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comptrollertn-my.sharepoint.com/personal/adam_tschida_cot_tn_gov/Documents/Documents/WebsiteDocs/"/>
    </mc:Choice>
  </mc:AlternateContent>
  <xr:revisionPtr revIDLastSave="0" documentId="8_{CB5CC2DE-6B02-4831-BAFD-8784526BDE5A}" xr6:coauthVersionLast="47" xr6:coauthVersionMax="47" xr10:uidLastSave="{00000000-0000-0000-0000-000000000000}"/>
  <bookViews>
    <workbookView xWindow="28680" yWindow="-120" windowWidth="29040" windowHeight="15720" tabRatio="780" xr2:uid="{7D8081D0-73A0-4604-BB93-D62D3232973C}"/>
  </bookViews>
  <sheets>
    <sheet name="Information" sheetId="11" r:id="rId1"/>
    <sheet name="Cash Flow - Enter Data" sheetId="7" r:id="rId2"/>
    <sheet name="Cash Flow - Final Forecast" sheetId="10" r:id="rId3"/>
    <sheet name="FILTER_BRIDGE"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7" l="1"/>
  <c r="D15" i="7"/>
  <c r="D14" i="7"/>
  <c r="C10" i="10"/>
  <c r="A2" i="10"/>
  <c r="A2" i="7"/>
  <c r="C22" i="10"/>
  <c r="D22" i="10"/>
  <c r="E22" i="10"/>
  <c r="F22" i="10"/>
  <c r="G22" i="10"/>
  <c r="H22" i="10"/>
  <c r="I22" i="10"/>
  <c r="J22" i="10"/>
  <c r="K22" i="10"/>
  <c r="L22" i="10"/>
  <c r="M22" i="10"/>
  <c r="N22" i="10"/>
  <c r="O22" i="10"/>
  <c r="E37" i="7"/>
  <c r="E38" i="7" s="1"/>
  <c r="F37" i="7"/>
  <c r="F38" i="7" s="1"/>
  <c r="G37" i="7"/>
  <c r="G38" i="7" s="1"/>
  <c r="H37" i="7"/>
  <c r="H38" i="7" s="1"/>
  <c r="I37" i="7"/>
  <c r="I38" i="7" s="1"/>
  <c r="J37" i="7"/>
  <c r="J38" i="7" s="1"/>
  <c r="K37" i="7"/>
  <c r="K38" i="7" s="1"/>
  <c r="L37" i="7"/>
  <c r="L38" i="7" s="1"/>
  <c r="M37" i="7"/>
  <c r="M38" i="7" s="1"/>
  <c r="N37" i="7"/>
  <c r="N38" i="7" s="1"/>
  <c r="O37" i="7"/>
  <c r="O38" i="7" s="1"/>
  <c r="D37" i="7"/>
  <c r="D38" i="7" s="1"/>
  <c r="E27" i="7"/>
  <c r="E28" i="7" s="1"/>
  <c r="F27" i="7"/>
  <c r="F28" i="7" s="1"/>
  <c r="G27" i="7"/>
  <c r="G28" i="7" s="1"/>
  <c r="H27" i="7"/>
  <c r="H28" i="7" s="1"/>
  <c r="I27" i="7"/>
  <c r="I28" i="7" s="1"/>
  <c r="J27" i="7"/>
  <c r="J28" i="7" s="1"/>
  <c r="K27" i="7"/>
  <c r="K28" i="7" s="1"/>
  <c r="L27" i="7"/>
  <c r="L28" i="7" s="1"/>
  <c r="M27" i="7"/>
  <c r="M28" i="7" s="1"/>
  <c r="N27" i="7"/>
  <c r="N28" i="7" s="1"/>
  <c r="O27" i="7"/>
  <c r="O28" i="7" s="1"/>
  <c r="D27" i="7"/>
  <c r="D2" i="4" a="1"/>
  <c r="D2" i="4" s="1"/>
  <c r="C2" i="4" a="1"/>
  <c r="C2" i="4" s="1"/>
  <c r="P27" i="7" l="1"/>
  <c r="D28" i="7"/>
  <c r="P37" i="7"/>
  <c r="D19" i="7" l="1"/>
  <c r="D45" i="7"/>
  <c r="D21" i="10"/>
  <c r="E21" i="10"/>
  <c r="F21" i="10"/>
  <c r="G21" i="10"/>
  <c r="H21" i="10"/>
  <c r="I21" i="10"/>
  <c r="J21" i="10"/>
  <c r="K21" i="10"/>
  <c r="L21" i="10"/>
  <c r="M21" i="10"/>
  <c r="N21" i="10"/>
  <c r="D23" i="10"/>
  <c r="E23" i="10"/>
  <c r="F23" i="10"/>
  <c r="G23" i="10"/>
  <c r="H23" i="10"/>
  <c r="I23" i="10"/>
  <c r="J23" i="10"/>
  <c r="K23" i="10"/>
  <c r="L23" i="10"/>
  <c r="M23" i="10"/>
  <c r="N23" i="10"/>
  <c r="C21" i="10"/>
  <c r="C23" i="10"/>
  <c r="D15" i="10"/>
  <c r="E15" i="10"/>
  <c r="F15" i="10"/>
  <c r="G15" i="10"/>
  <c r="H15" i="10"/>
  <c r="I15" i="10"/>
  <c r="J15" i="10"/>
  <c r="K15" i="10"/>
  <c r="L15" i="10"/>
  <c r="M15" i="10"/>
  <c r="N15" i="10"/>
  <c r="D16" i="10"/>
  <c r="E16" i="10"/>
  <c r="F16" i="10"/>
  <c r="G16" i="10"/>
  <c r="H16" i="10"/>
  <c r="I16" i="10"/>
  <c r="J16" i="10"/>
  <c r="K16" i="10"/>
  <c r="L16" i="10"/>
  <c r="M16" i="10"/>
  <c r="N16" i="10"/>
  <c r="C15" i="10"/>
  <c r="C16" i="10"/>
  <c r="P49" i="7"/>
  <c r="O16" i="10" s="1"/>
  <c r="P48" i="7"/>
  <c r="O15" i="10" s="1"/>
  <c r="P35" i="7"/>
  <c r="P36" i="7"/>
  <c r="P24" i="7"/>
  <c r="P25" i="7"/>
  <c r="P26" i="7"/>
  <c r="D13" i="7"/>
  <c r="P32" i="7"/>
  <c r="P22" i="7"/>
  <c r="P28" i="7" l="1"/>
  <c r="P34" i="7" l="1"/>
  <c r="E29" i="7"/>
  <c r="M29" i="7"/>
  <c r="F29" i="7"/>
  <c r="N29" i="7"/>
  <c r="G29" i="7"/>
  <c r="O29" i="7"/>
  <c r="H29" i="7"/>
  <c r="I29" i="7"/>
  <c r="J29" i="7"/>
  <c r="K29" i="7"/>
  <c r="L29" i="7"/>
  <c r="D29" i="7"/>
  <c r="P38" i="7" l="1"/>
  <c r="D39" i="7" s="1"/>
  <c r="D53" i="7" s="1"/>
  <c r="L39" i="7" l="1"/>
  <c r="J39" i="7"/>
  <c r="G39" i="7"/>
  <c r="I39" i="7"/>
  <c r="N39" i="7"/>
  <c r="F39" i="7"/>
  <c r="M39" i="7"/>
  <c r="H39" i="7"/>
  <c r="O39" i="7"/>
  <c r="K39" i="7"/>
  <c r="E39" i="7"/>
  <c r="P56" i="7" l="1"/>
  <c r="O23" i="10" s="1"/>
  <c r="P54" i="7"/>
  <c r="O21" i="10" s="1"/>
  <c r="E2" i="4" l="1" a="1"/>
  <c r="E2" i="4" s="1"/>
  <c r="I2" i="4" l="1" a="1"/>
  <c r="I2" i="4" s="1"/>
  <c r="I3" i="4" l="1" a="1"/>
  <c r="I3" i="4" s="1"/>
  <c r="I4" i="4" s="1" a="1"/>
  <c r="I4" i="4" s="1"/>
  <c r="K3" i="4"/>
  <c r="I5" i="4" l="1" a="1"/>
  <c r="I5" i="4" s="1"/>
  <c r="K4" i="4"/>
  <c r="J3" i="4"/>
  <c r="J4" i="4" s="1"/>
  <c r="I6" i="4" l="1" a="1"/>
  <c r="I6" i="4" s="1"/>
  <c r="K5" i="4"/>
  <c r="P53" i="7"/>
  <c r="C12" i="10"/>
  <c r="I7" i="4" l="1" a="1"/>
  <c r="I7" i="4" s="1"/>
  <c r="I8" i="4" s="1" a="1"/>
  <c r="I8" i="4" s="1"/>
  <c r="I9" i="4" s="1" a="1"/>
  <c r="I9" i="4" s="1"/>
  <c r="I10" i="4" s="1" a="1"/>
  <c r="I10" i="4" s="1"/>
  <c r="I11" i="4" s="1" a="1"/>
  <c r="I11" i="4" s="1"/>
  <c r="I12" i="4" s="1" a="1"/>
  <c r="I12" i="4" s="1"/>
  <c r="I13" i="4" s="1" a="1"/>
  <c r="I13" i="4" s="1"/>
  <c r="I14" i="4" s="1" a="1"/>
  <c r="I14" i="4" s="1"/>
  <c r="I15" i="4" s="1" a="1"/>
  <c r="I15" i="4" s="1"/>
  <c r="I16" i="4" s="1" a="1"/>
  <c r="I16" i="4" s="1"/>
  <c r="I17" i="4" s="1" a="1"/>
  <c r="I17" i="4" s="1"/>
  <c r="I18" i="4" s="1" a="1"/>
  <c r="I18" i="4" s="1"/>
  <c r="I19" i="4" s="1" a="1"/>
  <c r="I19" i="4" s="1"/>
  <c r="I20" i="4" s="1" a="1"/>
  <c r="I20" i="4" s="1"/>
  <c r="I21" i="4" s="1" a="1"/>
  <c r="I21" i="4" s="1"/>
  <c r="I22" i="4" s="1" a="1"/>
  <c r="I22" i="4" s="1"/>
  <c r="I23" i="4" s="1" a="1"/>
  <c r="I23" i="4" s="1"/>
  <c r="I24" i="4" s="1" a="1"/>
  <c r="I24" i="4" s="1"/>
  <c r="I25" i="4" s="1" a="1"/>
  <c r="I25" i="4" s="1"/>
  <c r="I26" i="4" s="1" a="1"/>
  <c r="I26" i="4" s="1"/>
  <c r="I27" i="4" s="1" a="1"/>
  <c r="I27" i="4" s="1"/>
  <c r="I28" i="4" s="1" a="1"/>
  <c r="I28" i="4" s="1"/>
  <c r="I29" i="4" s="1" a="1"/>
  <c r="I29" i="4" s="1"/>
  <c r="I30" i="4" s="1" a="1"/>
  <c r="I30" i="4" s="1"/>
  <c r="I31" i="4" s="1" a="1"/>
  <c r="I31" i="4" s="1"/>
  <c r="I32" i="4" s="1" a="1"/>
  <c r="I32" i="4" s="1"/>
  <c r="I33" i="4" s="1" a="1"/>
  <c r="I33" i="4" s="1"/>
  <c r="I34" i="4" s="1" a="1"/>
  <c r="I34" i="4" s="1"/>
  <c r="I35" i="4" s="1" a="1"/>
  <c r="I35" i="4" s="1"/>
  <c r="I36" i="4" s="1" a="1"/>
  <c r="I36" i="4" s="1"/>
  <c r="I37" i="4" s="1" a="1"/>
  <c r="I37" i="4" s="1"/>
  <c r="I38" i="4" s="1" a="1"/>
  <c r="I38" i="4" s="1"/>
  <c r="I39" i="4" s="1" a="1"/>
  <c r="I39" i="4" s="1"/>
  <c r="I40" i="4" s="1" a="1"/>
  <c r="I40" i="4" s="1"/>
  <c r="I41" i="4" s="1" a="1"/>
  <c r="I41" i="4" s="1"/>
  <c r="I42" i="4" s="1" a="1"/>
  <c r="I42" i="4" s="1"/>
  <c r="I43" i="4" s="1" a="1"/>
  <c r="I43" i="4" s="1"/>
  <c r="I44" i="4" s="1" a="1"/>
  <c r="I44" i="4" s="1"/>
  <c r="I45" i="4" s="1" a="1"/>
  <c r="I45" i="4" s="1"/>
  <c r="I46" i="4" s="1" a="1"/>
  <c r="I46" i="4" s="1"/>
  <c r="I47" i="4" s="1" a="1"/>
  <c r="I47" i="4" s="1"/>
  <c r="I48" i="4" s="1" a="1"/>
  <c r="I48" i="4" s="1"/>
  <c r="I49" i="4" s="1" a="1"/>
  <c r="I49" i="4" s="1"/>
  <c r="I50" i="4" s="1" a="1"/>
  <c r="I50" i="4" s="1"/>
  <c r="I51" i="4" s="1" a="1"/>
  <c r="I51" i="4" s="1"/>
  <c r="I52" i="4" s="1" a="1"/>
  <c r="I52" i="4" s="1"/>
  <c r="I53" i="4" s="1" a="1"/>
  <c r="I53" i="4" s="1"/>
  <c r="I54" i="4" s="1" a="1"/>
  <c r="I54" i="4" s="1"/>
  <c r="I55" i="4" s="1" a="1"/>
  <c r="I55" i="4" s="1"/>
  <c r="I56" i="4" s="1" a="1"/>
  <c r="I56" i="4" s="1"/>
  <c r="I57" i="4" s="1" a="1"/>
  <c r="I57" i="4" s="1"/>
  <c r="I58" i="4" s="1" a="1"/>
  <c r="I58" i="4" s="1"/>
  <c r="I59" i="4" s="1" a="1"/>
  <c r="I59" i="4" s="1"/>
  <c r="I60" i="4" s="1" a="1"/>
  <c r="I60" i="4" s="1"/>
  <c r="I61" i="4" s="1" a="1"/>
  <c r="I61" i="4" s="1"/>
  <c r="I62" i="4" s="1" a="1"/>
  <c r="I62" i="4" s="1"/>
  <c r="I63" i="4" s="1" a="1"/>
  <c r="I63" i="4" s="1"/>
  <c r="I64" i="4" s="1" a="1"/>
  <c r="I64" i="4" s="1"/>
  <c r="I65" i="4" s="1" a="1"/>
  <c r="I65" i="4" s="1"/>
  <c r="I66" i="4" s="1" a="1"/>
  <c r="I66" i="4" s="1"/>
  <c r="I67" i="4" s="1" a="1"/>
  <c r="I67" i="4" s="1"/>
  <c r="I68" i="4" s="1" a="1"/>
  <c r="I68" i="4" s="1"/>
  <c r="I69" i="4" s="1" a="1"/>
  <c r="I69" i="4" s="1"/>
  <c r="I70" i="4" s="1" a="1"/>
  <c r="I70" i="4" s="1"/>
  <c r="I71" i="4" s="1" a="1"/>
  <c r="I71" i="4" s="1"/>
  <c r="K7" i="4"/>
  <c r="J5" i="4"/>
  <c r="J6" i="4" s="1"/>
  <c r="K6" i="4"/>
  <c r="P57" i="7"/>
  <c r="N53" i="7" s="1"/>
  <c r="O20" i="10"/>
  <c r="P47" i="7"/>
  <c r="O14" i="10" s="1"/>
  <c r="P45" i="7"/>
  <c r="O12" i="10" s="1"/>
  <c r="J7" i="4" l="1"/>
  <c r="K8" i="4"/>
  <c r="K9" i="4"/>
  <c r="M53" i="7"/>
  <c r="L20" i="10" s="1"/>
  <c r="G53" i="7"/>
  <c r="G57" i="7" s="1"/>
  <c r="F24" i="10" s="1"/>
  <c r="K53" i="7"/>
  <c r="J20" i="10" s="1"/>
  <c r="E53" i="7"/>
  <c r="E57" i="7" s="1"/>
  <c r="D24" i="10" s="1"/>
  <c r="H53" i="7"/>
  <c r="H57" i="7" s="1"/>
  <c r="G24" i="10" s="1"/>
  <c r="F53" i="7"/>
  <c r="F57" i="7" s="1"/>
  <c r="E24" i="10" s="1"/>
  <c r="I53" i="7"/>
  <c r="I57" i="7" s="1"/>
  <c r="H24" i="10" s="1"/>
  <c r="O53" i="7"/>
  <c r="O57" i="7" s="1"/>
  <c r="N24" i="10" s="1"/>
  <c r="J53" i="7"/>
  <c r="J57" i="7" s="1"/>
  <c r="I24" i="10" s="1"/>
  <c r="C20" i="10"/>
  <c r="N57" i="7"/>
  <c r="M24" i="10" s="1"/>
  <c r="M20" i="10"/>
  <c r="L53" i="7"/>
  <c r="O24" i="10"/>
  <c r="J8" i="4" l="1"/>
  <c r="M57" i="7"/>
  <c r="L24" i="10" s="1"/>
  <c r="K57" i="7"/>
  <c r="J24" i="10" s="1"/>
  <c r="D57" i="7"/>
  <c r="C24" i="10" s="1"/>
  <c r="F20" i="10"/>
  <c r="N20" i="10"/>
  <c r="E20" i="10"/>
  <c r="D20" i="10"/>
  <c r="G20" i="10"/>
  <c r="I20" i="10"/>
  <c r="H20" i="10"/>
  <c r="L57" i="7"/>
  <c r="K24" i="10" s="1"/>
  <c r="K20" i="10"/>
  <c r="J9" i="4" l="1"/>
  <c r="J10" i="4" s="1"/>
  <c r="K10" i="4"/>
  <c r="J11" i="4" l="1"/>
  <c r="K11" i="4"/>
  <c r="P50" i="7"/>
  <c r="O17" i="10" s="1"/>
  <c r="K13" i="4" l="1"/>
  <c r="K12" i="4"/>
  <c r="M47" i="7"/>
  <c r="L14" i="10" s="1"/>
  <c r="P51" i="7"/>
  <c r="K47" i="7"/>
  <c r="J14" i="10" s="1"/>
  <c r="F47" i="7"/>
  <c r="E14" i="10" s="1"/>
  <c r="L47" i="7"/>
  <c r="K14" i="10" s="1"/>
  <c r="J47" i="7"/>
  <c r="I14" i="10" s="1"/>
  <c r="P59" i="7"/>
  <c r="O26" i="10" s="1"/>
  <c r="I47" i="7"/>
  <c r="H14" i="10" s="1"/>
  <c r="G47" i="7"/>
  <c r="F14" i="10" s="1"/>
  <c r="E47" i="7"/>
  <c r="D14" i="10" s="1"/>
  <c r="O47" i="7"/>
  <c r="N14" i="10" s="1"/>
  <c r="N47" i="7"/>
  <c r="M14" i="10" s="1"/>
  <c r="H47" i="7"/>
  <c r="G14" i="10" s="1"/>
  <c r="J12" i="4" l="1"/>
  <c r="P58" i="7"/>
  <c r="O25" i="10" s="1"/>
  <c r="O18" i="10"/>
  <c r="J50" i="7"/>
  <c r="I17" i="10" s="1"/>
  <c r="L50" i="7"/>
  <c r="K17" i="10" s="1"/>
  <c r="F50" i="7"/>
  <c r="E17" i="10" s="1"/>
  <c r="I50" i="7"/>
  <c r="H17" i="10" s="1"/>
  <c r="H50" i="7"/>
  <c r="G17" i="10" s="1"/>
  <c r="N50" i="7"/>
  <c r="M17" i="10" s="1"/>
  <c r="O50" i="7"/>
  <c r="N17" i="10" s="1"/>
  <c r="K50" i="7"/>
  <c r="J17" i="10" s="1"/>
  <c r="E50" i="7"/>
  <c r="D17" i="10" s="1"/>
  <c r="G50" i="7"/>
  <c r="F17" i="10" s="1"/>
  <c r="M50" i="7"/>
  <c r="L17" i="10" s="1"/>
  <c r="D47" i="7"/>
  <c r="J13" i="4" l="1"/>
  <c r="J14" i="4"/>
  <c r="K15" i="4"/>
  <c r="K14" i="4"/>
  <c r="K16" i="4"/>
  <c r="J15" i="4"/>
  <c r="O59" i="7"/>
  <c r="N26" i="10" s="1"/>
  <c r="N59" i="7"/>
  <c r="M26" i="10" s="1"/>
  <c r="I59" i="7"/>
  <c r="H26" i="10" s="1"/>
  <c r="M59" i="7"/>
  <c r="L26" i="10" s="1"/>
  <c r="F59" i="7"/>
  <c r="E26" i="10" s="1"/>
  <c r="H59" i="7"/>
  <c r="G26" i="10" s="1"/>
  <c r="G59" i="7"/>
  <c r="F26" i="10" s="1"/>
  <c r="L59" i="7"/>
  <c r="K26" i="10" s="1"/>
  <c r="E59" i="7"/>
  <c r="D26" i="10" s="1"/>
  <c r="J59" i="7"/>
  <c r="I26" i="10" s="1"/>
  <c r="K59" i="7"/>
  <c r="J26" i="10" s="1"/>
  <c r="D50" i="7"/>
  <c r="C17" i="10" s="1"/>
  <c r="C14" i="10"/>
  <c r="K17" i="4" l="1"/>
  <c r="J16" i="4"/>
  <c r="D59" i="7"/>
  <c r="C26" i="10" s="1"/>
  <c r="D51" i="7"/>
  <c r="K18" i="4" l="1"/>
  <c r="J17" i="4"/>
  <c r="D58" i="7"/>
  <c r="C25" i="10" s="1"/>
  <c r="C18" i="10"/>
  <c r="K19" i="4" l="1"/>
  <c r="J18" i="4"/>
  <c r="E45" i="7"/>
  <c r="E51" i="7" s="1"/>
  <c r="E58" i="7" s="1"/>
  <c r="D25" i="10" s="1"/>
  <c r="K20" i="4" l="1"/>
  <c r="J19" i="4"/>
  <c r="D18" i="10"/>
  <c r="D12" i="10"/>
  <c r="F45" i="7"/>
  <c r="E12" i="10" s="1"/>
  <c r="K21" i="4" l="1"/>
  <c r="J20" i="4"/>
  <c r="F51" i="7"/>
  <c r="E18" i="10" s="1"/>
  <c r="K22" i="4" l="1"/>
  <c r="J21" i="4"/>
  <c r="F58" i="7"/>
  <c r="K23" i="4" l="1"/>
  <c r="J22" i="4"/>
  <c r="G45" i="7"/>
  <c r="F12" i="10" s="1"/>
  <c r="E25" i="10"/>
  <c r="K24" i="4" l="1"/>
  <c r="J23" i="4"/>
  <c r="G51" i="7"/>
  <c r="F18" i="10" s="1"/>
  <c r="K25" i="4" l="1"/>
  <c r="J24" i="4"/>
  <c r="G58" i="7"/>
  <c r="H45" i="7" s="1"/>
  <c r="G12" i="10" s="1"/>
  <c r="K26" i="4" l="1"/>
  <c r="J25" i="4"/>
  <c r="F25" i="10"/>
  <c r="H51" i="7"/>
  <c r="G18" i="10" s="1"/>
  <c r="K27" i="4" l="1"/>
  <c r="J26" i="4"/>
  <c r="H58" i="7"/>
  <c r="I45" i="7" s="1"/>
  <c r="I51" i="7" s="1"/>
  <c r="K28" i="4" l="1"/>
  <c r="J27" i="4"/>
  <c r="H18" i="10"/>
  <c r="I58" i="7"/>
  <c r="H25" i="10" s="1"/>
  <c r="G25" i="10"/>
  <c r="H12" i="10"/>
  <c r="K29" i="4" l="1"/>
  <c r="J28" i="4"/>
  <c r="J45" i="7"/>
  <c r="J51" i="7" s="1"/>
  <c r="J58" i="7" s="1"/>
  <c r="I25" i="10" s="1"/>
  <c r="K30" i="4" l="1"/>
  <c r="J29" i="4"/>
  <c r="I18" i="10"/>
  <c r="I12" i="10"/>
  <c r="K45" i="7"/>
  <c r="J12" i="10" s="1"/>
  <c r="K31" i="4" l="1"/>
  <c r="J30" i="4"/>
  <c r="K51" i="7"/>
  <c r="K58" i="7" s="1"/>
  <c r="J25" i="10" s="1"/>
  <c r="K32" i="4" l="1"/>
  <c r="J31" i="4"/>
  <c r="J18" i="10"/>
  <c r="L45" i="7"/>
  <c r="K12" i="10" s="1"/>
  <c r="J32" i="4" l="1"/>
  <c r="K33" i="4"/>
  <c r="L51" i="7"/>
  <c r="L58" i="7" s="1"/>
  <c r="K25" i="10" s="1"/>
  <c r="J33" i="4" l="1"/>
  <c r="K34" i="4"/>
  <c r="K18" i="10"/>
  <c r="M45" i="7"/>
  <c r="M51" i="7" s="1"/>
  <c r="J34" i="4" l="1"/>
  <c r="K35" i="4"/>
  <c r="L12" i="10"/>
  <c r="M58" i="7"/>
  <c r="L25" i="10" s="1"/>
  <c r="L18" i="10"/>
  <c r="K36" i="4" l="1"/>
  <c r="J35" i="4"/>
  <c r="N45" i="7"/>
  <c r="N51" i="7" s="1"/>
  <c r="J36" i="4" l="1"/>
  <c r="K37" i="4"/>
  <c r="M12" i="10"/>
  <c r="N58" i="7"/>
  <c r="M25" i="10" s="1"/>
  <c r="M18" i="10"/>
  <c r="K38" i="4" l="1"/>
  <c r="J37" i="4"/>
  <c r="O45" i="7"/>
  <c r="O51" i="7" s="1"/>
  <c r="J38" i="4" l="1"/>
  <c r="K39" i="4"/>
  <c r="N12" i="10"/>
  <c r="O58" i="7"/>
  <c r="N25" i="10" s="1"/>
  <c r="N18" i="10"/>
  <c r="K40" i="4" l="1"/>
  <c r="J39" i="4"/>
  <c r="J40" i="4" l="1"/>
  <c r="K41" i="4"/>
  <c r="K42" i="4" l="1"/>
  <c r="J41" i="4"/>
  <c r="J42" i="4" l="1"/>
  <c r="K43" i="4"/>
  <c r="K44" i="4" l="1"/>
  <c r="J43" i="4"/>
  <c r="J44" i="4" l="1"/>
  <c r="K45" i="4"/>
  <c r="K46" i="4" l="1"/>
  <c r="J45" i="4"/>
  <c r="K47" i="4" l="1"/>
  <c r="J46" i="4"/>
  <c r="J47" i="4" l="1"/>
  <c r="K48" i="4"/>
  <c r="J48" i="4" l="1"/>
  <c r="K49" i="4"/>
  <c r="K50" i="4" l="1"/>
  <c r="J49" i="4"/>
  <c r="K51" i="4" l="1"/>
  <c r="J50" i="4"/>
  <c r="K52" i="4" l="1"/>
  <c r="J51" i="4"/>
  <c r="J52" i="4" l="1"/>
  <c r="K53" i="4"/>
  <c r="K54" i="4" l="1"/>
  <c r="J53" i="4"/>
  <c r="J54" i="4" l="1"/>
  <c r="K55" i="4"/>
  <c r="K56" i="4" l="1"/>
  <c r="J55" i="4"/>
  <c r="J56" i="4" l="1"/>
  <c r="K57" i="4"/>
  <c r="K58" i="4" l="1"/>
  <c r="J57" i="4"/>
  <c r="J58" i="4" l="1"/>
  <c r="K59" i="4"/>
  <c r="K60" i="4" l="1"/>
  <c r="J59" i="4"/>
  <c r="J60" i="4" l="1"/>
  <c r="K61" i="4"/>
  <c r="K62" i="4" l="1"/>
  <c r="J61" i="4"/>
  <c r="J62" i="4" l="1"/>
  <c r="K63" i="4"/>
  <c r="K64" i="4" l="1"/>
  <c r="J63" i="4"/>
  <c r="J64" i="4" l="1"/>
  <c r="K65" i="4"/>
  <c r="K66" i="4" l="1"/>
  <c r="J65" i="4"/>
  <c r="J66" i="4" l="1"/>
  <c r="K67" i="4"/>
  <c r="K68" i="4" l="1"/>
  <c r="J67" i="4"/>
  <c r="J68" i="4" l="1"/>
  <c r="K69" i="4"/>
  <c r="K70" i="4" l="1"/>
  <c r="J69" i="4"/>
  <c r="J70" i="4" l="1"/>
  <c r="K71" i="4"/>
  <c r="J71" i="4"/>
  <c r="O2" i="4" l="1"/>
  <c r="O3"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<sst xmlns="http://schemas.openxmlformats.org/spreadsheetml/2006/main" count="110" uniqueCount="69">
  <si>
    <t>Inflows</t>
  </si>
  <si>
    <t>Outflows</t>
  </si>
  <si>
    <t>Bond</t>
  </si>
  <si>
    <t>Loan Agreement</t>
  </si>
  <si>
    <t>Note</t>
  </si>
  <si>
    <t>Lease</t>
  </si>
  <si>
    <t>Other</t>
  </si>
  <si>
    <t>Select Type Here:</t>
  </si>
  <si>
    <t>Debt</t>
  </si>
  <si>
    <t>July</t>
  </si>
  <si>
    <t>August</t>
  </si>
  <si>
    <t>September</t>
  </si>
  <si>
    <t>October</t>
  </si>
  <si>
    <t>November</t>
  </si>
  <si>
    <t>December</t>
  </si>
  <si>
    <t>January</t>
  </si>
  <si>
    <t>February</t>
  </si>
  <si>
    <t>March</t>
  </si>
  <si>
    <t>April</t>
  </si>
  <si>
    <t>May</t>
  </si>
  <si>
    <t>June</t>
  </si>
  <si>
    <t>Beginning Cash Balance</t>
  </si>
  <si>
    <t>Available Cash</t>
  </si>
  <si>
    <t>Add: Inflows</t>
  </si>
  <si>
    <t>Less: Outflows</t>
  </si>
  <si>
    <t>Ending Cash Balance</t>
  </si>
  <si>
    <t>Cash Inflows - Cash Outflows</t>
  </si>
  <si>
    <r>
      <t xml:space="preserve">Loan Proceeds </t>
    </r>
    <r>
      <rPr>
        <sz val="11"/>
        <color theme="1"/>
        <rFont val="Wingdings"/>
        <charset val="2"/>
      </rPr>
      <t>è</t>
    </r>
  </si>
  <si>
    <t>Total Cash Inflows :</t>
  </si>
  <si>
    <t>Annual</t>
  </si>
  <si>
    <r>
      <t xml:space="preserve">Grant Proceeds </t>
    </r>
    <r>
      <rPr>
        <sz val="11"/>
        <color theme="1"/>
        <rFont val="Wingdings"/>
        <charset val="2"/>
      </rPr>
      <t>è</t>
    </r>
  </si>
  <si>
    <r>
      <t xml:space="preserve">Capital Projects </t>
    </r>
    <r>
      <rPr>
        <sz val="11"/>
        <color theme="1"/>
        <rFont val="Wingdings"/>
        <charset val="2"/>
      </rPr>
      <t>è</t>
    </r>
  </si>
  <si>
    <t>Total Cash Outflows :</t>
  </si>
  <si>
    <t>Estimated Cash Receipts</t>
  </si>
  <si>
    <t>Estimated Cash Payments</t>
  </si>
  <si>
    <t>Enter inflow and outflow data in the yellow tinted cells in the below table. Use estimates for months without data.</t>
  </si>
  <si>
    <t>Enter proceeds, debt service, and transfer out information in yellow tinted cells.</t>
  </si>
  <si>
    <t>Loan Proceeds</t>
  </si>
  <si>
    <t>Grant Proceeds</t>
  </si>
  <si>
    <t>Enter budget year beginning cash, projected revenues, and forecasted expenditures in yellow tinted boxes.</t>
  </si>
  <si>
    <t>Type Fund Here</t>
  </si>
  <si>
    <t>General</t>
  </si>
  <si>
    <t>Utility</t>
  </si>
  <si>
    <t>Combined</t>
  </si>
  <si>
    <t xml:space="preserve">     Select Fund Here:</t>
  </si>
  <si>
    <t>FILTER_BRIDGE</t>
  </si>
  <si>
    <r>
      <t xml:space="preserve">All Bank Deposits </t>
    </r>
    <r>
      <rPr>
        <sz val="11"/>
        <color theme="1"/>
        <rFont val="Wingdings"/>
        <charset val="2"/>
      </rPr>
      <t>è</t>
    </r>
  </si>
  <si>
    <r>
      <t xml:space="preserve">All Bank Withdrawals </t>
    </r>
    <r>
      <rPr>
        <sz val="11"/>
        <color theme="1"/>
        <rFont val="Wingdings"/>
        <charset val="2"/>
      </rPr>
      <t>è</t>
    </r>
  </si>
  <si>
    <t>Capital Projects</t>
  </si>
  <si>
    <t>Cash Flow Estimator</t>
  </si>
  <si>
    <t>Less: Non-Recurring Bank Deposits</t>
  </si>
  <si>
    <r>
      <t xml:space="preserve">Other Non-Recurring Proceeds </t>
    </r>
    <r>
      <rPr>
        <sz val="11"/>
        <color theme="1"/>
        <rFont val="Wingdings"/>
        <charset val="2"/>
      </rPr>
      <t>è</t>
    </r>
  </si>
  <si>
    <t>Total Non-Recurring Cash Inflows :</t>
  </si>
  <si>
    <t>Total Recurring Cash Inflows :</t>
  </si>
  <si>
    <r>
      <t xml:space="preserve">Other Non-Recurring Disbursements </t>
    </r>
    <r>
      <rPr>
        <sz val="11"/>
        <color theme="1"/>
        <rFont val="Wingdings"/>
        <charset val="2"/>
      </rPr>
      <t>è</t>
    </r>
  </si>
  <si>
    <t>Total Non-Recurring Cash Outflows :</t>
  </si>
  <si>
    <t>Total Recurring Cash Outflows :</t>
  </si>
  <si>
    <t>Less: Non-Recurring Bank Withdrawals</t>
  </si>
  <si>
    <r>
      <t xml:space="preserve">Monthly </t>
    </r>
    <r>
      <rPr>
        <b/>
        <sz val="11"/>
        <color rgb="FF003B5C"/>
        <rFont val="Times New Roman"/>
        <family val="1"/>
      </rPr>
      <t>Recurring Inflows</t>
    </r>
    <r>
      <rPr>
        <sz val="11"/>
        <color rgb="FF003B5C"/>
        <rFont val="Times New Roman"/>
        <family val="1"/>
      </rPr>
      <t xml:space="preserve"> as % Annual Inflow :</t>
    </r>
  </si>
  <si>
    <r>
      <t xml:space="preserve">Monthly </t>
    </r>
    <r>
      <rPr>
        <b/>
        <sz val="11"/>
        <color rgb="FF003B5C"/>
        <rFont val="Times New Roman"/>
        <family val="1"/>
      </rPr>
      <t>Recurring Outflows</t>
    </r>
    <r>
      <rPr>
        <sz val="11"/>
        <color rgb="FF003B5C"/>
        <rFont val="Times New Roman"/>
        <family val="1"/>
      </rPr>
      <t xml:space="preserve"> as % Annual Outflow :</t>
    </r>
  </si>
  <si>
    <r>
      <t xml:space="preserve">Grant Expenditures </t>
    </r>
    <r>
      <rPr>
        <sz val="11"/>
        <color theme="1"/>
        <rFont val="Wingdings"/>
        <charset val="2"/>
      </rPr>
      <t>è</t>
    </r>
  </si>
  <si>
    <r>
      <rPr>
        <b/>
        <sz val="14"/>
        <color rgb="FF9B2743"/>
        <rFont val="Times New Roman"/>
        <family val="1"/>
      </rPr>
      <t>Step 2 of 4)</t>
    </r>
    <r>
      <rPr>
        <sz val="12"/>
        <color theme="1"/>
        <rFont val="Times New Roman"/>
        <family val="1"/>
      </rPr>
      <t xml:space="preserve"> Input budget year beginning cash, projected revenues, and forecasted expenditures.</t>
    </r>
  </si>
  <si>
    <r>
      <rPr>
        <b/>
        <sz val="14"/>
        <color rgb="FF9B2743"/>
        <rFont val="Times New Roman"/>
        <family val="1"/>
      </rPr>
      <t>Step 3 of 4)</t>
    </r>
    <r>
      <rPr>
        <sz val="12"/>
        <color theme="1"/>
        <rFont val="Times New Roman"/>
        <family val="1"/>
      </rPr>
      <t xml:space="preserve"> Enter monthly data </t>
    </r>
    <r>
      <rPr>
        <b/>
        <sz val="12"/>
        <color theme="1"/>
        <rFont val="Times New Roman"/>
        <family val="1"/>
      </rPr>
      <t>for current year.</t>
    </r>
    <r>
      <rPr>
        <sz val="12"/>
        <color theme="1"/>
        <rFont val="Times New Roman"/>
        <family val="1"/>
      </rPr>
      <t xml:space="preserve"> For months without data, estimate inflow and outflow items. </t>
    </r>
    <r>
      <rPr>
        <b/>
        <sz val="12"/>
        <color theme="1"/>
        <rFont val="Times New Roman"/>
        <family val="1"/>
      </rPr>
      <t>DO NOT</t>
    </r>
    <r>
      <rPr>
        <sz val="12"/>
        <color theme="1"/>
        <rFont val="Times New Roman"/>
        <family val="1"/>
      </rPr>
      <t xml:space="preserve"> type in gray cells.</t>
    </r>
  </si>
  <si>
    <r>
      <rPr>
        <b/>
        <sz val="14"/>
        <color rgb="FF9B2743"/>
        <rFont val="Times New Roman"/>
        <family val="1"/>
      </rPr>
      <t>Step 4 of 4)</t>
    </r>
    <r>
      <rPr>
        <sz val="12"/>
        <color theme="1"/>
        <rFont val="Times New Roman"/>
        <family val="1"/>
      </rPr>
      <t xml:space="preserve"> Enter estimated monthly data </t>
    </r>
    <r>
      <rPr>
        <b/>
        <sz val="12"/>
        <color theme="1"/>
        <rFont val="Times New Roman"/>
        <family val="1"/>
      </rPr>
      <t xml:space="preserve">for upcoming budget </t>
    </r>
    <r>
      <rPr>
        <sz val="12"/>
        <color theme="1"/>
        <rFont val="Times New Roman"/>
        <family val="1"/>
      </rPr>
      <t>year</t>
    </r>
    <r>
      <rPr>
        <b/>
        <sz val="12"/>
        <color theme="1"/>
        <rFont val="Times New Roman"/>
        <family val="1"/>
      </rPr>
      <t>. DO NOT</t>
    </r>
    <r>
      <rPr>
        <sz val="12"/>
        <color theme="1"/>
        <rFont val="Times New Roman"/>
        <family val="1"/>
      </rPr>
      <t xml:space="preserve"> type in gray cells.</t>
    </r>
  </si>
  <si>
    <t>Other Non-Recurring Disbursements</t>
  </si>
  <si>
    <t>Grant Expenditures</t>
  </si>
  <si>
    <r>
      <rPr>
        <b/>
        <sz val="14"/>
        <color rgb="FF9B2743"/>
        <rFont val="Times New Roman"/>
        <family val="1"/>
      </rPr>
      <t>Step 1 of 4)</t>
    </r>
    <r>
      <rPr>
        <sz val="14"/>
        <color theme="1"/>
        <rFont val="Times New Roman"/>
        <family val="1"/>
      </rPr>
      <t xml:space="preserve"> I</t>
    </r>
    <r>
      <rPr>
        <sz val="12"/>
        <color theme="1"/>
        <rFont val="Times New Roman"/>
        <family val="1"/>
      </rPr>
      <t>ndicate fund being used in below yellow tinted box.</t>
    </r>
  </si>
  <si>
    <r>
      <t xml:space="preserve">Enter Name of the Fund Below </t>
    </r>
    <r>
      <rPr>
        <b/>
        <sz val="11"/>
        <color theme="1"/>
        <rFont val="Wingdings"/>
        <charset val="2"/>
      </rPr>
      <t>ê</t>
    </r>
  </si>
  <si>
    <t>Printable Cash Flow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</si>
</sst>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3" formatCode="_(* #,##0.00_);_(* \(#,##0.00\);_(* &quot;-&quot;??_);_(@_)"/>
    <numFmt numFmtId="164" formatCode="0.0%"/>
    <numFmt numFmtId="165" formatCode="_(* #,##0_);_(* \(#,##0\);_(* &quot;-&quot;??_);_(@_)"/>
  </numFmts>
  <fonts count="20" x14ac:knownFonts="1">
    <font>
      <sz val="11"/>
      <color theme="1"/>
      <name val="Calibri"/>
      <family val="2"/>
      <scheme val="minor"/>
    </font>
    <font>
      <b/>
      <sz val="16"/>
      <color rgb="FF9B2743"/>
      <name val="Times New Roman"/>
      <family val="1"/>
    </font>
    <font>
      <sz val="11"/>
      <color theme="1"/>
      <name val="Times New Roman"/>
      <family val="1"/>
    </font>
    <font>
      <b/>
      <sz val="11"/>
      <color theme="1"/>
      <name val="Times New Roman"/>
      <family val="1"/>
    </font>
    <font>
      <b/>
      <sz val="12"/>
      <color theme="1"/>
      <name val="Times New Roman"/>
      <family val="1"/>
    </font>
    <font>
      <sz val="12"/>
      <color theme="1"/>
      <name val="Times New Roman"/>
      <family val="1"/>
    </font>
    <font>
      <b/>
      <sz val="11"/>
      <color theme="1"/>
      <name val="Calibri"/>
      <family val="2"/>
      <scheme val="minor"/>
    </font>
    <font>
      <b/>
      <sz val="16"/>
      <color theme="1"/>
      <name val="Times New Roman"/>
      <family val="1"/>
    </font>
    <font>
      <sz val="14"/>
      <color theme="1"/>
      <name val="Times New Roman"/>
      <family val="1"/>
    </font>
    <font>
      <b/>
      <sz val="16"/>
      <color rgb="FF003B5C"/>
      <name val="Times New Roman"/>
      <family val="1"/>
    </font>
    <font>
      <b/>
      <sz val="14"/>
      <color rgb="FF9B2743"/>
      <name val="Times New Roman"/>
      <family val="1"/>
    </font>
    <font>
      <i/>
      <sz val="11"/>
      <color rgb="FF9B2743"/>
      <name val="Times New Roman"/>
      <family val="1"/>
    </font>
    <font>
      <sz val="11"/>
      <color theme="1"/>
      <name val="Wingdings"/>
      <charset val="2"/>
    </font>
    <font>
      <sz val="11"/>
      <color theme="1"/>
      <name val="Calibri"/>
      <family val="2"/>
      <scheme val="minor"/>
    </font>
    <font>
      <sz val="8"/>
      <name val="Calibri"/>
      <family val="2"/>
      <scheme val="minor"/>
    </font>
    <font>
      <i/>
      <sz val="12"/>
      <color rgb="FF9B2743"/>
      <name val="Times New Roman"/>
      <family val="1"/>
    </font>
    <font>
      <sz val="11"/>
      <color rgb="FF003B5C"/>
      <name val="Times New Roman"/>
      <family val="1"/>
    </font>
    <font>
      <b/>
      <sz val="11"/>
      <color rgb="FF003B5C"/>
      <name val="Times New Roman"/>
      <family val="1"/>
    </font>
    <font>
      <b/>
      <sz val="12"/>
      <color rgb="FFFF0000"/>
      <name val="Times New Roman"/>
      <family val="1"/>
    </font>
    <font>
      <b/>
      <sz val="11"/>
      <color theme="1"/>
      <name val="Wingdings"/>
      <charset val="2"/>
    </font>
  </fonts>
  <fills count="6">
    <fill>
      <patternFill patternType="none"/>
    </fill>
    <fill>
      <patternFill patternType="gray125"/>
    </fill>
    <fill>
      <patternFill patternType="solid">
        <fgColor rgb="FF809DAE"/>
        <bgColor indexed="64"/>
      </patternFill>
    </fill>
    <fill>
      <patternFill patternType="solid">
        <fgColor rgb="FFC8C9CA"/>
        <bgColor indexed="64"/>
      </patternFill>
    </fill>
    <fill>
      <patternFill patternType="solid">
        <fgColor rgb="FFFEF9E6"/>
        <bgColor indexed="64"/>
      </patternFill>
    </fill>
    <fill>
      <patternFill patternType="solid">
        <fgColor theme="0"/>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double">
        <color indexed="64"/>
      </bottom>
      <diagonal/>
    </border>
    <border>
      <left/>
      <right/>
      <top/>
      <bottom style="double">
        <color indexed="64"/>
      </bottom>
      <diagonal/>
    </border>
    <border>
      <left/>
      <right/>
      <top style="thin">
        <color indexed="64"/>
      </top>
      <bottom style="double">
        <color indexed="64"/>
      </bottom>
      <diagonal/>
    </border>
  </borders>
  <cellStyleXfs count="3">
    <xf numFmtId="0" fontId="0" fillId="0" borderId="0"/>
    <xf numFmtId="9" fontId="13" fillId="0" borderId="0" applyFont="0" applyFill="0" applyBorder="0" applyAlignment="0" applyProtection="0"/>
    <xf numFmtId="43" fontId="13" fillId="0" borderId="0" applyFont="0" applyFill="0" applyBorder="0" applyAlignment="0" applyProtection="0"/>
  </cellStyleXfs>
  <cellXfs count="86">
    <xf numFmtId="0" fontId="0" fillId="0" borderId="0" xfId="0"/>
    <xf numFmtId="0" fontId="2" fillId="0" borderId="0" xfId="0" applyFont="1"/>
    <xf numFmtId="41" fontId="2" fillId="0" borderId="0" xfId="0" applyNumberFormat="1" applyFont="1"/>
    <xf numFmtId="0" fontId="0" fillId="0" borderId="0" xfId="0" applyAlignment="1">
      <alignment horizontal="left" vertical="center"/>
    </xf>
    <xf numFmtId="0" fontId="6" fillId="0" borderId="0" xfId="0" applyFont="1"/>
    <xf numFmtId="0" fontId="8" fillId="0" borderId="0" xfId="0" applyFont="1" applyAlignment="1">
      <alignment horizontal="left"/>
    </xf>
    <xf numFmtId="0" fontId="9" fillId="0" borderId="0" xfId="0" applyFont="1" applyAlignment="1">
      <alignment horizontal="left" vertical="center"/>
    </xf>
    <xf numFmtId="0" fontId="5" fillId="0" borderId="0" xfId="0" applyFont="1" applyAlignment="1">
      <alignment horizontal="left"/>
    </xf>
    <xf numFmtId="0" fontId="2" fillId="0" borderId="0" xfId="0" applyFont="1" applyAlignment="1">
      <alignment horizontal="right" vertical="center"/>
    </xf>
    <xf numFmtId="0" fontId="10" fillId="0" borderId="0" xfId="0" applyFont="1"/>
    <xf numFmtId="0" fontId="11" fillId="0" borderId="0" xfId="0" applyFont="1"/>
    <xf numFmtId="42" fontId="2" fillId="4" borderId="15" xfId="0" applyNumberFormat="1" applyFont="1" applyFill="1" applyBorder="1"/>
    <xf numFmtId="41" fontId="2" fillId="3" borderId="5" xfId="0" applyNumberFormat="1" applyFont="1" applyFill="1" applyBorder="1"/>
    <xf numFmtId="41" fontId="2" fillId="3" borderId="7" xfId="0" applyNumberFormat="1" applyFont="1" applyFill="1" applyBorder="1"/>
    <xf numFmtId="41" fontId="2" fillId="3" borderId="10" xfId="0" applyNumberFormat="1" applyFont="1" applyFill="1" applyBorder="1"/>
    <xf numFmtId="41" fontId="3" fillId="3" borderId="11" xfId="0" applyNumberFormat="1" applyFont="1" applyFill="1" applyBorder="1"/>
    <xf numFmtId="41" fontId="2" fillId="4" borderId="10" xfId="0" applyNumberFormat="1" applyFont="1" applyFill="1" applyBorder="1"/>
    <xf numFmtId="41" fontId="2" fillId="4" borderId="11" xfId="0" applyNumberFormat="1" applyFont="1" applyFill="1" applyBorder="1"/>
    <xf numFmtId="0" fontId="3" fillId="2" borderId="14" xfId="0" applyFont="1" applyFill="1" applyBorder="1" applyAlignment="1">
      <alignment horizontal="center"/>
    </xf>
    <xf numFmtId="0" fontId="5" fillId="0" borderId="0" xfId="0" applyFont="1" applyAlignment="1">
      <alignment horizontal="center"/>
    </xf>
    <xf numFmtId="0" fontId="2" fillId="3" borderId="1" xfId="0" applyFont="1" applyFill="1" applyBorder="1"/>
    <xf numFmtId="0" fontId="3" fillId="2" borderId="14" xfId="0" applyFont="1" applyFill="1" applyBorder="1"/>
    <xf numFmtId="0" fontId="2" fillId="3" borderId="14" xfId="0" applyFont="1" applyFill="1" applyBorder="1"/>
    <xf numFmtId="0" fontId="2" fillId="3" borderId="0" xfId="0" applyFont="1" applyFill="1"/>
    <xf numFmtId="9" fontId="2" fillId="3" borderId="0" xfId="1" applyFont="1" applyFill="1" applyBorder="1"/>
    <xf numFmtId="0" fontId="3" fillId="3" borderId="0" xfId="0" applyFont="1" applyFill="1" applyAlignment="1">
      <alignment horizontal="center" vertical="center"/>
    </xf>
    <xf numFmtId="0" fontId="2" fillId="0" borderId="0" xfId="0" applyFont="1" applyAlignment="1">
      <alignment horizontal="right"/>
    </xf>
    <xf numFmtId="42" fontId="2" fillId="3" borderId="14" xfId="0" applyNumberFormat="1" applyFont="1" applyFill="1" applyBorder="1" applyAlignment="1">
      <alignment horizontal="center"/>
    </xf>
    <xf numFmtId="41" fontId="2" fillId="3" borderId="14" xfId="0" applyNumberFormat="1" applyFont="1" applyFill="1" applyBorder="1"/>
    <xf numFmtId="41" fontId="2" fillId="3" borderId="1" xfId="0" applyNumberFormat="1" applyFont="1" applyFill="1" applyBorder="1"/>
    <xf numFmtId="41" fontId="2" fillId="3" borderId="9" xfId="0" applyNumberFormat="1" applyFont="1" applyFill="1" applyBorder="1"/>
    <xf numFmtId="0" fontId="2" fillId="3" borderId="16" xfId="0" applyFont="1" applyFill="1" applyBorder="1"/>
    <xf numFmtId="0" fontId="2" fillId="3" borderId="17" xfId="0" applyFont="1" applyFill="1" applyBorder="1"/>
    <xf numFmtId="41" fontId="2" fillId="3" borderId="17" xfId="0" applyNumberFormat="1" applyFont="1" applyFill="1" applyBorder="1"/>
    <xf numFmtId="42" fontId="2" fillId="3" borderId="12" xfId="0" applyNumberFormat="1" applyFont="1" applyFill="1" applyBorder="1" applyAlignment="1">
      <alignment horizontal="center"/>
    </xf>
    <xf numFmtId="0" fontId="2" fillId="3" borderId="5" xfId="0" applyFont="1" applyFill="1" applyBorder="1"/>
    <xf numFmtId="41" fontId="2" fillId="3" borderId="15" xfId="0" applyNumberFormat="1" applyFont="1" applyFill="1" applyBorder="1"/>
    <xf numFmtId="41" fontId="2" fillId="3" borderId="11" xfId="0" applyNumberFormat="1" applyFont="1" applyFill="1" applyBorder="1"/>
    <xf numFmtId="41" fontId="2" fillId="3" borderId="12" xfId="0" applyNumberFormat="1" applyFont="1" applyFill="1" applyBorder="1"/>
    <xf numFmtId="41" fontId="2" fillId="3" borderId="3" xfId="0" applyNumberFormat="1" applyFont="1" applyFill="1" applyBorder="1"/>
    <xf numFmtId="41" fontId="2" fillId="3" borderId="20" xfId="0" applyNumberFormat="1" applyFont="1" applyFill="1" applyBorder="1"/>
    <xf numFmtId="0" fontId="4" fillId="0" borderId="1" xfId="0" applyFont="1" applyBorder="1" applyAlignment="1">
      <alignment horizontal="center"/>
    </xf>
    <xf numFmtId="41" fontId="2" fillId="4" borderId="3" xfId="0" applyNumberFormat="1" applyFont="1" applyFill="1" applyBorder="1"/>
    <xf numFmtId="41" fontId="2" fillId="4" borderId="9" xfId="0" applyNumberFormat="1" applyFont="1" applyFill="1" applyBorder="1"/>
    <xf numFmtId="41" fontId="2" fillId="4" borderId="5" xfId="0" applyNumberFormat="1" applyFont="1" applyFill="1" applyBorder="1"/>
    <xf numFmtId="41" fontId="2" fillId="4" borderId="0" xfId="0" applyNumberFormat="1" applyFont="1" applyFill="1"/>
    <xf numFmtId="0" fontId="3" fillId="2" borderId="9" xfId="0" applyFont="1" applyFill="1" applyBorder="1" applyAlignment="1">
      <alignment horizontal="center"/>
    </xf>
    <xf numFmtId="41" fontId="2" fillId="4" borderId="7" xfId="0" applyNumberFormat="1" applyFont="1" applyFill="1" applyBorder="1"/>
    <xf numFmtId="41" fontId="2" fillId="4" borderId="1" xfId="0" applyNumberFormat="1" applyFont="1" applyFill="1" applyBorder="1"/>
    <xf numFmtId="0" fontId="15" fillId="0" borderId="0" xfId="0" applyFont="1" applyAlignment="1">
      <alignment horizontal="left"/>
    </xf>
    <xf numFmtId="41" fontId="2" fillId="3" borderId="0" xfId="0" applyNumberFormat="1" applyFont="1" applyFill="1"/>
    <xf numFmtId="0" fontId="0" fillId="5" borderId="0" xfId="0" applyFill="1"/>
    <xf numFmtId="0" fontId="1" fillId="0" borderId="0" xfId="0" applyFont="1"/>
    <xf numFmtId="165" fontId="0" fillId="0" borderId="0" xfId="2" applyNumberFormat="1" applyFont="1"/>
    <xf numFmtId="0" fontId="2" fillId="0" borderId="5" xfId="0" applyFont="1" applyBorder="1"/>
    <xf numFmtId="0" fontId="6" fillId="0" borderId="0" xfId="0" applyFont="1" applyAlignment="1">
      <alignment horizontal="left" vertical="center"/>
    </xf>
    <xf numFmtId="41" fontId="2" fillId="4" borderId="4" xfId="0" applyNumberFormat="1" applyFont="1" applyFill="1" applyBorder="1"/>
    <xf numFmtId="41" fontId="2" fillId="4" borderId="6" xfId="0" applyNumberFormat="1" applyFont="1" applyFill="1" applyBorder="1"/>
    <xf numFmtId="41" fontId="2" fillId="4" borderId="8" xfId="0" applyNumberFormat="1" applyFont="1" applyFill="1" applyBorder="1"/>
    <xf numFmtId="0" fontId="3" fillId="0" borderId="0" xfId="0" applyFont="1" applyAlignment="1">
      <alignment horizontal="right"/>
    </xf>
    <xf numFmtId="41" fontId="3" fillId="3" borderId="1" xfId="0" applyNumberFormat="1" applyFont="1" applyFill="1" applyBorder="1"/>
    <xf numFmtId="0" fontId="2" fillId="0" borderId="8" xfId="0" applyFont="1" applyBorder="1" applyAlignment="1">
      <alignment horizontal="right" vertical="center"/>
    </xf>
    <xf numFmtId="0" fontId="3" fillId="0" borderId="0" xfId="0" applyFont="1"/>
    <xf numFmtId="41" fontId="3" fillId="3" borderId="15" xfId="0" applyNumberFormat="1" applyFont="1" applyFill="1" applyBorder="1"/>
    <xf numFmtId="0" fontId="2" fillId="0" borderId="23" xfId="0" applyFont="1" applyBorder="1"/>
    <xf numFmtId="42" fontId="2" fillId="4" borderId="12" xfId="0" applyNumberFormat="1" applyFont="1" applyFill="1" applyBorder="1"/>
    <xf numFmtId="42" fontId="2" fillId="4" borderId="14" xfId="0" applyNumberFormat="1" applyFont="1" applyFill="1" applyBorder="1"/>
    <xf numFmtId="42" fontId="2" fillId="4" borderId="13" xfId="0" applyNumberFormat="1" applyFont="1" applyFill="1" applyBorder="1"/>
    <xf numFmtId="42" fontId="2" fillId="3" borderId="10" xfId="0" applyNumberFormat="1" applyFont="1" applyFill="1" applyBorder="1"/>
    <xf numFmtId="0" fontId="2" fillId="0" borderId="1" xfId="0" applyFont="1" applyBorder="1" applyAlignment="1">
      <alignment horizontal="right"/>
    </xf>
    <xf numFmtId="0" fontId="2" fillId="0" borderId="14" xfId="0" applyFont="1" applyBorder="1" applyAlignment="1">
      <alignment horizontal="center" vertical="center"/>
    </xf>
    <xf numFmtId="41" fontId="2" fillId="0" borderId="14" xfId="0" applyNumberFormat="1" applyFont="1" applyBorder="1"/>
    <xf numFmtId="9" fontId="3" fillId="0" borderId="0" xfId="0" applyNumberFormat="1" applyFont="1"/>
    <xf numFmtId="0" fontId="16" fillId="0" borderId="24" xfId="0" applyFont="1" applyBorder="1" applyAlignment="1">
      <alignment horizontal="right"/>
    </xf>
    <xf numFmtId="9" fontId="17" fillId="3" borderId="23" xfId="0" applyNumberFormat="1" applyFont="1" applyFill="1" applyBorder="1"/>
    <xf numFmtId="9" fontId="17" fillId="3" borderId="22" xfId="0" applyNumberFormat="1" applyFont="1" applyFill="1" applyBorder="1"/>
    <xf numFmtId="0" fontId="17" fillId="3" borderId="18" xfId="0" applyFont="1" applyFill="1" applyBorder="1"/>
    <xf numFmtId="0" fontId="17" fillId="3" borderId="19" xfId="0" applyFont="1" applyFill="1" applyBorder="1"/>
    <xf numFmtId="42" fontId="17" fillId="3" borderId="19" xfId="0" applyNumberFormat="1" applyFont="1" applyFill="1" applyBorder="1"/>
    <xf numFmtId="42" fontId="17" fillId="3" borderId="21" xfId="0" applyNumberFormat="1" applyFont="1" applyFill="1" applyBorder="1"/>
    <xf numFmtId="0" fontId="7" fillId="0" borderId="0" xfId="0" applyFont="1" applyAlignment="1">
      <alignment horizontal="left" vertical="center"/>
    </xf>
    <xf numFmtId="0" fontId="18" fillId="0" borderId="0" xfId="0" applyFont="1"/>
    <xf numFmtId="164" fontId="5" fillId="4" borderId="2" xfId="0" applyNumberFormat="1" applyFont="1" applyFill="1" applyBorder="1" applyAlignment="1">
      <alignment horizontal="center" vertical="center" wrapText="1"/>
    </xf>
    <xf numFmtId="0" fontId="3" fillId="2" borderId="0" xfId="0" applyFont="1" applyFill="1" applyAlignment="1">
      <alignment horizontal="center" vertical="center"/>
    </xf>
    <xf numFmtId="0" fontId="4" fillId="0" borderId="1" xfId="0" applyFont="1" applyBorder="1" applyAlignment="1">
      <alignment horizontal="center"/>
    </xf>
    <xf numFmtId="0" fontId="4" fillId="0" borderId="0" xfId="0" applyFont="1" applyAlignment="1">
      <alignment horizontal="center"/>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003B5C"/>
      <color rgb="FF9B2743"/>
      <color rgb="FFC8C9CA"/>
      <color rgb="FF809DAE"/>
      <color rgb="FF00843D"/>
      <color rgb="FFF1C400"/>
      <color rgb="FFCD93A1"/>
      <color rgb="FFB3DAC5"/>
      <color rgb="FFD6D7D7"/>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Cash</a:t>
            </a:r>
            <a:r>
              <a:rPr lang="en-US" baseline="0"/>
              <a:t> Flow Summary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Cash Inflows</c:v>
          </c:tx>
          <c:spPr>
            <a:solidFill>
              <a:srgbClr val="003B5C"/>
            </a:solidFill>
            <a:ln>
              <a:noFill/>
            </a:ln>
            <a:effectLst/>
          </c:spPr>
          <c:invertIfNegative val="0"/>
          <c:cat>
            <c:strRef>
              <c:f>'Cash Flow - Final Forecast'!$C$11:$N$11</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'Cash Flow - Final Forecast'!$C$17:$N$17</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C4D-467D-B229-66191FE3580E}"/>
            </c:ext>
          </c:extLst>
        </c:ser>
        <c:ser>
          <c:idx val="1"/>
          <c:order val="1"/>
          <c:tx>
            <c:v>Cash Outflows</c:v>
          </c:tx>
          <c:spPr>
            <a:solidFill>
              <a:srgbClr val="9B2743"/>
            </a:solidFill>
            <a:ln>
              <a:noFill/>
            </a:ln>
            <a:effectLst/>
          </c:spPr>
          <c:invertIfNegative val="0"/>
          <c:cat>
            <c:strRef>
              <c:f>'Cash Flow - Final Forecast'!$C$11:$N$11</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'Cash Flow - Final Forecast'!$C$24:$N$24</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DC4D-467D-B229-66191FE3580E}"/>
            </c:ext>
          </c:extLst>
        </c:ser>
        <c:dLbls>
          <c:showLegendKey val="0"/>
          <c:showVal val="0"/>
          <c:showCatName val="0"/>
          <c:showSerName val="0"/>
          <c:showPercent val="0"/>
          <c:showBubbleSize val="0"/>
        </c:dLbls>
        <c:gapWidth val="150"/>
        <c:axId val="1359864799"/>
        <c:axId val="1434462032"/>
      </c:barChart>
      <c:lineChart>
        <c:grouping val="standard"/>
        <c:varyColors val="0"/>
        <c:ser>
          <c:idx val="2"/>
          <c:order val="2"/>
          <c:tx>
            <c:v>Ending Cash Balance</c:v>
          </c:tx>
          <c:spPr>
            <a:ln w="25400" cap="rnd" cmpd="sng">
              <a:solidFill>
                <a:srgbClr val="00843D"/>
              </a:solidFill>
              <a:prstDash val="solid"/>
              <a:round/>
            </a:ln>
            <a:effectLst/>
          </c:spPr>
          <c:marker>
            <c:symbol val="none"/>
          </c:marker>
          <c:val>
            <c:numRef>
              <c:f>'Cash Flow - Final Forecast'!$C$25:$N$25</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C4D-467D-B229-66191FE3580E}"/>
            </c:ext>
          </c:extLst>
        </c:ser>
        <c:dLbls>
          <c:showLegendKey val="0"/>
          <c:showVal val="0"/>
          <c:showCatName val="0"/>
          <c:showSerName val="0"/>
          <c:showPercent val="0"/>
          <c:showBubbleSize val="0"/>
        </c:dLbls>
        <c:marker val="1"/>
        <c:smooth val="0"/>
        <c:axId val="1359862399"/>
        <c:axId val="1434466496"/>
      </c:lineChart>
      <c:catAx>
        <c:axId val="13598647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4462032"/>
        <c:crosses val="autoZero"/>
        <c:auto val="1"/>
        <c:lblAlgn val="ctr"/>
        <c:lblOffset val="100"/>
        <c:noMultiLvlLbl val="0"/>
      </c:catAx>
      <c:valAx>
        <c:axId val="143446203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9864799"/>
        <c:crosses val="autoZero"/>
        <c:crossBetween val="between"/>
      </c:valAx>
      <c:valAx>
        <c:axId val="1434466496"/>
        <c:scaling>
          <c:orientation val="minMax"/>
        </c:scaling>
        <c:delete val="0"/>
        <c:axPos val="r"/>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9862399"/>
        <c:crosses val="max"/>
        <c:crossBetween val="between"/>
      </c:valAx>
      <c:catAx>
        <c:axId val="1359862399"/>
        <c:scaling>
          <c:orientation val="minMax"/>
        </c:scaling>
        <c:delete val="1"/>
        <c:axPos val="b"/>
        <c:majorTickMark val="none"/>
        <c:minorTickMark val="none"/>
        <c:tickLblPos val="nextTo"/>
        <c:crossAx val="1434466496"/>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133350</xdr:rowOff>
    </xdr:from>
    <xdr:to>
      <xdr:col>20</xdr:col>
      <xdr:colOff>161925</xdr:colOff>
      <xdr:row>71</xdr:row>
      <xdr:rowOff>76200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4775" y="133350"/>
          <a:ext cx="12249150" cy="1346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aseline="0">
              <a:solidFill>
                <a:sysClr val="windowText" lastClr="000000"/>
              </a:solidFill>
              <a:latin typeface="Times New Roman" panose="02020603050405020304" pitchFamily="18" charset="0"/>
              <a:ea typeface="+mn-ea"/>
              <a:cs typeface="Times New Roman" panose="02020603050405020304" pitchFamily="18" charset="0"/>
            </a:rPr>
            <a:t>Pursuant to Tenn.Code Ann. § 4-3-305, the Comptroller's office prescribes forms and procedures for the preparation of annual budgets. On the following tabs you will find the Comptroller's required cash flow forecast schedule that should be submitted with your budget when the following criteria are met. </a:t>
          </a:r>
        </a:p>
        <a:p>
          <a:endParaRPr lang="en-US" sz="1200" b="1" baseline="0">
            <a:solidFill>
              <a:sysClr val="windowText" lastClr="000000"/>
            </a:solidFill>
            <a:latin typeface="Times New Roman" panose="02020603050405020304" pitchFamily="18" charset="0"/>
            <a:cs typeface="Times New Roman" panose="02020603050405020304" pitchFamily="18" charset="0"/>
          </a:endParaRPr>
        </a:p>
        <a:p>
          <a:r>
            <a:rPr lang="en-US" sz="1200" b="1" baseline="0">
              <a:solidFill>
                <a:sysClr val="windowText" lastClr="000000"/>
              </a:solidFill>
              <a:latin typeface="Times New Roman" panose="02020603050405020304" pitchFamily="18" charset="0"/>
              <a:cs typeface="Times New Roman" panose="02020603050405020304" pitchFamily="18" charset="0"/>
            </a:rPr>
            <a:t>Cash Flow Forecast Schedule</a:t>
          </a:r>
        </a:p>
        <a:p>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r>
            <a:rPr kumimoji="0" lang="en-US" sz="1200" b="0" i="0" u="sng"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Required</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For all local governments and must be prepared for:</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p>
        <a:p>
          <a:r>
            <a:rPr lang="en-US" sz="1100" b="0" i="0" baseline="0">
              <a:solidFill>
                <a:schemeClr val="dk1"/>
              </a:solidFill>
              <a:effectLst/>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O</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perating funds that meet one or more of the following criteria:</a:t>
          </a:r>
        </a:p>
        <a:p>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 Projects a budgeted ending cash balance of less than 15% of annual expenditures, excluding nonrecurring capital purchases; or </a:t>
          </a:r>
        </a:p>
        <a:p>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b. Reported an</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ending cash balance in the prior year audit less than 15% of annual expenditures, excluding </a:t>
          </a: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nonrecurring capital purchases.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Any fund that received proceeds from TRANs for the past two consecutive years;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Any fund as requested by our office during our review of the annual budget; or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  All operating fund(s) if the prior fiscal year audit has not been issued and is late.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kumimoji="0" lang="en-US" sz="1200" b="0" i="1"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Operating Funds</a:t>
          </a: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are defined as funds that account for expenditures/expenses that are recurring or day-to-day such as salaries, benefits, utilities, etc.  The</a:t>
          </a:r>
          <a:b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General Fund and General Purpose School Fund will always meet the definition of an operating fund.</a:t>
          </a:r>
        </a:p>
        <a:p>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r>
            <a:rPr kumimoji="0" lang="en-US" sz="1200" b="0" i="0" u="sng"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Description</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Monthly cash flow estimates for the budget year.</a:t>
          </a:r>
        </a:p>
        <a:p>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r>
            <a:rPr kumimoji="0" lang="en-US" sz="1200" b="0" i="0" u="sng"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Purpose</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To facilitate an analysis of cash flows for specific funds.</a:t>
          </a:r>
        </a:p>
        <a:p>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To identify cash flow problems, investigate reasons for those problems, and determine solutions.  </a:t>
          </a:r>
        </a:p>
        <a:p>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a:t>
          </a: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If the schedule shows any month with a negative ending cash balance we will ask for a corrective action plan or for the city to issue a tax anticipation note.</a:t>
          </a:r>
          <a:endPar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endParaRPr>
        </a:p>
        <a:p>
          <a:r>
            <a:rPr lang="en-US" sz="1100" b="0" i="0" baseline="0">
              <a:solidFill>
                <a:schemeClr val="dk1"/>
              </a:solidFill>
              <a:effectLst/>
              <a:latin typeface="Times New Roman" panose="02020603050405020304" pitchFamily="18" charset="0"/>
              <a:ea typeface="+mn-ea"/>
              <a:cs typeface="Times New Roman" panose="02020603050405020304" pitchFamily="18" charset="0"/>
            </a:rPr>
            <a:t>	○  </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Although this schedule is only required for the aforementioned funds, we recommend that the schedule be used for all funds to help provide a better </a:t>
          </a:r>
          <a:b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understanding of the government's cash flows and working capital requirements. </a:t>
          </a:r>
        </a:p>
        <a:p>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Cash flow schedules are very useful to local governments to ensure adequate reserves are maintained and in determining how much cash is needed</a:t>
          </a:r>
          <a:b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to fund current operations and how much can be invested to minimize idle cash.</a:t>
          </a:r>
        </a:p>
        <a:p>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p>
        <a:p>
          <a:r>
            <a:rPr kumimoji="0" lang="en-US" sz="1200" b="0" i="0" u="sng"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Notes</a:t>
          </a:r>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t>○  A review of cash flows will be initiated by our office for any operating fund with a cash balance of less than 15% at the end of the year.  Please</a:t>
          </a:r>
          <a:b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t>                             note that 15% is merely a threshold set by our office that prompts a review of cash flows.  Best practice dictates a larger amount.  </a:t>
          </a:r>
        </a:p>
        <a:p>
          <a: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t>	○  </a:t>
          </a:r>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Our office recommends a target minimum fund balance for operating funds sufficient to meet the fund's disbursement cycle, provide reserves for </a:t>
          </a:r>
          <a:b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 	    unforeseen emergencies or revenue shortfalls and to eliminate the need for short-term borrowing.  If you need assistance in establishing a cash management</a:t>
          </a:r>
          <a:b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                            or fund balance policy, please contact your MTAS or CTAS consultant.               </a:t>
          </a:r>
          <a:b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t>	○  </a:t>
          </a:r>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If you need assistance preparing projected cash flow schedules, please contact your MTAS or CTAS consultant or your LGF analyst.  Cash flows (in and</a:t>
          </a:r>
          <a:b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                            out) are cyclical and vary from month to month.  A review of your government's bank statements will assist in preparing the schedule(s).  A cash</a:t>
          </a:r>
          <a:b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                            flow analysis should not be created by merely dividing cash receipts/disbursements for the year by twelve months.</a:t>
          </a:r>
        </a:p>
        <a:p>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t>○  Local governments that have budgeted an ending cash balance less than one month's average expenditures will be requested by our office to initiate</a:t>
          </a:r>
          <a:b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t>                            the preparation of monthly cash flow reports to present to its governing body.  </a:t>
          </a:r>
        </a:p>
        <a:p>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78105</xdr:colOff>
      <xdr:row>5</xdr:row>
      <xdr:rowOff>95250</xdr:rowOff>
    </xdr:from>
    <xdr:to>
      <xdr:col>5</xdr:col>
      <xdr:colOff>304800</xdr:colOff>
      <xdr:row>9</xdr:row>
      <xdr:rowOff>0</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401955" y="1200150"/>
          <a:ext cx="5341620" cy="628650"/>
        </a:xfrm>
        <a:prstGeom prst="rect">
          <a:avLst/>
        </a:prstGeom>
        <a:solidFill>
          <a:srgbClr val="CD93A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baseline="0">
              <a:solidFill>
                <a:schemeClr val="tx1"/>
              </a:solidFill>
              <a:effectLst/>
              <a:latin typeface="Times New Roman" panose="02020603050405020304" pitchFamily="18" charset="0"/>
              <a:ea typeface="+mn-ea"/>
              <a:cs typeface="Times New Roman" panose="02020603050405020304" pitchFamily="18" charset="0"/>
            </a:rPr>
            <a:t>No user input is required on this tab.</a:t>
          </a:r>
          <a:r>
            <a:rPr lang="en-US" sz="1100" b="0" baseline="0">
              <a:solidFill>
                <a:schemeClr val="tx1"/>
              </a:solidFill>
              <a:effectLst/>
              <a:latin typeface="Times New Roman" panose="02020603050405020304" pitchFamily="18" charset="0"/>
              <a:ea typeface="+mn-ea"/>
              <a:cs typeface="Times New Roman" panose="02020603050405020304" pitchFamily="18" charset="0"/>
            </a:rPr>
            <a:t> </a:t>
          </a:r>
          <a:r>
            <a:rPr lang="en-US" sz="1100" b="0">
              <a:solidFill>
                <a:schemeClr val="tx1"/>
              </a:solidFill>
              <a:effectLst/>
              <a:latin typeface="Times New Roman" panose="02020603050405020304" pitchFamily="18" charset="0"/>
              <a:ea typeface="+mn-ea"/>
              <a:cs typeface="Times New Roman" panose="02020603050405020304" pitchFamily="18" charset="0"/>
            </a:rPr>
            <a:t>The purpose of this tab is to provide a</a:t>
          </a:r>
          <a:r>
            <a:rPr lang="en-US" sz="1100" b="0" baseline="0">
              <a:solidFill>
                <a:schemeClr val="tx1"/>
              </a:solidFill>
              <a:effectLst/>
              <a:latin typeface="Times New Roman" panose="02020603050405020304" pitchFamily="18" charset="0"/>
              <a:ea typeface="+mn-ea"/>
              <a:cs typeface="Times New Roman" panose="02020603050405020304" pitchFamily="18" charset="0"/>
            </a:rPr>
            <a:t> printer friendly cash flow report.  </a:t>
          </a:r>
          <a:r>
            <a:rPr lang="en-US" sz="1100" b="0">
              <a:solidFill>
                <a:schemeClr val="tx1"/>
              </a:solidFill>
              <a:effectLst/>
              <a:latin typeface="Times New Roman" panose="02020603050405020304" pitchFamily="18" charset="0"/>
              <a:ea typeface="+mn-ea"/>
              <a:cs typeface="Times New Roman" panose="02020603050405020304" pitchFamily="18" charset="0"/>
            </a:rPr>
            <a:t>The</a:t>
          </a:r>
          <a:r>
            <a:rPr lang="en-US" sz="1100" b="0" baseline="0">
              <a:solidFill>
                <a:schemeClr val="tx1"/>
              </a:solidFill>
              <a:effectLst/>
              <a:latin typeface="Times New Roman" panose="02020603050405020304" pitchFamily="18" charset="0"/>
              <a:ea typeface="+mn-ea"/>
              <a:cs typeface="Times New Roman" panose="02020603050405020304" pitchFamily="18" charset="0"/>
            </a:rPr>
            <a:t> cash flow schedule on this tab is auto populated from information inputted on the prior tab, "Step 4) Cash Flow."</a:t>
          </a:r>
          <a:endParaRPr lang="en-US" sz="1100" b="0">
            <a:effectLst/>
            <a:latin typeface="Times New Roman" panose="02020603050405020304" pitchFamily="18" charset="0"/>
            <a:cs typeface="Times New Roman" panose="02020603050405020304" pitchFamily="18" charset="0"/>
          </a:endParaRPr>
        </a:p>
      </xdr:txBody>
    </xdr:sp>
    <xdr:clientData/>
  </xdr:twoCellAnchor>
  <xdr:twoCellAnchor>
    <xdr:from>
      <xdr:col>2</xdr:col>
      <xdr:colOff>66674</xdr:colOff>
      <xdr:row>27</xdr:row>
      <xdr:rowOff>38100</xdr:rowOff>
    </xdr:from>
    <xdr:to>
      <xdr:col>11</xdr:col>
      <xdr:colOff>647700</xdr:colOff>
      <xdr:row>49</xdr:row>
      <xdr:rowOff>76200</xdr:rowOff>
    </xdr:to>
    <xdr:graphicFrame macro="">
      <xdr:nvGraphicFramePr>
        <xdr:cNvPr id="9" name="Chart 8">
          <a:extLst>
            <a:ext uri="{FF2B5EF4-FFF2-40B4-BE49-F238E27FC236}">
              <a16:creationId xmlns:a16="http://schemas.microsoft.com/office/drawing/2014/main" id="{00000000-0008-0000-04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EDD1A-91FC-45B8-807A-2DF19A316C99}">
  <sheetPr codeName="Sheet2"/>
  <dimension ref="A1"/>
  <sheetViews>
    <sheetView tabSelected="1" workbookViewId="0"/>
  </sheetViews>
  <sheetFormatPr defaultColWidth="9.140625" defaultRowHeight="15" x14ac:dyDescent="0.25"/>
  <cols>
    <col min="1" max="16384" width="9.140625" style="5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3FD9C-7F14-4198-A623-32D731BDB3EA}">
  <sheetPr codeName="Sheet4">
    <tabColor rgb="FF9B2743"/>
    <pageSetUpPr fitToPage="1"/>
  </sheetPr>
  <dimension ref="A1:T61"/>
  <sheetViews>
    <sheetView zoomScaleNormal="100" workbookViewId="0">
      <selection activeCell="F8" sqref="F8"/>
    </sheetView>
  </sheetViews>
  <sheetFormatPr defaultRowHeight="15" x14ac:dyDescent="0.25"/>
  <cols>
    <col min="1" max="1" width="4.7109375" customWidth="1"/>
    <col min="2" max="2" width="2.7109375" customWidth="1"/>
    <col min="3" max="3" width="39.7109375" customWidth="1"/>
    <col min="4" max="16" width="12.7109375" customWidth="1"/>
    <col min="17" max="17" width="13.28515625" bestFit="1" customWidth="1"/>
    <col min="18" max="19" width="11.5703125" bestFit="1" customWidth="1"/>
    <col min="20" max="20" width="13.28515625" bestFit="1" customWidth="1"/>
  </cols>
  <sheetData>
    <row r="1" spans="1:20" ht="20.25" x14ac:dyDescent="0.25">
      <c r="A1" s="80" t="s">
        <v>49</v>
      </c>
      <c r="B1" s="6"/>
      <c r="C1" s="6"/>
    </row>
    <row r="2" spans="1:20" ht="18.75" x14ac:dyDescent="0.3">
      <c r="A2" s="5" t="str">
        <f ca="1">_xlfn.CONCAT("Budget Year | ", IF(MONTH(TODAY())&gt;12,YEAR(TODAY())+2,YEAR(TODAY())+1))</f>
        <v>Budget Year | 2026</v>
      </c>
      <c r="B2" s="5"/>
      <c r="C2" s="5"/>
    </row>
    <row r="3" spans="1:20" ht="15.75" x14ac:dyDescent="0.25">
      <c r="A3" s="81"/>
    </row>
    <row r="5" spans="1:20" ht="18.75" x14ac:dyDescent="0.3">
      <c r="A5" s="7" t="s">
        <v>66</v>
      </c>
      <c r="B5" s="7"/>
    </row>
    <row r="7" spans="1:20" x14ac:dyDescent="0.25">
      <c r="C7" s="83" t="s">
        <v>67</v>
      </c>
    </row>
    <row r="8" spans="1:20" ht="15.75" x14ac:dyDescent="0.25">
      <c r="C8" s="82" t="s">
        <v>40</v>
      </c>
    </row>
    <row r="10" spans="1:20" ht="18.75" x14ac:dyDescent="0.3">
      <c r="A10" s="7" t="s">
        <v>61</v>
      </c>
      <c r="B10" s="7"/>
      <c r="I10" s="53"/>
      <c r="J10" s="53"/>
      <c r="K10" s="53"/>
      <c r="L10" s="53"/>
      <c r="M10" s="53"/>
      <c r="N10" s="53"/>
      <c r="O10" s="53"/>
      <c r="P10" s="53"/>
      <c r="Q10" s="53"/>
      <c r="R10" s="53"/>
      <c r="S10" s="53"/>
      <c r="T10" s="53"/>
    </row>
    <row r="11" spans="1:20" s="1" customFormat="1" ht="15.75" x14ac:dyDescent="0.25">
      <c r="A11" s="10" t="s">
        <v>39</v>
      </c>
      <c r="B11" s="10"/>
      <c r="C11" s="19"/>
    </row>
    <row r="12" spans="1:20" s="1" customFormat="1" ht="15.75" x14ac:dyDescent="0.25">
      <c r="C12" s="19"/>
    </row>
    <row r="13" spans="1:20" s="1" customFormat="1" x14ac:dyDescent="0.25">
      <c r="D13" s="8" t="str">
        <f ca="1">_xlfn.CONCAT("Beginning Budget Year ", IF(MONTH(TODAY())&gt;8,YEAR(TODAY())+2,YEAR(TODAY())+1), " Cash : ")</f>
        <v xml:space="preserve">Beginning Budget Year 2026 Cash : </v>
      </c>
      <c r="E13" s="11"/>
    </row>
    <row r="14" spans="1:20" s="1" customFormat="1" x14ac:dyDescent="0.25">
      <c r="D14" s="8" t="str">
        <f ca="1">_xlfn.CONCAT("Budget Year ", IF(MONTH(TODAY())&gt;8,YEAR(TODAY())+2,YEAR(TODAY())+1), " Projected Recurring Revenues : ")</f>
        <v xml:space="preserve">Budget Year 2026 Projected Recurring Revenues : </v>
      </c>
      <c r="E14" s="16"/>
    </row>
    <row r="15" spans="1:20" s="1" customFormat="1" x14ac:dyDescent="0.25">
      <c r="D15" s="8" t="str">
        <f ca="1">_xlfn.CONCAT("Budget Year ", IF(MONTH(TODAY())&gt;8,YEAR(TODAY())+2,YEAR(TODAY())+1), " Forecasted Recurring Expenditures : ")</f>
        <v xml:space="preserve">Budget Year 2026 Forecasted Recurring Expenditures : </v>
      </c>
      <c r="E15" s="17"/>
    </row>
    <row r="16" spans="1:20" s="1" customFormat="1" ht="15.75" x14ac:dyDescent="0.25">
      <c r="C16" s="19"/>
    </row>
    <row r="17" spans="1:16" s="1" customFormat="1" ht="18.75" x14ac:dyDescent="0.3">
      <c r="A17" s="7" t="s">
        <v>62</v>
      </c>
      <c r="B17" s="7"/>
      <c r="C17" s="19"/>
    </row>
    <row r="18" spans="1:16" s="1" customFormat="1" ht="15.75" x14ac:dyDescent="0.25">
      <c r="A18" s="10" t="s">
        <v>35</v>
      </c>
      <c r="B18" s="10"/>
      <c r="C18" s="19"/>
    </row>
    <row r="19" spans="1:16" s="1" customFormat="1" ht="15.75" x14ac:dyDescent="0.25">
      <c r="C19" s="19"/>
      <c r="D19" s="84" t="str">
        <f ca="1">_xlfn.CONCAT(C8, " | Current Fiscal Year | ", (IF(MONTH(TODAY())&gt;8,YEAR(TODAY())+2,YEAR(TODAY())+1))-1)</f>
        <v>Type Fund Here | Current Fiscal Year | 2025</v>
      </c>
      <c r="E19" s="84"/>
      <c r="F19" s="84"/>
      <c r="G19" s="84"/>
      <c r="H19" s="84"/>
      <c r="I19" s="84"/>
      <c r="J19" s="84"/>
      <c r="K19" s="84"/>
      <c r="L19" s="84"/>
      <c r="M19" s="84"/>
      <c r="N19" s="84"/>
      <c r="O19" s="84"/>
    </row>
    <row r="20" spans="1:16" s="1" customFormat="1" x14ac:dyDescent="0.25">
      <c r="A20" s="21"/>
      <c r="B20" s="21"/>
      <c r="C20" s="21"/>
      <c r="D20" s="18" t="s">
        <v>9</v>
      </c>
      <c r="E20" s="18" t="s">
        <v>10</v>
      </c>
      <c r="F20" s="18" t="s">
        <v>11</v>
      </c>
      <c r="G20" s="18" t="s">
        <v>12</v>
      </c>
      <c r="H20" s="18" t="s">
        <v>13</v>
      </c>
      <c r="I20" s="18" t="s">
        <v>14</v>
      </c>
      <c r="J20" s="18" t="s">
        <v>15</v>
      </c>
      <c r="K20" s="18" t="s">
        <v>16</v>
      </c>
      <c r="L20" s="18" t="s">
        <v>17</v>
      </c>
      <c r="M20" s="18" t="s">
        <v>18</v>
      </c>
      <c r="N20" s="18" t="s">
        <v>19</v>
      </c>
      <c r="O20" s="18" t="s">
        <v>20</v>
      </c>
      <c r="P20" s="46" t="s">
        <v>29</v>
      </c>
    </row>
    <row r="21" spans="1:16" s="1" customFormat="1" x14ac:dyDescent="0.25">
      <c r="B21" s="23"/>
      <c r="C21" s="25" t="s">
        <v>0</v>
      </c>
      <c r="D21" s="23"/>
      <c r="E21" s="23"/>
      <c r="F21" s="23"/>
      <c r="G21" s="23"/>
      <c r="H21" s="23"/>
      <c r="I21" s="23"/>
      <c r="J21" s="24"/>
      <c r="K21" s="24"/>
      <c r="L21" s="24"/>
      <c r="M21" s="24"/>
      <c r="N21" s="23"/>
      <c r="O21" s="23"/>
      <c r="P21" s="22"/>
    </row>
    <row r="22" spans="1:16" s="1" customFormat="1" x14ac:dyDescent="0.25">
      <c r="C22" s="8" t="s">
        <v>46</v>
      </c>
      <c r="D22" s="65"/>
      <c r="E22" s="66"/>
      <c r="F22" s="66"/>
      <c r="G22" s="66"/>
      <c r="H22" s="66"/>
      <c r="I22" s="66"/>
      <c r="J22" s="66"/>
      <c r="K22" s="66"/>
      <c r="L22" s="66"/>
      <c r="M22" s="66"/>
      <c r="N22" s="66"/>
      <c r="O22" s="67"/>
      <c r="P22" s="68">
        <f>SUM(D22:O22)</f>
        <v>0</v>
      </c>
    </row>
    <row r="23" spans="1:16" s="1" customFormat="1" x14ac:dyDescent="0.25">
      <c r="C23" s="70" t="s">
        <v>50</v>
      </c>
      <c r="D23" s="2"/>
      <c r="E23" s="2"/>
      <c r="F23" s="2"/>
      <c r="G23" s="2"/>
      <c r="H23" s="2"/>
      <c r="I23" s="2"/>
      <c r="J23" s="2"/>
      <c r="K23" s="2"/>
      <c r="L23" s="2"/>
      <c r="M23" s="2"/>
      <c r="N23" s="2"/>
      <c r="O23" s="2"/>
      <c r="P23" s="71"/>
    </row>
    <row r="24" spans="1:16" s="1" customFormat="1" x14ac:dyDescent="0.25">
      <c r="C24" s="8" t="s">
        <v>27</v>
      </c>
      <c r="D24" s="42"/>
      <c r="E24" s="43"/>
      <c r="F24" s="43"/>
      <c r="G24" s="43"/>
      <c r="H24" s="43"/>
      <c r="I24" s="43"/>
      <c r="J24" s="43"/>
      <c r="K24" s="43"/>
      <c r="L24" s="43"/>
      <c r="M24" s="43"/>
      <c r="N24" s="43"/>
      <c r="O24" s="56"/>
      <c r="P24" s="14">
        <f>SUM(D24:O24)</f>
        <v>0</v>
      </c>
    </row>
    <row r="25" spans="1:16" s="1" customFormat="1" x14ac:dyDescent="0.25">
      <c r="C25" s="8" t="s">
        <v>30</v>
      </c>
      <c r="D25" s="44"/>
      <c r="E25" s="45"/>
      <c r="F25" s="45"/>
      <c r="G25" s="45"/>
      <c r="H25" s="45"/>
      <c r="I25" s="45"/>
      <c r="J25" s="45"/>
      <c r="K25" s="45"/>
      <c r="L25" s="45"/>
      <c r="M25" s="45"/>
      <c r="N25" s="45"/>
      <c r="O25" s="57"/>
      <c r="P25" s="14">
        <f>SUM(D25:O25)</f>
        <v>0</v>
      </c>
    </row>
    <row r="26" spans="1:16" s="1" customFormat="1" x14ac:dyDescent="0.25">
      <c r="C26" s="61" t="s">
        <v>51</v>
      </c>
      <c r="D26" s="47"/>
      <c r="E26" s="48"/>
      <c r="F26" s="48"/>
      <c r="G26" s="48"/>
      <c r="H26" s="48"/>
      <c r="I26" s="48"/>
      <c r="J26" s="48"/>
      <c r="K26" s="48"/>
      <c r="L26" s="48"/>
      <c r="M26" s="48"/>
      <c r="N26" s="48"/>
      <c r="O26" s="58"/>
      <c r="P26" s="14">
        <f>SUM(D26:O26)</f>
        <v>0</v>
      </c>
    </row>
    <row r="27" spans="1:16" s="1" customFormat="1" x14ac:dyDescent="0.25">
      <c r="C27" s="8" t="s">
        <v>52</v>
      </c>
      <c r="D27" s="50">
        <f>SUM(D24:D26)</f>
        <v>0</v>
      </c>
      <c r="E27" s="50">
        <f t="shared" ref="E27:O27" si="0">SUM(E24:E26)</f>
        <v>0</v>
      </c>
      <c r="F27" s="50">
        <f t="shared" si="0"/>
        <v>0</v>
      </c>
      <c r="G27" s="50">
        <f t="shared" si="0"/>
        <v>0</v>
      </c>
      <c r="H27" s="50">
        <f t="shared" si="0"/>
        <v>0</v>
      </c>
      <c r="I27" s="50">
        <f t="shared" si="0"/>
        <v>0</v>
      </c>
      <c r="J27" s="50">
        <f t="shared" si="0"/>
        <v>0</v>
      </c>
      <c r="K27" s="50">
        <f t="shared" si="0"/>
        <v>0</v>
      </c>
      <c r="L27" s="50">
        <f t="shared" si="0"/>
        <v>0</v>
      </c>
      <c r="M27" s="50">
        <f t="shared" si="0"/>
        <v>0</v>
      </c>
      <c r="N27" s="50">
        <f t="shared" si="0"/>
        <v>0</v>
      </c>
      <c r="O27" s="50">
        <f t="shared" si="0"/>
        <v>0</v>
      </c>
      <c r="P27" s="63">
        <f>SUM(D27:O27)</f>
        <v>0</v>
      </c>
    </row>
    <row r="28" spans="1:16" s="1" customFormat="1" x14ac:dyDescent="0.25">
      <c r="C28" s="69" t="s">
        <v>53</v>
      </c>
      <c r="D28" s="60">
        <f>D22-D27</f>
        <v>0</v>
      </c>
      <c r="E28" s="60">
        <f t="shared" ref="E28:O28" si="1">E22-E27</f>
        <v>0</v>
      </c>
      <c r="F28" s="60">
        <f t="shared" si="1"/>
        <v>0</v>
      </c>
      <c r="G28" s="60">
        <f t="shared" si="1"/>
        <v>0</v>
      </c>
      <c r="H28" s="60">
        <f t="shared" si="1"/>
        <v>0</v>
      </c>
      <c r="I28" s="60">
        <f t="shared" si="1"/>
        <v>0</v>
      </c>
      <c r="J28" s="60">
        <f t="shared" si="1"/>
        <v>0</v>
      </c>
      <c r="K28" s="60">
        <f t="shared" si="1"/>
        <v>0</v>
      </c>
      <c r="L28" s="60">
        <f t="shared" si="1"/>
        <v>0</v>
      </c>
      <c r="M28" s="60">
        <f t="shared" si="1"/>
        <v>0</v>
      </c>
      <c r="N28" s="60">
        <f t="shared" si="1"/>
        <v>0</v>
      </c>
      <c r="O28" s="60">
        <f t="shared" si="1"/>
        <v>0</v>
      </c>
      <c r="P28" s="15">
        <f>SUM(D28:O28)</f>
        <v>0</v>
      </c>
    </row>
    <row r="29" spans="1:16" s="1" customFormat="1" ht="15.75" thickBot="1" x14ac:dyDescent="0.3">
      <c r="B29" s="64"/>
      <c r="C29" s="73" t="s">
        <v>58</v>
      </c>
      <c r="D29" s="74" t="e">
        <f>D28/$P$28</f>
        <v>#DIV/0!</v>
      </c>
      <c r="E29" s="74" t="e">
        <f t="shared" ref="E29:O29" si="2">E28/$P$28</f>
        <v>#DIV/0!</v>
      </c>
      <c r="F29" s="74" t="e">
        <f t="shared" si="2"/>
        <v>#DIV/0!</v>
      </c>
      <c r="G29" s="74" t="e">
        <f t="shared" si="2"/>
        <v>#DIV/0!</v>
      </c>
      <c r="H29" s="74" t="e">
        <f t="shared" si="2"/>
        <v>#DIV/0!</v>
      </c>
      <c r="I29" s="74" t="e">
        <f t="shared" si="2"/>
        <v>#DIV/0!</v>
      </c>
      <c r="J29" s="74" t="e">
        <f t="shared" si="2"/>
        <v>#DIV/0!</v>
      </c>
      <c r="K29" s="74" t="e">
        <f t="shared" si="2"/>
        <v>#DIV/0!</v>
      </c>
      <c r="L29" s="74" t="e">
        <f t="shared" si="2"/>
        <v>#DIV/0!</v>
      </c>
      <c r="M29" s="74" t="e">
        <f t="shared" si="2"/>
        <v>#DIV/0!</v>
      </c>
      <c r="N29" s="74" t="e">
        <f t="shared" si="2"/>
        <v>#DIV/0!</v>
      </c>
      <c r="O29" s="75" t="e">
        <f t="shared" si="2"/>
        <v>#DIV/0!</v>
      </c>
      <c r="P29" s="54"/>
    </row>
    <row r="30" spans="1:16" s="1" customFormat="1" ht="15.75" thickTop="1" x14ac:dyDescent="0.25">
      <c r="C30" s="59"/>
      <c r="D30" s="72"/>
      <c r="E30" s="72"/>
      <c r="F30" s="72"/>
      <c r="G30" s="72"/>
      <c r="H30" s="72"/>
      <c r="I30" s="72"/>
      <c r="J30" s="72"/>
      <c r="K30" s="72"/>
      <c r="L30" s="72"/>
      <c r="M30" s="72"/>
      <c r="N30" s="72"/>
      <c r="O30" s="72"/>
    </row>
    <row r="31" spans="1:16" s="1" customFormat="1" x14ac:dyDescent="0.25">
      <c r="B31" s="23"/>
      <c r="C31" s="25" t="s">
        <v>1</v>
      </c>
      <c r="D31" s="23"/>
      <c r="E31" s="23"/>
      <c r="F31" s="23"/>
      <c r="G31" s="23"/>
      <c r="H31" s="23"/>
      <c r="I31" s="23"/>
      <c r="J31" s="24"/>
      <c r="K31" s="24"/>
      <c r="L31" s="24"/>
      <c r="M31" s="24"/>
      <c r="N31" s="23"/>
      <c r="O31" s="23"/>
      <c r="P31" s="20"/>
    </row>
    <row r="32" spans="1:16" s="1" customFormat="1" x14ac:dyDescent="0.25">
      <c r="C32" s="8" t="s">
        <v>47</v>
      </c>
      <c r="D32" s="65"/>
      <c r="E32" s="66"/>
      <c r="F32" s="66"/>
      <c r="G32" s="66"/>
      <c r="H32" s="66"/>
      <c r="I32" s="66"/>
      <c r="J32" s="66"/>
      <c r="K32" s="66"/>
      <c r="L32" s="66"/>
      <c r="M32" s="66"/>
      <c r="N32" s="66"/>
      <c r="O32" s="67"/>
      <c r="P32" s="68">
        <f>SUM(D32:O32)</f>
        <v>0</v>
      </c>
    </row>
    <row r="33" spans="1:16" s="1" customFormat="1" x14ac:dyDescent="0.25">
      <c r="C33" s="70" t="s">
        <v>57</v>
      </c>
      <c r="D33" s="2"/>
      <c r="E33" s="2"/>
      <c r="F33" s="2"/>
      <c r="G33" s="2"/>
      <c r="H33" s="2"/>
      <c r="I33" s="2"/>
      <c r="J33" s="2"/>
      <c r="K33" s="2"/>
      <c r="L33" s="2"/>
      <c r="M33" s="2"/>
      <c r="N33" s="2"/>
      <c r="O33" s="2"/>
      <c r="P33" s="71"/>
    </row>
    <row r="34" spans="1:16" s="1" customFormat="1" x14ac:dyDescent="0.25">
      <c r="C34" s="8" t="s">
        <v>31</v>
      </c>
      <c r="D34" s="42"/>
      <c r="E34" s="43"/>
      <c r="F34" s="43"/>
      <c r="G34" s="43"/>
      <c r="H34" s="43"/>
      <c r="I34" s="43"/>
      <c r="J34" s="43"/>
      <c r="K34" s="43"/>
      <c r="L34" s="43"/>
      <c r="M34" s="43"/>
      <c r="N34" s="43"/>
      <c r="O34" s="56"/>
      <c r="P34" s="14">
        <f>SUM(D34:O34)</f>
        <v>0</v>
      </c>
    </row>
    <row r="35" spans="1:16" s="1" customFormat="1" x14ac:dyDescent="0.25">
      <c r="C35" s="8" t="s">
        <v>60</v>
      </c>
      <c r="D35" s="44"/>
      <c r="E35" s="45"/>
      <c r="F35" s="45"/>
      <c r="G35" s="45"/>
      <c r="H35" s="45"/>
      <c r="I35" s="45"/>
      <c r="J35" s="45"/>
      <c r="K35" s="45"/>
      <c r="L35" s="45"/>
      <c r="M35" s="45"/>
      <c r="N35" s="45"/>
      <c r="O35" s="57"/>
      <c r="P35" s="14">
        <f>SUM(D35:O35)</f>
        <v>0</v>
      </c>
    </row>
    <row r="36" spans="1:16" s="1" customFormat="1" x14ac:dyDescent="0.25">
      <c r="C36" s="61" t="s">
        <v>54</v>
      </c>
      <c r="D36" s="47"/>
      <c r="E36" s="48"/>
      <c r="F36" s="48"/>
      <c r="G36" s="48"/>
      <c r="H36" s="48"/>
      <c r="I36" s="48"/>
      <c r="J36" s="48"/>
      <c r="K36" s="48"/>
      <c r="L36" s="48"/>
      <c r="M36" s="48"/>
      <c r="N36" s="48"/>
      <c r="O36" s="58"/>
      <c r="P36" s="14">
        <f>SUM(D36:O36)</f>
        <v>0</v>
      </c>
    </row>
    <row r="37" spans="1:16" s="1" customFormat="1" x14ac:dyDescent="0.25">
      <c r="C37" s="8" t="s">
        <v>55</v>
      </c>
      <c r="D37" s="50">
        <f>SUM(D34:D36)</f>
        <v>0</v>
      </c>
      <c r="E37" s="50">
        <f t="shared" ref="E37:O37" si="3">SUM(E34:E36)</f>
        <v>0</v>
      </c>
      <c r="F37" s="50">
        <f t="shared" si="3"/>
        <v>0</v>
      </c>
      <c r="G37" s="50">
        <f t="shared" si="3"/>
        <v>0</v>
      </c>
      <c r="H37" s="50">
        <f t="shared" si="3"/>
        <v>0</v>
      </c>
      <c r="I37" s="50">
        <f t="shared" si="3"/>
        <v>0</v>
      </c>
      <c r="J37" s="50">
        <f t="shared" si="3"/>
        <v>0</v>
      </c>
      <c r="K37" s="50">
        <f t="shared" si="3"/>
        <v>0</v>
      </c>
      <c r="L37" s="50">
        <f t="shared" si="3"/>
        <v>0</v>
      </c>
      <c r="M37" s="50">
        <f t="shared" si="3"/>
        <v>0</v>
      </c>
      <c r="N37" s="50">
        <f t="shared" si="3"/>
        <v>0</v>
      </c>
      <c r="O37" s="50">
        <f t="shared" si="3"/>
        <v>0</v>
      </c>
      <c r="P37" s="63">
        <f>SUM(D37:O37)</f>
        <v>0</v>
      </c>
    </row>
    <row r="38" spans="1:16" s="1" customFormat="1" x14ac:dyDescent="0.25">
      <c r="C38" s="69" t="s">
        <v>56</v>
      </c>
      <c r="D38" s="60">
        <f>D32-D37</f>
        <v>0</v>
      </c>
      <c r="E38" s="60">
        <f t="shared" ref="E38:O38" si="4">E32-E37</f>
        <v>0</v>
      </c>
      <c r="F38" s="60">
        <f t="shared" si="4"/>
        <v>0</v>
      </c>
      <c r="G38" s="60">
        <f t="shared" si="4"/>
        <v>0</v>
      </c>
      <c r="H38" s="60">
        <f t="shared" si="4"/>
        <v>0</v>
      </c>
      <c r="I38" s="60">
        <f t="shared" si="4"/>
        <v>0</v>
      </c>
      <c r="J38" s="60">
        <f t="shared" si="4"/>
        <v>0</v>
      </c>
      <c r="K38" s="60">
        <f t="shared" si="4"/>
        <v>0</v>
      </c>
      <c r="L38" s="60">
        <f t="shared" si="4"/>
        <v>0</v>
      </c>
      <c r="M38" s="60">
        <f t="shared" si="4"/>
        <v>0</v>
      </c>
      <c r="N38" s="60">
        <f t="shared" si="4"/>
        <v>0</v>
      </c>
      <c r="O38" s="60">
        <f t="shared" si="4"/>
        <v>0</v>
      </c>
      <c r="P38" s="15">
        <f>SUM(D38:O38)</f>
        <v>0</v>
      </c>
    </row>
    <row r="39" spans="1:16" s="1" customFormat="1" ht="15.75" thickBot="1" x14ac:dyDescent="0.3">
      <c r="A39" s="62"/>
      <c r="B39" s="64"/>
      <c r="C39" s="73" t="s">
        <v>59</v>
      </c>
      <c r="D39" s="74" t="e">
        <f>D38/$P$38</f>
        <v>#DIV/0!</v>
      </c>
      <c r="E39" s="74" t="e">
        <f t="shared" ref="E39:O39" si="5">E38/$P$38</f>
        <v>#DIV/0!</v>
      </c>
      <c r="F39" s="74" t="e">
        <f t="shared" si="5"/>
        <v>#DIV/0!</v>
      </c>
      <c r="G39" s="74" t="e">
        <f t="shared" si="5"/>
        <v>#DIV/0!</v>
      </c>
      <c r="H39" s="74" t="e">
        <f t="shared" si="5"/>
        <v>#DIV/0!</v>
      </c>
      <c r="I39" s="74" t="e">
        <f t="shared" si="5"/>
        <v>#DIV/0!</v>
      </c>
      <c r="J39" s="74" t="e">
        <f t="shared" si="5"/>
        <v>#DIV/0!</v>
      </c>
      <c r="K39" s="74" t="e">
        <f t="shared" si="5"/>
        <v>#DIV/0!</v>
      </c>
      <c r="L39" s="74" t="e">
        <f t="shared" si="5"/>
        <v>#DIV/0!</v>
      </c>
      <c r="M39" s="74" t="e">
        <f t="shared" si="5"/>
        <v>#DIV/0!</v>
      </c>
      <c r="N39" s="74" t="e">
        <f t="shared" si="5"/>
        <v>#DIV/0!</v>
      </c>
      <c r="O39" s="75" t="e">
        <f t="shared" si="5"/>
        <v>#DIV/0!</v>
      </c>
      <c r="P39" s="54"/>
    </row>
    <row r="40" spans="1:16" s="1" customFormat="1" ht="16.5" thickTop="1" x14ac:dyDescent="0.25">
      <c r="C40" s="19"/>
    </row>
    <row r="41" spans="1:16" s="1" customFormat="1" ht="18.75" x14ac:dyDescent="0.3">
      <c r="A41" s="7" t="s">
        <v>63</v>
      </c>
      <c r="B41" s="7"/>
      <c r="C41" s="19"/>
    </row>
    <row r="42" spans="1:16" s="1" customFormat="1" ht="15.75" x14ac:dyDescent="0.25">
      <c r="A42" s="49" t="s">
        <v>36</v>
      </c>
      <c r="B42" s="49"/>
      <c r="C42" s="19"/>
    </row>
    <row r="43" spans="1:16" s="1" customFormat="1" ht="15.75" x14ac:dyDescent="0.25">
      <c r="C43" s="19"/>
      <c r="D43" s="85" t="str">
        <f ca="1">_xlfn.CONCAT(C8, " | Budget Year | ", (IF(MONTH(TODAY())&gt;8,YEAR(TODAY())+2,YEAR(TODAY())+1)))</f>
        <v>Type Fund Here | Budget Year | 2026</v>
      </c>
      <c r="E43" s="85"/>
      <c r="F43" s="85"/>
      <c r="G43" s="85"/>
      <c r="H43" s="85"/>
      <c r="I43" s="85"/>
      <c r="J43" s="85"/>
      <c r="K43" s="85"/>
      <c r="L43" s="85"/>
      <c r="M43" s="85"/>
      <c r="N43" s="85"/>
      <c r="O43" s="85"/>
      <c r="P43" s="41"/>
    </row>
    <row r="44" spans="1:16" s="1" customFormat="1" x14ac:dyDescent="0.25">
      <c r="A44" s="21"/>
      <c r="B44" s="21"/>
      <c r="C44" s="21"/>
      <c r="D44" s="18" t="s">
        <v>9</v>
      </c>
      <c r="E44" s="18" t="s">
        <v>10</v>
      </c>
      <c r="F44" s="18" t="s">
        <v>11</v>
      </c>
      <c r="G44" s="18" t="s">
        <v>12</v>
      </c>
      <c r="H44" s="18" t="s">
        <v>13</v>
      </c>
      <c r="I44" s="18" t="s">
        <v>14</v>
      </c>
      <c r="J44" s="18" t="s">
        <v>15</v>
      </c>
      <c r="K44" s="18" t="s">
        <v>16</v>
      </c>
      <c r="L44" s="18" t="s">
        <v>17</v>
      </c>
      <c r="M44" s="18" t="s">
        <v>18</v>
      </c>
      <c r="N44" s="18" t="s">
        <v>19</v>
      </c>
      <c r="O44" s="18" t="s">
        <v>20</v>
      </c>
      <c r="P44" s="18" t="s">
        <v>29</v>
      </c>
    </row>
    <row r="45" spans="1:16" s="1" customFormat="1" x14ac:dyDescent="0.25">
      <c r="A45" s="22" t="s">
        <v>21</v>
      </c>
      <c r="B45" s="22"/>
      <c r="C45" s="22"/>
      <c r="D45" s="27">
        <f>E13</f>
        <v>0</v>
      </c>
      <c r="E45" s="27" t="e">
        <f>D58</f>
        <v>#DIV/0!</v>
      </c>
      <c r="F45" s="27" t="e">
        <f t="shared" ref="F45:O45" si="6">E58</f>
        <v>#DIV/0!</v>
      </c>
      <c r="G45" s="27" t="e">
        <f t="shared" si="6"/>
        <v>#DIV/0!</v>
      </c>
      <c r="H45" s="27" t="e">
        <f t="shared" si="6"/>
        <v>#DIV/0!</v>
      </c>
      <c r="I45" s="27" t="e">
        <f t="shared" si="6"/>
        <v>#DIV/0!</v>
      </c>
      <c r="J45" s="27" t="e">
        <f t="shared" si="6"/>
        <v>#DIV/0!</v>
      </c>
      <c r="K45" s="27" t="e">
        <f t="shared" si="6"/>
        <v>#DIV/0!</v>
      </c>
      <c r="L45" s="27" t="e">
        <f t="shared" si="6"/>
        <v>#DIV/0!</v>
      </c>
      <c r="M45" s="27" t="e">
        <f t="shared" si="6"/>
        <v>#DIV/0!</v>
      </c>
      <c r="N45" s="27" t="e">
        <f t="shared" si="6"/>
        <v>#DIV/0!</v>
      </c>
      <c r="O45" s="27" t="e">
        <f t="shared" si="6"/>
        <v>#DIV/0!</v>
      </c>
      <c r="P45" s="34">
        <f>D45</f>
        <v>0</v>
      </c>
    </row>
    <row r="46" spans="1:16" s="1" customFormat="1" x14ac:dyDescent="0.25">
      <c r="C46" s="25" t="s">
        <v>23</v>
      </c>
      <c r="D46" s="23"/>
      <c r="E46" s="23"/>
      <c r="F46" s="23"/>
      <c r="G46" s="23"/>
      <c r="H46" s="23"/>
      <c r="I46" s="23"/>
      <c r="J46" s="24"/>
      <c r="K46" s="24"/>
      <c r="L46" s="24"/>
      <c r="M46" s="24"/>
      <c r="N46" s="23"/>
      <c r="O46" s="23"/>
      <c r="P46" s="35"/>
    </row>
    <row r="47" spans="1:16" s="1" customFormat="1" x14ac:dyDescent="0.25">
      <c r="C47" s="8" t="s">
        <v>33</v>
      </c>
      <c r="D47" s="39" t="e">
        <f>$E$14*D29</f>
        <v>#DIV/0!</v>
      </c>
      <c r="E47" s="30" t="e">
        <f>$E$14*E29</f>
        <v>#DIV/0!</v>
      </c>
      <c r="F47" s="30" t="e">
        <f t="shared" ref="F47:O47" si="7">$E$14*F29</f>
        <v>#DIV/0!</v>
      </c>
      <c r="G47" s="30" t="e">
        <f t="shared" si="7"/>
        <v>#DIV/0!</v>
      </c>
      <c r="H47" s="30" t="e">
        <f t="shared" si="7"/>
        <v>#DIV/0!</v>
      </c>
      <c r="I47" s="30" t="e">
        <f t="shared" si="7"/>
        <v>#DIV/0!</v>
      </c>
      <c r="J47" s="30" t="e">
        <f t="shared" si="7"/>
        <v>#DIV/0!</v>
      </c>
      <c r="K47" s="30" t="e">
        <f t="shared" si="7"/>
        <v>#DIV/0!</v>
      </c>
      <c r="L47" s="30" t="e">
        <f t="shared" si="7"/>
        <v>#DIV/0!</v>
      </c>
      <c r="M47" s="30" t="e">
        <f t="shared" si="7"/>
        <v>#DIV/0!</v>
      </c>
      <c r="N47" s="30" t="e">
        <f t="shared" si="7"/>
        <v>#DIV/0!</v>
      </c>
      <c r="O47" s="30" t="e">
        <f t="shared" si="7"/>
        <v>#DIV/0!</v>
      </c>
      <c r="P47" s="36">
        <f>E14</f>
        <v>0</v>
      </c>
    </row>
    <row r="48" spans="1:16" s="1" customFormat="1" x14ac:dyDescent="0.25">
      <c r="C48" s="8" t="s">
        <v>27</v>
      </c>
      <c r="D48" s="44"/>
      <c r="E48" s="45"/>
      <c r="F48" s="45"/>
      <c r="G48" s="45"/>
      <c r="H48" s="45"/>
      <c r="I48" s="45"/>
      <c r="J48" s="45"/>
      <c r="K48" s="45"/>
      <c r="L48" s="45"/>
      <c r="M48" s="45"/>
      <c r="N48" s="45"/>
      <c r="O48" s="45"/>
      <c r="P48" s="14">
        <f>SUM(D48:O48)</f>
        <v>0</v>
      </c>
    </row>
    <row r="49" spans="1:16" s="1" customFormat="1" x14ac:dyDescent="0.25">
      <c r="C49" s="8" t="s">
        <v>30</v>
      </c>
      <c r="D49" s="44"/>
      <c r="E49" s="45"/>
      <c r="F49" s="45"/>
      <c r="G49" s="45"/>
      <c r="H49" s="45"/>
      <c r="I49" s="45"/>
      <c r="J49" s="45"/>
      <c r="K49" s="45"/>
      <c r="L49" s="45"/>
      <c r="M49" s="45"/>
      <c r="N49" s="45"/>
      <c r="O49" s="45"/>
      <c r="P49" s="14">
        <f>SUM(D49:O49)</f>
        <v>0</v>
      </c>
    </row>
    <row r="50" spans="1:16" s="1" customFormat="1" x14ac:dyDescent="0.25">
      <c r="C50" s="26" t="s">
        <v>28</v>
      </c>
      <c r="D50" s="28" t="e">
        <f t="shared" ref="D50:P50" si="8">SUM(D47:D49)</f>
        <v>#DIV/0!</v>
      </c>
      <c r="E50" s="28" t="e">
        <f t="shared" si="8"/>
        <v>#DIV/0!</v>
      </c>
      <c r="F50" s="28" t="e">
        <f t="shared" si="8"/>
        <v>#DIV/0!</v>
      </c>
      <c r="G50" s="28" t="e">
        <f t="shared" si="8"/>
        <v>#DIV/0!</v>
      </c>
      <c r="H50" s="28" t="e">
        <f t="shared" si="8"/>
        <v>#DIV/0!</v>
      </c>
      <c r="I50" s="28" t="e">
        <f t="shared" si="8"/>
        <v>#DIV/0!</v>
      </c>
      <c r="J50" s="28" t="e">
        <f t="shared" si="8"/>
        <v>#DIV/0!</v>
      </c>
      <c r="K50" s="28" t="e">
        <f t="shared" si="8"/>
        <v>#DIV/0!</v>
      </c>
      <c r="L50" s="28" t="e">
        <f t="shared" si="8"/>
        <v>#DIV/0!</v>
      </c>
      <c r="M50" s="28" t="e">
        <f t="shared" si="8"/>
        <v>#DIV/0!</v>
      </c>
      <c r="N50" s="28" t="e">
        <f t="shared" si="8"/>
        <v>#DIV/0!</v>
      </c>
      <c r="O50" s="28" t="e">
        <f t="shared" si="8"/>
        <v>#DIV/0!</v>
      </c>
      <c r="P50" s="38">
        <f t="shared" si="8"/>
        <v>0</v>
      </c>
    </row>
    <row r="51" spans="1:16" s="1" customFormat="1" x14ac:dyDescent="0.25">
      <c r="A51" s="20" t="s">
        <v>22</v>
      </c>
      <c r="B51" s="20"/>
      <c r="C51" s="20"/>
      <c r="D51" s="29" t="e">
        <f t="shared" ref="D51:P51" si="9">D45+D50</f>
        <v>#DIV/0!</v>
      </c>
      <c r="E51" s="29" t="e">
        <f t="shared" si="9"/>
        <v>#DIV/0!</v>
      </c>
      <c r="F51" s="29" t="e">
        <f t="shared" si="9"/>
        <v>#DIV/0!</v>
      </c>
      <c r="G51" s="29" t="e">
        <f t="shared" si="9"/>
        <v>#DIV/0!</v>
      </c>
      <c r="H51" s="29" t="e">
        <f t="shared" si="9"/>
        <v>#DIV/0!</v>
      </c>
      <c r="I51" s="29" t="e">
        <f t="shared" si="9"/>
        <v>#DIV/0!</v>
      </c>
      <c r="J51" s="29" t="e">
        <f t="shared" si="9"/>
        <v>#DIV/0!</v>
      </c>
      <c r="K51" s="29" t="e">
        <f t="shared" si="9"/>
        <v>#DIV/0!</v>
      </c>
      <c r="L51" s="29" t="e">
        <f t="shared" si="9"/>
        <v>#DIV/0!</v>
      </c>
      <c r="M51" s="29" t="e">
        <f t="shared" si="9"/>
        <v>#DIV/0!</v>
      </c>
      <c r="N51" s="29" t="e">
        <f t="shared" si="9"/>
        <v>#DIV/0!</v>
      </c>
      <c r="O51" s="29" t="e">
        <f t="shared" si="9"/>
        <v>#DIV/0!</v>
      </c>
      <c r="P51" s="13">
        <f t="shared" si="9"/>
        <v>0</v>
      </c>
    </row>
    <row r="52" spans="1:16" s="1" customFormat="1" x14ac:dyDescent="0.25">
      <c r="C52" s="25" t="s">
        <v>24</v>
      </c>
      <c r="D52" s="50"/>
      <c r="E52" s="50"/>
      <c r="F52" s="50"/>
      <c r="G52" s="50"/>
      <c r="H52" s="50"/>
      <c r="I52" s="50"/>
      <c r="J52" s="50"/>
      <c r="K52" s="50"/>
      <c r="L52" s="50"/>
      <c r="M52" s="50"/>
      <c r="N52" s="50"/>
      <c r="O52" s="50"/>
      <c r="P52" s="35"/>
    </row>
    <row r="53" spans="1:16" s="1" customFormat="1" x14ac:dyDescent="0.25">
      <c r="C53" s="8" t="s">
        <v>34</v>
      </c>
      <c r="D53" s="39" t="e">
        <f>$E$15*D39</f>
        <v>#DIV/0!</v>
      </c>
      <c r="E53" s="30" t="e">
        <f>$E$15*E39</f>
        <v>#DIV/0!</v>
      </c>
      <c r="F53" s="30" t="e">
        <f t="shared" ref="F53:O53" si="10">$E$15*F39</f>
        <v>#DIV/0!</v>
      </c>
      <c r="G53" s="30" t="e">
        <f t="shared" si="10"/>
        <v>#DIV/0!</v>
      </c>
      <c r="H53" s="30" t="e">
        <f t="shared" si="10"/>
        <v>#DIV/0!</v>
      </c>
      <c r="I53" s="30" t="e">
        <f t="shared" si="10"/>
        <v>#DIV/0!</v>
      </c>
      <c r="J53" s="30" t="e">
        <f t="shared" si="10"/>
        <v>#DIV/0!</v>
      </c>
      <c r="K53" s="30" t="e">
        <f t="shared" si="10"/>
        <v>#DIV/0!</v>
      </c>
      <c r="L53" s="30" t="e">
        <f t="shared" si="10"/>
        <v>#DIV/0!</v>
      </c>
      <c r="M53" s="30" t="e">
        <f t="shared" si="10"/>
        <v>#DIV/0!</v>
      </c>
      <c r="N53" s="30" t="e">
        <f t="shared" si="10"/>
        <v>#DIV/0!</v>
      </c>
      <c r="O53" s="30" t="e">
        <f t="shared" si="10"/>
        <v>#DIV/0!</v>
      </c>
      <c r="P53" s="36">
        <f>E15</f>
        <v>0</v>
      </c>
    </row>
    <row r="54" spans="1:16" s="1" customFormat="1" x14ac:dyDescent="0.25">
      <c r="C54" s="8" t="s">
        <v>31</v>
      </c>
      <c r="D54" s="44"/>
      <c r="E54" s="45"/>
      <c r="F54" s="45"/>
      <c r="G54" s="45"/>
      <c r="H54" s="45"/>
      <c r="I54" s="45"/>
      <c r="J54" s="45"/>
      <c r="K54" s="45"/>
      <c r="L54" s="45"/>
      <c r="M54" s="45"/>
      <c r="N54" s="45"/>
      <c r="O54" s="45"/>
      <c r="P54" s="14">
        <f>SUM(D54:O54)</f>
        <v>0</v>
      </c>
    </row>
    <row r="55" spans="1:16" s="1" customFormat="1" x14ac:dyDescent="0.25">
      <c r="C55" s="8" t="s">
        <v>60</v>
      </c>
      <c r="D55" s="44"/>
      <c r="E55" s="45"/>
      <c r="F55" s="45"/>
      <c r="G55" s="45"/>
      <c r="H55" s="45"/>
      <c r="I55" s="45"/>
      <c r="J55" s="45"/>
      <c r="K55" s="45"/>
      <c r="L55" s="45"/>
      <c r="M55" s="45"/>
      <c r="N55" s="45"/>
      <c r="O55" s="45"/>
      <c r="P55" s="14"/>
    </row>
    <row r="56" spans="1:16" s="1" customFormat="1" x14ac:dyDescent="0.25">
      <c r="C56" s="61" t="s">
        <v>54</v>
      </c>
      <c r="D56" s="47"/>
      <c r="E56" s="48"/>
      <c r="F56" s="48"/>
      <c r="G56" s="48"/>
      <c r="H56" s="48"/>
      <c r="I56" s="48"/>
      <c r="J56" s="48"/>
      <c r="K56" s="48"/>
      <c r="L56" s="48"/>
      <c r="M56" s="48"/>
      <c r="N56" s="48"/>
      <c r="O56" s="48"/>
      <c r="P56" s="37">
        <f>SUM(D56:O56)</f>
        <v>0</v>
      </c>
    </row>
    <row r="57" spans="1:16" s="1" customFormat="1" ht="15.75" thickBot="1" x14ac:dyDescent="0.3">
      <c r="C57" s="26" t="s">
        <v>32</v>
      </c>
      <c r="D57" s="30" t="e">
        <f t="shared" ref="D57:P57" si="11">SUM(D53:D56)</f>
        <v>#DIV/0!</v>
      </c>
      <c r="E57" s="30" t="e">
        <f t="shared" si="11"/>
        <v>#DIV/0!</v>
      </c>
      <c r="F57" s="30" t="e">
        <f t="shared" si="11"/>
        <v>#DIV/0!</v>
      </c>
      <c r="G57" s="30" t="e">
        <f t="shared" si="11"/>
        <v>#DIV/0!</v>
      </c>
      <c r="H57" s="30" t="e">
        <f t="shared" si="11"/>
        <v>#DIV/0!</v>
      </c>
      <c r="I57" s="30" t="e">
        <f t="shared" si="11"/>
        <v>#DIV/0!</v>
      </c>
      <c r="J57" s="30" t="e">
        <f t="shared" si="11"/>
        <v>#DIV/0!</v>
      </c>
      <c r="K57" s="30" t="e">
        <f t="shared" si="11"/>
        <v>#DIV/0!</v>
      </c>
      <c r="L57" s="30" t="e">
        <f t="shared" si="11"/>
        <v>#DIV/0!</v>
      </c>
      <c r="M57" s="30" t="e">
        <f t="shared" si="11"/>
        <v>#DIV/0!</v>
      </c>
      <c r="N57" s="30" t="e">
        <f t="shared" si="11"/>
        <v>#DIV/0!</v>
      </c>
      <c r="O57" s="30" t="e">
        <f t="shared" si="11"/>
        <v>#DIV/0!</v>
      </c>
      <c r="P57" s="39">
        <f t="shared" si="11"/>
        <v>0</v>
      </c>
    </row>
    <row r="58" spans="1:16" s="1" customFormat="1" x14ac:dyDescent="0.25">
      <c r="A58" s="31" t="s">
        <v>25</v>
      </c>
      <c r="B58" s="32"/>
      <c r="C58" s="32"/>
      <c r="D58" s="33" t="e">
        <f t="shared" ref="D58:P58" si="12">D51-D57</f>
        <v>#DIV/0!</v>
      </c>
      <c r="E58" s="33" t="e">
        <f t="shared" si="12"/>
        <v>#DIV/0!</v>
      </c>
      <c r="F58" s="33" t="e">
        <f t="shared" si="12"/>
        <v>#DIV/0!</v>
      </c>
      <c r="G58" s="33" t="e">
        <f t="shared" si="12"/>
        <v>#DIV/0!</v>
      </c>
      <c r="H58" s="33" t="e">
        <f t="shared" si="12"/>
        <v>#DIV/0!</v>
      </c>
      <c r="I58" s="33" t="e">
        <f t="shared" si="12"/>
        <v>#DIV/0!</v>
      </c>
      <c r="J58" s="33" t="e">
        <f t="shared" si="12"/>
        <v>#DIV/0!</v>
      </c>
      <c r="K58" s="33" t="e">
        <f t="shared" si="12"/>
        <v>#DIV/0!</v>
      </c>
      <c r="L58" s="33" t="e">
        <f t="shared" si="12"/>
        <v>#DIV/0!</v>
      </c>
      <c r="M58" s="33" t="e">
        <f t="shared" si="12"/>
        <v>#DIV/0!</v>
      </c>
      <c r="N58" s="33" t="e">
        <f t="shared" si="12"/>
        <v>#DIV/0!</v>
      </c>
      <c r="O58" s="33" t="e">
        <f t="shared" si="12"/>
        <v>#DIV/0!</v>
      </c>
      <c r="P58" s="40">
        <f t="shared" si="12"/>
        <v>0</v>
      </c>
    </row>
    <row r="59" spans="1:16" s="1" customFormat="1" ht="15.75" thickBot="1" x14ac:dyDescent="0.3">
      <c r="A59" s="76" t="s">
        <v>26</v>
      </c>
      <c r="B59" s="77"/>
      <c r="C59" s="77"/>
      <c r="D59" s="78" t="e">
        <f t="shared" ref="D59:P59" si="13">D50-D57</f>
        <v>#DIV/0!</v>
      </c>
      <c r="E59" s="78" t="e">
        <f t="shared" si="13"/>
        <v>#DIV/0!</v>
      </c>
      <c r="F59" s="78" t="e">
        <f t="shared" si="13"/>
        <v>#DIV/0!</v>
      </c>
      <c r="G59" s="78" t="e">
        <f t="shared" si="13"/>
        <v>#DIV/0!</v>
      </c>
      <c r="H59" s="78" t="e">
        <f t="shared" si="13"/>
        <v>#DIV/0!</v>
      </c>
      <c r="I59" s="78" t="e">
        <f t="shared" si="13"/>
        <v>#DIV/0!</v>
      </c>
      <c r="J59" s="78" t="e">
        <f t="shared" si="13"/>
        <v>#DIV/0!</v>
      </c>
      <c r="K59" s="78" t="e">
        <f t="shared" si="13"/>
        <v>#DIV/0!</v>
      </c>
      <c r="L59" s="78" t="e">
        <f t="shared" si="13"/>
        <v>#DIV/0!</v>
      </c>
      <c r="M59" s="78" t="e">
        <f t="shared" si="13"/>
        <v>#DIV/0!</v>
      </c>
      <c r="N59" s="78" t="e">
        <f t="shared" si="13"/>
        <v>#DIV/0!</v>
      </c>
      <c r="O59" s="78" t="e">
        <f t="shared" si="13"/>
        <v>#DIV/0!</v>
      </c>
      <c r="P59" s="79">
        <f t="shared" si="13"/>
        <v>0</v>
      </c>
    </row>
    <row r="60" spans="1:16" s="1" customFormat="1" x14ac:dyDescent="0.25"/>
    <row r="61" spans="1:16" s="1" customFormat="1" x14ac:dyDescent="0.25"/>
  </sheetData>
  <mergeCells count="2">
    <mergeCell ref="D19:O19"/>
    <mergeCell ref="D43:O43"/>
  </mergeCells>
  <phoneticPr fontId="14" type="noConversion"/>
  <dataValidations count="1">
    <dataValidation showDropDown="1" showInputMessage="1" showErrorMessage="1" sqref="C8" xr:uid="{43E0A26F-7757-4A63-AAC4-45BE2618C3D4}"/>
  </dataValidations>
  <pageMargins left="0" right="0" top="0.25" bottom="0.25" header="0.3" footer="0.3"/>
  <pageSetup scale="63" fitToHeight="0" orientation="landscape" verticalDpi="0"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928F2-A17D-4A89-947F-8D64B32A7A16}">
  <sheetPr codeName="Sheet5">
    <tabColor rgb="FF9B2743"/>
    <pageSetUpPr fitToPage="1"/>
  </sheetPr>
  <dimension ref="A1:O26"/>
  <sheetViews>
    <sheetView zoomScaleNormal="100" workbookViewId="0">
      <selection activeCell="I6" sqref="I6"/>
    </sheetView>
  </sheetViews>
  <sheetFormatPr defaultRowHeight="15" x14ac:dyDescent="0.25"/>
  <cols>
    <col min="1" max="1" width="4.7109375" customWidth="1"/>
    <col min="2" max="2" width="36.7109375" customWidth="1"/>
    <col min="3" max="15" width="12.7109375" customWidth="1"/>
  </cols>
  <sheetData>
    <row r="1" spans="1:15" ht="20.25" x14ac:dyDescent="0.25">
      <c r="A1" s="80" t="s">
        <v>68</v>
      </c>
      <c r="B1" s="6"/>
    </row>
    <row r="2" spans="1:15" ht="18.75" x14ac:dyDescent="0.3">
      <c r="A2" s="5" t="str">
        <f ca="1">_xlfn.CONCAT("Budget Year | ", IF(MONTH(TODAY())&gt;12,YEAR(TODAY())+2,YEAR(TODAY())+1))</f>
        <v>Budget Year | 2026</v>
      </c>
      <c r="B2" s="5"/>
    </row>
    <row r="4" spans="1:15" ht="20.25" x14ac:dyDescent="0.3">
      <c r="A4" s="52"/>
      <c r="B4" s="9"/>
    </row>
    <row r="10" spans="1:15" ht="15.75" x14ac:dyDescent="0.25">
      <c r="A10" s="1"/>
      <c r="B10" s="19"/>
      <c r="C10" s="85" t="str">
        <f ca="1">_xlfn.CONCAT('Cash Flow - Enter Data'!C8, " | Budget Year | ", (IF(MONTH(TODAY())&gt;12,YEAR(TODAY())+2,YEAR(TODAY())+1)))</f>
        <v>Type Fund Here | Budget Year | 2026</v>
      </c>
      <c r="D10" s="85"/>
      <c r="E10" s="85"/>
      <c r="F10" s="85"/>
      <c r="G10" s="85"/>
      <c r="H10" s="85"/>
      <c r="I10" s="85"/>
      <c r="J10" s="85"/>
      <c r="K10" s="85"/>
      <c r="L10" s="85"/>
      <c r="M10" s="85"/>
      <c r="N10" s="85"/>
      <c r="O10" s="41"/>
    </row>
    <row r="11" spans="1:15" x14ac:dyDescent="0.25">
      <c r="A11" s="21"/>
      <c r="B11" s="21"/>
      <c r="C11" s="18" t="s">
        <v>9</v>
      </c>
      <c r="D11" s="18" t="s">
        <v>10</v>
      </c>
      <c r="E11" s="18" t="s">
        <v>11</v>
      </c>
      <c r="F11" s="18" t="s">
        <v>12</v>
      </c>
      <c r="G11" s="18" t="s">
        <v>13</v>
      </c>
      <c r="H11" s="18" t="s">
        <v>14</v>
      </c>
      <c r="I11" s="18" t="s">
        <v>15</v>
      </c>
      <c r="J11" s="18" t="s">
        <v>16</v>
      </c>
      <c r="K11" s="18" t="s">
        <v>17</v>
      </c>
      <c r="L11" s="18" t="s">
        <v>18</v>
      </c>
      <c r="M11" s="18" t="s">
        <v>19</v>
      </c>
      <c r="N11" s="18" t="s">
        <v>20</v>
      </c>
      <c r="O11" s="18" t="s">
        <v>29</v>
      </c>
    </row>
    <row r="12" spans="1:15" x14ac:dyDescent="0.25">
      <c r="A12" s="22" t="s">
        <v>21</v>
      </c>
      <c r="B12" s="22"/>
      <c r="C12" s="27">
        <f>'Cash Flow - Enter Data'!D45</f>
        <v>0</v>
      </c>
      <c r="D12" s="27" t="e">
        <f>'Cash Flow - Enter Data'!E45</f>
        <v>#DIV/0!</v>
      </c>
      <c r="E12" s="27" t="e">
        <f>'Cash Flow - Enter Data'!F45</f>
        <v>#DIV/0!</v>
      </c>
      <c r="F12" s="27" t="e">
        <f>'Cash Flow - Enter Data'!G45</f>
        <v>#DIV/0!</v>
      </c>
      <c r="G12" s="27" t="e">
        <f>'Cash Flow - Enter Data'!H45</f>
        <v>#DIV/0!</v>
      </c>
      <c r="H12" s="27" t="e">
        <f>'Cash Flow - Enter Data'!I45</f>
        <v>#DIV/0!</v>
      </c>
      <c r="I12" s="27" t="e">
        <f>'Cash Flow - Enter Data'!J45</f>
        <v>#DIV/0!</v>
      </c>
      <c r="J12" s="27" t="e">
        <f>'Cash Flow - Enter Data'!K45</f>
        <v>#DIV/0!</v>
      </c>
      <c r="K12" s="27" t="e">
        <f>'Cash Flow - Enter Data'!L45</f>
        <v>#DIV/0!</v>
      </c>
      <c r="L12" s="27" t="e">
        <f>'Cash Flow - Enter Data'!M45</f>
        <v>#DIV/0!</v>
      </c>
      <c r="M12" s="27" t="e">
        <f>'Cash Flow - Enter Data'!N45</f>
        <v>#DIV/0!</v>
      </c>
      <c r="N12" s="27" t="e">
        <f>'Cash Flow - Enter Data'!O45</f>
        <v>#DIV/0!</v>
      </c>
      <c r="O12" s="34">
        <f>'Cash Flow - Enter Data'!P45</f>
        <v>0</v>
      </c>
    </row>
    <row r="13" spans="1:15" x14ac:dyDescent="0.25">
      <c r="A13" s="1"/>
      <c r="B13" s="25" t="s">
        <v>23</v>
      </c>
      <c r="C13" s="23"/>
      <c r="D13" s="23"/>
      <c r="E13" s="23"/>
      <c r="F13" s="23"/>
      <c r="G13" s="23"/>
      <c r="H13" s="23"/>
      <c r="I13" s="24"/>
      <c r="J13" s="24"/>
      <c r="K13" s="24"/>
      <c r="L13" s="24"/>
      <c r="M13" s="23"/>
      <c r="N13" s="23"/>
      <c r="O13" s="35"/>
    </row>
    <row r="14" spans="1:15" x14ac:dyDescent="0.25">
      <c r="A14" s="1"/>
      <c r="B14" s="8" t="s">
        <v>33</v>
      </c>
      <c r="C14" s="39" t="e">
        <f>'Cash Flow - Enter Data'!D47</f>
        <v>#DIV/0!</v>
      </c>
      <c r="D14" s="30" t="e">
        <f>'Cash Flow - Enter Data'!E47</f>
        <v>#DIV/0!</v>
      </c>
      <c r="E14" s="30" t="e">
        <f>'Cash Flow - Enter Data'!F47</f>
        <v>#DIV/0!</v>
      </c>
      <c r="F14" s="30" t="e">
        <f>'Cash Flow - Enter Data'!G47</f>
        <v>#DIV/0!</v>
      </c>
      <c r="G14" s="30" t="e">
        <f>'Cash Flow - Enter Data'!H47</f>
        <v>#DIV/0!</v>
      </c>
      <c r="H14" s="30" t="e">
        <f>'Cash Flow - Enter Data'!I47</f>
        <v>#DIV/0!</v>
      </c>
      <c r="I14" s="30" t="e">
        <f>'Cash Flow - Enter Data'!J47</f>
        <v>#DIV/0!</v>
      </c>
      <c r="J14" s="30" t="e">
        <f>'Cash Flow - Enter Data'!K47</f>
        <v>#DIV/0!</v>
      </c>
      <c r="K14" s="30" t="e">
        <f>'Cash Flow - Enter Data'!L47</f>
        <v>#DIV/0!</v>
      </c>
      <c r="L14" s="30" t="e">
        <f>'Cash Flow - Enter Data'!M47</f>
        <v>#DIV/0!</v>
      </c>
      <c r="M14" s="30" t="e">
        <f>'Cash Flow - Enter Data'!N47</f>
        <v>#DIV/0!</v>
      </c>
      <c r="N14" s="30" t="e">
        <f>'Cash Flow - Enter Data'!O47</f>
        <v>#DIV/0!</v>
      </c>
      <c r="O14" s="36">
        <f>'Cash Flow - Enter Data'!P47</f>
        <v>0</v>
      </c>
    </row>
    <row r="15" spans="1:15" x14ac:dyDescent="0.25">
      <c r="A15" s="1"/>
      <c r="B15" s="8" t="s">
        <v>37</v>
      </c>
      <c r="C15" s="12">
        <f>'Cash Flow - Enter Data'!D48</f>
        <v>0</v>
      </c>
      <c r="D15" s="50">
        <f>'Cash Flow - Enter Data'!E48</f>
        <v>0</v>
      </c>
      <c r="E15" s="50">
        <f>'Cash Flow - Enter Data'!F48</f>
        <v>0</v>
      </c>
      <c r="F15" s="50">
        <f>'Cash Flow - Enter Data'!G48</f>
        <v>0</v>
      </c>
      <c r="G15" s="50">
        <f>'Cash Flow - Enter Data'!H48</f>
        <v>0</v>
      </c>
      <c r="H15" s="50">
        <f>'Cash Flow - Enter Data'!I48</f>
        <v>0</v>
      </c>
      <c r="I15" s="50">
        <f>'Cash Flow - Enter Data'!J48</f>
        <v>0</v>
      </c>
      <c r="J15" s="50">
        <f>'Cash Flow - Enter Data'!K48</f>
        <v>0</v>
      </c>
      <c r="K15" s="50">
        <f>'Cash Flow - Enter Data'!L48</f>
        <v>0</v>
      </c>
      <c r="L15" s="50">
        <f>'Cash Flow - Enter Data'!M48</f>
        <v>0</v>
      </c>
      <c r="M15" s="50">
        <f>'Cash Flow - Enter Data'!N48</f>
        <v>0</v>
      </c>
      <c r="N15" s="50">
        <f>'Cash Flow - Enter Data'!O48</f>
        <v>0</v>
      </c>
      <c r="O15" s="14">
        <f>'Cash Flow - Enter Data'!P48</f>
        <v>0</v>
      </c>
    </row>
    <row r="16" spans="1:15" x14ac:dyDescent="0.25">
      <c r="A16" s="1"/>
      <c r="B16" s="8" t="s">
        <v>38</v>
      </c>
      <c r="C16" s="12">
        <f>'Cash Flow - Enter Data'!D49</f>
        <v>0</v>
      </c>
      <c r="D16" s="50">
        <f>'Cash Flow - Enter Data'!E49</f>
        <v>0</v>
      </c>
      <c r="E16" s="50">
        <f>'Cash Flow - Enter Data'!F49</f>
        <v>0</v>
      </c>
      <c r="F16" s="50">
        <f>'Cash Flow - Enter Data'!G49</f>
        <v>0</v>
      </c>
      <c r="G16" s="50">
        <f>'Cash Flow - Enter Data'!H49</f>
        <v>0</v>
      </c>
      <c r="H16" s="50">
        <f>'Cash Flow - Enter Data'!I49</f>
        <v>0</v>
      </c>
      <c r="I16" s="50">
        <f>'Cash Flow - Enter Data'!J49</f>
        <v>0</v>
      </c>
      <c r="J16" s="50">
        <f>'Cash Flow - Enter Data'!K49</f>
        <v>0</v>
      </c>
      <c r="K16" s="50">
        <f>'Cash Flow - Enter Data'!L49</f>
        <v>0</v>
      </c>
      <c r="L16" s="50">
        <f>'Cash Flow - Enter Data'!M49</f>
        <v>0</v>
      </c>
      <c r="M16" s="50">
        <f>'Cash Flow - Enter Data'!N49</f>
        <v>0</v>
      </c>
      <c r="N16" s="50">
        <f>'Cash Flow - Enter Data'!O49</f>
        <v>0</v>
      </c>
      <c r="O16" s="14">
        <f>'Cash Flow - Enter Data'!P49</f>
        <v>0</v>
      </c>
    </row>
    <row r="17" spans="1:15" x14ac:dyDescent="0.25">
      <c r="A17" s="1"/>
      <c r="B17" s="26" t="s">
        <v>28</v>
      </c>
      <c r="C17" s="28" t="e">
        <f>'Cash Flow - Enter Data'!D50</f>
        <v>#DIV/0!</v>
      </c>
      <c r="D17" s="28" t="e">
        <f>'Cash Flow - Enter Data'!E50</f>
        <v>#DIV/0!</v>
      </c>
      <c r="E17" s="28" t="e">
        <f>'Cash Flow - Enter Data'!F50</f>
        <v>#DIV/0!</v>
      </c>
      <c r="F17" s="28" t="e">
        <f>'Cash Flow - Enter Data'!G50</f>
        <v>#DIV/0!</v>
      </c>
      <c r="G17" s="28" t="e">
        <f>'Cash Flow - Enter Data'!H50</f>
        <v>#DIV/0!</v>
      </c>
      <c r="H17" s="28" t="e">
        <f>'Cash Flow - Enter Data'!I50</f>
        <v>#DIV/0!</v>
      </c>
      <c r="I17" s="28" t="e">
        <f>'Cash Flow - Enter Data'!J50</f>
        <v>#DIV/0!</v>
      </c>
      <c r="J17" s="28" t="e">
        <f>'Cash Flow - Enter Data'!K50</f>
        <v>#DIV/0!</v>
      </c>
      <c r="K17" s="28" t="e">
        <f>'Cash Flow - Enter Data'!L50</f>
        <v>#DIV/0!</v>
      </c>
      <c r="L17" s="28" t="e">
        <f>'Cash Flow - Enter Data'!M50</f>
        <v>#DIV/0!</v>
      </c>
      <c r="M17" s="28" t="e">
        <f>'Cash Flow - Enter Data'!N50</f>
        <v>#DIV/0!</v>
      </c>
      <c r="N17" s="28" t="e">
        <f>'Cash Flow - Enter Data'!O50</f>
        <v>#DIV/0!</v>
      </c>
      <c r="O17" s="38">
        <f>'Cash Flow - Enter Data'!P50</f>
        <v>0</v>
      </c>
    </row>
    <row r="18" spans="1:15" x14ac:dyDescent="0.25">
      <c r="A18" s="20" t="s">
        <v>22</v>
      </c>
      <c r="B18" s="20"/>
      <c r="C18" s="29" t="e">
        <f>'Cash Flow - Enter Data'!D51</f>
        <v>#DIV/0!</v>
      </c>
      <c r="D18" s="29" t="e">
        <f>'Cash Flow - Enter Data'!E51</f>
        <v>#DIV/0!</v>
      </c>
      <c r="E18" s="29" t="e">
        <f>'Cash Flow - Enter Data'!F51</f>
        <v>#DIV/0!</v>
      </c>
      <c r="F18" s="29" t="e">
        <f>'Cash Flow - Enter Data'!G51</f>
        <v>#DIV/0!</v>
      </c>
      <c r="G18" s="29" t="e">
        <f>'Cash Flow - Enter Data'!H51</f>
        <v>#DIV/0!</v>
      </c>
      <c r="H18" s="29" t="e">
        <f>'Cash Flow - Enter Data'!I51</f>
        <v>#DIV/0!</v>
      </c>
      <c r="I18" s="29" t="e">
        <f>'Cash Flow - Enter Data'!J51</f>
        <v>#DIV/0!</v>
      </c>
      <c r="J18" s="29" t="e">
        <f>'Cash Flow - Enter Data'!K51</f>
        <v>#DIV/0!</v>
      </c>
      <c r="K18" s="29" t="e">
        <f>'Cash Flow - Enter Data'!L51</f>
        <v>#DIV/0!</v>
      </c>
      <c r="L18" s="29" t="e">
        <f>'Cash Flow - Enter Data'!M51</f>
        <v>#DIV/0!</v>
      </c>
      <c r="M18" s="29" t="e">
        <f>'Cash Flow - Enter Data'!N51</f>
        <v>#DIV/0!</v>
      </c>
      <c r="N18" s="29" t="e">
        <f>'Cash Flow - Enter Data'!O51</f>
        <v>#DIV/0!</v>
      </c>
      <c r="O18" s="13">
        <f>'Cash Flow - Enter Data'!P51</f>
        <v>0</v>
      </c>
    </row>
    <row r="19" spans="1:15" x14ac:dyDescent="0.25">
      <c r="A19" s="1"/>
      <c r="B19" s="25" t="s">
        <v>24</v>
      </c>
      <c r="C19" s="50"/>
      <c r="D19" s="50"/>
      <c r="E19" s="50"/>
      <c r="F19" s="50"/>
      <c r="G19" s="50"/>
      <c r="H19" s="50"/>
      <c r="I19" s="50"/>
      <c r="J19" s="50"/>
      <c r="K19" s="50"/>
      <c r="L19" s="50"/>
      <c r="M19" s="50"/>
      <c r="N19" s="50"/>
      <c r="O19" s="12"/>
    </row>
    <row r="20" spans="1:15" x14ac:dyDescent="0.25">
      <c r="A20" s="1"/>
      <c r="B20" s="8" t="s">
        <v>34</v>
      </c>
      <c r="C20" s="39" t="e">
        <f>'Cash Flow - Enter Data'!D53</f>
        <v>#DIV/0!</v>
      </c>
      <c r="D20" s="30" t="e">
        <f>'Cash Flow - Enter Data'!E53</f>
        <v>#DIV/0!</v>
      </c>
      <c r="E20" s="30" t="e">
        <f>'Cash Flow - Enter Data'!F53</f>
        <v>#DIV/0!</v>
      </c>
      <c r="F20" s="30" t="e">
        <f>'Cash Flow - Enter Data'!G53</f>
        <v>#DIV/0!</v>
      </c>
      <c r="G20" s="30" t="e">
        <f>'Cash Flow - Enter Data'!H53</f>
        <v>#DIV/0!</v>
      </c>
      <c r="H20" s="30" t="e">
        <f>'Cash Flow - Enter Data'!I53</f>
        <v>#DIV/0!</v>
      </c>
      <c r="I20" s="30" t="e">
        <f>'Cash Flow - Enter Data'!J53</f>
        <v>#DIV/0!</v>
      </c>
      <c r="J20" s="30" t="e">
        <f>'Cash Flow - Enter Data'!K53</f>
        <v>#DIV/0!</v>
      </c>
      <c r="K20" s="30" t="e">
        <f>'Cash Flow - Enter Data'!L53</f>
        <v>#DIV/0!</v>
      </c>
      <c r="L20" s="30" t="e">
        <f>'Cash Flow - Enter Data'!M53</f>
        <v>#DIV/0!</v>
      </c>
      <c r="M20" s="30" t="e">
        <f>'Cash Flow - Enter Data'!N53</f>
        <v>#DIV/0!</v>
      </c>
      <c r="N20" s="30" t="e">
        <f>'Cash Flow - Enter Data'!O53</f>
        <v>#DIV/0!</v>
      </c>
      <c r="O20" s="36">
        <f>'Cash Flow - Enter Data'!P53</f>
        <v>0</v>
      </c>
    </row>
    <row r="21" spans="1:15" x14ac:dyDescent="0.25">
      <c r="A21" s="1"/>
      <c r="B21" s="8" t="s">
        <v>48</v>
      </c>
      <c r="C21" s="12">
        <f>'Cash Flow - Enter Data'!D54</f>
        <v>0</v>
      </c>
      <c r="D21" s="50">
        <f>'Cash Flow - Enter Data'!E54</f>
        <v>0</v>
      </c>
      <c r="E21" s="50">
        <f>'Cash Flow - Enter Data'!F54</f>
        <v>0</v>
      </c>
      <c r="F21" s="50">
        <f>'Cash Flow - Enter Data'!G54</f>
        <v>0</v>
      </c>
      <c r="G21" s="50">
        <f>'Cash Flow - Enter Data'!H54</f>
        <v>0</v>
      </c>
      <c r="H21" s="50">
        <f>'Cash Flow - Enter Data'!I54</f>
        <v>0</v>
      </c>
      <c r="I21" s="50">
        <f>'Cash Flow - Enter Data'!J54</f>
        <v>0</v>
      </c>
      <c r="J21" s="50">
        <f>'Cash Flow - Enter Data'!K54</f>
        <v>0</v>
      </c>
      <c r="K21" s="50">
        <f>'Cash Flow - Enter Data'!L54</f>
        <v>0</v>
      </c>
      <c r="L21" s="50">
        <f>'Cash Flow - Enter Data'!M54</f>
        <v>0</v>
      </c>
      <c r="M21" s="50">
        <f>'Cash Flow - Enter Data'!N54</f>
        <v>0</v>
      </c>
      <c r="N21" s="50">
        <f>'Cash Flow - Enter Data'!O54</f>
        <v>0</v>
      </c>
      <c r="O21" s="14">
        <f>'Cash Flow - Enter Data'!P54</f>
        <v>0</v>
      </c>
    </row>
    <row r="22" spans="1:15" x14ac:dyDescent="0.25">
      <c r="A22" s="1"/>
      <c r="B22" s="8" t="s">
        <v>65</v>
      </c>
      <c r="C22" s="12">
        <f>'Cash Flow - Enter Data'!D55</f>
        <v>0</v>
      </c>
      <c r="D22" s="50">
        <f>'Cash Flow - Enter Data'!E55</f>
        <v>0</v>
      </c>
      <c r="E22" s="50">
        <f>'Cash Flow - Enter Data'!F55</f>
        <v>0</v>
      </c>
      <c r="F22" s="50">
        <f>'Cash Flow - Enter Data'!G55</f>
        <v>0</v>
      </c>
      <c r="G22" s="50">
        <f>'Cash Flow - Enter Data'!H55</f>
        <v>0</v>
      </c>
      <c r="H22" s="50">
        <f>'Cash Flow - Enter Data'!I55</f>
        <v>0</v>
      </c>
      <c r="I22" s="50">
        <f>'Cash Flow - Enter Data'!J55</f>
        <v>0</v>
      </c>
      <c r="J22" s="50">
        <f>'Cash Flow - Enter Data'!K55</f>
        <v>0</v>
      </c>
      <c r="K22" s="50">
        <f>'Cash Flow - Enter Data'!L55</f>
        <v>0</v>
      </c>
      <c r="L22" s="50">
        <f>'Cash Flow - Enter Data'!M55</f>
        <v>0</v>
      </c>
      <c r="M22" s="50">
        <f>'Cash Flow - Enter Data'!N55</f>
        <v>0</v>
      </c>
      <c r="N22" s="50">
        <f>'Cash Flow - Enter Data'!O55</f>
        <v>0</v>
      </c>
      <c r="O22" s="14">
        <f>'Cash Flow - Enter Data'!P55</f>
        <v>0</v>
      </c>
    </row>
    <row r="23" spans="1:15" x14ac:dyDescent="0.25">
      <c r="A23" s="1"/>
      <c r="B23" s="8" t="s">
        <v>64</v>
      </c>
      <c r="C23" s="13">
        <f>'Cash Flow - Enter Data'!D56</f>
        <v>0</v>
      </c>
      <c r="D23" s="29">
        <f>'Cash Flow - Enter Data'!E56</f>
        <v>0</v>
      </c>
      <c r="E23" s="29">
        <f>'Cash Flow - Enter Data'!F56</f>
        <v>0</v>
      </c>
      <c r="F23" s="29">
        <f>'Cash Flow - Enter Data'!G56</f>
        <v>0</v>
      </c>
      <c r="G23" s="29">
        <f>'Cash Flow - Enter Data'!H56</f>
        <v>0</v>
      </c>
      <c r="H23" s="29">
        <f>'Cash Flow - Enter Data'!I56</f>
        <v>0</v>
      </c>
      <c r="I23" s="29">
        <f>'Cash Flow - Enter Data'!J56</f>
        <v>0</v>
      </c>
      <c r="J23" s="29">
        <f>'Cash Flow - Enter Data'!K56</f>
        <v>0</v>
      </c>
      <c r="K23" s="29">
        <f>'Cash Flow - Enter Data'!L56</f>
        <v>0</v>
      </c>
      <c r="L23" s="29">
        <f>'Cash Flow - Enter Data'!M56</f>
        <v>0</v>
      </c>
      <c r="M23" s="29">
        <f>'Cash Flow - Enter Data'!N56</f>
        <v>0</v>
      </c>
      <c r="N23" s="29">
        <f>'Cash Flow - Enter Data'!O56</f>
        <v>0</v>
      </c>
      <c r="O23" s="37">
        <f>'Cash Flow - Enter Data'!P56</f>
        <v>0</v>
      </c>
    </row>
    <row r="24" spans="1:15" ht="15.75" thickBot="1" x14ac:dyDescent="0.3">
      <c r="A24" s="1"/>
      <c r="B24" s="26" t="s">
        <v>32</v>
      </c>
      <c r="C24" s="30" t="e">
        <f>'Cash Flow - Enter Data'!D57</f>
        <v>#DIV/0!</v>
      </c>
      <c r="D24" s="30" t="e">
        <f>'Cash Flow - Enter Data'!E57</f>
        <v>#DIV/0!</v>
      </c>
      <c r="E24" s="30" t="e">
        <f>'Cash Flow - Enter Data'!F57</f>
        <v>#DIV/0!</v>
      </c>
      <c r="F24" s="30" t="e">
        <f>'Cash Flow - Enter Data'!G57</f>
        <v>#DIV/0!</v>
      </c>
      <c r="G24" s="30" t="e">
        <f>'Cash Flow - Enter Data'!H57</f>
        <v>#DIV/0!</v>
      </c>
      <c r="H24" s="30" t="e">
        <f>'Cash Flow - Enter Data'!I57</f>
        <v>#DIV/0!</v>
      </c>
      <c r="I24" s="30" t="e">
        <f>'Cash Flow - Enter Data'!J57</f>
        <v>#DIV/0!</v>
      </c>
      <c r="J24" s="30" t="e">
        <f>'Cash Flow - Enter Data'!K57</f>
        <v>#DIV/0!</v>
      </c>
      <c r="K24" s="30" t="e">
        <f>'Cash Flow - Enter Data'!L57</f>
        <v>#DIV/0!</v>
      </c>
      <c r="L24" s="30" t="e">
        <f>'Cash Flow - Enter Data'!M57</f>
        <v>#DIV/0!</v>
      </c>
      <c r="M24" s="30" t="e">
        <f>'Cash Flow - Enter Data'!N57</f>
        <v>#DIV/0!</v>
      </c>
      <c r="N24" s="30" t="e">
        <f>'Cash Flow - Enter Data'!O57</f>
        <v>#DIV/0!</v>
      </c>
      <c r="O24" s="39">
        <f>'Cash Flow - Enter Data'!P57</f>
        <v>0</v>
      </c>
    </row>
    <row r="25" spans="1:15" x14ac:dyDescent="0.25">
      <c r="A25" s="31" t="s">
        <v>25</v>
      </c>
      <c r="B25" s="32"/>
      <c r="C25" s="33" t="e">
        <f>'Cash Flow - Enter Data'!D58</f>
        <v>#DIV/0!</v>
      </c>
      <c r="D25" s="33" t="e">
        <f>'Cash Flow - Enter Data'!E58</f>
        <v>#DIV/0!</v>
      </c>
      <c r="E25" s="33" t="e">
        <f>'Cash Flow - Enter Data'!F58</f>
        <v>#DIV/0!</v>
      </c>
      <c r="F25" s="33" t="e">
        <f>'Cash Flow - Enter Data'!G58</f>
        <v>#DIV/0!</v>
      </c>
      <c r="G25" s="33" t="e">
        <f>'Cash Flow - Enter Data'!H58</f>
        <v>#DIV/0!</v>
      </c>
      <c r="H25" s="33" t="e">
        <f>'Cash Flow - Enter Data'!I58</f>
        <v>#DIV/0!</v>
      </c>
      <c r="I25" s="33" t="e">
        <f>'Cash Flow - Enter Data'!J58</f>
        <v>#DIV/0!</v>
      </c>
      <c r="J25" s="33" t="e">
        <f>'Cash Flow - Enter Data'!K58</f>
        <v>#DIV/0!</v>
      </c>
      <c r="K25" s="33" t="e">
        <f>'Cash Flow - Enter Data'!L58</f>
        <v>#DIV/0!</v>
      </c>
      <c r="L25" s="33" t="e">
        <f>'Cash Flow - Enter Data'!M58</f>
        <v>#DIV/0!</v>
      </c>
      <c r="M25" s="33" t="e">
        <f>'Cash Flow - Enter Data'!N58</f>
        <v>#DIV/0!</v>
      </c>
      <c r="N25" s="33" t="e">
        <f>'Cash Flow - Enter Data'!O58</f>
        <v>#DIV/0!</v>
      </c>
      <c r="O25" s="40">
        <f>'Cash Flow - Enter Data'!P58</f>
        <v>0</v>
      </c>
    </row>
    <row r="26" spans="1:15" ht="15.75" thickBot="1" x14ac:dyDescent="0.3">
      <c r="A26" s="76" t="s">
        <v>26</v>
      </c>
      <c r="B26" s="77"/>
      <c r="C26" s="78" t="e">
        <f>'Cash Flow - Enter Data'!D59</f>
        <v>#DIV/0!</v>
      </c>
      <c r="D26" s="78" t="e">
        <f>'Cash Flow - Enter Data'!E59</f>
        <v>#DIV/0!</v>
      </c>
      <c r="E26" s="78" t="e">
        <f>'Cash Flow - Enter Data'!F59</f>
        <v>#DIV/0!</v>
      </c>
      <c r="F26" s="78" t="e">
        <f>'Cash Flow - Enter Data'!G59</f>
        <v>#DIV/0!</v>
      </c>
      <c r="G26" s="78" t="e">
        <f>'Cash Flow - Enter Data'!H59</f>
        <v>#DIV/0!</v>
      </c>
      <c r="H26" s="78" t="e">
        <f>'Cash Flow - Enter Data'!I59</f>
        <v>#DIV/0!</v>
      </c>
      <c r="I26" s="78" t="e">
        <f>'Cash Flow - Enter Data'!J59</f>
        <v>#DIV/0!</v>
      </c>
      <c r="J26" s="78" t="e">
        <f>'Cash Flow - Enter Data'!K59</f>
        <v>#DIV/0!</v>
      </c>
      <c r="K26" s="78" t="e">
        <f>'Cash Flow - Enter Data'!L59</f>
        <v>#DIV/0!</v>
      </c>
      <c r="L26" s="78" t="e">
        <f>'Cash Flow - Enter Data'!M59</f>
        <v>#DIV/0!</v>
      </c>
      <c r="M26" s="78" t="e">
        <f>'Cash Flow - Enter Data'!N59</f>
        <v>#DIV/0!</v>
      </c>
      <c r="N26" s="78" t="e">
        <f>'Cash Flow - Enter Data'!O59</f>
        <v>#DIV/0!</v>
      </c>
      <c r="O26" s="79">
        <f>'Cash Flow - Enter Data'!P59</f>
        <v>0</v>
      </c>
    </row>
  </sheetData>
  <mergeCells count="1">
    <mergeCell ref="C10:N10"/>
  </mergeCells>
  <pageMargins left="0" right="0" top="0.25" bottom="0.25" header="0.3" footer="0.3"/>
  <pageSetup scale="65" fitToHeight="0" orientation="landscape" verticalDpi="0" r:id="rId1"/>
  <headerFooter>
    <oddFoote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7B223-F2F1-47B7-9409-133356B0106A}">
  <sheetPr codeName="Sheet10"/>
  <dimension ref="A1:O71"/>
  <sheetViews>
    <sheetView workbookViewId="0">
      <selection activeCell="C2" sqref="C2"/>
    </sheetView>
  </sheetViews>
  <sheetFormatPr defaultRowHeight="15" x14ac:dyDescent="0.25"/>
  <cols>
    <col min="1" max="1" width="16" bestFit="1" customWidth="1"/>
  </cols>
  <sheetData>
    <row r="1" spans="1:15" x14ac:dyDescent="0.25">
      <c r="A1" s="4" t="s">
        <v>8</v>
      </c>
      <c r="C1" t="s">
        <v>41</v>
      </c>
      <c r="D1" t="s">
        <v>42</v>
      </c>
      <c r="E1" t="s">
        <v>43</v>
      </c>
      <c r="O1" t="s">
        <v>45</v>
      </c>
    </row>
    <row r="2" spans="1:15" x14ac:dyDescent="0.25">
      <c r="A2" s="3" t="s">
        <v>7</v>
      </c>
      <c r="C2" t="e" cm="1">
        <f t="array" ref="C2">#REF!</f>
        <v>#REF!</v>
      </c>
      <c r="D2" t="e" cm="1">
        <f t="array" ref="D2">#REF!</f>
        <v>#REF!</v>
      </c>
      <c r="E2" t="e" cm="1">
        <f t="array" ref="E2:E71">_xlfn.VSTACK(C2:C36,D2:D36)</f>
        <v>#REF!</v>
      </c>
      <c r="I2" t="str" cm="1">
        <f t="array" ref="I2">IFERROR(INDEX($E$2:$E$71, MATCH(0,IF($E$2:$E$71=0,1,COUNTIF($I$1:I1, $E$2:$E$71)), 0)),"")</f>
        <v/>
      </c>
      <c r="J2">
        <v>1</v>
      </c>
      <c r="K2" t="s">
        <v>44</v>
      </c>
      <c r="O2">
        <f>MAX(J:J)+2</f>
        <v>3</v>
      </c>
    </row>
    <row r="3" spans="1:15" x14ac:dyDescent="0.25">
      <c r="A3" s="3" t="s">
        <v>2</v>
      </c>
      <c r="E3">
        <v>0</v>
      </c>
      <c r="I3" t="str" cm="1">
        <f t="array" ref="I3">IFERROR(INDEX($E$2:$E$71, MATCH(0,IF($E$2:$E$71=0,1,COUNTIF($I$1:I2, $E$2:$E$71)), 0)),"")</f>
        <v/>
      </c>
      <c r="J3" t="str">
        <f>IF(I3&lt;&gt;"",J2+1,"")</f>
        <v/>
      </c>
      <c r="K3" t="str">
        <f t="shared" ref="K3:K31" si="0">IF(OR(I2="", I2=0),"",I2)</f>
        <v/>
      </c>
      <c r="O3" t="str">
        <f>_xlfn.CONCAT(O1,"!","K",O2)</f>
        <v>FILTER_BRIDGE!K3</v>
      </c>
    </row>
    <row r="4" spans="1:15" x14ac:dyDescent="0.25">
      <c r="A4" s="3" t="s">
        <v>3</v>
      </c>
      <c r="E4">
        <v>0</v>
      </c>
      <c r="I4" t="str" cm="1">
        <f t="array" ref="I4">IFERROR(INDEX($E$2:$E$71, MATCH(0,IF($E$2:$E$71=0,1,COUNTIF($I$1:I3, $E$2:$E$71)), 0)),"")</f>
        <v/>
      </c>
      <c r="J4" t="str">
        <f t="shared" ref="J4:J31" si="1">IF(I4&lt;&gt;"",J3+1,"")</f>
        <v/>
      </c>
      <c r="K4" t="str">
        <f t="shared" si="0"/>
        <v/>
      </c>
    </row>
    <row r="5" spans="1:15" x14ac:dyDescent="0.25">
      <c r="A5" s="3" t="s">
        <v>4</v>
      </c>
      <c r="E5">
        <v>0</v>
      </c>
      <c r="I5" t="str" cm="1">
        <f t="array" ref="I5">IFERROR(INDEX($E$2:$E$71, MATCH(0,IF($E$2:$E$71=0,1,COUNTIF($I$1:I4, $E$2:$E$71)), 0)),"")</f>
        <v/>
      </c>
      <c r="J5" t="str">
        <f t="shared" si="1"/>
        <v/>
      </c>
      <c r="K5" t="str">
        <f t="shared" si="0"/>
        <v/>
      </c>
    </row>
    <row r="6" spans="1:15" x14ac:dyDescent="0.25">
      <c r="A6" s="3" t="s">
        <v>5</v>
      </c>
      <c r="E6">
        <v>0</v>
      </c>
      <c r="I6" t="str" cm="1">
        <f t="array" ref="I6">IFERROR(INDEX($E$2:$E$71, MATCH(0,IF($E$2:$E$71=0,1,COUNTIF($I$1:I5, $E$2:$E$71)), 0)),"")</f>
        <v/>
      </c>
      <c r="J6" t="str">
        <f t="shared" si="1"/>
        <v/>
      </c>
      <c r="K6" t="str">
        <f t="shared" si="0"/>
        <v/>
      </c>
    </row>
    <row r="7" spans="1:15" x14ac:dyDescent="0.25">
      <c r="A7" s="3" t="s">
        <v>6</v>
      </c>
      <c r="E7">
        <v>0</v>
      </c>
      <c r="I7" t="str" cm="1">
        <f t="array" ref="I7">IFERROR(INDEX($E$2:$E$71, MATCH(0,IF($E$2:$E$71=0,1,COUNTIF($I$1:I6, $E$2:$E$71)), 0)),"")</f>
        <v/>
      </c>
      <c r="J7" t="str">
        <f t="shared" si="1"/>
        <v/>
      </c>
      <c r="K7" t="str">
        <f t="shared" si="0"/>
        <v/>
      </c>
    </row>
    <row r="8" spans="1:15" x14ac:dyDescent="0.25">
      <c r="E8">
        <v>0</v>
      </c>
      <c r="I8" t="str" cm="1">
        <f t="array" ref="I8">IFERROR(INDEX($E$2:$E$71, MATCH(0,IF($E$2:$E$71=0,1,COUNTIF($I$1:I7, $E$2:$E$71)), 0)),"")</f>
        <v/>
      </c>
      <c r="J8" t="str">
        <f t="shared" si="1"/>
        <v/>
      </c>
      <c r="K8" t="str">
        <f t="shared" si="0"/>
        <v/>
      </c>
    </row>
    <row r="9" spans="1:15" x14ac:dyDescent="0.25">
      <c r="A9" s="55"/>
      <c r="E9">
        <v>0</v>
      </c>
      <c r="I9" t="str" cm="1">
        <f t="array" ref="I9">IFERROR(INDEX($E$2:$E$71, MATCH(0,IF($E$2:$E$71=0,1,COUNTIF($I$1:I8, $E$2:$E$71)), 0)),"")</f>
        <v/>
      </c>
      <c r="J9" t="str">
        <f t="shared" si="1"/>
        <v/>
      </c>
      <c r="K9" t="str">
        <f t="shared" si="0"/>
        <v/>
      </c>
    </row>
    <row r="10" spans="1:15" x14ac:dyDescent="0.25">
      <c r="A10" s="3"/>
      <c r="E10">
        <v>0</v>
      </c>
      <c r="I10" t="str" cm="1">
        <f t="array" ref="I10">IFERROR(INDEX($E$2:$E$71, MATCH(0,IF($E$2:$E$71=0,1,COUNTIF($I$1:I9, $E$2:$E$71)), 0)),"")</f>
        <v/>
      </c>
      <c r="J10" t="str">
        <f t="shared" si="1"/>
        <v/>
      </c>
      <c r="K10" t="str">
        <f t="shared" si="0"/>
        <v/>
      </c>
    </row>
    <row r="11" spans="1:15" x14ac:dyDescent="0.25">
      <c r="A11" s="3"/>
      <c r="E11">
        <v>0</v>
      </c>
      <c r="I11" t="str" cm="1">
        <f t="array" ref="I11">IFERROR(INDEX($E$2:$E$71, MATCH(0,IF($E$2:$E$71=0,1,COUNTIF($I$1:I10, $E$2:$E$71)), 0)),"")</f>
        <v/>
      </c>
      <c r="J11" t="str">
        <f t="shared" si="1"/>
        <v/>
      </c>
      <c r="K11" t="str">
        <f t="shared" si="0"/>
        <v/>
      </c>
    </row>
    <row r="12" spans="1:15" x14ac:dyDescent="0.25">
      <c r="A12" s="3"/>
      <c r="E12">
        <v>0</v>
      </c>
      <c r="I12" t="str" cm="1">
        <f t="array" ref="I12">IFERROR(INDEX($E$2:$E$71, MATCH(0,IF($E$2:$E$71=0,1,COUNTIF($I$1:I11, $E$2:$E$71)), 0)),"")</f>
        <v/>
      </c>
      <c r="J12" t="str">
        <f t="shared" si="1"/>
        <v/>
      </c>
      <c r="K12" t="str">
        <f t="shared" si="0"/>
        <v/>
      </c>
    </row>
    <row r="13" spans="1:15" x14ac:dyDescent="0.25">
      <c r="E13">
        <v>0</v>
      </c>
      <c r="I13" t="str" cm="1">
        <f t="array" ref="I13">IFERROR(INDEX($E$2:$E$71, MATCH(0,IF($E$2:$E$71=0,1,COUNTIF($I$1:I12, $E$2:$E$71)), 0)),"")</f>
        <v/>
      </c>
      <c r="J13" t="str">
        <f t="shared" si="1"/>
        <v/>
      </c>
      <c r="K13" t="str">
        <f t="shared" si="0"/>
        <v/>
      </c>
    </row>
    <row r="14" spans="1:15" x14ac:dyDescent="0.25">
      <c r="E14">
        <v>0</v>
      </c>
      <c r="I14" t="str" cm="1">
        <f t="array" ref="I14">IFERROR(INDEX($E$2:$E$71, MATCH(0,IF($E$2:$E$71=0,1,COUNTIF($I$1:I13, $E$2:$E$71)), 0)),"")</f>
        <v/>
      </c>
      <c r="J14" t="str">
        <f t="shared" si="1"/>
        <v/>
      </c>
      <c r="K14" t="str">
        <f t="shared" si="0"/>
        <v/>
      </c>
    </row>
    <row r="15" spans="1:15" x14ac:dyDescent="0.25">
      <c r="E15">
        <v>0</v>
      </c>
      <c r="I15" t="str" cm="1">
        <f t="array" ref="I15">IFERROR(INDEX($E$2:$E$71, MATCH(0,IF($E$2:$E$71=0,1,COUNTIF($I$1:I14, $E$2:$E$71)), 0)),"")</f>
        <v/>
      </c>
      <c r="J15" t="str">
        <f t="shared" si="1"/>
        <v/>
      </c>
      <c r="K15" t="str">
        <f t="shared" si="0"/>
        <v/>
      </c>
    </row>
    <row r="16" spans="1:15" x14ac:dyDescent="0.25">
      <c r="E16">
        <v>0</v>
      </c>
      <c r="I16" t="str" cm="1">
        <f t="array" ref="I16">IFERROR(INDEX($E$2:$E$71, MATCH(0,IF($E$2:$E$71=0,1,COUNTIF($I$1:I15, $E$2:$E$71)), 0)),"")</f>
        <v/>
      </c>
      <c r="J16" t="str">
        <f t="shared" si="1"/>
        <v/>
      </c>
      <c r="K16" t="str">
        <f t="shared" si="0"/>
        <v/>
      </c>
    </row>
    <row r="17" spans="5:11" x14ac:dyDescent="0.25">
      <c r="E17">
        <v>0</v>
      </c>
      <c r="I17" t="str" cm="1">
        <f t="array" ref="I17">IFERROR(INDEX($E$2:$E$71, MATCH(0,IF($E$2:$E$71=0,1,COUNTIF($I$1:I16, $E$2:$E$71)), 0)),"")</f>
        <v/>
      </c>
      <c r="J17" t="str">
        <f t="shared" si="1"/>
        <v/>
      </c>
      <c r="K17" t="str">
        <f t="shared" si="0"/>
        <v/>
      </c>
    </row>
    <row r="18" spans="5:11" x14ac:dyDescent="0.25">
      <c r="E18">
        <v>0</v>
      </c>
      <c r="I18" t="str" cm="1">
        <f t="array" ref="I18">IFERROR(INDEX($E$2:$E$71, MATCH(0,IF($E$2:$E$71=0,1,COUNTIF($I$1:I17, $E$2:$E$71)), 0)),"")</f>
        <v/>
      </c>
      <c r="J18" t="str">
        <f t="shared" si="1"/>
        <v/>
      </c>
      <c r="K18" t="str">
        <f t="shared" si="0"/>
        <v/>
      </c>
    </row>
    <row r="19" spans="5:11" x14ac:dyDescent="0.25">
      <c r="E19">
        <v>0</v>
      </c>
      <c r="I19" t="str" cm="1">
        <f t="array" ref="I19">IFERROR(INDEX($E$2:$E$71, MATCH(0,IF($E$2:$E$71=0,1,COUNTIF($I$1:I18, $E$2:$E$71)), 0)),"")</f>
        <v/>
      </c>
      <c r="J19" t="str">
        <f t="shared" si="1"/>
        <v/>
      </c>
      <c r="K19" t="str">
        <f t="shared" si="0"/>
        <v/>
      </c>
    </row>
    <row r="20" spans="5:11" x14ac:dyDescent="0.25">
      <c r="E20">
        <v>0</v>
      </c>
      <c r="I20" t="str" cm="1">
        <f t="array" ref="I20">IFERROR(INDEX($E$2:$E$71, MATCH(0,IF($E$2:$E$71=0,1,COUNTIF($I$1:I19, $E$2:$E$71)), 0)),"")</f>
        <v/>
      </c>
      <c r="J20" t="str">
        <f t="shared" si="1"/>
        <v/>
      </c>
      <c r="K20" t="str">
        <f t="shared" si="0"/>
        <v/>
      </c>
    </row>
    <row r="21" spans="5:11" x14ac:dyDescent="0.25">
      <c r="E21">
        <v>0</v>
      </c>
      <c r="I21" t="str" cm="1">
        <f t="array" ref="I21">IFERROR(INDEX($E$2:$E$71, MATCH(0,IF($E$2:$E$71=0,1,COUNTIF($I$1:I20, $E$2:$E$71)), 0)),"")</f>
        <v/>
      </c>
      <c r="J21" t="str">
        <f t="shared" si="1"/>
        <v/>
      </c>
      <c r="K21" t="str">
        <f t="shared" si="0"/>
        <v/>
      </c>
    </row>
    <row r="22" spans="5:11" x14ac:dyDescent="0.25">
      <c r="E22">
        <v>0</v>
      </c>
      <c r="I22" t="str" cm="1">
        <f t="array" ref="I22">IFERROR(INDEX($E$2:$E$71, MATCH(0,IF($E$2:$E$71=0,1,COUNTIF($I$1:I21, $E$2:$E$71)), 0)),"")</f>
        <v/>
      </c>
      <c r="J22" t="str">
        <f t="shared" si="1"/>
        <v/>
      </c>
      <c r="K22" t="str">
        <f t="shared" si="0"/>
        <v/>
      </c>
    </row>
    <row r="23" spans="5:11" x14ac:dyDescent="0.25">
      <c r="E23">
        <v>0</v>
      </c>
      <c r="I23" t="str" cm="1">
        <f t="array" ref="I23">IFERROR(INDEX($E$2:$E$71, MATCH(0,IF($E$2:$E$71=0,1,COUNTIF($I$1:I22, $E$2:$E$71)), 0)),"")</f>
        <v/>
      </c>
      <c r="J23" t="str">
        <f t="shared" si="1"/>
        <v/>
      </c>
      <c r="K23" t="str">
        <f t="shared" si="0"/>
        <v/>
      </c>
    </row>
    <row r="24" spans="5:11" x14ac:dyDescent="0.25">
      <c r="E24">
        <v>0</v>
      </c>
      <c r="I24" t="str" cm="1">
        <f t="array" ref="I24">IFERROR(INDEX($E$2:$E$71, MATCH(0,IF($E$2:$E$71=0,1,COUNTIF($I$1:I23, $E$2:$E$71)), 0)),"")</f>
        <v/>
      </c>
      <c r="J24" t="str">
        <f t="shared" si="1"/>
        <v/>
      </c>
      <c r="K24" t="str">
        <f t="shared" si="0"/>
        <v/>
      </c>
    </row>
    <row r="25" spans="5:11" x14ac:dyDescent="0.25">
      <c r="E25">
        <v>0</v>
      </c>
      <c r="I25" t="str" cm="1">
        <f t="array" ref="I25">IFERROR(INDEX($E$2:$E$71, MATCH(0,IF($E$2:$E$71=0,1,COUNTIF($I$1:I24, $E$2:$E$71)), 0)),"")</f>
        <v/>
      </c>
      <c r="J25" t="str">
        <f t="shared" si="1"/>
        <v/>
      </c>
      <c r="K25" t="str">
        <f t="shared" si="0"/>
        <v/>
      </c>
    </row>
    <row r="26" spans="5:11" x14ac:dyDescent="0.25">
      <c r="E26">
        <v>0</v>
      </c>
      <c r="I26" t="str" cm="1">
        <f t="array" ref="I26">IFERROR(INDEX($E$2:$E$71, MATCH(0,IF($E$2:$E$71=0,1,COUNTIF($I$1:I25, $E$2:$E$71)), 0)),"")</f>
        <v/>
      </c>
      <c r="J26" t="str">
        <f t="shared" si="1"/>
        <v/>
      </c>
      <c r="K26" t="str">
        <f t="shared" si="0"/>
        <v/>
      </c>
    </row>
    <row r="27" spans="5:11" x14ac:dyDescent="0.25">
      <c r="E27">
        <v>0</v>
      </c>
      <c r="I27" t="str" cm="1">
        <f t="array" ref="I27">IFERROR(INDEX($E$2:$E$71, MATCH(0,IF($E$2:$E$71=0,1,COUNTIF($I$1:I26, $E$2:$E$71)), 0)),"")</f>
        <v/>
      </c>
      <c r="J27" t="str">
        <f t="shared" si="1"/>
        <v/>
      </c>
      <c r="K27" t="str">
        <f t="shared" si="0"/>
        <v/>
      </c>
    </row>
    <row r="28" spans="5:11" x14ac:dyDescent="0.25">
      <c r="E28">
        <v>0</v>
      </c>
      <c r="I28" t="str" cm="1">
        <f t="array" ref="I28">IFERROR(INDEX($E$2:$E$71, MATCH(0,IF($E$2:$E$71=0,1,COUNTIF($I$1:I27, $E$2:$E$71)), 0)),"")</f>
        <v/>
      </c>
      <c r="J28" t="str">
        <f t="shared" si="1"/>
        <v/>
      </c>
      <c r="K28" t="str">
        <f t="shared" si="0"/>
        <v/>
      </c>
    </row>
    <row r="29" spans="5:11" x14ac:dyDescent="0.25">
      <c r="E29">
        <v>0</v>
      </c>
      <c r="I29" t="str" cm="1">
        <f t="array" ref="I29">IFERROR(INDEX($E$2:$E$71, MATCH(0,IF($E$2:$E$71=0,1,COUNTIF($I$1:I28, $E$2:$E$71)), 0)),"")</f>
        <v/>
      </c>
      <c r="J29" t="str">
        <f t="shared" si="1"/>
        <v/>
      </c>
      <c r="K29" t="str">
        <f t="shared" si="0"/>
        <v/>
      </c>
    </row>
    <row r="30" spans="5:11" x14ac:dyDescent="0.25">
      <c r="E30">
        <v>0</v>
      </c>
      <c r="I30" t="str" cm="1">
        <f t="array" ref="I30">IFERROR(INDEX($E$2:$E$71, MATCH(0,IF($E$2:$E$71=0,1,COUNTIF($I$1:I29, $E$2:$E$71)), 0)),"")</f>
        <v/>
      </c>
      <c r="J30" t="str">
        <f t="shared" si="1"/>
        <v/>
      </c>
      <c r="K30" t="str">
        <f t="shared" si="0"/>
        <v/>
      </c>
    </row>
    <row r="31" spans="5:11" x14ac:dyDescent="0.25">
      <c r="E31">
        <v>0</v>
      </c>
      <c r="I31" t="str" cm="1">
        <f t="array" ref="I31">IFERROR(INDEX($E$2:$E$71, MATCH(0,IF($E$2:$E$71=0,1,COUNTIF($I$1:I30, $E$2:$E$71)), 0)),"")</f>
        <v/>
      </c>
      <c r="J31" t="str">
        <f t="shared" si="1"/>
        <v/>
      </c>
      <c r="K31" t="str">
        <f t="shared" si="0"/>
        <v/>
      </c>
    </row>
    <row r="32" spans="5:11" x14ac:dyDescent="0.25">
      <c r="E32">
        <v>0</v>
      </c>
      <c r="I32" t="str" cm="1">
        <f t="array" ref="I32">IFERROR(INDEX($E$2:$E$71, MATCH(0,IF($E$2:$E$71=0,1,COUNTIF($I$1:I31, $E$2:$E$71)), 0)),"")</f>
        <v/>
      </c>
      <c r="J32" t="str">
        <f t="shared" ref="J32:J71" si="2">IF(I32&lt;&gt;"",J31+1,"")</f>
        <v/>
      </c>
      <c r="K32" t="str">
        <f t="shared" ref="K32:K71" si="3">IF(OR(I31="", I31=0),"",I31)</f>
        <v/>
      </c>
    </row>
    <row r="33" spans="5:11" x14ac:dyDescent="0.25">
      <c r="E33">
        <v>0</v>
      </c>
      <c r="I33" t="str" cm="1">
        <f t="array" ref="I33">IFERROR(INDEX($E$2:$E$71, MATCH(0,IF($E$2:$E$71=0,1,COUNTIF($I$1:I32, $E$2:$E$71)), 0)),"")</f>
        <v/>
      </c>
      <c r="J33" t="str">
        <f t="shared" si="2"/>
        <v/>
      </c>
      <c r="K33" t="str">
        <f t="shared" si="3"/>
        <v/>
      </c>
    </row>
    <row r="34" spans="5:11" x14ac:dyDescent="0.25">
      <c r="E34">
        <v>0</v>
      </c>
      <c r="I34" t="str" cm="1">
        <f t="array" ref="I34">IFERROR(INDEX($E$2:$E$71, MATCH(0,IF($E$2:$E$71=0,1,COUNTIF($I$1:I33, $E$2:$E$71)), 0)),"")</f>
        <v/>
      </c>
      <c r="J34" t="str">
        <f t="shared" si="2"/>
        <v/>
      </c>
      <c r="K34" t="str">
        <f t="shared" si="3"/>
        <v/>
      </c>
    </row>
    <row r="35" spans="5:11" x14ac:dyDescent="0.25">
      <c r="E35">
        <v>0</v>
      </c>
      <c r="I35" t="str" cm="1">
        <f t="array" ref="I35">IFERROR(INDEX($E$2:$E$71, MATCH(0,IF($E$2:$E$71=0,1,COUNTIF($I$1:I34, $E$2:$E$71)), 0)),"")</f>
        <v/>
      </c>
      <c r="J35" t="str">
        <f t="shared" si="2"/>
        <v/>
      </c>
      <c r="K35" t="str">
        <f t="shared" si="3"/>
        <v/>
      </c>
    </row>
    <row r="36" spans="5:11" x14ac:dyDescent="0.25">
      <c r="E36">
        <v>0</v>
      </c>
      <c r="I36" t="str" cm="1">
        <f t="array" ref="I36">IFERROR(INDEX($E$2:$E$71, MATCH(0,IF($E$2:$E$71=0,1,COUNTIF($I$1:I35, $E$2:$E$71)), 0)),"")</f>
        <v/>
      </c>
      <c r="J36" t="str">
        <f t="shared" si="2"/>
        <v/>
      </c>
      <c r="K36" t="str">
        <f t="shared" si="3"/>
        <v/>
      </c>
    </row>
    <row r="37" spans="5:11" x14ac:dyDescent="0.25">
      <c r="E37" t="e">
        <v>#REF!</v>
      </c>
      <c r="I37" t="str" cm="1">
        <f t="array" ref="I37">IFERROR(INDEX($E$2:$E$71, MATCH(0,IF($E$2:$E$71=0,1,COUNTIF($I$1:I36, $E$2:$E$71)), 0)),"")</f>
        <v/>
      </c>
      <c r="J37" t="str">
        <f t="shared" si="2"/>
        <v/>
      </c>
      <c r="K37" t="str">
        <f t="shared" si="3"/>
        <v/>
      </c>
    </row>
    <row r="38" spans="5:11" x14ac:dyDescent="0.25">
      <c r="E38">
        <v>0</v>
      </c>
      <c r="I38" t="str" cm="1">
        <f t="array" ref="I38">IFERROR(INDEX($E$2:$E$71, MATCH(0,IF($E$2:$E$71=0,1,COUNTIF($I$1:I37, $E$2:$E$71)), 0)),"")</f>
        <v/>
      </c>
      <c r="J38" t="str">
        <f t="shared" si="2"/>
        <v/>
      </c>
      <c r="K38" t="str">
        <f t="shared" si="3"/>
        <v/>
      </c>
    </row>
    <row r="39" spans="5:11" x14ac:dyDescent="0.25">
      <c r="E39">
        <v>0</v>
      </c>
      <c r="I39" t="str" cm="1">
        <f t="array" ref="I39">IFERROR(INDEX($E$2:$E$71, MATCH(0,IF($E$2:$E$71=0,1,COUNTIF($I$1:I38, $E$2:$E$71)), 0)),"")</f>
        <v/>
      </c>
      <c r="J39" t="str">
        <f t="shared" si="2"/>
        <v/>
      </c>
      <c r="K39" t="str">
        <f t="shared" si="3"/>
        <v/>
      </c>
    </row>
    <row r="40" spans="5:11" x14ac:dyDescent="0.25">
      <c r="E40">
        <v>0</v>
      </c>
      <c r="I40" t="str" cm="1">
        <f t="array" ref="I40">IFERROR(INDEX($E$2:$E$71, MATCH(0,IF($E$2:$E$71=0,1,COUNTIF($I$1:I39, $E$2:$E$71)), 0)),"")</f>
        <v/>
      </c>
      <c r="J40" t="str">
        <f t="shared" si="2"/>
        <v/>
      </c>
      <c r="K40" t="str">
        <f t="shared" si="3"/>
        <v/>
      </c>
    </row>
    <row r="41" spans="5:11" x14ac:dyDescent="0.25">
      <c r="E41">
        <v>0</v>
      </c>
      <c r="I41" t="str" cm="1">
        <f t="array" ref="I41">IFERROR(INDEX($E$2:$E$71, MATCH(0,IF($E$2:$E$71=0,1,COUNTIF($I$1:I40, $E$2:$E$71)), 0)),"")</f>
        <v/>
      </c>
      <c r="J41" t="str">
        <f t="shared" si="2"/>
        <v/>
      </c>
      <c r="K41" t="str">
        <f t="shared" si="3"/>
        <v/>
      </c>
    </row>
    <row r="42" spans="5:11" x14ac:dyDescent="0.25">
      <c r="E42">
        <v>0</v>
      </c>
      <c r="I42" t="str" cm="1">
        <f t="array" ref="I42">IFERROR(INDEX($E$2:$E$71, MATCH(0,IF($E$2:$E$71=0,1,COUNTIF($I$1:I41, $E$2:$E$71)), 0)),"")</f>
        <v/>
      </c>
      <c r="J42" t="str">
        <f t="shared" si="2"/>
        <v/>
      </c>
      <c r="K42" t="str">
        <f t="shared" si="3"/>
        <v/>
      </c>
    </row>
    <row r="43" spans="5:11" x14ac:dyDescent="0.25">
      <c r="E43">
        <v>0</v>
      </c>
      <c r="I43" t="str" cm="1">
        <f t="array" ref="I43">IFERROR(INDEX($E$2:$E$71, MATCH(0,IF($E$2:$E$71=0,1,COUNTIF($I$1:I42, $E$2:$E$71)), 0)),"")</f>
        <v/>
      </c>
      <c r="J43" t="str">
        <f t="shared" si="2"/>
        <v/>
      </c>
      <c r="K43" t="str">
        <f t="shared" si="3"/>
        <v/>
      </c>
    </row>
    <row r="44" spans="5:11" x14ac:dyDescent="0.25">
      <c r="E44">
        <v>0</v>
      </c>
      <c r="I44" t="str" cm="1">
        <f t="array" ref="I44">IFERROR(INDEX($E$2:$E$71, MATCH(0,IF($E$2:$E$71=0,1,COUNTIF($I$1:I43, $E$2:$E$71)), 0)),"")</f>
        <v/>
      </c>
      <c r="J44" t="str">
        <f t="shared" si="2"/>
        <v/>
      </c>
      <c r="K44" t="str">
        <f t="shared" si="3"/>
        <v/>
      </c>
    </row>
    <row r="45" spans="5:11" x14ac:dyDescent="0.25">
      <c r="E45">
        <v>0</v>
      </c>
      <c r="I45" t="str" cm="1">
        <f t="array" ref="I45">IFERROR(INDEX($E$2:$E$71, MATCH(0,IF($E$2:$E$71=0,1,COUNTIF($I$1:I44, $E$2:$E$71)), 0)),"")</f>
        <v/>
      </c>
      <c r="J45" t="str">
        <f t="shared" si="2"/>
        <v/>
      </c>
      <c r="K45" t="str">
        <f t="shared" si="3"/>
        <v/>
      </c>
    </row>
    <row r="46" spans="5:11" x14ac:dyDescent="0.25">
      <c r="E46">
        <v>0</v>
      </c>
      <c r="I46" t="str" cm="1">
        <f t="array" ref="I46">IFERROR(INDEX($E$2:$E$71, MATCH(0,IF($E$2:$E$71=0,1,COUNTIF($I$1:I45, $E$2:$E$71)), 0)),"")</f>
        <v/>
      </c>
      <c r="J46" t="str">
        <f t="shared" si="2"/>
        <v/>
      </c>
      <c r="K46" t="str">
        <f t="shared" si="3"/>
        <v/>
      </c>
    </row>
    <row r="47" spans="5:11" x14ac:dyDescent="0.25">
      <c r="E47">
        <v>0</v>
      </c>
      <c r="I47" t="str" cm="1">
        <f t="array" ref="I47">IFERROR(INDEX($E$2:$E$71, MATCH(0,IF($E$2:$E$71=0,1,COUNTIF($I$1:I46, $E$2:$E$71)), 0)),"")</f>
        <v/>
      </c>
      <c r="J47" t="str">
        <f t="shared" si="2"/>
        <v/>
      </c>
      <c r="K47" t="str">
        <f t="shared" si="3"/>
        <v/>
      </c>
    </row>
    <row r="48" spans="5:11" x14ac:dyDescent="0.25">
      <c r="E48">
        <v>0</v>
      </c>
      <c r="I48" t="str" cm="1">
        <f t="array" ref="I48">IFERROR(INDEX($E$2:$E$71, MATCH(0,IF($E$2:$E$71=0,1,COUNTIF($I$1:I47, $E$2:$E$71)), 0)),"")</f>
        <v/>
      </c>
      <c r="J48" t="str">
        <f t="shared" si="2"/>
        <v/>
      </c>
      <c r="K48" t="str">
        <f t="shared" si="3"/>
        <v/>
      </c>
    </row>
    <row r="49" spans="5:11" x14ac:dyDescent="0.25">
      <c r="E49">
        <v>0</v>
      </c>
      <c r="I49" t="str" cm="1">
        <f t="array" ref="I49">IFERROR(INDEX($E$2:$E$71, MATCH(0,IF($E$2:$E$71=0,1,COUNTIF($I$1:I48, $E$2:$E$71)), 0)),"")</f>
        <v/>
      </c>
      <c r="J49" t="str">
        <f t="shared" si="2"/>
        <v/>
      </c>
      <c r="K49" t="str">
        <f t="shared" si="3"/>
        <v/>
      </c>
    </row>
    <row r="50" spans="5:11" x14ac:dyDescent="0.25">
      <c r="E50">
        <v>0</v>
      </c>
      <c r="I50" t="str" cm="1">
        <f t="array" ref="I50">IFERROR(INDEX($E$2:$E$71, MATCH(0,IF($E$2:$E$71=0,1,COUNTIF($I$1:I49, $E$2:$E$71)), 0)),"")</f>
        <v/>
      </c>
      <c r="J50" t="str">
        <f t="shared" si="2"/>
        <v/>
      </c>
      <c r="K50" t="str">
        <f t="shared" si="3"/>
        <v/>
      </c>
    </row>
    <row r="51" spans="5:11" x14ac:dyDescent="0.25">
      <c r="E51">
        <v>0</v>
      </c>
      <c r="I51" t="str" cm="1">
        <f t="array" ref="I51">IFERROR(INDEX($E$2:$E$71, MATCH(0,IF($E$2:$E$71=0,1,COUNTIF($I$1:I50, $E$2:$E$71)), 0)),"")</f>
        <v/>
      </c>
      <c r="J51" t="str">
        <f t="shared" si="2"/>
        <v/>
      </c>
      <c r="K51" t="str">
        <f t="shared" si="3"/>
        <v/>
      </c>
    </row>
    <row r="52" spans="5:11" x14ac:dyDescent="0.25">
      <c r="E52">
        <v>0</v>
      </c>
      <c r="I52" t="str" cm="1">
        <f t="array" ref="I52">IFERROR(INDEX($E$2:$E$71, MATCH(0,IF($E$2:$E$71=0,1,COUNTIF($I$1:I51, $E$2:$E$71)), 0)),"")</f>
        <v/>
      </c>
      <c r="J52" t="str">
        <f t="shared" si="2"/>
        <v/>
      </c>
      <c r="K52" t="str">
        <f t="shared" si="3"/>
        <v/>
      </c>
    </row>
    <row r="53" spans="5:11" x14ac:dyDescent="0.25">
      <c r="E53">
        <v>0</v>
      </c>
      <c r="I53" t="str" cm="1">
        <f t="array" ref="I53">IFERROR(INDEX($E$2:$E$71, MATCH(0,IF($E$2:$E$71=0,1,COUNTIF($I$1:I52, $E$2:$E$71)), 0)),"")</f>
        <v/>
      </c>
      <c r="J53" t="str">
        <f t="shared" si="2"/>
        <v/>
      </c>
      <c r="K53" t="str">
        <f t="shared" si="3"/>
        <v/>
      </c>
    </row>
    <row r="54" spans="5:11" x14ac:dyDescent="0.25">
      <c r="E54">
        <v>0</v>
      </c>
      <c r="I54" t="str" cm="1">
        <f t="array" ref="I54">IFERROR(INDEX($E$2:$E$71, MATCH(0,IF($E$2:$E$71=0,1,COUNTIF($I$1:I53, $E$2:$E$71)), 0)),"")</f>
        <v/>
      </c>
      <c r="J54" t="str">
        <f t="shared" si="2"/>
        <v/>
      </c>
      <c r="K54" t="str">
        <f t="shared" si="3"/>
        <v/>
      </c>
    </row>
    <row r="55" spans="5:11" x14ac:dyDescent="0.25">
      <c r="E55">
        <v>0</v>
      </c>
      <c r="I55" t="str" cm="1">
        <f t="array" ref="I55">IFERROR(INDEX($E$2:$E$71, MATCH(0,IF($E$2:$E$71=0,1,COUNTIF($I$1:I54, $E$2:$E$71)), 0)),"")</f>
        <v/>
      </c>
      <c r="J55" t="str">
        <f t="shared" si="2"/>
        <v/>
      </c>
      <c r="K55" t="str">
        <f t="shared" si="3"/>
        <v/>
      </c>
    </row>
    <row r="56" spans="5:11" x14ac:dyDescent="0.25">
      <c r="E56">
        <v>0</v>
      </c>
      <c r="I56" t="str" cm="1">
        <f t="array" ref="I56">IFERROR(INDEX($E$2:$E$71, MATCH(0,IF($E$2:$E$71=0,1,COUNTIF($I$1:I55, $E$2:$E$71)), 0)),"")</f>
        <v/>
      </c>
      <c r="J56" t="str">
        <f t="shared" si="2"/>
        <v/>
      </c>
      <c r="K56" t="str">
        <f t="shared" si="3"/>
        <v/>
      </c>
    </row>
    <row r="57" spans="5:11" x14ac:dyDescent="0.25">
      <c r="E57">
        <v>0</v>
      </c>
      <c r="I57" t="str" cm="1">
        <f t="array" ref="I57">IFERROR(INDEX($E$2:$E$71, MATCH(0,IF($E$2:$E$71=0,1,COUNTIF($I$1:I56, $E$2:$E$71)), 0)),"")</f>
        <v/>
      </c>
      <c r="J57" t="str">
        <f t="shared" si="2"/>
        <v/>
      </c>
      <c r="K57" t="str">
        <f t="shared" si="3"/>
        <v/>
      </c>
    </row>
    <row r="58" spans="5:11" x14ac:dyDescent="0.25">
      <c r="E58">
        <v>0</v>
      </c>
      <c r="I58" t="str" cm="1">
        <f t="array" ref="I58">IFERROR(INDEX($E$2:$E$71, MATCH(0,IF($E$2:$E$71=0,1,COUNTIF($I$1:I57, $E$2:$E$71)), 0)),"")</f>
        <v/>
      </c>
      <c r="J58" t="str">
        <f t="shared" si="2"/>
        <v/>
      </c>
      <c r="K58" t="str">
        <f t="shared" si="3"/>
        <v/>
      </c>
    </row>
    <row r="59" spans="5:11" x14ac:dyDescent="0.25">
      <c r="E59">
        <v>0</v>
      </c>
      <c r="I59" t="str" cm="1">
        <f t="array" ref="I59">IFERROR(INDEX($E$2:$E$71, MATCH(0,IF($E$2:$E$71=0,1,COUNTIF($I$1:I58, $E$2:$E$71)), 0)),"")</f>
        <v/>
      </c>
      <c r="J59" t="str">
        <f t="shared" si="2"/>
        <v/>
      </c>
      <c r="K59" t="str">
        <f t="shared" si="3"/>
        <v/>
      </c>
    </row>
    <row r="60" spans="5:11" x14ac:dyDescent="0.25">
      <c r="E60">
        <v>0</v>
      </c>
      <c r="I60" t="str" cm="1">
        <f t="array" ref="I60">IFERROR(INDEX($E$2:$E$71, MATCH(0,IF($E$2:$E$71=0,1,COUNTIF($I$1:I59, $E$2:$E$71)), 0)),"")</f>
        <v/>
      </c>
      <c r="J60" t="str">
        <f t="shared" si="2"/>
        <v/>
      </c>
      <c r="K60" t="str">
        <f t="shared" si="3"/>
        <v/>
      </c>
    </row>
    <row r="61" spans="5:11" x14ac:dyDescent="0.25">
      <c r="E61">
        <v>0</v>
      </c>
      <c r="I61" t="str" cm="1">
        <f t="array" ref="I61">IFERROR(INDEX($E$2:$E$71, MATCH(0,IF($E$2:$E$71=0,1,COUNTIF($I$1:I60, $E$2:$E$71)), 0)),"")</f>
        <v/>
      </c>
      <c r="J61" t="str">
        <f t="shared" si="2"/>
        <v/>
      </c>
      <c r="K61" t="str">
        <f t="shared" si="3"/>
        <v/>
      </c>
    </row>
    <row r="62" spans="5:11" x14ac:dyDescent="0.25">
      <c r="E62">
        <v>0</v>
      </c>
      <c r="I62" t="str" cm="1">
        <f t="array" ref="I62">IFERROR(INDEX($E$2:$E$71, MATCH(0,IF($E$2:$E$71=0,1,COUNTIF($I$1:I61, $E$2:$E$71)), 0)),"")</f>
        <v/>
      </c>
      <c r="J62" t="str">
        <f t="shared" si="2"/>
        <v/>
      </c>
      <c r="K62" t="str">
        <f t="shared" si="3"/>
        <v/>
      </c>
    </row>
    <row r="63" spans="5:11" x14ac:dyDescent="0.25">
      <c r="E63">
        <v>0</v>
      </c>
      <c r="I63" t="str" cm="1">
        <f t="array" ref="I63">IFERROR(INDEX($E$2:$E$71, MATCH(0,IF($E$2:$E$71=0,1,COUNTIF($I$1:I62, $E$2:$E$71)), 0)),"")</f>
        <v/>
      </c>
      <c r="J63" t="str">
        <f t="shared" si="2"/>
        <v/>
      </c>
      <c r="K63" t="str">
        <f t="shared" si="3"/>
        <v/>
      </c>
    </row>
    <row r="64" spans="5:11" x14ac:dyDescent="0.25">
      <c r="E64">
        <v>0</v>
      </c>
      <c r="I64" t="str" cm="1">
        <f t="array" ref="I64">IFERROR(INDEX($E$2:$E$71, MATCH(0,IF($E$2:$E$71=0,1,COUNTIF($I$1:I63, $E$2:$E$71)), 0)),"")</f>
        <v/>
      </c>
      <c r="J64" t="str">
        <f t="shared" si="2"/>
        <v/>
      </c>
      <c r="K64" t="str">
        <f t="shared" si="3"/>
        <v/>
      </c>
    </row>
    <row r="65" spans="5:11" x14ac:dyDescent="0.25">
      <c r="E65">
        <v>0</v>
      </c>
      <c r="I65" t="str" cm="1">
        <f t="array" ref="I65">IFERROR(INDEX($E$2:$E$71, MATCH(0,IF($E$2:$E$71=0,1,COUNTIF($I$1:I64, $E$2:$E$71)), 0)),"")</f>
        <v/>
      </c>
      <c r="J65" t="str">
        <f t="shared" si="2"/>
        <v/>
      </c>
      <c r="K65" t="str">
        <f t="shared" si="3"/>
        <v/>
      </c>
    </row>
    <row r="66" spans="5:11" x14ac:dyDescent="0.25">
      <c r="E66">
        <v>0</v>
      </c>
      <c r="I66" t="str" cm="1">
        <f t="array" ref="I66">IFERROR(INDEX($E$2:$E$71, MATCH(0,IF($E$2:$E$71=0,1,COUNTIF($I$1:I65, $E$2:$E$71)), 0)),"")</f>
        <v/>
      </c>
      <c r="J66" t="str">
        <f t="shared" si="2"/>
        <v/>
      </c>
      <c r="K66" t="str">
        <f t="shared" si="3"/>
        <v/>
      </c>
    </row>
    <row r="67" spans="5:11" x14ac:dyDescent="0.25">
      <c r="E67">
        <v>0</v>
      </c>
      <c r="I67" t="str" cm="1">
        <f t="array" ref="I67">IFERROR(INDEX($E$2:$E$71, MATCH(0,IF($E$2:$E$71=0,1,COUNTIF($I$1:I66, $E$2:$E$71)), 0)),"")</f>
        <v/>
      </c>
      <c r="J67" t="str">
        <f t="shared" si="2"/>
        <v/>
      </c>
      <c r="K67" t="str">
        <f t="shared" si="3"/>
        <v/>
      </c>
    </row>
    <row r="68" spans="5:11" x14ac:dyDescent="0.25">
      <c r="E68">
        <v>0</v>
      </c>
      <c r="I68" t="str" cm="1">
        <f t="array" ref="I68">IFERROR(INDEX($E$2:$E$71, MATCH(0,IF($E$2:$E$71=0,1,COUNTIF($I$1:I67, $E$2:$E$71)), 0)),"")</f>
        <v/>
      </c>
      <c r="J68" t="str">
        <f t="shared" si="2"/>
        <v/>
      </c>
      <c r="K68" t="str">
        <f t="shared" si="3"/>
        <v/>
      </c>
    </row>
    <row r="69" spans="5:11" x14ac:dyDescent="0.25">
      <c r="E69">
        <v>0</v>
      </c>
      <c r="I69" t="str" cm="1">
        <f t="array" ref="I69">IFERROR(INDEX($E$2:$E$71, MATCH(0,IF($E$2:$E$71=0,1,COUNTIF($I$1:I68, $E$2:$E$71)), 0)),"")</f>
        <v/>
      </c>
      <c r="J69" t="str">
        <f t="shared" si="2"/>
        <v/>
      </c>
      <c r="K69" t="str">
        <f t="shared" si="3"/>
        <v/>
      </c>
    </row>
    <row r="70" spans="5:11" x14ac:dyDescent="0.25">
      <c r="E70">
        <v>0</v>
      </c>
      <c r="I70" t="str" cm="1">
        <f t="array" ref="I70">IFERROR(INDEX($E$2:$E$71, MATCH(0,IF($E$2:$E$71=0,1,COUNTIF($I$1:I69, $E$2:$E$71)), 0)),"")</f>
        <v/>
      </c>
      <c r="J70" t="str">
        <f t="shared" si="2"/>
        <v/>
      </c>
      <c r="K70" t="str">
        <f t="shared" si="3"/>
        <v/>
      </c>
    </row>
    <row r="71" spans="5:11" x14ac:dyDescent="0.25">
      <c r="E71">
        <v>0</v>
      </c>
      <c r="I71" t="str" cm="1">
        <f t="array" ref="I71">IFERROR(INDEX($E$2:$E$71, MATCH(0,IF($E$2:$E$71=0,1,COUNTIF($I$1:I70, $E$2:$E$71)), 0)),"")</f>
        <v/>
      </c>
      <c r="J71" t="str">
        <f t="shared" si="2"/>
        <v/>
      </c>
      <c r="K71" t="str">
        <f t="shared" si="3"/>
        <v/>
      </c>
    </row>
  </sheetData>
  <pageMargins left="0.7" right="0.7" top="0.75" bottom="0.75" header="0.3" footer="0.3"/>
</worksheet>
</file>

<file path=docMetadata/LabelInfo.xml><?xml version="1.0" encoding="utf-8"?>
<clbl:labelList xmlns:clbl="http://schemas.microsoft.com/office/2020/mipLabelMetadata">
  <clbl:label id="{5e1bb2d8-0f0e-4905-acc9-7351f8506ff6}" enabled="0" method="" siteId="{5e1bb2d8-0f0e-4905-acc9-7351f8506f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vt:lpstr>
      <vt:lpstr>Cash Flow - Enter Data</vt:lpstr>
      <vt:lpstr>Cash Flow - Final Forecast</vt:lpstr>
      <vt:lpstr>FILTER_BRIDGE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Tschida</dc:creator>
  <cp:lastModifiedBy>Adam Tschida</cp:lastModifiedBy>
  <cp:lastPrinted>2024-07-09T20:39:02Z</cp:lastPrinted>
  <dcterms:created xsi:type="dcterms:W3CDTF">2023-12-12T17:40:08Z</dcterms:created>
  <dcterms:modified xsi:type="dcterms:W3CDTF">2025-01-29T16:43:19Z</dcterms:modified>
</cp:coreProperties>
</file>