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H:\2016 BEP Turbo\"/>
    </mc:Choice>
  </mc:AlternateContent>
  <bookViews>
    <workbookView xWindow="0" yWindow="0" windowWidth="20490" windowHeight="10110"/>
  </bookViews>
  <sheets>
    <sheet name="Grand Total" sheetId="10" r:id="rId1"/>
    <sheet name="Categories" sheetId="9" r:id="rId2"/>
    <sheet name="FisCap" sheetId="6" r:id="rId3"/>
    <sheet name="Rounding" sheetId="3" r:id="rId4"/>
    <sheet name="School Coding" sheetId="4" r:id="rId5"/>
    <sheet name="DCS" sheetId="5" r:id="rId6"/>
    <sheet name="CTE Test" sheetId="1" r:id="rId7"/>
    <sheet name="CTE Transp." sheetId="7" r:id="rId8"/>
    <sheet name="Non-Class Ins." sheetId="12" r:id="rId9"/>
    <sheet name="ESRI_MAPINFO_SHEET" sheetId="2" state="veryHidden" r:id="rId10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8" i="10" l="1"/>
  <c r="G6" i="10" l="1"/>
  <c r="D7" i="6" l="1"/>
  <c r="H7" i="6"/>
  <c r="L7" i="6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I149" i="12" l="1"/>
  <c r="H149" i="12"/>
  <c r="J7" i="12"/>
  <c r="J10" i="12"/>
  <c r="J11" i="12"/>
  <c r="J14" i="12"/>
  <c r="J15" i="12"/>
  <c r="J18" i="12"/>
  <c r="J19" i="12"/>
  <c r="J22" i="12"/>
  <c r="J23" i="12"/>
  <c r="J26" i="12"/>
  <c r="J27" i="12"/>
  <c r="J30" i="12"/>
  <c r="J31" i="12"/>
  <c r="J34" i="12"/>
  <c r="J35" i="12"/>
  <c r="J38" i="12"/>
  <c r="J39" i="12"/>
  <c r="J42" i="12"/>
  <c r="J43" i="12"/>
  <c r="J46" i="12"/>
  <c r="J47" i="12"/>
  <c r="J50" i="12"/>
  <c r="J51" i="12"/>
  <c r="J54" i="12"/>
  <c r="J55" i="12"/>
  <c r="J58" i="12"/>
  <c r="J59" i="12"/>
  <c r="J62" i="12"/>
  <c r="J63" i="12"/>
  <c r="J66" i="12"/>
  <c r="J67" i="12"/>
  <c r="J70" i="12"/>
  <c r="J71" i="12"/>
  <c r="J74" i="12"/>
  <c r="J75" i="12"/>
  <c r="J78" i="12"/>
  <c r="J79" i="12"/>
  <c r="J82" i="12"/>
  <c r="J83" i="12"/>
  <c r="J86" i="12"/>
  <c r="J87" i="12"/>
  <c r="J90" i="12"/>
  <c r="J91" i="12"/>
  <c r="J94" i="12"/>
  <c r="J95" i="12"/>
  <c r="J98" i="12"/>
  <c r="J99" i="12"/>
  <c r="J102" i="12"/>
  <c r="J103" i="12"/>
  <c r="J106" i="12"/>
  <c r="J107" i="12"/>
  <c r="J110" i="12"/>
  <c r="J111" i="12"/>
  <c r="J114" i="12"/>
  <c r="J115" i="12"/>
  <c r="J118" i="12"/>
  <c r="J119" i="12"/>
  <c r="J122" i="12"/>
  <c r="J123" i="12"/>
  <c r="J126" i="12"/>
  <c r="J127" i="12"/>
  <c r="J130" i="12"/>
  <c r="J131" i="12"/>
  <c r="J134" i="12"/>
  <c r="J135" i="12"/>
  <c r="J138" i="12"/>
  <c r="J139" i="12"/>
  <c r="J142" i="12"/>
  <c r="J143" i="12"/>
  <c r="J146" i="12"/>
  <c r="J147" i="12"/>
  <c r="B8" i="12"/>
  <c r="J8" i="12" s="1"/>
  <c r="J145" i="12" l="1"/>
  <c r="J137" i="12"/>
  <c r="J125" i="12"/>
  <c r="J113" i="12"/>
  <c r="J105" i="12"/>
  <c r="J93" i="12"/>
  <c r="J81" i="12"/>
  <c r="J69" i="12"/>
  <c r="J57" i="12"/>
  <c r="J49" i="12"/>
  <c r="J41" i="12"/>
  <c r="J37" i="12"/>
  <c r="J33" i="12"/>
  <c r="J29" i="12"/>
  <c r="J25" i="12"/>
  <c r="J21" i="12"/>
  <c r="J17" i="12"/>
  <c r="J13" i="12"/>
  <c r="J9" i="12"/>
  <c r="J149" i="12" s="1"/>
  <c r="J141" i="12"/>
  <c r="J133" i="12"/>
  <c r="J129" i="12"/>
  <c r="J121" i="12"/>
  <c r="J117" i="12"/>
  <c r="J109" i="12"/>
  <c r="J101" i="12"/>
  <c r="J97" i="12"/>
  <c r="J89" i="12"/>
  <c r="J85" i="12"/>
  <c r="J77" i="12"/>
  <c r="J73" i="12"/>
  <c r="J65" i="12"/>
  <c r="J61" i="12"/>
  <c r="J53" i="12"/>
  <c r="J45" i="12"/>
  <c r="J148" i="12"/>
  <c r="J144" i="12"/>
  <c r="J140" i="12"/>
  <c r="J136" i="12"/>
  <c r="J132" i="12"/>
  <c r="J128" i="12"/>
  <c r="J124" i="12"/>
  <c r="J120" i="12"/>
  <c r="J116" i="12"/>
  <c r="J112" i="12"/>
  <c r="J108" i="12"/>
  <c r="J104" i="12"/>
  <c r="J100" i="12"/>
  <c r="J96" i="12"/>
  <c r="J92" i="12"/>
  <c r="J88" i="12"/>
  <c r="J84" i="12"/>
  <c r="J80" i="12"/>
  <c r="J76" i="12"/>
  <c r="J72" i="12"/>
  <c r="J68" i="12"/>
  <c r="J64" i="12"/>
  <c r="J60" i="12"/>
  <c r="J56" i="12"/>
  <c r="J52" i="12"/>
  <c r="J48" i="12"/>
  <c r="J44" i="12"/>
  <c r="J40" i="12"/>
  <c r="J36" i="12"/>
  <c r="J32" i="12"/>
  <c r="J28" i="12"/>
  <c r="J24" i="12"/>
  <c r="J20" i="12"/>
  <c r="J16" i="12"/>
  <c r="J12" i="12"/>
  <c r="E8" i="12"/>
  <c r="K9" i="12" l="1"/>
  <c r="L9" i="12" s="1"/>
  <c r="K13" i="12"/>
  <c r="L13" i="12" s="1"/>
  <c r="K17" i="12"/>
  <c r="L17" i="12" s="1"/>
  <c r="K21" i="12"/>
  <c r="L21" i="12" s="1"/>
  <c r="K25" i="12"/>
  <c r="L25" i="12" s="1"/>
  <c r="K29" i="12"/>
  <c r="L29" i="12" s="1"/>
  <c r="K33" i="12"/>
  <c r="L33" i="12" s="1"/>
  <c r="K37" i="12"/>
  <c r="L37" i="12" s="1"/>
  <c r="K41" i="12"/>
  <c r="L41" i="12" s="1"/>
  <c r="K45" i="12"/>
  <c r="L45" i="12" s="1"/>
  <c r="K49" i="12"/>
  <c r="L49" i="12" s="1"/>
  <c r="K53" i="12"/>
  <c r="L53" i="12" s="1"/>
  <c r="K57" i="12"/>
  <c r="L57" i="12" s="1"/>
  <c r="K61" i="12"/>
  <c r="L61" i="12" s="1"/>
  <c r="K65" i="12"/>
  <c r="L65" i="12" s="1"/>
  <c r="K69" i="12"/>
  <c r="L69" i="12" s="1"/>
  <c r="K73" i="12"/>
  <c r="L73" i="12" s="1"/>
  <c r="K77" i="12"/>
  <c r="L77" i="12" s="1"/>
  <c r="K81" i="12"/>
  <c r="L81" i="12" s="1"/>
  <c r="K85" i="12"/>
  <c r="L85" i="12" s="1"/>
  <c r="K89" i="12"/>
  <c r="L89" i="12" s="1"/>
  <c r="K93" i="12"/>
  <c r="L93" i="12" s="1"/>
  <c r="K97" i="12"/>
  <c r="L97" i="12" s="1"/>
  <c r="K101" i="12"/>
  <c r="L101" i="12" s="1"/>
  <c r="K105" i="12"/>
  <c r="L105" i="12" s="1"/>
  <c r="K109" i="12"/>
  <c r="L109" i="12" s="1"/>
  <c r="K113" i="12"/>
  <c r="L113" i="12" s="1"/>
  <c r="K117" i="12"/>
  <c r="L117" i="12" s="1"/>
  <c r="K121" i="12"/>
  <c r="L121" i="12" s="1"/>
  <c r="K125" i="12"/>
  <c r="L125" i="12" s="1"/>
  <c r="K129" i="12"/>
  <c r="L129" i="12" s="1"/>
  <c r="K133" i="12"/>
  <c r="L133" i="12" s="1"/>
  <c r="K141" i="12"/>
  <c r="L141" i="12" s="1"/>
  <c r="K7" i="12"/>
  <c r="K18" i="12"/>
  <c r="L18" i="12" s="1"/>
  <c r="K30" i="12"/>
  <c r="L30" i="12" s="1"/>
  <c r="K46" i="12"/>
  <c r="L46" i="12" s="1"/>
  <c r="K58" i="12"/>
  <c r="L58" i="12" s="1"/>
  <c r="K78" i="12"/>
  <c r="L78" i="12" s="1"/>
  <c r="K90" i="12"/>
  <c r="L90" i="12" s="1"/>
  <c r="K98" i="12"/>
  <c r="L98" i="12" s="1"/>
  <c r="K114" i="12"/>
  <c r="L114" i="12" s="1"/>
  <c r="K126" i="12"/>
  <c r="L126" i="12" s="1"/>
  <c r="K138" i="12"/>
  <c r="L138" i="12" s="1"/>
  <c r="K11" i="12"/>
  <c r="L11" i="12" s="1"/>
  <c r="K15" i="12"/>
  <c r="L15" i="12" s="1"/>
  <c r="K19" i="12"/>
  <c r="L19" i="12" s="1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K47" i="12"/>
  <c r="L47" i="12" s="1"/>
  <c r="K51" i="12"/>
  <c r="L51" i="12" s="1"/>
  <c r="K55" i="12"/>
  <c r="L55" i="12" s="1"/>
  <c r="K59" i="12"/>
  <c r="L59" i="12" s="1"/>
  <c r="K63" i="12"/>
  <c r="L63" i="12" s="1"/>
  <c r="K67" i="12"/>
  <c r="L67" i="12" s="1"/>
  <c r="K71" i="12"/>
  <c r="L71" i="12" s="1"/>
  <c r="K75" i="12"/>
  <c r="L75" i="12" s="1"/>
  <c r="K79" i="12"/>
  <c r="L79" i="12" s="1"/>
  <c r="K83" i="12"/>
  <c r="L83" i="12" s="1"/>
  <c r="K87" i="12"/>
  <c r="L87" i="12" s="1"/>
  <c r="K91" i="12"/>
  <c r="L91" i="12" s="1"/>
  <c r="K95" i="12"/>
  <c r="L95" i="12" s="1"/>
  <c r="K99" i="12"/>
  <c r="L99" i="12" s="1"/>
  <c r="K103" i="12"/>
  <c r="L103" i="12" s="1"/>
  <c r="K107" i="12"/>
  <c r="L107" i="12" s="1"/>
  <c r="K111" i="12"/>
  <c r="L111" i="12" s="1"/>
  <c r="K115" i="12"/>
  <c r="L115" i="12" s="1"/>
  <c r="K119" i="12"/>
  <c r="L119" i="12" s="1"/>
  <c r="K123" i="12"/>
  <c r="L123" i="12" s="1"/>
  <c r="K127" i="12"/>
  <c r="L127" i="12" s="1"/>
  <c r="K131" i="12"/>
  <c r="L131" i="12" s="1"/>
  <c r="K135" i="12"/>
  <c r="L135" i="12" s="1"/>
  <c r="K139" i="12"/>
  <c r="L139" i="12" s="1"/>
  <c r="K143" i="12"/>
  <c r="L143" i="12" s="1"/>
  <c r="K147" i="12"/>
  <c r="L147" i="12" s="1"/>
  <c r="K145" i="12"/>
  <c r="L145" i="12" s="1"/>
  <c r="K14" i="12"/>
  <c r="L14" i="12" s="1"/>
  <c r="K26" i="12"/>
  <c r="L26" i="12" s="1"/>
  <c r="K38" i="12"/>
  <c r="L38" i="12" s="1"/>
  <c r="K42" i="12"/>
  <c r="L42" i="12" s="1"/>
  <c r="K54" i="12"/>
  <c r="L54" i="12" s="1"/>
  <c r="K66" i="12"/>
  <c r="L66" i="12" s="1"/>
  <c r="K70" i="12"/>
  <c r="L70" i="12" s="1"/>
  <c r="K82" i="12"/>
  <c r="L82" i="12" s="1"/>
  <c r="K94" i="12"/>
  <c r="L94" i="12" s="1"/>
  <c r="K102" i="12"/>
  <c r="L102" i="12" s="1"/>
  <c r="K110" i="12"/>
  <c r="L110" i="12" s="1"/>
  <c r="K122" i="12"/>
  <c r="L122" i="12" s="1"/>
  <c r="K130" i="12"/>
  <c r="L130" i="12" s="1"/>
  <c r="K142" i="12"/>
  <c r="L142" i="12" s="1"/>
  <c r="K8" i="12"/>
  <c r="L8" i="12" s="1"/>
  <c r="K12" i="12"/>
  <c r="L12" i="12" s="1"/>
  <c r="K16" i="12"/>
  <c r="L16" i="12" s="1"/>
  <c r="K20" i="12"/>
  <c r="L20" i="12" s="1"/>
  <c r="K24" i="12"/>
  <c r="L24" i="12" s="1"/>
  <c r="K28" i="12"/>
  <c r="L28" i="12" s="1"/>
  <c r="K32" i="12"/>
  <c r="L32" i="12" s="1"/>
  <c r="K36" i="12"/>
  <c r="L36" i="12" s="1"/>
  <c r="K40" i="12"/>
  <c r="L40" i="12" s="1"/>
  <c r="K44" i="12"/>
  <c r="L44" i="12" s="1"/>
  <c r="K48" i="12"/>
  <c r="L48" i="12" s="1"/>
  <c r="K52" i="12"/>
  <c r="L52" i="12" s="1"/>
  <c r="K56" i="12"/>
  <c r="L56" i="12" s="1"/>
  <c r="K60" i="12"/>
  <c r="L60" i="12" s="1"/>
  <c r="K64" i="12"/>
  <c r="L64" i="12" s="1"/>
  <c r="K68" i="12"/>
  <c r="L68" i="12" s="1"/>
  <c r="K72" i="12"/>
  <c r="L72" i="12" s="1"/>
  <c r="K76" i="12"/>
  <c r="L76" i="12" s="1"/>
  <c r="K80" i="12"/>
  <c r="L80" i="12" s="1"/>
  <c r="K84" i="12"/>
  <c r="L84" i="12" s="1"/>
  <c r="K88" i="12"/>
  <c r="L88" i="12" s="1"/>
  <c r="K92" i="12"/>
  <c r="L92" i="12" s="1"/>
  <c r="K96" i="12"/>
  <c r="L96" i="12" s="1"/>
  <c r="K100" i="12"/>
  <c r="L100" i="12" s="1"/>
  <c r="K104" i="12"/>
  <c r="L104" i="12" s="1"/>
  <c r="K108" i="12"/>
  <c r="L108" i="12" s="1"/>
  <c r="K112" i="12"/>
  <c r="L112" i="12" s="1"/>
  <c r="K116" i="12"/>
  <c r="L116" i="12" s="1"/>
  <c r="K120" i="12"/>
  <c r="L120" i="12" s="1"/>
  <c r="K124" i="12"/>
  <c r="L124" i="12" s="1"/>
  <c r="K128" i="12"/>
  <c r="L128" i="12" s="1"/>
  <c r="K132" i="12"/>
  <c r="L132" i="12" s="1"/>
  <c r="K136" i="12"/>
  <c r="L136" i="12" s="1"/>
  <c r="K140" i="12"/>
  <c r="L140" i="12" s="1"/>
  <c r="K144" i="12"/>
  <c r="L144" i="12" s="1"/>
  <c r="K148" i="12"/>
  <c r="L148" i="12" s="1"/>
  <c r="K137" i="12"/>
  <c r="L137" i="12" s="1"/>
  <c r="K10" i="12"/>
  <c r="L10" i="12" s="1"/>
  <c r="K22" i="12"/>
  <c r="L22" i="12" s="1"/>
  <c r="K34" i="12"/>
  <c r="L34" i="12" s="1"/>
  <c r="K50" i="12"/>
  <c r="L50" i="12" s="1"/>
  <c r="K62" i="12"/>
  <c r="L62" i="12" s="1"/>
  <c r="K74" i="12"/>
  <c r="L74" i="12" s="1"/>
  <c r="K86" i="12"/>
  <c r="L86" i="12" s="1"/>
  <c r="K106" i="12"/>
  <c r="L106" i="12" s="1"/>
  <c r="K118" i="12"/>
  <c r="L118" i="12" s="1"/>
  <c r="K134" i="12"/>
  <c r="L134" i="12" s="1"/>
  <c r="K146" i="12"/>
  <c r="L146" i="12" s="1"/>
  <c r="J148" i="10"/>
  <c r="E148" i="10"/>
  <c r="F148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K149" i="12" l="1"/>
  <c r="L7" i="12"/>
  <c r="L149" i="12" s="1"/>
  <c r="G148" i="10"/>
  <c r="D593" i="9" l="1"/>
  <c r="B593" i="9"/>
  <c r="C474" i="9" l="1"/>
  <c r="E474" i="9" s="1"/>
  <c r="C552" i="9"/>
  <c r="E552" i="9" s="1"/>
  <c r="C457" i="9"/>
  <c r="E457" i="9" s="1"/>
  <c r="C459" i="9"/>
  <c r="E459" i="9" s="1"/>
  <c r="C460" i="9"/>
  <c r="E460" i="9" s="1"/>
  <c r="C461" i="9"/>
  <c r="E461" i="9" s="1"/>
  <c r="C452" i="9"/>
  <c r="E452" i="9" s="1"/>
  <c r="C538" i="9"/>
  <c r="E538" i="9" s="1"/>
  <c r="C463" i="9"/>
  <c r="E463" i="9" s="1"/>
  <c r="C473" i="9"/>
  <c r="E473" i="9" s="1"/>
  <c r="C465" i="9"/>
  <c r="E465" i="9" s="1"/>
  <c r="C466" i="9"/>
  <c r="E466" i="9" s="1"/>
  <c r="C467" i="9"/>
  <c r="E467" i="9" s="1"/>
  <c r="C512" i="9"/>
  <c r="E512" i="9" s="1"/>
  <c r="C516" i="9"/>
  <c r="E516" i="9" s="1"/>
  <c r="C540" i="9"/>
  <c r="E540" i="9" s="1"/>
  <c r="C572" i="9"/>
  <c r="E572" i="9" s="1"/>
  <c r="C589" i="9"/>
  <c r="E589" i="9" s="1"/>
  <c r="C468" i="9"/>
  <c r="E468" i="9" s="1"/>
  <c r="C488" i="9"/>
  <c r="E488" i="9" s="1"/>
  <c r="C469" i="9"/>
  <c r="E469" i="9" s="1"/>
  <c r="C470" i="9"/>
  <c r="E470" i="9" s="1"/>
  <c r="C471" i="9"/>
  <c r="E471" i="9" s="1"/>
  <c r="C472" i="9"/>
  <c r="E472" i="9" s="1"/>
  <c r="C475" i="9"/>
  <c r="E475" i="9" s="1"/>
  <c r="C551" i="9"/>
  <c r="E551" i="9" s="1"/>
  <c r="C476" i="9"/>
  <c r="E476" i="9" s="1"/>
  <c r="C535" i="9"/>
  <c r="E535" i="9" s="1"/>
  <c r="C580" i="9"/>
  <c r="E580" i="9" s="1"/>
  <c r="C478" i="9"/>
  <c r="E478" i="9" s="1"/>
  <c r="C451" i="9"/>
  <c r="E451" i="9" s="1"/>
  <c r="C458" i="9"/>
  <c r="E458" i="9" s="1"/>
  <c r="C479" i="9"/>
  <c r="E479" i="9" s="1"/>
  <c r="C480" i="9"/>
  <c r="E480" i="9" s="1"/>
  <c r="C482" i="9"/>
  <c r="E482" i="9" s="1"/>
  <c r="C483" i="9"/>
  <c r="E483" i="9" s="1"/>
  <c r="C485" i="9"/>
  <c r="E485" i="9" s="1"/>
  <c r="C486" i="9"/>
  <c r="E486" i="9" s="1"/>
  <c r="C487" i="9"/>
  <c r="E487" i="9" s="1"/>
  <c r="C490" i="9"/>
  <c r="E490" i="9" s="1"/>
  <c r="C492" i="9"/>
  <c r="E492" i="9" s="1"/>
  <c r="C493" i="9"/>
  <c r="E493" i="9" s="1"/>
  <c r="C514" i="9"/>
  <c r="E514" i="9" s="1"/>
  <c r="C544" i="9"/>
  <c r="E544" i="9" s="1"/>
  <c r="C578" i="9"/>
  <c r="E578" i="9" s="1"/>
  <c r="C462" i="9"/>
  <c r="E462" i="9" s="1"/>
  <c r="C496" i="9"/>
  <c r="E496" i="9" s="1"/>
  <c r="C497" i="9"/>
  <c r="E497" i="9" s="1"/>
  <c r="C498" i="9"/>
  <c r="E498" i="9" s="1"/>
  <c r="C499" i="9"/>
  <c r="E499" i="9" s="1"/>
  <c r="C500" i="9"/>
  <c r="E500" i="9" s="1"/>
  <c r="C501" i="9"/>
  <c r="E501" i="9" s="1"/>
  <c r="C502" i="9"/>
  <c r="E502" i="9" s="1"/>
  <c r="C503" i="9"/>
  <c r="E503" i="9" s="1"/>
  <c r="C504" i="9"/>
  <c r="E504" i="9" s="1"/>
  <c r="C505" i="9"/>
  <c r="E505" i="9" s="1"/>
  <c r="C506" i="9"/>
  <c r="E506" i="9" s="1"/>
  <c r="C507" i="9"/>
  <c r="E507" i="9" s="1"/>
  <c r="C565" i="9"/>
  <c r="E565" i="9" s="1"/>
  <c r="C508" i="9"/>
  <c r="E508" i="9" s="1"/>
  <c r="C509" i="9"/>
  <c r="E509" i="9" s="1"/>
  <c r="C530" i="9"/>
  <c r="E530" i="9" s="1"/>
  <c r="C510" i="9"/>
  <c r="E510" i="9" s="1"/>
  <c r="C556" i="9"/>
  <c r="E556" i="9" s="1"/>
  <c r="C511" i="9"/>
  <c r="E511" i="9" s="1"/>
  <c r="C513" i="9"/>
  <c r="E513" i="9" s="1"/>
  <c r="C515" i="9"/>
  <c r="E515" i="9" s="1"/>
  <c r="C517" i="9"/>
  <c r="E517" i="9" s="1"/>
  <c r="C518" i="9"/>
  <c r="E518" i="9" s="1"/>
  <c r="C520" i="9"/>
  <c r="E520" i="9" s="1"/>
  <c r="C522" i="9"/>
  <c r="E522" i="9" s="1"/>
  <c r="C523" i="9"/>
  <c r="E523" i="9" s="1"/>
  <c r="C525" i="9"/>
  <c r="E525" i="9" s="1"/>
  <c r="C526" i="9"/>
  <c r="E526" i="9" s="1"/>
  <c r="C529" i="9"/>
  <c r="E529" i="9" s="1"/>
  <c r="C531" i="9"/>
  <c r="E531" i="9" s="1"/>
  <c r="C491" i="9"/>
  <c r="E491" i="9" s="1"/>
  <c r="C532" i="9"/>
  <c r="E532" i="9" s="1"/>
  <c r="C528" i="9"/>
  <c r="E528" i="9" s="1"/>
  <c r="C541" i="9"/>
  <c r="E541" i="9" s="1"/>
  <c r="C455" i="9"/>
  <c r="E455" i="9" s="1"/>
  <c r="C489" i="9"/>
  <c r="E489" i="9" s="1"/>
  <c r="C542" i="9"/>
  <c r="E542" i="9" s="1"/>
  <c r="C533" i="9"/>
  <c r="E533" i="9" s="1"/>
  <c r="C534" i="9"/>
  <c r="E534" i="9" s="1"/>
  <c r="C536" i="9"/>
  <c r="E536" i="9" s="1"/>
  <c r="C562" i="9"/>
  <c r="E562" i="9" s="1"/>
  <c r="C537" i="9"/>
  <c r="E537" i="9" s="1"/>
  <c r="C539" i="9"/>
  <c r="E539" i="9" s="1"/>
  <c r="C543" i="9"/>
  <c r="E543" i="9" s="1"/>
  <c r="C546" i="9"/>
  <c r="E546" i="9" s="1"/>
  <c r="C576" i="9"/>
  <c r="E576" i="9" s="1"/>
  <c r="C547" i="9"/>
  <c r="E547" i="9" s="1"/>
  <c r="C548" i="9"/>
  <c r="E548" i="9" s="1"/>
  <c r="C549" i="9"/>
  <c r="E549" i="9" s="1"/>
  <c r="C553" i="9"/>
  <c r="E553" i="9" s="1"/>
  <c r="C582" i="9"/>
  <c r="E582" i="9" s="1"/>
  <c r="C555" i="9"/>
  <c r="E555" i="9" s="1"/>
  <c r="C557" i="9"/>
  <c r="E557" i="9" s="1"/>
  <c r="C558" i="9"/>
  <c r="E558" i="9" s="1"/>
  <c r="C559" i="9"/>
  <c r="E559" i="9" s="1"/>
  <c r="C560" i="9"/>
  <c r="E560" i="9" s="1"/>
  <c r="C561" i="9"/>
  <c r="E561" i="9" s="1"/>
  <c r="C481" i="9"/>
  <c r="E481" i="9" s="1"/>
  <c r="C563" i="9"/>
  <c r="E563" i="9" s="1"/>
  <c r="C564" i="9"/>
  <c r="E564" i="9" s="1"/>
  <c r="C566" i="9"/>
  <c r="E566" i="9" s="1"/>
  <c r="C550" i="9"/>
  <c r="E550" i="9" s="1"/>
  <c r="C567" i="9"/>
  <c r="E567" i="9" s="1"/>
  <c r="C554" i="9"/>
  <c r="E554" i="9" s="1"/>
  <c r="C568" i="9"/>
  <c r="E568" i="9" s="1"/>
  <c r="C569" i="9"/>
  <c r="E569" i="9" s="1"/>
  <c r="C570" i="9"/>
  <c r="E570" i="9" s="1"/>
  <c r="C454" i="9"/>
  <c r="E454" i="9" s="1"/>
  <c r="C456" i="9"/>
  <c r="E456" i="9" s="1"/>
  <c r="C477" i="9"/>
  <c r="E477" i="9" s="1"/>
  <c r="C495" i="9"/>
  <c r="E495" i="9" s="1"/>
  <c r="C524" i="9"/>
  <c r="E524" i="9" s="1"/>
  <c r="C545" i="9"/>
  <c r="E545" i="9" s="1"/>
  <c r="C571" i="9"/>
  <c r="E571" i="9" s="1"/>
  <c r="C573" i="9"/>
  <c r="E573" i="9" s="1"/>
  <c r="C574" i="9"/>
  <c r="E574" i="9" s="1"/>
  <c r="C464" i="9"/>
  <c r="E464" i="9" s="1"/>
  <c r="C521" i="9"/>
  <c r="E521" i="9" s="1"/>
  <c r="C575" i="9"/>
  <c r="E575" i="9" s="1"/>
  <c r="C577" i="9"/>
  <c r="E577" i="9" s="1"/>
  <c r="C579" i="9"/>
  <c r="E579" i="9" s="1"/>
  <c r="C581" i="9"/>
  <c r="E581" i="9" s="1"/>
  <c r="C583" i="9"/>
  <c r="E583" i="9" s="1"/>
  <c r="C584" i="9"/>
  <c r="E584" i="9" s="1"/>
  <c r="C585" i="9"/>
  <c r="E585" i="9" s="1"/>
  <c r="C586" i="9"/>
  <c r="E586" i="9" s="1"/>
  <c r="C519" i="9"/>
  <c r="E519" i="9" s="1"/>
  <c r="C587" i="9"/>
  <c r="E587" i="9" s="1"/>
  <c r="C588" i="9"/>
  <c r="E588" i="9" s="1"/>
  <c r="C590" i="9"/>
  <c r="E590" i="9" s="1"/>
  <c r="C591" i="9"/>
  <c r="E591" i="9" s="1"/>
  <c r="C494" i="9"/>
  <c r="E494" i="9" s="1"/>
  <c r="C592" i="9"/>
  <c r="E592" i="9" s="1"/>
  <c r="C527" i="9"/>
  <c r="E527" i="9" s="1"/>
  <c r="C484" i="9"/>
  <c r="E484" i="9" s="1"/>
  <c r="C453" i="9"/>
  <c r="E453" i="9" s="1"/>
  <c r="E593" i="9" l="1"/>
  <c r="C593" i="9"/>
  <c r="B445" i="9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C326" i="9"/>
  <c r="E326" i="9" s="1"/>
  <c r="C404" i="9"/>
  <c r="E404" i="9" s="1"/>
  <c r="C309" i="9"/>
  <c r="E309" i="9" s="1"/>
  <c r="C311" i="9"/>
  <c r="E311" i="9" s="1"/>
  <c r="C312" i="9"/>
  <c r="E312" i="9" s="1"/>
  <c r="C313" i="9"/>
  <c r="E313" i="9" s="1"/>
  <c r="C304" i="9"/>
  <c r="E304" i="9" s="1"/>
  <c r="C390" i="9"/>
  <c r="E390" i="9" s="1"/>
  <c r="C315" i="9"/>
  <c r="E315" i="9" s="1"/>
  <c r="C325" i="9"/>
  <c r="E325" i="9" s="1"/>
  <c r="C317" i="9"/>
  <c r="E317" i="9" s="1"/>
  <c r="C318" i="9"/>
  <c r="E318" i="9" s="1"/>
  <c r="C319" i="9"/>
  <c r="E319" i="9" s="1"/>
  <c r="C364" i="9"/>
  <c r="E364" i="9" s="1"/>
  <c r="C368" i="9"/>
  <c r="E368" i="9" s="1"/>
  <c r="C392" i="9"/>
  <c r="E392" i="9" s="1"/>
  <c r="C424" i="9"/>
  <c r="E424" i="9" s="1"/>
  <c r="C441" i="9"/>
  <c r="E441" i="9" s="1"/>
  <c r="C320" i="9"/>
  <c r="E320" i="9" s="1"/>
  <c r="C340" i="9"/>
  <c r="E340" i="9" s="1"/>
  <c r="C321" i="9"/>
  <c r="E321" i="9" s="1"/>
  <c r="C322" i="9"/>
  <c r="E322" i="9" s="1"/>
  <c r="C323" i="9"/>
  <c r="E323" i="9" s="1"/>
  <c r="C324" i="9"/>
  <c r="E324" i="9" s="1"/>
  <c r="C327" i="9"/>
  <c r="E327" i="9" s="1"/>
  <c r="C403" i="9"/>
  <c r="E403" i="9" s="1"/>
  <c r="C328" i="9"/>
  <c r="E328" i="9" s="1"/>
  <c r="C387" i="9"/>
  <c r="E387" i="9" s="1"/>
  <c r="C432" i="9"/>
  <c r="E432" i="9" s="1"/>
  <c r="C330" i="9"/>
  <c r="E330" i="9" s="1"/>
  <c r="C303" i="9"/>
  <c r="E303" i="9" s="1"/>
  <c r="C310" i="9"/>
  <c r="E310" i="9" s="1"/>
  <c r="C331" i="9"/>
  <c r="E331" i="9" s="1"/>
  <c r="C332" i="9"/>
  <c r="E332" i="9" s="1"/>
  <c r="C334" i="9"/>
  <c r="E334" i="9" s="1"/>
  <c r="C335" i="9"/>
  <c r="E335" i="9" s="1"/>
  <c r="C337" i="9"/>
  <c r="E337" i="9" s="1"/>
  <c r="C338" i="9"/>
  <c r="E338" i="9" s="1"/>
  <c r="C339" i="9"/>
  <c r="E339" i="9" s="1"/>
  <c r="C342" i="9"/>
  <c r="E342" i="9" s="1"/>
  <c r="C344" i="9"/>
  <c r="E344" i="9" s="1"/>
  <c r="C345" i="9"/>
  <c r="E345" i="9" s="1"/>
  <c r="C366" i="9"/>
  <c r="E366" i="9" s="1"/>
  <c r="C396" i="9"/>
  <c r="E396" i="9" s="1"/>
  <c r="C430" i="9"/>
  <c r="E430" i="9" s="1"/>
  <c r="C314" i="9"/>
  <c r="E314" i="9" s="1"/>
  <c r="C348" i="9"/>
  <c r="E348" i="9" s="1"/>
  <c r="C349" i="9"/>
  <c r="E349" i="9" s="1"/>
  <c r="C350" i="9"/>
  <c r="E350" i="9" s="1"/>
  <c r="C351" i="9"/>
  <c r="E351" i="9" s="1"/>
  <c r="C352" i="9"/>
  <c r="E352" i="9" s="1"/>
  <c r="C353" i="9"/>
  <c r="E353" i="9" s="1"/>
  <c r="C354" i="9"/>
  <c r="E354" i="9" s="1"/>
  <c r="C355" i="9"/>
  <c r="E355" i="9" s="1"/>
  <c r="C356" i="9"/>
  <c r="E356" i="9" s="1"/>
  <c r="C357" i="9"/>
  <c r="E357" i="9" s="1"/>
  <c r="C358" i="9"/>
  <c r="E358" i="9" s="1"/>
  <c r="C359" i="9"/>
  <c r="E359" i="9" s="1"/>
  <c r="C417" i="9"/>
  <c r="E417" i="9" s="1"/>
  <c r="C360" i="9"/>
  <c r="E360" i="9" s="1"/>
  <c r="C361" i="9"/>
  <c r="E361" i="9" s="1"/>
  <c r="C382" i="9"/>
  <c r="E382" i="9" s="1"/>
  <c r="C362" i="9"/>
  <c r="E362" i="9" s="1"/>
  <c r="C408" i="9"/>
  <c r="E408" i="9" s="1"/>
  <c r="C363" i="9"/>
  <c r="E363" i="9" s="1"/>
  <c r="C365" i="9"/>
  <c r="E365" i="9" s="1"/>
  <c r="C367" i="9"/>
  <c r="E367" i="9" s="1"/>
  <c r="C369" i="9"/>
  <c r="E369" i="9" s="1"/>
  <c r="C370" i="9"/>
  <c r="E370" i="9" s="1"/>
  <c r="C372" i="9"/>
  <c r="E372" i="9" s="1"/>
  <c r="C374" i="9"/>
  <c r="E374" i="9" s="1"/>
  <c r="C375" i="9"/>
  <c r="E375" i="9" s="1"/>
  <c r="C377" i="9"/>
  <c r="E377" i="9" s="1"/>
  <c r="C378" i="9"/>
  <c r="E378" i="9" s="1"/>
  <c r="C381" i="9"/>
  <c r="E381" i="9" s="1"/>
  <c r="C383" i="9"/>
  <c r="E383" i="9" s="1"/>
  <c r="C343" i="9"/>
  <c r="E343" i="9" s="1"/>
  <c r="C384" i="9"/>
  <c r="E384" i="9" s="1"/>
  <c r="C380" i="9"/>
  <c r="E380" i="9" s="1"/>
  <c r="C393" i="9"/>
  <c r="E393" i="9" s="1"/>
  <c r="C307" i="9"/>
  <c r="E307" i="9" s="1"/>
  <c r="C341" i="9"/>
  <c r="E341" i="9" s="1"/>
  <c r="C394" i="9"/>
  <c r="E394" i="9" s="1"/>
  <c r="C385" i="9"/>
  <c r="E385" i="9" s="1"/>
  <c r="C386" i="9"/>
  <c r="E386" i="9" s="1"/>
  <c r="C388" i="9"/>
  <c r="E388" i="9" s="1"/>
  <c r="C414" i="9"/>
  <c r="E414" i="9" s="1"/>
  <c r="C389" i="9"/>
  <c r="E389" i="9" s="1"/>
  <c r="C391" i="9"/>
  <c r="E391" i="9" s="1"/>
  <c r="C395" i="9"/>
  <c r="E395" i="9" s="1"/>
  <c r="C398" i="9"/>
  <c r="E398" i="9" s="1"/>
  <c r="C428" i="9"/>
  <c r="E428" i="9" s="1"/>
  <c r="C399" i="9"/>
  <c r="E399" i="9" s="1"/>
  <c r="C400" i="9"/>
  <c r="E400" i="9" s="1"/>
  <c r="C401" i="9"/>
  <c r="E401" i="9" s="1"/>
  <c r="C405" i="9"/>
  <c r="E405" i="9" s="1"/>
  <c r="C434" i="9"/>
  <c r="E434" i="9" s="1"/>
  <c r="C407" i="9"/>
  <c r="E407" i="9" s="1"/>
  <c r="C409" i="9"/>
  <c r="E409" i="9" s="1"/>
  <c r="C410" i="9"/>
  <c r="E410" i="9" s="1"/>
  <c r="C411" i="9"/>
  <c r="E411" i="9" s="1"/>
  <c r="C412" i="9"/>
  <c r="E412" i="9" s="1"/>
  <c r="C413" i="9"/>
  <c r="E413" i="9" s="1"/>
  <c r="C333" i="9"/>
  <c r="E333" i="9" s="1"/>
  <c r="C415" i="9"/>
  <c r="E415" i="9" s="1"/>
  <c r="C416" i="9"/>
  <c r="E416" i="9" s="1"/>
  <c r="C418" i="9"/>
  <c r="E418" i="9" s="1"/>
  <c r="C402" i="9"/>
  <c r="E402" i="9" s="1"/>
  <c r="C419" i="9"/>
  <c r="E419" i="9" s="1"/>
  <c r="C406" i="9"/>
  <c r="E406" i="9" s="1"/>
  <c r="C420" i="9"/>
  <c r="E420" i="9" s="1"/>
  <c r="C421" i="9"/>
  <c r="E421" i="9" s="1"/>
  <c r="C422" i="9"/>
  <c r="E422" i="9" s="1"/>
  <c r="C306" i="9"/>
  <c r="E306" i="9" s="1"/>
  <c r="C308" i="9"/>
  <c r="E308" i="9" s="1"/>
  <c r="C329" i="9"/>
  <c r="E329" i="9" s="1"/>
  <c r="C347" i="9"/>
  <c r="E347" i="9" s="1"/>
  <c r="C376" i="9"/>
  <c r="E376" i="9" s="1"/>
  <c r="C397" i="9"/>
  <c r="E397" i="9" s="1"/>
  <c r="C423" i="9"/>
  <c r="E423" i="9" s="1"/>
  <c r="C425" i="9"/>
  <c r="E425" i="9" s="1"/>
  <c r="C426" i="9"/>
  <c r="E426" i="9" s="1"/>
  <c r="C316" i="9"/>
  <c r="E316" i="9" s="1"/>
  <c r="C373" i="9"/>
  <c r="E373" i="9" s="1"/>
  <c r="C427" i="9"/>
  <c r="E427" i="9" s="1"/>
  <c r="C429" i="9"/>
  <c r="E429" i="9" s="1"/>
  <c r="C431" i="9"/>
  <c r="E431" i="9" s="1"/>
  <c r="C433" i="9"/>
  <c r="E433" i="9" s="1"/>
  <c r="C435" i="9"/>
  <c r="E435" i="9" s="1"/>
  <c r="C436" i="9"/>
  <c r="E436" i="9" s="1"/>
  <c r="C437" i="9"/>
  <c r="E437" i="9" s="1"/>
  <c r="C438" i="9"/>
  <c r="E438" i="9" s="1"/>
  <c r="C371" i="9"/>
  <c r="E371" i="9" s="1"/>
  <c r="C439" i="9"/>
  <c r="E439" i="9" s="1"/>
  <c r="C440" i="9"/>
  <c r="E440" i="9" s="1"/>
  <c r="C442" i="9"/>
  <c r="E442" i="9" s="1"/>
  <c r="C443" i="9"/>
  <c r="E443" i="9" s="1"/>
  <c r="C346" i="9"/>
  <c r="E346" i="9" s="1"/>
  <c r="C444" i="9"/>
  <c r="E444" i="9" s="1"/>
  <c r="C379" i="9"/>
  <c r="E379" i="9" s="1"/>
  <c r="C336" i="9"/>
  <c r="E336" i="9" s="1"/>
  <c r="C305" i="9"/>
  <c r="E305" i="9" s="1"/>
  <c r="C149" i="7"/>
  <c r="B149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7" i="7"/>
  <c r="D149" i="7" s="1"/>
  <c r="E445" i="9" l="1"/>
  <c r="C445" i="9"/>
  <c r="B297" i="9" l="1"/>
  <c r="C178" i="9"/>
  <c r="E178" i="9" s="1"/>
  <c r="C256" i="9"/>
  <c r="E256" i="9" s="1"/>
  <c r="C161" i="9"/>
  <c r="E161" i="9" s="1"/>
  <c r="C163" i="9"/>
  <c r="E163" i="9" s="1"/>
  <c r="C164" i="9"/>
  <c r="E164" i="9" s="1"/>
  <c r="C165" i="9"/>
  <c r="E165" i="9" s="1"/>
  <c r="C156" i="9"/>
  <c r="E156" i="9" s="1"/>
  <c r="C242" i="9"/>
  <c r="E242" i="9" s="1"/>
  <c r="C167" i="9"/>
  <c r="E167" i="9" s="1"/>
  <c r="C177" i="9"/>
  <c r="E177" i="9" s="1"/>
  <c r="C169" i="9"/>
  <c r="E169" i="9" s="1"/>
  <c r="C170" i="9"/>
  <c r="E170" i="9" s="1"/>
  <c r="C171" i="9"/>
  <c r="E171" i="9" s="1"/>
  <c r="C216" i="9"/>
  <c r="E216" i="9" s="1"/>
  <c r="C220" i="9"/>
  <c r="E220" i="9" s="1"/>
  <c r="C244" i="9"/>
  <c r="E244" i="9" s="1"/>
  <c r="C276" i="9"/>
  <c r="E276" i="9" s="1"/>
  <c r="C293" i="9"/>
  <c r="E293" i="9" s="1"/>
  <c r="C172" i="9"/>
  <c r="E172" i="9" s="1"/>
  <c r="C192" i="9"/>
  <c r="E192" i="9" s="1"/>
  <c r="C173" i="9"/>
  <c r="E173" i="9" s="1"/>
  <c r="C174" i="9"/>
  <c r="E174" i="9" s="1"/>
  <c r="C175" i="9"/>
  <c r="E175" i="9" s="1"/>
  <c r="C176" i="9"/>
  <c r="E176" i="9" s="1"/>
  <c r="C179" i="9"/>
  <c r="E179" i="9" s="1"/>
  <c r="C255" i="9"/>
  <c r="E255" i="9" s="1"/>
  <c r="C180" i="9"/>
  <c r="E180" i="9" s="1"/>
  <c r="C239" i="9"/>
  <c r="E239" i="9" s="1"/>
  <c r="C284" i="9"/>
  <c r="E284" i="9" s="1"/>
  <c r="C182" i="9"/>
  <c r="E182" i="9" s="1"/>
  <c r="C155" i="9"/>
  <c r="E155" i="9" s="1"/>
  <c r="C162" i="9"/>
  <c r="E162" i="9" s="1"/>
  <c r="C183" i="9"/>
  <c r="E183" i="9" s="1"/>
  <c r="C184" i="9"/>
  <c r="E184" i="9" s="1"/>
  <c r="C186" i="9"/>
  <c r="E186" i="9" s="1"/>
  <c r="C187" i="9"/>
  <c r="E187" i="9" s="1"/>
  <c r="C189" i="9"/>
  <c r="E189" i="9" s="1"/>
  <c r="C190" i="9"/>
  <c r="E190" i="9" s="1"/>
  <c r="C191" i="9"/>
  <c r="E191" i="9" s="1"/>
  <c r="C194" i="9"/>
  <c r="E194" i="9" s="1"/>
  <c r="C196" i="9"/>
  <c r="E196" i="9" s="1"/>
  <c r="C197" i="9"/>
  <c r="E197" i="9" s="1"/>
  <c r="C218" i="9"/>
  <c r="E218" i="9" s="1"/>
  <c r="C248" i="9"/>
  <c r="E248" i="9" s="1"/>
  <c r="C282" i="9"/>
  <c r="E282" i="9" s="1"/>
  <c r="C166" i="9"/>
  <c r="E166" i="9" s="1"/>
  <c r="C200" i="9"/>
  <c r="E200" i="9" s="1"/>
  <c r="C201" i="9"/>
  <c r="E201" i="9" s="1"/>
  <c r="C202" i="9"/>
  <c r="E202" i="9" s="1"/>
  <c r="C203" i="9"/>
  <c r="E203" i="9" s="1"/>
  <c r="C204" i="9"/>
  <c r="E204" i="9" s="1"/>
  <c r="C205" i="9"/>
  <c r="E205" i="9" s="1"/>
  <c r="C206" i="9"/>
  <c r="E206" i="9" s="1"/>
  <c r="C207" i="9"/>
  <c r="E207" i="9" s="1"/>
  <c r="C208" i="9"/>
  <c r="E208" i="9" s="1"/>
  <c r="C209" i="9"/>
  <c r="E209" i="9" s="1"/>
  <c r="C210" i="9"/>
  <c r="E210" i="9" s="1"/>
  <c r="C211" i="9"/>
  <c r="E211" i="9" s="1"/>
  <c r="C269" i="9"/>
  <c r="E269" i="9" s="1"/>
  <c r="C212" i="9"/>
  <c r="E212" i="9" s="1"/>
  <c r="C213" i="9"/>
  <c r="E213" i="9" s="1"/>
  <c r="C234" i="9"/>
  <c r="E234" i="9" s="1"/>
  <c r="C214" i="9"/>
  <c r="E214" i="9" s="1"/>
  <c r="C260" i="9"/>
  <c r="E260" i="9" s="1"/>
  <c r="C215" i="9"/>
  <c r="E215" i="9" s="1"/>
  <c r="C217" i="9"/>
  <c r="E217" i="9" s="1"/>
  <c r="C219" i="9"/>
  <c r="E219" i="9" s="1"/>
  <c r="C221" i="9"/>
  <c r="E221" i="9" s="1"/>
  <c r="C222" i="9"/>
  <c r="E222" i="9" s="1"/>
  <c r="C224" i="9"/>
  <c r="E224" i="9" s="1"/>
  <c r="C226" i="9"/>
  <c r="E226" i="9" s="1"/>
  <c r="C227" i="9"/>
  <c r="E227" i="9" s="1"/>
  <c r="C229" i="9"/>
  <c r="E229" i="9" s="1"/>
  <c r="C230" i="9"/>
  <c r="E230" i="9" s="1"/>
  <c r="C233" i="9"/>
  <c r="E233" i="9" s="1"/>
  <c r="C235" i="9"/>
  <c r="E235" i="9" s="1"/>
  <c r="C195" i="9"/>
  <c r="E195" i="9" s="1"/>
  <c r="C236" i="9"/>
  <c r="E236" i="9" s="1"/>
  <c r="C232" i="9"/>
  <c r="E232" i="9" s="1"/>
  <c r="C245" i="9"/>
  <c r="E245" i="9" s="1"/>
  <c r="C159" i="9"/>
  <c r="E159" i="9" s="1"/>
  <c r="C193" i="9"/>
  <c r="E193" i="9" s="1"/>
  <c r="C246" i="9"/>
  <c r="E246" i="9" s="1"/>
  <c r="C237" i="9"/>
  <c r="E237" i="9" s="1"/>
  <c r="C238" i="9"/>
  <c r="E238" i="9" s="1"/>
  <c r="C240" i="9"/>
  <c r="E240" i="9" s="1"/>
  <c r="C266" i="9"/>
  <c r="E266" i="9" s="1"/>
  <c r="C241" i="9"/>
  <c r="E241" i="9" s="1"/>
  <c r="C243" i="9"/>
  <c r="E243" i="9" s="1"/>
  <c r="C247" i="9"/>
  <c r="E247" i="9" s="1"/>
  <c r="C250" i="9"/>
  <c r="E250" i="9" s="1"/>
  <c r="C280" i="9"/>
  <c r="E280" i="9" s="1"/>
  <c r="C251" i="9"/>
  <c r="E251" i="9" s="1"/>
  <c r="C252" i="9"/>
  <c r="E252" i="9" s="1"/>
  <c r="C253" i="9"/>
  <c r="E253" i="9" s="1"/>
  <c r="C257" i="9"/>
  <c r="E257" i="9" s="1"/>
  <c r="C286" i="9"/>
  <c r="E286" i="9" s="1"/>
  <c r="C259" i="9"/>
  <c r="E259" i="9" s="1"/>
  <c r="C261" i="9"/>
  <c r="E261" i="9" s="1"/>
  <c r="C262" i="9"/>
  <c r="E262" i="9" s="1"/>
  <c r="C263" i="9"/>
  <c r="E263" i="9" s="1"/>
  <c r="C264" i="9"/>
  <c r="E264" i="9" s="1"/>
  <c r="C265" i="9"/>
  <c r="E265" i="9" s="1"/>
  <c r="C185" i="9"/>
  <c r="E185" i="9" s="1"/>
  <c r="C267" i="9"/>
  <c r="E267" i="9" s="1"/>
  <c r="C268" i="9"/>
  <c r="E268" i="9" s="1"/>
  <c r="C270" i="9"/>
  <c r="E270" i="9" s="1"/>
  <c r="C254" i="9"/>
  <c r="E254" i="9" s="1"/>
  <c r="C271" i="9"/>
  <c r="E271" i="9" s="1"/>
  <c r="C258" i="9"/>
  <c r="E258" i="9" s="1"/>
  <c r="C272" i="9"/>
  <c r="E272" i="9" s="1"/>
  <c r="C273" i="9"/>
  <c r="E273" i="9" s="1"/>
  <c r="C274" i="9"/>
  <c r="E274" i="9" s="1"/>
  <c r="C158" i="9"/>
  <c r="E158" i="9" s="1"/>
  <c r="C160" i="9"/>
  <c r="E160" i="9" s="1"/>
  <c r="C181" i="9"/>
  <c r="E181" i="9" s="1"/>
  <c r="C199" i="9"/>
  <c r="E199" i="9" s="1"/>
  <c r="C228" i="9"/>
  <c r="E228" i="9" s="1"/>
  <c r="C249" i="9"/>
  <c r="E249" i="9" s="1"/>
  <c r="C275" i="9"/>
  <c r="E275" i="9" s="1"/>
  <c r="C277" i="9"/>
  <c r="E277" i="9" s="1"/>
  <c r="C278" i="9"/>
  <c r="E278" i="9" s="1"/>
  <c r="C168" i="9"/>
  <c r="E168" i="9" s="1"/>
  <c r="C225" i="9"/>
  <c r="E225" i="9" s="1"/>
  <c r="C279" i="9"/>
  <c r="E279" i="9" s="1"/>
  <c r="C281" i="9"/>
  <c r="E281" i="9" s="1"/>
  <c r="C283" i="9"/>
  <c r="E283" i="9" s="1"/>
  <c r="C285" i="9"/>
  <c r="E285" i="9" s="1"/>
  <c r="C287" i="9"/>
  <c r="E287" i="9" s="1"/>
  <c r="C288" i="9"/>
  <c r="E288" i="9" s="1"/>
  <c r="C289" i="9"/>
  <c r="E289" i="9" s="1"/>
  <c r="C290" i="9"/>
  <c r="E290" i="9" s="1"/>
  <c r="C223" i="9"/>
  <c r="E223" i="9" s="1"/>
  <c r="C291" i="9"/>
  <c r="E291" i="9" s="1"/>
  <c r="C292" i="9"/>
  <c r="E292" i="9" s="1"/>
  <c r="C294" i="9"/>
  <c r="E294" i="9" s="1"/>
  <c r="C295" i="9"/>
  <c r="E295" i="9" s="1"/>
  <c r="C198" i="9"/>
  <c r="E198" i="9" s="1"/>
  <c r="C296" i="9"/>
  <c r="E296" i="9" s="1"/>
  <c r="C231" i="9"/>
  <c r="E231" i="9" s="1"/>
  <c r="C188" i="9"/>
  <c r="E188" i="9" s="1"/>
  <c r="C157" i="9"/>
  <c r="E157" i="9" s="1"/>
  <c r="E297" i="9" l="1"/>
  <c r="C297" i="9"/>
  <c r="B149" i="9" l="1"/>
  <c r="C30" i="9"/>
  <c r="E30" i="9" s="1"/>
  <c r="C108" i="9"/>
  <c r="E108" i="9" s="1"/>
  <c r="C13" i="9"/>
  <c r="E13" i="9" s="1"/>
  <c r="C15" i="9"/>
  <c r="E15" i="9" s="1"/>
  <c r="C16" i="9"/>
  <c r="E16" i="9" s="1"/>
  <c r="C17" i="9"/>
  <c r="E17" i="9" s="1"/>
  <c r="C8" i="9"/>
  <c r="E8" i="9" s="1"/>
  <c r="C94" i="9"/>
  <c r="E94" i="9" s="1"/>
  <c r="C19" i="9"/>
  <c r="E19" i="9" s="1"/>
  <c r="C29" i="9"/>
  <c r="E29" i="9" s="1"/>
  <c r="C21" i="9"/>
  <c r="E21" i="9" s="1"/>
  <c r="C22" i="9"/>
  <c r="E22" i="9" s="1"/>
  <c r="C23" i="9"/>
  <c r="E23" i="9" s="1"/>
  <c r="C68" i="9"/>
  <c r="E68" i="9" s="1"/>
  <c r="C72" i="9"/>
  <c r="E72" i="9" s="1"/>
  <c r="C96" i="9"/>
  <c r="E96" i="9" s="1"/>
  <c r="C128" i="9"/>
  <c r="E128" i="9" s="1"/>
  <c r="C145" i="9"/>
  <c r="E145" i="9" s="1"/>
  <c r="C24" i="9"/>
  <c r="E24" i="9" s="1"/>
  <c r="C44" i="9"/>
  <c r="E44" i="9" s="1"/>
  <c r="C25" i="9"/>
  <c r="E25" i="9" s="1"/>
  <c r="C26" i="9"/>
  <c r="E26" i="9" s="1"/>
  <c r="C27" i="9"/>
  <c r="E27" i="9" s="1"/>
  <c r="C28" i="9"/>
  <c r="E28" i="9" s="1"/>
  <c r="C31" i="9"/>
  <c r="E31" i="9" s="1"/>
  <c r="C107" i="9"/>
  <c r="E107" i="9" s="1"/>
  <c r="C32" i="9"/>
  <c r="E32" i="9" s="1"/>
  <c r="C91" i="9"/>
  <c r="E91" i="9" s="1"/>
  <c r="C136" i="9"/>
  <c r="E136" i="9" s="1"/>
  <c r="C34" i="9"/>
  <c r="E34" i="9" s="1"/>
  <c r="C7" i="9"/>
  <c r="E7" i="9" s="1"/>
  <c r="C14" i="9"/>
  <c r="E14" i="9" s="1"/>
  <c r="C35" i="9"/>
  <c r="E35" i="9" s="1"/>
  <c r="C36" i="9"/>
  <c r="E36" i="9" s="1"/>
  <c r="C38" i="9"/>
  <c r="E38" i="9" s="1"/>
  <c r="C39" i="9"/>
  <c r="E39" i="9" s="1"/>
  <c r="C41" i="9"/>
  <c r="E41" i="9" s="1"/>
  <c r="C42" i="9"/>
  <c r="E42" i="9" s="1"/>
  <c r="C43" i="9"/>
  <c r="E43" i="9" s="1"/>
  <c r="C46" i="9"/>
  <c r="E46" i="9" s="1"/>
  <c r="C48" i="9"/>
  <c r="E48" i="9" s="1"/>
  <c r="C49" i="9"/>
  <c r="E49" i="9" s="1"/>
  <c r="C70" i="9"/>
  <c r="E70" i="9" s="1"/>
  <c r="C100" i="9"/>
  <c r="E100" i="9" s="1"/>
  <c r="C134" i="9"/>
  <c r="E134" i="9" s="1"/>
  <c r="C18" i="9"/>
  <c r="E18" i="9" s="1"/>
  <c r="C52" i="9"/>
  <c r="E52" i="9" s="1"/>
  <c r="C53" i="9"/>
  <c r="E53" i="9" s="1"/>
  <c r="C54" i="9"/>
  <c r="E54" i="9" s="1"/>
  <c r="C55" i="9"/>
  <c r="E55" i="9" s="1"/>
  <c r="C56" i="9"/>
  <c r="E56" i="9" s="1"/>
  <c r="C57" i="9"/>
  <c r="E57" i="9" s="1"/>
  <c r="C58" i="9"/>
  <c r="E58" i="9" s="1"/>
  <c r="C59" i="9"/>
  <c r="E59" i="9" s="1"/>
  <c r="C60" i="9"/>
  <c r="E60" i="9" s="1"/>
  <c r="C61" i="9"/>
  <c r="E61" i="9" s="1"/>
  <c r="C62" i="9"/>
  <c r="E62" i="9" s="1"/>
  <c r="C63" i="9"/>
  <c r="E63" i="9" s="1"/>
  <c r="C121" i="9"/>
  <c r="E121" i="9" s="1"/>
  <c r="C64" i="9"/>
  <c r="E64" i="9" s="1"/>
  <c r="C65" i="9"/>
  <c r="E65" i="9" s="1"/>
  <c r="C86" i="9"/>
  <c r="E86" i="9" s="1"/>
  <c r="C66" i="9"/>
  <c r="E66" i="9" s="1"/>
  <c r="C112" i="9"/>
  <c r="E112" i="9" s="1"/>
  <c r="C67" i="9"/>
  <c r="E67" i="9" s="1"/>
  <c r="C69" i="9"/>
  <c r="E69" i="9" s="1"/>
  <c r="C71" i="9"/>
  <c r="E71" i="9" s="1"/>
  <c r="C73" i="9"/>
  <c r="E73" i="9" s="1"/>
  <c r="C74" i="9"/>
  <c r="E74" i="9" s="1"/>
  <c r="C76" i="9"/>
  <c r="E76" i="9" s="1"/>
  <c r="C78" i="9"/>
  <c r="E78" i="9" s="1"/>
  <c r="C79" i="9"/>
  <c r="E79" i="9" s="1"/>
  <c r="C81" i="9"/>
  <c r="E81" i="9" s="1"/>
  <c r="C82" i="9"/>
  <c r="E82" i="9" s="1"/>
  <c r="C85" i="9"/>
  <c r="E85" i="9" s="1"/>
  <c r="C87" i="9"/>
  <c r="E87" i="9" s="1"/>
  <c r="C47" i="9"/>
  <c r="E47" i="9" s="1"/>
  <c r="C88" i="9"/>
  <c r="E88" i="9" s="1"/>
  <c r="C84" i="9"/>
  <c r="E84" i="9" s="1"/>
  <c r="C97" i="9"/>
  <c r="E97" i="9" s="1"/>
  <c r="C11" i="9"/>
  <c r="E11" i="9" s="1"/>
  <c r="C45" i="9"/>
  <c r="E45" i="9" s="1"/>
  <c r="C98" i="9"/>
  <c r="E98" i="9" s="1"/>
  <c r="C89" i="9"/>
  <c r="E89" i="9" s="1"/>
  <c r="C90" i="9"/>
  <c r="E90" i="9" s="1"/>
  <c r="C92" i="9"/>
  <c r="E92" i="9" s="1"/>
  <c r="C118" i="9"/>
  <c r="E118" i="9" s="1"/>
  <c r="C93" i="9"/>
  <c r="E93" i="9" s="1"/>
  <c r="C95" i="9"/>
  <c r="E95" i="9" s="1"/>
  <c r="C99" i="9"/>
  <c r="E99" i="9" s="1"/>
  <c r="C102" i="9"/>
  <c r="E102" i="9" s="1"/>
  <c r="C132" i="9"/>
  <c r="E132" i="9" s="1"/>
  <c r="C103" i="9"/>
  <c r="E103" i="9" s="1"/>
  <c r="C104" i="9"/>
  <c r="E104" i="9" s="1"/>
  <c r="C105" i="9"/>
  <c r="E105" i="9" s="1"/>
  <c r="C109" i="9"/>
  <c r="E109" i="9" s="1"/>
  <c r="C138" i="9"/>
  <c r="E138" i="9" s="1"/>
  <c r="C111" i="9"/>
  <c r="E111" i="9" s="1"/>
  <c r="C113" i="9"/>
  <c r="E113" i="9" s="1"/>
  <c r="C114" i="9"/>
  <c r="E114" i="9" s="1"/>
  <c r="C115" i="9"/>
  <c r="E115" i="9" s="1"/>
  <c r="C116" i="9"/>
  <c r="E116" i="9" s="1"/>
  <c r="C117" i="9"/>
  <c r="E117" i="9" s="1"/>
  <c r="C37" i="9"/>
  <c r="E37" i="9" s="1"/>
  <c r="C119" i="9"/>
  <c r="E119" i="9" s="1"/>
  <c r="C120" i="9"/>
  <c r="E120" i="9" s="1"/>
  <c r="C122" i="9"/>
  <c r="E122" i="9" s="1"/>
  <c r="C106" i="9"/>
  <c r="E106" i="9" s="1"/>
  <c r="C123" i="9"/>
  <c r="E123" i="9" s="1"/>
  <c r="C110" i="9"/>
  <c r="E110" i="9" s="1"/>
  <c r="C124" i="9"/>
  <c r="E124" i="9" s="1"/>
  <c r="C125" i="9"/>
  <c r="E125" i="9" s="1"/>
  <c r="C126" i="9"/>
  <c r="E126" i="9" s="1"/>
  <c r="C10" i="9"/>
  <c r="E10" i="9" s="1"/>
  <c r="C12" i="9"/>
  <c r="E12" i="9" s="1"/>
  <c r="C33" i="9"/>
  <c r="E33" i="9" s="1"/>
  <c r="C51" i="9"/>
  <c r="E51" i="9" s="1"/>
  <c r="C80" i="9"/>
  <c r="E80" i="9" s="1"/>
  <c r="C101" i="9"/>
  <c r="E101" i="9" s="1"/>
  <c r="C127" i="9"/>
  <c r="E127" i="9" s="1"/>
  <c r="C129" i="9"/>
  <c r="E129" i="9" s="1"/>
  <c r="C130" i="9"/>
  <c r="E130" i="9" s="1"/>
  <c r="C20" i="9"/>
  <c r="E20" i="9" s="1"/>
  <c r="C77" i="9"/>
  <c r="E77" i="9" s="1"/>
  <c r="C131" i="9"/>
  <c r="E131" i="9" s="1"/>
  <c r="C133" i="9"/>
  <c r="E133" i="9" s="1"/>
  <c r="C135" i="9"/>
  <c r="E135" i="9" s="1"/>
  <c r="C137" i="9"/>
  <c r="E137" i="9" s="1"/>
  <c r="C139" i="9"/>
  <c r="E139" i="9" s="1"/>
  <c r="C140" i="9"/>
  <c r="E140" i="9" s="1"/>
  <c r="C141" i="9"/>
  <c r="E141" i="9" s="1"/>
  <c r="C142" i="9"/>
  <c r="E142" i="9" s="1"/>
  <c r="C75" i="9"/>
  <c r="E75" i="9" s="1"/>
  <c r="C143" i="9"/>
  <c r="E143" i="9" s="1"/>
  <c r="C144" i="9"/>
  <c r="E144" i="9" s="1"/>
  <c r="C146" i="9"/>
  <c r="E146" i="9" s="1"/>
  <c r="C147" i="9"/>
  <c r="E147" i="9" s="1"/>
  <c r="C50" i="9"/>
  <c r="E50" i="9" s="1"/>
  <c r="C148" i="9"/>
  <c r="E148" i="9" s="1"/>
  <c r="C83" i="9"/>
  <c r="E83" i="9" s="1"/>
  <c r="C40" i="9"/>
  <c r="E40" i="9" s="1"/>
  <c r="C9" i="9"/>
  <c r="E9" i="9" s="1"/>
  <c r="D30" i="6"/>
  <c r="D108" i="6"/>
  <c r="D13" i="6"/>
  <c r="D15" i="6"/>
  <c r="D16" i="6"/>
  <c r="D17" i="6"/>
  <c r="D8" i="6"/>
  <c r="D94" i="6"/>
  <c r="D19" i="6"/>
  <c r="D29" i="6"/>
  <c r="D21" i="6"/>
  <c r="D22" i="6"/>
  <c r="D23" i="6"/>
  <c r="D68" i="6"/>
  <c r="D72" i="6"/>
  <c r="D96" i="6"/>
  <c r="D128" i="6"/>
  <c r="D145" i="6"/>
  <c r="D24" i="6"/>
  <c r="D44" i="6"/>
  <c r="D25" i="6"/>
  <c r="D26" i="6"/>
  <c r="D27" i="6"/>
  <c r="D28" i="6"/>
  <c r="D31" i="6"/>
  <c r="D107" i="6"/>
  <c r="D32" i="6"/>
  <c r="D91" i="6"/>
  <c r="D136" i="6"/>
  <c r="D34" i="6"/>
  <c r="D14" i="6"/>
  <c r="D35" i="6"/>
  <c r="D36" i="6"/>
  <c r="D38" i="6"/>
  <c r="D39" i="6"/>
  <c r="D41" i="6"/>
  <c r="D42" i="6"/>
  <c r="D43" i="6"/>
  <c r="D46" i="6"/>
  <c r="D48" i="6"/>
  <c r="D49" i="6"/>
  <c r="D70" i="6"/>
  <c r="D100" i="6"/>
  <c r="D134" i="6"/>
  <c r="D18" i="6"/>
  <c r="D52" i="6"/>
  <c r="D53" i="6"/>
  <c r="D54" i="6"/>
  <c r="D55" i="6"/>
  <c r="D56" i="6"/>
  <c r="D57" i="6"/>
  <c r="D58" i="6"/>
  <c r="D59" i="6"/>
  <c r="D60" i="6"/>
  <c r="D61" i="6"/>
  <c r="D62" i="6"/>
  <c r="D63" i="6"/>
  <c r="D121" i="6"/>
  <c r="D64" i="6"/>
  <c r="D65" i="6"/>
  <c r="D86" i="6"/>
  <c r="D66" i="6"/>
  <c r="D112" i="6"/>
  <c r="D67" i="6"/>
  <c r="D69" i="6"/>
  <c r="D71" i="6"/>
  <c r="D73" i="6"/>
  <c r="D74" i="6"/>
  <c r="D76" i="6"/>
  <c r="D78" i="6"/>
  <c r="D79" i="6"/>
  <c r="D81" i="6"/>
  <c r="D82" i="6"/>
  <c r="D85" i="6"/>
  <c r="D87" i="6"/>
  <c r="D47" i="6"/>
  <c r="D88" i="6"/>
  <c r="D84" i="6"/>
  <c r="D97" i="6"/>
  <c r="D11" i="6"/>
  <c r="D45" i="6"/>
  <c r="D98" i="6"/>
  <c r="D89" i="6"/>
  <c r="D90" i="6"/>
  <c r="D92" i="6"/>
  <c r="D118" i="6"/>
  <c r="D93" i="6"/>
  <c r="D95" i="6"/>
  <c r="D99" i="6"/>
  <c r="D102" i="6"/>
  <c r="D132" i="6"/>
  <c r="D103" i="6"/>
  <c r="D104" i="6"/>
  <c r="D105" i="6"/>
  <c r="D109" i="6"/>
  <c r="D138" i="6"/>
  <c r="D111" i="6"/>
  <c r="D113" i="6"/>
  <c r="D114" i="6"/>
  <c r="D115" i="6"/>
  <c r="D116" i="6"/>
  <c r="D117" i="6"/>
  <c r="D37" i="6"/>
  <c r="D119" i="6"/>
  <c r="D120" i="6"/>
  <c r="D122" i="6"/>
  <c r="D106" i="6"/>
  <c r="D123" i="6"/>
  <c r="D110" i="6"/>
  <c r="D124" i="6"/>
  <c r="D125" i="6"/>
  <c r="D126" i="6"/>
  <c r="D10" i="6"/>
  <c r="D12" i="6"/>
  <c r="D33" i="6"/>
  <c r="D51" i="6"/>
  <c r="D80" i="6"/>
  <c r="D101" i="6"/>
  <c r="D127" i="6"/>
  <c r="D129" i="6"/>
  <c r="D130" i="6"/>
  <c r="D20" i="6"/>
  <c r="D77" i="6"/>
  <c r="D131" i="6"/>
  <c r="D133" i="6"/>
  <c r="D135" i="6"/>
  <c r="D137" i="6"/>
  <c r="D139" i="6"/>
  <c r="D140" i="6"/>
  <c r="D141" i="6"/>
  <c r="D142" i="6"/>
  <c r="D75" i="6"/>
  <c r="D143" i="6"/>
  <c r="D144" i="6"/>
  <c r="D146" i="6"/>
  <c r="D147" i="6"/>
  <c r="D50" i="6"/>
  <c r="D148" i="6"/>
  <c r="D83" i="6"/>
  <c r="D40" i="6"/>
  <c r="D9" i="6"/>
  <c r="E149" i="9" l="1"/>
  <c r="C149" i="9"/>
  <c r="C11" i="5"/>
  <c r="B11" i="5"/>
  <c r="D8" i="5"/>
  <c r="D9" i="5"/>
  <c r="D10" i="5"/>
  <c r="D7" i="5"/>
  <c r="H9" i="5" l="1"/>
  <c r="F9" i="5"/>
  <c r="G9" i="5" s="1"/>
  <c r="F8" i="5"/>
  <c r="G8" i="5" s="1"/>
  <c r="H8" i="5"/>
  <c r="D11" i="5"/>
  <c r="H7" i="5"/>
  <c r="H11" i="5" s="1"/>
  <c r="F7" i="5"/>
  <c r="G7" i="5" s="1"/>
  <c r="H10" i="5"/>
  <c r="F10" i="5"/>
  <c r="G10" i="5" s="1"/>
  <c r="I10" i="5"/>
  <c r="I8" i="5"/>
  <c r="I9" i="5" l="1"/>
  <c r="I7" i="5"/>
  <c r="I11" i="5" s="1"/>
  <c r="F11" i="5"/>
  <c r="G11" i="5" l="1"/>
  <c r="C297" i="4"/>
  <c r="B297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155" i="4"/>
  <c r="C149" i="4"/>
  <c r="E149" i="4"/>
  <c r="F149" i="4"/>
  <c r="B149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7" i="4"/>
  <c r="D8" i="4"/>
  <c r="D9" i="4"/>
  <c r="D10" i="4"/>
  <c r="D11" i="4"/>
  <c r="I11" i="4" s="1"/>
  <c r="D12" i="4"/>
  <c r="D13" i="4"/>
  <c r="D14" i="4"/>
  <c r="D15" i="4"/>
  <c r="I15" i="4" s="1"/>
  <c r="D16" i="4"/>
  <c r="D17" i="4"/>
  <c r="D18" i="4"/>
  <c r="D19" i="4"/>
  <c r="I19" i="4" s="1"/>
  <c r="D20" i="4"/>
  <c r="D21" i="4"/>
  <c r="D22" i="4"/>
  <c r="D23" i="4"/>
  <c r="I23" i="4" s="1"/>
  <c r="D24" i="4"/>
  <c r="D25" i="4"/>
  <c r="D26" i="4"/>
  <c r="D27" i="4"/>
  <c r="I27" i="4" s="1"/>
  <c r="D28" i="4"/>
  <c r="D29" i="4"/>
  <c r="D30" i="4"/>
  <c r="D31" i="4"/>
  <c r="I31" i="4" s="1"/>
  <c r="D32" i="4"/>
  <c r="D33" i="4"/>
  <c r="D34" i="4"/>
  <c r="D35" i="4"/>
  <c r="I35" i="4" s="1"/>
  <c r="D36" i="4"/>
  <c r="D37" i="4"/>
  <c r="D38" i="4"/>
  <c r="D39" i="4"/>
  <c r="I39" i="4" s="1"/>
  <c r="D40" i="4"/>
  <c r="D41" i="4"/>
  <c r="D42" i="4"/>
  <c r="D43" i="4"/>
  <c r="I43" i="4" s="1"/>
  <c r="D44" i="4"/>
  <c r="D45" i="4"/>
  <c r="D46" i="4"/>
  <c r="D47" i="4"/>
  <c r="I47" i="4" s="1"/>
  <c r="D48" i="4"/>
  <c r="D49" i="4"/>
  <c r="D50" i="4"/>
  <c r="D51" i="4"/>
  <c r="I51" i="4" s="1"/>
  <c r="D52" i="4"/>
  <c r="D53" i="4"/>
  <c r="D54" i="4"/>
  <c r="D55" i="4"/>
  <c r="I55" i="4" s="1"/>
  <c r="D56" i="4"/>
  <c r="D57" i="4"/>
  <c r="D58" i="4"/>
  <c r="D59" i="4"/>
  <c r="I59" i="4" s="1"/>
  <c r="D60" i="4"/>
  <c r="D61" i="4"/>
  <c r="D62" i="4"/>
  <c r="D63" i="4"/>
  <c r="I63" i="4" s="1"/>
  <c r="D64" i="4"/>
  <c r="D65" i="4"/>
  <c r="D66" i="4"/>
  <c r="D67" i="4"/>
  <c r="I67" i="4" s="1"/>
  <c r="D68" i="4"/>
  <c r="D69" i="4"/>
  <c r="D70" i="4"/>
  <c r="D71" i="4"/>
  <c r="I71" i="4" s="1"/>
  <c r="D72" i="4"/>
  <c r="D73" i="4"/>
  <c r="D74" i="4"/>
  <c r="D75" i="4"/>
  <c r="I75" i="4" s="1"/>
  <c r="D76" i="4"/>
  <c r="D77" i="4"/>
  <c r="D78" i="4"/>
  <c r="D79" i="4"/>
  <c r="I79" i="4" s="1"/>
  <c r="D80" i="4"/>
  <c r="D81" i="4"/>
  <c r="D82" i="4"/>
  <c r="D83" i="4"/>
  <c r="I83" i="4" s="1"/>
  <c r="D84" i="4"/>
  <c r="D85" i="4"/>
  <c r="D86" i="4"/>
  <c r="D87" i="4"/>
  <c r="I87" i="4" s="1"/>
  <c r="D88" i="4"/>
  <c r="D89" i="4"/>
  <c r="D90" i="4"/>
  <c r="D91" i="4"/>
  <c r="I91" i="4" s="1"/>
  <c r="D92" i="4"/>
  <c r="D93" i="4"/>
  <c r="D94" i="4"/>
  <c r="D95" i="4"/>
  <c r="I95" i="4" s="1"/>
  <c r="D96" i="4"/>
  <c r="D97" i="4"/>
  <c r="D98" i="4"/>
  <c r="D99" i="4"/>
  <c r="I99" i="4" s="1"/>
  <c r="D100" i="4"/>
  <c r="D101" i="4"/>
  <c r="D102" i="4"/>
  <c r="D103" i="4"/>
  <c r="I103" i="4" s="1"/>
  <c r="D104" i="4"/>
  <c r="D105" i="4"/>
  <c r="D106" i="4"/>
  <c r="D107" i="4"/>
  <c r="I107" i="4" s="1"/>
  <c r="D108" i="4"/>
  <c r="D109" i="4"/>
  <c r="D110" i="4"/>
  <c r="D111" i="4"/>
  <c r="I111" i="4" s="1"/>
  <c r="D112" i="4"/>
  <c r="D113" i="4"/>
  <c r="D114" i="4"/>
  <c r="D115" i="4"/>
  <c r="I115" i="4" s="1"/>
  <c r="D116" i="4"/>
  <c r="D117" i="4"/>
  <c r="D118" i="4"/>
  <c r="D119" i="4"/>
  <c r="I119" i="4" s="1"/>
  <c r="D120" i="4"/>
  <c r="D121" i="4"/>
  <c r="D122" i="4"/>
  <c r="D123" i="4"/>
  <c r="I123" i="4" s="1"/>
  <c r="D124" i="4"/>
  <c r="D125" i="4"/>
  <c r="D126" i="4"/>
  <c r="D127" i="4"/>
  <c r="I127" i="4" s="1"/>
  <c r="D128" i="4"/>
  <c r="D129" i="4"/>
  <c r="D130" i="4"/>
  <c r="D131" i="4"/>
  <c r="I131" i="4" s="1"/>
  <c r="D132" i="4"/>
  <c r="D133" i="4"/>
  <c r="D134" i="4"/>
  <c r="D135" i="4"/>
  <c r="I135" i="4" s="1"/>
  <c r="D136" i="4"/>
  <c r="D137" i="4"/>
  <c r="D138" i="4"/>
  <c r="D139" i="4"/>
  <c r="I139" i="4" s="1"/>
  <c r="D140" i="4"/>
  <c r="D141" i="4"/>
  <c r="D142" i="4"/>
  <c r="D143" i="4"/>
  <c r="I143" i="4" s="1"/>
  <c r="D144" i="4"/>
  <c r="D145" i="4"/>
  <c r="D146" i="4"/>
  <c r="D147" i="4"/>
  <c r="I147" i="4" s="1"/>
  <c r="D148" i="4"/>
  <c r="D7" i="4"/>
  <c r="F282" i="4" l="1"/>
  <c r="G282" i="4" s="1"/>
  <c r="J282" i="4"/>
  <c r="F266" i="4"/>
  <c r="G266" i="4" s="1"/>
  <c r="J266" i="4"/>
  <c r="F254" i="4"/>
  <c r="G254" i="4" s="1"/>
  <c r="J254" i="4"/>
  <c r="F242" i="4"/>
  <c r="G242" i="4" s="1"/>
  <c r="J242" i="4"/>
  <c r="F234" i="4"/>
  <c r="G234" i="4" s="1"/>
  <c r="J234" i="4"/>
  <c r="F218" i="4"/>
  <c r="G218" i="4" s="1"/>
  <c r="J218" i="4"/>
  <c r="F210" i="4"/>
  <c r="G210" i="4" s="1"/>
  <c r="J210" i="4"/>
  <c r="F202" i="4"/>
  <c r="G202" i="4" s="1"/>
  <c r="J202" i="4"/>
  <c r="J296" i="4"/>
  <c r="F296" i="4"/>
  <c r="G296" i="4" s="1"/>
  <c r="J292" i="4"/>
  <c r="F292" i="4"/>
  <c r="G292" i="4" s="1"/>
  <c r="J288" i="4"/>
  <c r="F288" i="4"/>
  <c r="G288" i="4" s="1"/>
  <c r="J284" i="4"/>
  <c r="F284" i="4"/>
  <c r="G284" i="4" s="1"/>
  <c r="J280" i="4"/>
  <c r="F280" i="4"/>
  <c r="G280" i="4" s="1"/>
  <c r="J276" i="4"/>
  <c r="F276" i="4"/>
  <c r="G276" i="4" s="1"/>
  <c r="J272" i="4"/>
  <c r="F272" i="4"/>
  <c r="G272" i="4" s="1"/>
  <c r="J268" i="4"/>
  <c r="F268" i="4"/>
  <c r="G268" i="4" s="1"/>
  <c r="J264" i="4"/>
  <c r="F264" i="4"/>
  <c r="G264" i="4" s="1"/>
  <c r="J260" i="4"/>
  <c r="F260" i="4"/>
  <c r="G260" i="4" s="1"/>
  <c r="J256" i="4"/>
  <c r="F256" i="4"/>
  <c r="G256" i="4" s="1"/>
  <c r="J252" i="4"/>
  <c r="F252" i="4"/>
  <c r="G252" i="4" s="1"/>
  <c r="J248" i="4"/>
  <c r="F248" i="4"/>
  <c r="G248" i="4" s="1"/>
  <c r="J244" i="4"/>
  <c r="F244" i="4"/>
  <c r="G244" i="4" s="1"/>
  <c r="J240" i="4"/>
  <c r="F240" i="4"/>
  <c r="G240" i="4" s="1"/>
  <c r="J236" i="4"/>
  <c r="F236" i="4"/>
  <c r="G236" i="4" s="1"/>
  <c r="J232" i="4"/>
  <c r="F232" i="4"/>
  <c r="G232" i="4" s="1"/>
  <c r="J228" i="4"/>
  <c r="F228" i="4"/>
  <c r="G228" i="4" s="1"/>
  <c r="J224" i="4"/>
  <c r="F224" i="4"/>
  <c r="G224" i="4" s="1"/>
  <c r="J220" i="4"/>
  <c r="F220" i="4"/>
  <c r="G220" i="4" s="1"/>
  <c r="J216" i="4"/>
  <c r="F216" i="4"/>
  <c r="G216" i="4" s="1"/>
  <c r="J212" i="4"/>
  <c r="F212" i="4"/>
  <c r="G212" i="4" s="1"/>
  <c r="J208" i="4"/>
  <c r="F208" i="4"/>
  <c r="G208" i="4" s="1"/>
  <c r="J204" i="4"/>
  <c r="F204" i="4"/>
  <c r="G204" i="4" s="1"/>
  <c r="J200" i="4"/>
  <c r="F200" i="4"/>
  <c r="G200" i="4" s="1"/>
  <c r="J196" i="4"/>
  <c r="F196" i="4"/>
  <c r="G196" i="4" s="1"/>
  <c r="J192" i="4"/>
  <c r="F192" i="4"/>
  <c r="G192" i="4" s="1"/>
  <c r="J188" i="4"/>
  <c r="F188" i="4"/>
  <c r="G188" i="4" s="1"/>
  <c r="J184" i="4"/>
  <c r="F184" i="4"/>
  <c r="G184" i="4" s="1"/>
  <c r="J180" i="4"/>
  <c r="F180" i="4"/>
  <c r="G180" i="4" s="1"/>
  <c r="J176" i="4"/>
  <c r="F176" i="4"/>
  <c r="G176" i="4" s="1"/>
  <c r="J172" i="4"/>
  <c r="F172" i="4"/>
  <c r="G172" i="4" s="1"/>
  <c r="J168" i="4"/>
  <c r="F168" i="4"/>
  <c r="G168" i="4" s="1"/>
  <c r="J164" i="4"/>
  <c r="F164" i="4"/>
  <c r="G164" i="4" s="1"/>
  <c r="F160" i="4"/>
  <c r="G160" i="4" s="1"/>
  <c r="J160" i="4"/>
  <c r="J156" i="4"/>
  <c r="F156" i="4"/>
  <c r="G156" i="4" s="1"/>
  <c r="F294" i="4"/>
  <c r="G294" i="4" s="1"/>
  <c r="J294" i="4"/>
  <c r="F290" i="4"/>
  <c r="G290" i="4" s="1"/>
  <c r="J290" i="4"/>
  <c r="F278" i="4"/>
  <c r="G278" i="4" s="1"/>
  <c r="J278" i="4"/>
  <c r="F270" i="4"/>
  <c r="G270" i="4" s="1"/>
  <c r="J270" i="4"/>
  <c r="F258" i="4"/>
  <c r="G258" i="4" s="1"/>
  <c r="J258" i="4"/>
  <c r="F246" i="4"/>
  <c r="G246" i="4" s="1"/>
  <c r="J246" i="4"/>
  <c r="F226" i="4"/>
  <c r="G226" i="4" s="1"/>
  <c r="J226" i="4"/>
  <c r="F158" i="4"/>
  <c r="G158" i="4" s="1"/>
  <c r="J158" i="4"/>
  <c r="O147" i="4"/>
  <c r="J147" i="4"/>
  <c r="K147" i="4" s="1"/>
  <c r="O143" i="4"/>
  <c r="J143" i="4"/>
  <c r="K143" i="4" s="1"/>
  <c r="O139" i="4"/>
  <c r="J139" i="4"/>
  <c r="K139" i="4" s="1"/>
  <c r="O135" i="4"/>
  <c r="J135" i="4"/>
  <c r="K135" i="4" s="1"/>
  <c r="J131" i="4"/>
  <c r="K131" i="4" s="1"/>
  <c r="O131" i="4"/>
  <c r="O127" i="4"/>
  <c r="J127" i="4"/>
  <c r="K127" i="4" s="1"/>
  <c r="O123" i="4"/>
  <c r="J123" i="4"/>
  <c r="K123" i="4" s="1"/>
  <c r="O119" i="4"/>
  <c r="J119" i="4"/>
  <c r="K119" i="4" s="1"/>
  <c r="O115" i="4"/>
  <c r="J115" i="4"/>
  <c r="K115" i="4" s="1"/>
  <c r="O111" i="4"/>
  <c r="J111" i="4"/>
  <c r="K111" i="4" s="1"/>
  <c r="O107" i="4"/>
  <c r="J107" i="4"/>
  <c r="K107" i="4" s="1"/>
  <c r="O103" i="4"/>
  <c r="J103" i="4"/>
  <c r="K103" i="4" s="1"/>
  <c r="O99" i="4"/>
  <c r="J99" i="4"/>
  <c r="K99" i="4" s="1"/>
  <c r="O95" i="4"/>
  <c r="J95" i="4"/>
  <c r="K95" i="4" s="1"/>
  <c r="O91" i="4"/>
  <c r="J91" i="4"/>
  <c r="K91" i="4" s="1"/>
  <c r="O87" i="4"/>
  <c r="J87" i="4"/>
  <c r="K87" i="4" s="1"/>
  <c r="O83" i="4"/>
  <c r="J83" i="4"/>
  <c r="K83" i="4" s="1"/>
  <c r="O79" i="4"/>
  <c r="J79" i="4"/>
  <c r="K79" i="4" s="1"/>
  <c r="O75" i="4"/>
  <c r="J75" i="4"/>
  <c r="K75" i="4" s="1"/>
  <c r="O71" i="4"/>
  <c r="J71" i="4"/>
  <c r="K71" i="4" s="1"/>
  <c r="O67" i="4"/>
  <c r="J67" i="4"/>
  <c r="K67" i="4" s="1"/>
  <c r="O63" i="4"/>
  <c r="J63" i="4"/>
  <c r="K63" i="4" s="1"/>
  <c r="O59" i="4"/>
  <c r="J59" i="4"/>
  <c r="K59" i="4" s="1"/>
  <c r="O55" i="4"/>
  <c r="J55" i="4"/>
  <c r="K55" i="4" s="1"/>
  <c r="O51" i="4"/>
  <c r="J51" i="4"/>
  <c r="K51" i="4" s="1"/>
  <c r="O47" i="4"/>
  <c r="J47" i="4"/>
  <c r="K47" i="4" s="1"/>
  <c r="O43" i="4"/>
  <c r="J43" i="4"/>
  <c r="K43" i="4" s="1"/>
  <c r="O39" i="4"/>
  <c r="J39" i="4"/>
  <c r="K39" i="4" s="1"/>
  <c r="O35" i="4"/>
  <c r="J35" i="4"/>
  <c r="K35" i="4" s="1"/>
  <c r="O31" i="4"/>
  <c r="J31" i="4"/>
  <c r="K31" i="4" s="1"/>
  <c r="O27" i="4"/>
  <c r="J27" i="4"/>
  <c r="K27" i="4" s="1"/>
  <c r="O23" i="4"/>
  <c r="J23" i="4"/>
  <c r="K23" i="4" s="1"/>
  <c r="O19" i="4"/>
  <c r="J19" i="4"/>
  <c r="K19" i="4" s="1"/>
  <c r="O15" i="4"/>
  <c r="J15" i="4"/>
  <c r="K15" i="4" s="1"/>
  <c r="O11" i="4"/>
  <c r="J11" i="4"/>
  <c r="K11" i="4" s="1"/>
  <c r="J295" i="4"/>
  <c r="F295" i="4"/>
  <c r="G295" i="4" s="1"/>
  <c r="J291" i="4"/>
  <c r="F291" i="4"/>
  <c r="G291" i="4" s="1"/>
  <c r="J287" i="4"/>
  <c r="F287" i="4"/>
  <c r="G287" i="4" s="1"/>
  <c r="J283" i="4"/>
  <c r="F283" i="4"/>
  <c r="G283" i="4" s="1"/>
  <c r="J279" i="4"/>
  <c r="F279" i="4"/>
  <c r="G279" i="4" s="1"/>
  <c r="J275" i="4"/>
  <c r="F275" i="4"/>
  <c r="G275" i="4" s="1"/>
  <c r="J271" i="4"/>
  <c r="F271" i="4"/>
  <c r="G271" i="4" s="1"/>
  <c r="J267" i="4"/>
  <c r="F267" i="4"/>
  <c r="G267" i="4" s="1"/>
  <c r="J263" i="4"/>
  <c r="F263" i="4"/>
  <c r="G263" i="4" s="1"/>
  <c r="J259" i="4"/>
  <c r="F259" i="4"/>
  <c r="G259" i="4" s="1"/>
  <c r="J255" i="4"/>
  <c r="F255" i="4"/>
  <c r="G255" i="4" s="1"/>
  <c r="J251" i="4"/>
  <c r="F251" i="4"/>
  <c r="G251" i="4" s="1"/>
  <c r="J247" i="4"/>
  <c r="F247" i="4"/>
  <c r="G247" i="4" s="1"/>
  <c r="J243" i="4"/>
  <c r="F243" i="4"/>
  <c r="G243" i="4" s="1"/>
  <c r="J239" i="4"/>
  <c r="F239" i="4"/>
  <c r="G239" i="4" s="1"/>
  <c r="J235" i="4"/>
  <c r="F235" i="4"/>
  <c r="G235" i="4" s="1"/>
  <c r="J231" i="4"/>
  <c r="F231" i="4"/>
  <c r="G231" i="4" s="1"/>
  <c r="J227" i="4"/>
  <c r="F227" i="4"/>
  <c r="G227" i="4" s="1"/>
  <c r="J223" i="4"/>
  <c r="F223" i="4"/>
  <c r="G223" i="4" s="1"/>
  <c r="J219" i="4"/>
  <c r="F219" i="4"/>
  <c r="G219" i="4" s="1"/>
  <c r="J215" i="4"/>
  <c r="F215" i="4"/>
  <c r="G215" i="4" s="1"/>
  <c r="J211" i="4"/>
  <c r="F211" i="4"/>
  <c r="G211" i="4" s="1"/>
  <c r="J207" i="4"/>
  <c r="F207" i="4"/>
  <c r="G207" i="4" s="1"/>
  <c r="J203" i="4"/>
  <c r="F203" i="4"/>
  <c r="G203" i="4" s="1"/>
  <c r="J199" i="4"/>
  <c r="F199" i="4"/>
  <c r="G199" i="4" s="1"/>
  <c r="J195" i="4"/>
  <c r="F195" i="4"/>
  <c r="G195" i="4" s="1"/>
  <c r="J191" i="4"/>
  <c r="F191" i="4"/>
  <c r="G191" i="4" s="1"/>
  <c r="J187" i="4"/>
  <c r="F187" i="4"/>
  <c r="G187" i="4" s="1"/>
  <c r="J183" i="4"/>
  <c r="F183" i="4"/>
  <c r="G183" i="4" s="1"/>
  <c r="J179" i="4"/>
  <c r="F179" i="4"/>
  <c r="G179" i="4" s="1"/>
  <c r="J175" i="4"/>
  <c r="F175" i="4"/>
  <c r="G175" i="4" s="1"/>
  <c r="J171" i="4"/>
  <c r="F171" i="4"/>
  <c r="G171" i="4" s="1"/>
  <c r="J167" i="4"/>
  <c r="F167" i="4"/>
  <c r="G167" i="4" s="1"/>
  <c r="J163" i="4"/>
  <c r="F163" i="4"/>
  <c r="G163" i="4" s="1"/>
  <c r="J159" i="4"/>
  <c r="F159" i="4"/>
  <c r="G159" i="4" s="1"/>
  <c r="F286" i="4"/>
  <c r="G286" i="4" s="1"/>
  <c r="J286" i="4"/>
  <c r="F274" i="4"/>
  <c r="G274" i="4" s="1"/>
  <c r="J274" i="4"/>
  <c r="F262" i="4"/>
  <c r="G262" i="4" s="1"/>
  <c r="J262" i="4"/>
  <c r="F250" i="4"/>
  <c r="G250" i="4" s="1"/>
  <c r="J250" i="4"/>
  <c r="F238" i="4"/>
  <c r="G238" i="4" s="1"/>
  <c r="J238" i="4"/>
  <c r="F230" i="4"/>
  <c r="G230" i="4" s="1"/>
  <c r="J230" i="4"/>
  <c r="F222" i="4"/>
  <c r="G222" i="4" s="1"/>
  <c r="J222" i="4"/>
  <c r="F214" i="4"/>
  <c r="G214" i="4" s="1"/>
  <c r="J214" i="4"/>
  <c r="F206" i="4"/>
  <c r="G206" i="4" s="1"/>
  <c r="J206" i="4"/>
  <c r="F198" i="4"/>
  <c r="G198" i="4" s="1"/>
  <c r="J198" i="4"/>
  <c r="F194" i="4"/>
  <c r="G194" i="4" s="1"/>
  <c r="J194" i="4"/>
  <c r="J190" i="4"/>
  <c r="F190" i="4"/>
  <c r="G190" i="4" s="1"/>
  <c r="F186" i="4"/>
  <c r="G186" i="4" s="1"/>
  <c r="J186" i="4"/>
  <c r="F182" i="4"/>
  <c r="G182" i="4" s="1"/>
  <c r="J182" i="4"/>
  <c r="F178" i="4"/>
  <c r="G178" i="4" s="1"/>
  <c r="J178" i="4"/>
  <c r="J174" i="4"/>
  <c r="F174" i="4"/>
  <c r="G174" i="4" s="1"/>
  <c r="F170" i="4"/>
  <c r="G170" i="4" s="1"/>
  <c r="J170" i="4"/>
  <c r="F166" i="4"/>
  <c r="G166" i="4" s="1"/>
  <c r="J166" i="4"/>
  <c r="J162" i="4"/>
  <c r="F162" i="4"/>
  <c r="G162" i="4" s="1"/>
  <c r="J155" i="4"/>
  <c r="F155" i="4"/>
  <c r="J293" i="4"/>
  <c r="F293" i="4"/>
  <c r="G293" i="4" s="1"/>
  <c r="J289" i="4"/>
  <c r="F289" i="4"/>
  <c r="G289" i="4" s="1"/>
  <c r="J285" i="4"/>
  <c r="F285" i="4"/>
  <c r="G285" i="4" s="1"/>
  <c r="J281" i="4"/>
  <c r="F281" i="4"/>
  <c r="G281" i="4" s="1"/>
  <c r="J277" i="4"/>
  <c r="F277" i="4"/>
  <c r="G277" i="4" s="1"/>
  <c r="J273" i="4"/>
  <c r="F273" i="4"/>
  <c r="G273" i="4" s="1"/>
  <c r="J269" i="4"/>
  <c r="F269" i="4"/>
  <c r="G269" i="4" s="1"/>
  <c r="J265" i="4"/>
  <c r="F265" i="4"/>
  <c r="G265" i="4" s="1"/>
  <c r="J261" i="4"/>
  <c r="F261" i="4"/>
  <c r="G261" i="4" s="1"/>
  <c r="J257" i="4"/>
  <c r="F257" i="4"/>
  <c r="G257" i="4" s="1"/>
  <c r="J253" i="4"/>
  <c r="F253" i="4"/>
  <c r="G253" i="4" s="1"/>
  <c r="J249" i="4"/>
  <c r="F249" i="4"/>
  <c r="G249" i="4" s="1"/>
  <c r="J245" i="4"/>
  <c r="F245" i="4"/>
  <c r="G245" i="4" s="1"/>
  <c r="J241" i="4"/>
  <c r="F241" i="4"/>
  <c r="G241" i="4" s="1"/>
  <c r="J237" i="4"/>
  <c r="F237" i="4"/>
  <c r="G237" i="4" s="1"/>
  <c r="J233" i="4"/>
  <c r="F233" i="4"/>
  <c r="G233" i="4" s="1"/>
  <c r="J229" i="4"/>
  <c r="F229" i="4"/>
  <c r="G229" i="4" s="1"/>
  <c r="J225" i="4"/>
  <c r="F225" i="4"/>
  <c r="G225" i="4" s="1"/>
  <c r="J221" i="4"/>
  <c r="F221" i="4"/>
  <c r="G221" i="4" s="1"/>
  <c r="J217" i="4"/>
  <c r="F217" i="4"/>
  <c r="G217" i="4" s="1"/>
  <c r="J213" i="4"/>
  <c r="F213" i="4"/>
  <c r="G213" i="4" s="1"/>
  <c r="J209" i="4"/>
  <c r="F209" i="4"/>
  <c r="G209" i="4" s="1"/>
  <c r="J205" i="4"/>
  <c r="F205" i="4"/>
  <c r="G205" i="4" s="1"/>
  <c r="J201" i="4"/>
  <c r="F201" i="4"/>
  <c r="G201" i="4" s="1"/>
  <c r="J197" i="4"/>
  <c r="F197" i="4"/>
  <c r="G197" i="4" s="1"/>
  <c r="J193" i="4"/>
  <c r="F193" i="4"/>
  <c r="G193" i="4" s="1"/>
  <c r="J189" i="4"/>
  <c r="F189" i="4"/>
  <c r="G189" i="4" s="1"/>
  <c r="J185" i="4"/>
  <c r="F185" i="4"/>
  <c r="G185" i="4" s="1"/>
  <c r="J181" i="4"/>
  <c r="F181" i="4"/>
  <c r="G181" i="4" s="1"/>
  <c r="J177" i="4"/>
  <c r="F177" i="4"/>
  <c r="G177" i="4" s="1"/>
  <c r="J173" i="4"/>
  <c r="F173" i="4"/>
  <c r="G173" i="4" s="1"/>
  <c r="J169" i="4"/>
  <c r="F169" i="4"/>
  <c r="G169" i="4" s="1"/>
  <c r="J165" i="4"/>
  <c r="F165" i="4"/>
  <c r="G165" i="4" s="1"/>
  <c r="J161" i="4"/>
  <c r="F161" i="4"/>
  <c r="G161" i="4" s="1"/>
  <c r="J157" i="4"/>
  <c r="F157" i="4"/>
  <c r="G157" i="4" s="1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93" i="4"/>
  <c r="I29" i="4"/>
  <c r="M43" i="4"/>
  <c r="I145" i="4"/>
  <c r="I141" i="4"/>
  <c r="I129" i="4"/>
  <c r="I125" i="4"/>
  <c r="I113" i="4"/>
  <c r="I109" i="4"/>
  <c r="I97" i="4"/>
  <c r="I81" i="4"/>
  <c r="I77" i="4"/>
  <c r="I65" i="4"/>
  <c r="I61" i="4"/>
  <c r="I49" i="4"/>
  <c r="I45" i="4"/>
  <c r="I33" i="4"/>
  <c r="I296" i="4"/>
  <c r="K296" i="4" s="1"/>
  <c r="I268" i="4"/>
  <c r="I220" i="4"/>
  <c r="K220" i="4" s="1"/>
  <c r="I188" i="4"/>
  <c r="K188" i="4" s="1"/>
  <c r="I138" i="4"/>
  <c r="I134" i="4"/>
  <c r="I130" i="4"/>
  <c r="I122" i="4"/>
  <c r="I118" i="4"/>
  <c r="I106" i="4"/>
  <c r="I102" i="4"/>
  <c r="I90" i="4"/>
  <c r="I86" i="4"/>
  <c r="I74" i="4"/>
  <c r="I70" i="4"/>
  <c r="I66" i="4"/>
  <c r="I58" i="4"/>
  <c r="I54" i="4"/>
  <c r="I42" i="4"/>
  <c r="I38" i="4"/>
  <c r="I26" i="4"/>
  <c r="I18" i="4"/>
  <c r="I14" i="4"/>
  <c r="I10" i="4"/>
  <c r="I260" i="4"/>
  <c r="I240" i="4"/>
  <c r="K240" i="4" s="1"/>
  <c r="I204" i="4"/>
  <c r="K204" i="4" s="1"/>
  <c r="I212" i="4"/>
  <c r="I146" i="4"/>
  <c r="I114" i="4"/>
  <c r="I98" i="4"/>
  <c r="I82" i="4"/>
  <c r="I50" i="4"/>
  <c r="I34" i="4"/>
  <c r="I22" i="4"/>
  <c r="I7" i="4"/>
  <c r="I137" i="4"/>
  <c r="I133" i="4"/>
  <c r="I121" i="4"/>
  <c r="I117" i="4"/>
  <c r="I105" i="4"/>
  <c r="I101" i="4"/>
  <c r="I89" i="4"/>
  <c r="I85" i="4"/>
  <c r="I73" i="4"/>
  <c r="I69" i="4"/>
  <c r="I57" i="4"/>
  <c r="I53" i="4"/>
  <c r="I41" i="4"/>
  <c r="I37" i="4"/>
  <c r="I25" i="4"/>
  <c r="I21" i="4"/>
  <c r="I17" i="4"/>
  <c r="I13" i="4"/>
  <c r="I9" i="4"/>
  <c r="D297" i="4"/>
  <c r="I142" i="4"/>
  <c r="I126" i="4"/>
  <c r="I110" i="4"/>
  <c r="I94" i="4"/>
  <c r="I78" i="4"/>
  <c r="I62" i="4"/>
  <c r="I46" i="4"/>
  <c r="I30" i="4"/>
  <c r="D149" i="4"/>
  <c r="M135" i="4"/>
  <c r="M87" i="4"/>
  <c r="M71" i="4"/>
  <c r="G149" i="4"/>
  <c r="O41" i="4" l="1"/>
  <c r="J41" i="4"/>
  <c r="K41" i="4" s="1"/>
  <c r="O82" i="4"/>
  <c r="J82" i="4"/>
  <c r="K82" i="4" s="1"/>
  <c r="O97" i="4"/>
  <c r="J97" i="4"/>
  <c r="K97" i="4" s="1"/>
  <c r="O8" i="4"/>
  <c r="J8" i="4"/>
  <c r="K8" i="4" s="1"/>
  <c r="O72" i="4"/>
  <c r="J72" i="4"/>
  <c r="K72" i="4" s="1"/>
  <c r="O120" i="4"/>
  <c r="J120" i="4"/>
  <c r="K120" i="4" s="1"/>
  <c r="O9" i="4"/>
  <c r="J9" i="4"/>
  <c r="K9" i="4" s="1"/>
  <c r="O121" i="4"/>
  <c r="J121" i="4"/>
  <c r="K121" i="4" s="1"/>
  <c r="O58" i="4"/>
  <c r="J58" i="4"/>
  <c r="K58" i="4" s="1"/>
  <c r="O138" i="4"/>
  <c r="J138" i="4"/>
  <c r="K138" i="4" s="1"/>
  <c r="O113" i="4"/>
  <c r="J113" i="4"/>
  <c r="K113" i="4" s="1"/>
  <c r="O32" i="4"/>
  <c r="J32" i="4"/>
  <c r="K32" i="4" s="1"/>
  <c r="O80" i="4"/>
  <c r="J80" i="4"/>
  <c r="K80" i="4" s="1"/>
  <c r="O128" i="4"/>
  <c r="J128" i="4"/>
  <c r="K128" i="4" s="1"/>
  <c r="F297" i="4"/>
  <c r="G155" i="4"/>
  <c r="G297" i="4" s="1"/>
  <c r="O78" i="4"/>
  <c r="J78" i="4"/>
  <c r="K78" i="4" s="1"/>
  <c r="O17" i="4"/>
  <c r="J17" i="4"/>
  <c r="O73" i="4"/>
  <c r="J73" i="4"/>
  <c r="K73" i="4" s="1"/>
  <c r="O137" i="4"/>
  <c r="J137" i="4"/>
  <c r="K137" i="4" s="1"/>
  <c r="O14" i="4"/>
  <c r="J14" i="4"/>
  <c r="K14" i="4" s="1"/>
  <c r="N14" i="4" s="1"/>
  <c r="O42" i="4"/>
  <c r="J42" i="4"/>
  <c r="K42" i="4" s="1"/>
  <c r="O70" i="4"/>
  <c r="J70" i="4"/>
  <c r="K70" i="4" s="1"/>
  <c r="O102" i="4"/>
  <c r="J102" i="4"/>
  <c r="K102" i="4" s="1"/>
  <c r="O130" i="4"/>
  <c r="J130" i="4"/>
  <c r="K130" i="4" s="1"/>
  <c r="O61" i="4"/>
  <c r="J61" i="4"/>
  <c r="K61" i="4" s="1"/>
  <c r="O40" i="4"/>
  <c r="J40" i="4"/>
  <c r="K40" i="4" s="1"/>
  <c r="O56" i="4"/>
  <c r="J56" i="4"/>
  <c r="K56" i="4" s="1"/>
  <c r="O104" i="4"/>
  <c r="J104" i="4"/>
  <c r="K104" i="4" s="1"/>
  <c r="O136" i="4"/>
  <c r="J136" i="4"/>
  <c r="K136" i="4" s="1"/>
  <c r="M59" i="4"/>
  <c r="O30" i="4"/>
  <c r="J30" i="4"/>
  <c r="K30" i="4" s="1"/>
  <c r="M123" i="4"/>
  <c r="O46" i="4"/>
  <c r="J46" i="4"/>
  <c r="K46" i="4" s="1"/>
  <c r="O110" i="4"/>
  <c r="J110" i="4"/>
  <c r="K110" i="4" s="1"/>
  <c r="O25" i="4"/>
  <c r="J25" i="4"/>
  <c r="K25" i="4" s="1"/>
  <c r="O57" i="4"/>
  <c r="J57" i="4"/>
  <c r="K57" i="4" s="1"/>
  <c r="O89" i="4"/>
  <c r="J89" i="4"/>
  <c r="K89" i="4" s="1"/>
  <c r="I184" i="4"/>
  <c r="O34" i="4"/>
  <c r="J34" i="4"/>
  <c r="K34" i="4" s="1"/>
  <c r="O114" i="4"/>
  <c r="J114" i="4"/>
  <c r="K114" i="4" s="1"/>
  <c r="O26" i="4"/>
  <c r="J26" i="4"/>
  <c r="K26" i="4" s="1"/>
  <c r="O86" i="4"/>
  <c r="J86" i="4"/>
  <c r="K86" i="4" s="1"/>
  <c r="O118" i="4"/>
  <c r="J118" i="4"/>
  <c r="K118" i="4" s="1"/>
  <c r="I224" i="4"/>
  <c r="K224" i="4" s="1"/>
  <c r="O45" i="4"/>
  <c r="J45" i="4"/>
  <c r="K45" i="4" s="1"/>
  <c r="O77" i="4"/>
  <c r="J77" i="4"/>
  <c r="K77" i="4" s="1"/>
  <c r="O145" i="4"/>
  <c r="J145" i="4"/>
  <c r="K145" i="4" s="1"/>
  <c r="O29" i="4"/>
  <c r="J29" i="4"/>
  <c r="K29" i="4" s="1"/>
  <c r="O16" i="4"/>
  <c r="J16" i="4"/>
  <c r="K16" i="4" s="1"/>
  <c r="O48" i="4"/>
  <c r="J48" i="4"/>
  <c r="K48" i="4" s="1"/>
  <c r="O64" i="4"/>
  <c r="J64" i="4"/>
  <c r="K64" i="4" s="1"/>
  <c r="O96" i="4"/>
  <c r="J96" i="4"/>
  <c r="K96" i="4" s="1"/>
  <c r="O112" i="4"/>
  <c r="J112" i="4"/>
  <c r="K112" i="4" s="1"/>
  <c r="O144" i="4"/>
  <c r="J144" i="4"/>
  <c r="K144" i="4" s="1"/>
  <c r="O62" i="4"/>
  <c r="J62" i="4"/>
  <c r="K62" i="4" s="1"/>
  <c r="O126" i="4"/>
  <c r="J126" i="4"/>
  <c r="K126" i="4" s="1"/>
  <c r="O13" i="4"/>
  <c r="J13" i="4"/>
  <c r="K13" i="4" s="1"/>
  <c r="J37" i="4"/>
  <c r="K37" i="4" s="1"/>
  <c r="O37" i="4"/>
  <c r="O69" i="4"/>
  <c r="J69" i="4"/>
  <c r="K69" i="4" s="1"/>
  <c r="O101" i="4"/>
  <c r="J101" i="4"/>
  <c r="K101" i="4" s="1"/>
  <c r="O133" i="4"/>
  <c r="J133" i="4"/>
  <c r="K133" i="4" s="1"/>
  <c r="I248" i="4"/>
  <c r="K248" i="4" s="1"/>
  <c r="O50" i="4"/>
  <c r="J50" i="4"/>
  <c r="K50" i="4" s="1"/>
  <c r="O146" i="4"/>
  <c r="J146" i="4"/>
  <c r="K146" i="4" s="1"/>
  <c r="O10" i="4"/>
  <c r="J10" i="4"/>
  <c r="K10" i="4" s="1"/>
  <c r="O38" i="4"/>
  <c r="J38" i="4"/>
  <c r="K38" i="4" s="1"/>
  <c r="O66" i="4"/>
  <c r="J66" i="4"/>
  <c r="K66" i="4" s="1"/>
  <c r="O90" i="4"/>
  <c r="J90" i="4"/>
  <c r="K90" i="4" s="1"/>
  <c r="O122" i="4"/>
  <c r="J122" i="4"/>
  <c r="K122" i="4" s="1"/>
  <c r="I288" i="4"/>
  <c r="K288" i="4" s="1"/>
  <c r="O49" i="4"/>
  <c r="J49" i="4"/>
  <c r="K49" i="4" s="1"/>
  <c r="O81" i="4"/>
  <c r="J81" i="4"/>
  <c r="K81" i="4" s="1"/>
  <c r="O125" i="4"/>
  <c r="J125" i="4"/>
  <c r="K125" i="4" s="1"/>
  <c r="I208" i="4"/>
  <c r="K208" i="4" s="1"/>
  <c r="O93" i="4"/>
  <c r="J93" i="4"/>
  <c r="O20" i="4"/>
  <c r="J20" i="4"/>
  <c r="K20" i="4" s="1"/>
  <c r="O36" i="4"/>
  <c r="J36" i="4"/>
  <c r="K36" i="4" s="1"/>
  <c r="O52" i="4"/>
  <c r="J52" i="4"/>
  <c r="K52" i="4" s="1"/>
  <c r="O68" i="4"/>
  <c r="J68" i="4"/>
  <c r="O84" i="4"/>
  <c r="J84" i="4"/>
  <c r="K84" i="4" s="1"/>
  <c r="O100" i="4"/>
  <c r="J100" i="4"/>
  <c r="K100" i="4" s="1"/>
  <c r="O116" i="4"/>
  <c r="J116" i="4"/>
  <c r="O132" i="4"/>
  <c r="J132" i="4"/>
  <c r="O148" i="4"/>
  <c r="J148" i="4"/>
  <c r="K148" i="4" s="1"/>
  <c r="J297" i="4"/>
  <c r="O142" i="4"/>
  <c r="J142" i="4"/>
  <c r="K142" i="4" s="1"/>
  <c r="O105" i="4"/>
  <c r="J105" i="4"/>
  <c r="K105" i="4" s="1"/>
  <c r="O129" i="4"/>
  <c r="J129" i="4"/>
  <c r="K129" i="4" s="1"/>
  <c r="O24" i="4"/>
  <c r="J24" i="4"/>
  <c r="K24" i="4" s="1"/>
  <c r="O88" i="4"/>
  <c r="J88" i="4"/>
  <c r="K88" i="4" s="1"/>
  <c r="O94" i="4"/>
  <c r="J94" i="4"/>
  <c r="K94" i="4" s="1"/>
  <c r="J21" i="4"/>
  <c r="K21" i="4" s="1"/>
  <c r="O21" i="4"/>
  <c r="O53" i="4"/>
  <c r="J53" i="4"/>
  <c r="K53" i="4" s="1"/>
  <c r="O85" i="4"/>
  <c r="J85" i="4"/>
  <c r="K85" i="4" s="1"/>
  <c r="O117" i="4"/>
  <c r="J117" i="4"/>
  <c r="K117" i="4" s="1"/>
  <c r="O7" i="4"/>
  <c r="J7" i="4"/>
  <c r="K7" i="4" s="1"/>
  <c r="O22" i="4"/>
  <c r="J22" i="4"/>
  <c r="K22" i="4" s="1"/>
  <c r="O98" i="4"/>
  <c r="J98" i="4"/>
  <c r="K98" i="4" s="1"/>
  <c r="I272" i="4"/>
  <c r="K272" i="4" s="1"/>
  <c r="O18" i="4"/>
  <c r="J18" i="4"/>
  <c r="K18" i="4" s="1"/>
  <c r="O54" i="4"/>
  <c r="J54" i="4"/>
  <c r="K54" i="4" s="1"/>
  <c r="O74" i="4"/>
  <c r="J74" i="4"/>
  <c r="K74" i="4" s="1"/>
  <c r="O106" i="4"/>
  <c r="J106" i="4"/>
  <c r="K106" i="4" s="1"/>
  <c r="O134" i="4"/>
  <c r="J134" i="4"/>
  <c r="K134" i="4" s="1"/>
  <c r="O33" i="4"/>
  <c r="J33" i="4"/>
  <c r="K33" i="4" s="1"/>
  <c r="O65" i="4"/>
  <c r="J65" i="4"/>
  <c r="K65" i="4" s="1"/>
  <c r="M109" i="4"/>
  <c r="O109" i="4"/>
  <c r="P109" i="4" s="1"/>
  <c r="J109" i="4"/>
  <c r="K109" i="4" s="1"/>
  <c r="O141" i="4"/>
  <c r="J141" i="4"/>
  <c r="K141" i="4" s="1"/>
  <c r="M107" i="4"/>
  <c r="O12" i="4"/>
  <c r="J12" i="4"/>
  <c r="K12" i="4" s="1"/>
  <c r="O28" i="4"/>
  <c r="J28" i="4"/>
  <c r="K28" i="4" s="1"/>
  <c r="O44" i="4"/>
  <c r="J44" i="4"/>
  <c r="K44" i="4" s="1"/>
  <c r="O60" i="4"/>
  <c r="J60" i="4"/>
  <c r="K60" i="4" s="1"/>
  <c r="O76" i="4"/>
  <c r="J76" i="4"/>
  <c r="K76" i="4" s="1"/>
  <c r="O92" i="4"/>
  <c r="J92" i="4"/>
  <c r="K92" i="4" s="1"/>
  <c r="N92" i="4" s="1"/>
  <c r="O108" i="4"/>
  <c r="J108" i="4"/>
  <c r="K108" i="4" s="1"/>
  <c r="M124" i="4"/>
  <c r="O124" i="4"/>
  <c r="J124" i="4"/>
  <c r="K124" i="4" s="1"/>
  <c r="O140" i="4"/>
  <c r="J140" i="4"/>
  <c r="K140" i="4" s="1"/>
  <c r="N140" i="4" s="1"/>
  <c r="M60" i="4"/>
  <c r="M80" i="4"/>
  <c r="I276" i="4"/>
  <c r="K276" i="4" s="1"/>
  <c r="M85" i="4"/>
  <c r="M102" i="4"/>
  <c r="I158" i="4"/>
  <c r="N123" i="4"/>
  <c r="P123" i="4" s="1"/>
  <c r="N84" i="4"/>
  <c r="N124" i="4"/>
  <c r="P124" i="4" s="1"/>
  <c r="M148" i="4"/>
  <c r="N76" i="4"/>
  <c r="P76" i="4" s="1"/>
  <c r="N135" i="4"/>
  <c r="P135" i="4" s="1"/>
  <c r="M22" i="4"/>
  <c r="M76" i="4"/>
  <c r="M140" i="4"/>
  <c r="I236" i="4"/>
  <c r="M100" i="4"/>
  <c r="N43" i="4"/>
  <c r="P43" i="4" s="1"/>
  <c r="N108" i="4"/>
  <c r="N71" i="4"/>
  <c r="N87" i="4"/>
  <c r="P87" i="4" s="1"/>
  <c r="N109" i="4"/>
  <c r="M130" i="4"/>
  <c r="N107" i="4"/>
  <c r="N59" i="4"/>
  <c r="P59" i="4" s="1"/>
  <c r="M84" i="4"/>
  <c r="I252" i="4"/>
  <c r="K252" i="4" s="1"/>
  <c r="P71" i="4"/>
  <c r="K212" i="4"/>
  <c r="K184" i="4"/>
  <c r="M114" i="4"/>
  <c r="M66" i="4"/>
  <c r="I228" i="4"/>
  <c r="K228" i="4" s="1"/>
  <c r="K268" i="4"/>
  <c r="I284" i="4"/>
  <c r="K284" i="4" s="1"/>
  <c r="I196" i="4"/>
  <c r="I232" i="4"/>
  <c r="K232" i="4" s="1"/>
  <c r="K236" i="4"/>
  <c r="I256" i="4"/>
  <c r="K256" i="4" s="1"/>
  <c r="I185" i="4"/>
  <c r="I233" i="4"/>
  <c r="I194" i="4"/>
  <c r="K194" i="4" s="1"/>
  <c r="I164" i="4"/>
  <c r="K164" i="4" s="1"/>
  <c r="I283" i="4"/>
  <c r="I275" i="4"/>
  <c r="I189" i="4"/>
  <c r="I205" i="4"/>
  <c r="I221" i="4"/>
  <c r="I237" i="4"/>
  <c r="I269" i="4"/>
  <c r="K269" i="4" s="1"/>
  <c r="I285" i="4"/>
  <c r="I198" i="4"/>
  <c r="K198" i="4" s="1"/>
  <c r="I214" i="4"/>
  <c r="K214" i="4" s="1"/>
  <c r="I262" i="4"/>
  <c r="K262" i="4" s="1"/>
  <c r="I278" i="4"/>
  <c r="K278" i="4" s="1"/>
  <c r="I216" i="4"/>
  <c r="K216" i="4" s="1"/>
  <c r="I280" i="4"/>
  <c r="K280" i="4" s="1"/>
  <c r="I166" i="4"/>
  <c r="K166" i="4" s="1"/>
  <c r="I192" i="4"/>
  <c r="K192" i="4" s="1"/>
  <c r="I167" i="4"/>
  <c r="K167" i="4" s="1"/>
  <c r="I175" i="4"/>
  <c r="K175" i="4" s="1"/>
  <c r="I199" i="4"/>
  <c r="K199" i="4" s="1"/>
  <c r="I207" i="4"/>
  <c r="I215" i="4"/>
  <c r="I223" i="4"/>
  <c r="K223" i="4" s="1"/>
  <c r="I235" i="4"/>
  <c r="K235" i="4" s="1"/>
  <c r="I247" i="4"/>
  <c r="I259" i="4"/>
  <c r="I279" i="4"/>
  <c r="K279" i="4" s="1"/>
  <c r="K260" i="4"/>
  <c r="I217" i="4"/>
  <c r="K217" i="4" s="1"/>
  <c r="I249" i="4"/>
  <c r="K249" i="4" s="1"/>
  <c r="I161" i="4"/>
  <c r="I239" i="4"/>
  <c r="I263" i="4"/>
  <c r="K263" i="4" s="1"/>
  <c r="I291" i="4"/>
  <c r="K291" i="4" s="1"/>
  <c r="M34" i="4"/>
  <c r="I149" i="4"/>
  <c r="I193" i="4"/>
  <c r="K193" i="4" s="1"/>
  <c r="I241" i="4"/>
  <c r="K241" i="4" s="1"/>
  <c r="I257" i="4"/>
  <c r="I273" i="4"/>
  <c r="I202" i="4"/>
  <c r="I218" i="4"/>
  <c r="K218" i="4" s="1"/>
  <c r="I266" i="4"/>
  <c r="K266" i="4" s="1"/>
  <c r="I157" i="4"/>
  <c r="I165" i="4"/>
  <c r="K165" i="4" s="1"/>
  <c r="I173" i="4"/>
  <c r="K173" i="4" s="1"/>
  <c r="I200" i="4"/>
  <c r="K200" i="4" s="1"/>
  <c r="I264" i="4"/>
  <c r="K264" i="4" s="1"/>
  <c r="I231" i="4"/>
  <c r="K231" i="4" s="1"/>
  <c r="I244" i="4"/>
  <c r="K244" i="4" s="1"/>
  <c r="I255" i="4"/>
  <c r="K255" i="4" s="1"/>
  <c r="I271" i="4"/>
  <c r="K271" i="4" s="1"/>
  <c r="I287" i="4"/>
  <c r="I295" i="4"/>
  <c r="I174" i="4"/>
  <c r="K174" i="4" s="1"/>
  <c r="I180" i="4"/>
  <c r="K180" i="4" s="1"/>
  <c r="I292" i="4"/>
  <c r="K292" i="4" s="1"/>
  <c r="I201" i="4"/>
  <c r="K201" i="4" s="1"/>
  <c r="I265" i="4"/>
  <c r="I274" i="4"/>
  <c r="K274" i="4" s="1"/>
  <c r="I169" i="4"/>
  <c r="I181" i="4"/>
  <c r="K181" i="4" s="1"/>
  <c r="I197" i="4"/>
  <c r="I245" i="4"/>
  <c r="K245" i="4" s="1"/>
  <c r="I261" i="4"/>
  <c r="K261" i="4" s="1"/>
  <c r="I190" i="4"/>
  <c r="K190" i="4" s="1"/>
  <c r="I254" i="4"/>
  <c r="K254" i="4" s="1"/>
  <c r="I156" i="4"/>
  <c r="K156" i="4" s="1"/>
  <c r="I171" i="4"/>
  <c r="K171" i="4" s="1"/>
  <c r="I195" i="4"/>
  <c r="K195" i="4" s="1"/>
  <c r="I203" i="4"/>
  <c r="I219" i="4"/>
  <c r="K219" i="4" s="1"/>
  <c r="I227" i="4"/>
  <c r="K227" i="4" s="1"/>
  <c r="I243" i="4"/>
  <c r="I251" i="4"/>
  <c r="I267" i="4"/>
  <c r="K267" i="4" s="1"/>
  <c r="M61" i="4"/>
  <c r="M13" i="4"/>
  <c r="M64" i="4"/>
  <c r="M128" i="4"/>
  <c r="M11" i="4"/>
  <c r="M91" i="4"/>
  <c r="M139" i="4"/>
  <c r="M50" i="4"/>
  <c r="M57" i="4"/>
  <c r="M15" i="4"/>
  <c r="M31" i="4"/>
  <c r="M47" i="4"/>
  <c r="M63" i="4"/>
  <c r="M79" i="4"/>
  <c r="M95" i="4"/>
  <c r="M111" i="4"/>
  <c r="M127" i="4"/>
  <c r="M143" i="4"/>
  <c r="M142" i="4"/>
  <c r="M72" i="4"/>
  <c r="M104" i="4"/>
  <c r="M136" i="4"/>
  <c r="M97" i="4"/>
  <c r="M12" i="4"/>
  <c r="M20" i="4"/>
  <c r="M36" i="4"/>
  <c r="M44" i="4"/>
  <c r="M52" i="4"/>
  <c r="M98" i="4"/>
  <c r="M146" i="4"/>
  <c r="M37" i="4"/>
  <c r="M53" i="4"/>
  <c r="M117" i="4"/>
  <c r="M18" i="4"/>
  <c r="M54" i="4"/>
  <c r="M118" i="4"/>
  <c r="M30" i="4"/>
  <c r="M45" i="4"/>
  <c r="M112" i="4"/>
  <c r="M21" i="4"/>
  <c r="M113" i="4"/>
  <c r="M27" i="4"/>
  <c r="M49" i="4"/>
  <c r="M75" i="4"/>
  <c r="M103" i="4"/>
  <c r="M119" i="4"/>
  <c r="M35" i="4"/>
  <c r="M67" i="4"/>
  <c r="M83" i="4"/>
  <c r="M131" i="4"/>
  <c r="M147" i="4"/>
  <c r="M86" i="4"/>
  <c r="M134" i="4"/>
  <c r="M62" i="4"/>
  <c r="M94" i="4"/>
  <c r="M126" i="4"/>
  <c r="M19" i="4"/>
  <c r="M141" i="4"/>
  <c r="M55" i="4"/>
  <c r="M88" i="4"/>
  <c r="M120" i="4"/>
  <c r="M65" i="4"/>
  <c r="M145" i="4"/>
  <c r="M8" i="4"/>
  <c r="M16" i="4"/>
  <c r="M24" i="4"/>
  <c r="M32" i="4"/>
  <c r="M40" i="4"/>
  <c r="M56" i="4"/>
  <c r="M39" i="4"/>
  <c r="M82" i="4"/>
  <c r="M73" i="4"/>
  <c r="M121" i="4"/>
  <c r="M137" i="4"/>
  <c r="M23" i="4"/>
  <c r="M51" i="4"/>
  <c r="M99" i="4"/>
  <c r="M115" i="4"/>
  <c r="M10" i="4"/>
  <c r="M26" i="4"/>
  <c r="M42" i="4"/>
  <c r="M58" i="4"/>
  <c r="M74" i="4"/>
  <c r="M106" i="4"/>
  <c r="M122" i="4"/>
  <c r="M138" i="4"/>
  <c r="M46" i="4"/>
  <c r="M110" i="4"/>
  <c r="M90" i="4" l="1"/>
  <c r="M70" i="4"/>
  <c r="M89" i="4"/>
  <c r="P89" i="4" s="1"/>
  <c r="M101" i="4"/>
  <c r="M81" i="4"/>
  <c r="P140" i="4"/>
  <c r="M105" i="4"/>
  <c r="M38" i="4"/>
  <c r="P38" i="4" s="1"/>
  <c r="M77" i="4"/>
  <c r="M48" i="4"/>
  <c r="M144" i="4"/>
  <c r="M28" i="4"/>
  <c r="M96" i="4"/>
  <c r="M92" i="4"/>
  <c r="P107" i="4"/>
  <c r="M108" i="4"/>
  <c r="P108" i="4" s="1"/>
  <c r="M7" i="4"/>
  <c r="K132" i="4"/>
  <c r="N132" i="4" s="1"/>
  <c r="M132" i="4"/>
  <c r="K68" i="4"/>
  <c r="N68" i="4" s="1"/>
  <c r="M68" i="4"/>
  <c r="K93" i="4"/>
  <c r="M93" i="4"/>
  <c r="K17" i="4"/>
  <c r="M17" i="4"/>
  <c r="M14" i="4"/>
  <c r="K116" i="4"/>
  <c r="M116" i="4"/>
  <c r="P132" i="4"/>
  <c r="P14" i="4"/>
  <c r="N7" i="4"/>
  <c r="M41" i="4"/>
  <c r="M29" i="4"/>
  <c r="M125" i="4"/>
  <c r="M33" i="4"/>
  <c r="P84" i="4"/>
  <c r="N101" i="4"/>
  <c r="M129" i="4"/>
  <c r="N129" i="4"/>
  <c r="K158" i="4"/>
  <c r="N55" i="4"/>
  <c r="N127" i="4"/>
  <c r="P127" i="4" s="1"/>
  <c r="N138" i="4"/>
  <c r="P138" i="4" s="1"/>
  <c r="N106" i="4"/>
  <c r="P106" i="4" s="1"/>
  <c r="N74" i="4"/>
  <c r="P74" i="4" s="1"/>
  <c r="N42" i="4"/>
  <c r="P42" i="4" s="1"/>
  <c r="N10" i="4"/>
  <c r="P10" i="4" s="1"/>
  <c r="N99" i="4"/>
  <c r="P99" i="4" s="1"/>
  <c r="N23" i="4"/>
  <c r="N137" i="4"/>
  <c r="P137" i="4" s="1"/>
  <c r="N105" i="4"/>
  <c r="P105" i="4" s="1"/>
  <c r="N73" i="4"/>
  <c r="P73" i="4" s="1"/>
  <c r="N82" i="4"/>
  <c r="N39" i="4"/>
  <c r="P39" i="4" s="1"/>
  <c r="N48" i="4"/>
  <c r="P48" i="4" s="1"/>
  <c r="N32" i="4"/>
  <c r="N16" i="4"/>
  <c r="N88" i="4"/>
  <c r="P88" i="4" s="1"/>
  <c r="N141" i="4"/>
  <c r="P141" i="4" s="1"/>
  <c r="N126" i="4"/>
  <c r="N62" i="4"/>
  <c r="N21" i="4"/>
  <c r="P21" i="4" s="1"/>
  <c r="N45" i="4"/>
  <c r="P45" i="4" s="1"/>
  <c r="N30" i="4"/>
  <c r="N117" i="4"/>
  <c r="N85" i="4"/>
  <c r="P85" i="4" s="1"/>
  <c r="N37" i="4"/>
  <c r="P37" i="4" s="1"/>
  <c r="N97" i="4"/>
  <c r="P97" i="4" s="1"/>
  <c r="N136" i="4"/>
  <c r="N72" i="4"/>
  <c r="N91" i="4"/>
  <c r="P91" i="4" s="1"/>
  <c r="N11" i="4"/>
  <c r="P11" i="4" s="1"/>
  <c r="N128" i="4"/>
  <c r="P128" i="4" s="1"/>
  <c r="N64" i="4"/>
  <c r="N148" i="4"/>
  <c r="P148" i="4" s="1"/>
  <c r="N130" i="4"/>
  <c r="P130" i="4" s="1"/>
  <c r="N116" i="4"/>
  <c r="P116" i="4" s="1"/>
  <c r="N114" i="4"/>
  <c r="P114" i="4" s="1"/>
  <c r="N38" i="4"/>
  <c r="N95" i="4"/>
  <c r="P95" i="4" s="1"/>
  <c r="N63" i="4"/>
  <c r="P63" i="4" s="1"/>
  <c r="N31" i="4"/>
  <c r="P31" i="4" s="1"/>
  <c r="N50" i="4"/>
  <c r="P50" i="4" s="1"/>
  <c r="N61" i="4"/>
  <c r="P61" i="4" s="1"/>
  <c r="N110" i="4"/>
  <c r="P110" i="4" s="1"/>
  <c r="I155" i="4"/>
  <c r="N22" i="4"/>
  <c r="P22" i="4" s="1"/>
  <c r="N100" i="4"/>
  <c r="P100" i="4" s="1"/>
  <c r="N60" i="4"/>
  <c r="P60" i="4" s="1"/>
  <c r="N66" i="4"/>
  <c r="P66" i="4" s="1"/>
  <c r="N17" i="4"/>
  <c r="P17" i="4" s="1"/>
  <c r="N145" i="4"/>
  <c r="P145" i="4" s="1"/>
  <c r="N19" i="4"/>
  <c r="P19" i="4" s="1"/>
  <c r="N134" i="4"/>
  <c r="P134" i="4" s="1"/>
  <c r="N131" i="4"/>
  <c r="P131" i="4" s="1"/>
  <c r="N144" i="4"/>
  <c r="P144" i="4" s="1"/>
  <c r="N142" i="4"/>
  <c r="P142" i="4" s="1"/>
  <c r="N90" i="4"/>
  <c r="P90" i="4" s="1"/>
  <c r="N58" i="4"/>
  <c r="P58" i="4" s="1"/>
  <c r="N26" i="4"/>
  <c r="P26" i="4" s="1"/>
  <c r="N115" i="4"/>
  <c r="P115" i="4" s="1"/>
  <c r="N51" i="4"/>
  <c r="N121" i="4"/>
  <c r="P121" i="4" s="1"/>
  <c r="N89" i="4"/>
  <c r="N41" i="4"/>
  <c r="P41" i="4" s="1"/>
  <c r="N120" i="4"/>
  <c r="P120" i="4" s="1"/>
  <c r="N94" i="4"/>
  <c r="P94" i="4" s="1"/>
  <c r="N29" i="4"/>
  <c r="N49" i="4"/>
  <c r="P49" i="4" s="1"/>
  <c r="N113" i="4"/>
  <c r="N125" i="4"/>
  <c r="P125" i="4" s="1"/>
  <c r="N18" i="4"/>
  <c r="P18" i="4" s="1"/>
  <c r="N53" i="4"/>
  <c r="P53" i="4" s="1"/>
  <c r="N98" i="4"/>
  <c r="P98" i="4" s="1"/>
  <c r="N44" i="4"/>
  <c r="N28" i="4"/>
  <c r="P28" i="4" s="1"/>
  <c r="N12" i="4"/>
  <c r="P12" i="4" s="1"/>
  <c r="N104" i="4"/>
  <c r="P104" i="4" s="1"/>
  <c r="N57" i="4"/>
  <c r="P57" i="4" s="1"/>
  <c r="N139" i="4"/>
  <c r="N96" i="4"/>
  <c r="N86" i="4"/>
  <c r="P86" i="4" s="1"/>
  <c r="N67" i="4"/>
  <c r="N119" i="4"/>
  <c r="N80" i="4"/>
  <c r="N118" i="4"/>
  <c r="P118" i="4" s="1"/>
  <c r="N122" i="4"/>
  <c r="N56" i="4"/>
  <c r="N40" i="4"/>
  <c r="P40" i="4" s="1"/>
  <c r="N24" i="4"/>
  <c r="P24" i="4" s="1"/>
  <c r="N8" i="4"/>
  <c r="N65" i="4"/>
  <c r="P65" i="4" s="1"/>
  <c r="N102" i="4"/>
  <c r="N70" i="4"/>
  <c r="P70" i="4" s="1"/>
  <c r="N147" i="4"/>
  <c r="N83" i="4"/>
  <c r="N35" i="4"/>
  <c r="N103" i="4"/>
  <c r="P103" i="4" s="1"/>
  <c r="N75" i="4"/>
  <c r="P75" i="4" s="1"/>
  <c r="N27" i="4"/>
  <c r="N112" i="4"/>
  <c r="N54" i="4"/>
  <c r="N146" i="4"/>
  <c r="N52" i="4"/>
  <c r="N36" i="4"/>
  <c r="N20" i="4"/>
  <c r="P20" i="4" s="1"/>
  <c r="P136" i="4"/>
  <c r="N77" i="4"/>
  <c r="N143" i="4"/>
  <c r="N111" i="4"/>
  <c r="P111" i="4" s="1"/>
  <c r="N79" i="4"/>
  <c r="P79" i="4" s="1"/>
  <c r="N47" i="4"/>
  <c r="N15" i="4"/>
  <c r="P15" i="4" s="1"/>
  <c r="N33" i="4"/>
  <c r="N81" i="4"/>
  <c r="P81" i="4" s="1"/>
  <c r="N13" i="4"/>
  <c r="M69" i="4"/>
  <c r="M78" i="4"/>
  <c r="K205" i="4"/>
  <c r="P62" i="4"/>
  <c r="O149" i="4"/>
  <c r="I238" i="4"/>
  <c r="K238" i="4" s="1"/>
  <c r="K202" i="4"/>
  <c r="P32" i="4"/>
  <c r="K203" i="4"/>
  <c r="I170" i="4"/>
  <c r="K170" i="4" s="1"/>
  <c r="K169" i="4"/>
  <c r="K265" i="4"/>
  <c r="K295" i="4"/>
  <c r="I282" i="4"/>
  <c r="K282" i="4" s="1"/>
  <c r="K257" i="4"/>
  <c r="J149" i="4"/>
  <c r="K161" i="4"/>
  <c r="K215" i="4"/>
  <c r="K189" i="4"/>
  <c r="K251" i="4"/>
  <c r="P55" i="4"/>
  <c r="I211" i="4"/>
  <c r="K211" i="4" s="1"/>
  <c r="K273" i="4"/>
  <c r="I209" i="4"/>
  <c r="K209" i="4" s="1"/>
  <c r="P92" i="4"/>
  <c r="K239" i="4"/>
  <c r="K259" i="4"/>
  <c r="I253" i="4"/>
  <c r="K253" i="4" s="1"/>
  <c r="K275" i="4"/>
  <c r="I281" i="4"/>
  <c r="K281" i="4" s="1"/>
  <c r="K196" i="4"/>
  <c r="K243" i="4"/>
  <c r="I179" i="4"/>
  <c r="K179" i="4" s="1"/>
  <c r="M9" i="4"/>
  <c r="I270" i="4"/>
  <c r="K270" i="4" s="1"/>
  <c r="I206" i="4"/>
  <c r="K206" i="4" s="1"/>
  <c r="I277" i="4"/>
  <c r="K277" i="4" s="1"/>
  <c r="I213" i="4"/>
  <c r="K213" i="4" s="1"/>
  <c r="K197" i="4"/>
  <c r="I178" i="4"/>
  <c r="K178" i="4" s="1"/>
  <c r="K287" i="4"/>
  <c r="K157" i="4"/>
  <c r="I234" i="4"/>
  <c r="K234" i="4" s="1"/>
  <c r="I162" i="4"/>
  <c r="K162" i="4" s="1"/>
  <c r="I289" i="4"/>
  <c r="K289" i="4" s="1"/>
  <c r="I225" i="4"/>
  <c r="K225" i="4" s="1"/>
  <c r="I176" i="4"/>
  <c r="K176" i="4" s="1"/>
  <c r="I177" i="4"/>
  <c r="K177" i="4" s="1"/>
  <c r="I210" i="4"/>
  <c r="K210" i="4" s="1"/>
  <c r="K247" i="4"/>
  <c r="K207" i="4"/>
  <c r="I183" i="4"/>
  <c r="K183" i="4" s="1"/>
  <c r="I294" i="4"/>
  <c r="K294" i="4" s="1"/>
  <c r="I230" i="4"/>
  <c r="K230" i="4" s="1"/>
  <c r="K285" i="4"/>
  <c r="K221" i="4"/>
  <c r="K283" i="4"/>
  <c r="I242" i="4"/>
  <c r="K242" i="4" s="1"/>
  <c r="K185" i="4"/>
  <c r="P23" i="4"/>
  <c r="P113" i="4"/>
  <c r="M133" i="4"/>
  <c r="P117" i="4"/>
  <c r="P143" i="4"/>
  <c r="P13" i="4"/>
  <c r="I187" i="4"/>
  <c r="K187" i="4" s="1"/>
  <c r="M25" i="4"/>
  <c r="I286" i="4"/>
  <c r="K286" i="4" s="1"/>
  <c r="I222" i="4"/>
  <c r="K222" i="4" s="1"/>
  <c r="I293" i="4"/>
  <c r="K293" i="4" s="1"/>
  <c r="I229" i="4"/>
  <c r="K229" i="4" s="1"/>
  <c r="I226" i="4"/>
  <c r="K226" i="4" s="1"/>
  <c r="I250" i="4"/>
  <c r="K250" i="4" s="1"/>
  <c r="I186" i="4"/>
  <c r="K186" i="4" s="1"/>
  <c r="I258" i="4"/>
  <c r="K258" i="4" s="1"/>
  <c r="I160" i="4"/>
  <c r="K160" i="4" s="1"/>
  <c r="I191" i="4"/>
  <c r="K191" i="4" s="1"/>
  <c r="I159" i="4"/>
  <c r="K159" i="4" s="1"/>
  <c r="I172" i="4"/>
  <c r="K172" i="4" s="1"/>
  <c r="I246" i="4"/>
  <c r="K246" i="4" s="1"/>
  <c r="I182" i="4"/>
  <c r="K182" i="4" s="1"/>
  <c r="K237" i="4"/>
  <c r="I168" i="4"/>
  <c r="K168" i="4" s="1"/>
  <c r="I163" i="4"/>
  <c r="K163" i="4" s="1"/>
  <c r="I290" i="4"/>
  <c r="K290" i="4" s="1"/>
  <c r="K233" i="4"/>
  <c r="P52" i="4"/>
  <c r="P30" i="4"/>
  <c r="P36" i="4"/>
  <c r="P72" i="4"/>
  <c r="P126" i="4"/>
  <c r="P119" i="4"/>
  <c r="P47" i="4"/>
  <c r="P139" i="4"/>
  <c r="P102" i="4"/>
  <c r="P51" i="4"/>
  <c r="P82" i="4"/>
  <c r="P56" i="4"/>
  <c r="P16" i="4"/>
  <c r="P83" i="4"/>
  <c r="P27" i="4"/>
  <c r="P112" i="4"/>
  <c r="P54" i="4"/>
  <c r="P44" i="4"/>
  <c r="P77" i="4"/>
  <c r="P64" i="4"/>
  <c r="P96" i="4" l="1"/>
  <c r="P93" i="4"/>
  <c r="N93" i="4"/>
  <c r="P33" i="4"/>
  <c r="I297" i="4"/>
  <c r="P68" i="4"/>
  <c r="P129" i="4"/>
  <c r="P29" i="4"/>
  <c r="P101" i="4"/>
  <c r="N69" i="4"/>
  <c r="P69" i="4" s="1"/>
  <c r="N25" i="4"/>
  <c r="N34" i="4"/>
  <c r="P34" i="4" s="1"/>
  <c r="N78" i="4"/>
  <c r="P78" i="4" s="1"/>
  <c r="P8" i="4"/>
  <c r="N46" i="4"/>
  <c r="P80" i="4"/>
  <c r="K155" i="4"/>
  <c r="K297" i="4" s="1"/>
  <c r="N133" i="4"/>
  <c r="P133" i="4" s="1"/>
  <c r="P147" i="4"/>
  <c r="N9" i="4"/>
  <c r="P146" i="4"/>
  <c r="P67" i="4"/>
  <c r="P35" i="4"/>
  <c r="P122" i="4"/>
  <c r="M149" i="4"/>
  <c r="P46" i="4"/>
  <c r="P25" i="4"/>
  <c r="K149" i="4"/>
  <c r="P7" i="4"/>
  <c r="N149" i="4" l="1"/>
  <c r="P9" i="4"/>
  <c r="P149" i="4" s="1"/>
  <c r="C297" i="3"/>
  <c r="B297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155" i="3"/>
  <c r="J296" i="3" l="1"/>
  <c r="F296" i="3"/>
  <c r="G296" i="3" s="1"/>
  <c r="J284" i="3"/>
  <c r="F284" i="3"/>
  <c r="G284" i="3" s="1"/>
  <c r="J268" i="3"/>
  <c r="F268" i="3"/>
  <c r="G268" i="3" s="1"/>
  <c r="J256" i="3"/>
  <c r="F256" i="3"/>
  <c r="G256" i="3" s="1"/>
  <c r="J240" i="3"/>
  <c r="F240" i="3"/>
  <c r="G240" i="3" s="1"/>
  <c r="J224" i="3"/>
  <c r="F224" i="3"/>
  <c r="G224" i="3" s="1"/>
  <c r="J208" i="3"/>
  <c r="F208" i="3"/>
  <c r="G208" i="3" s="1"/>
  <c r="J196" i="3"/>
  <c r="F196" i="3"/>
  <c r="G196" i="3" s="1"/>
  <c r="J184" i="3"/>
  <c r="F184" i="3"/>
  <c r="G184" i="3" s="1"/>
  <c r="J176" i="3"/>
  <c r="F176" i="3"/>
  <c r="G176" i="3" s="1"/>
  <c r="J168" i="3"/>
  <c r="F168" i="3"/>
  <c r="G168" i="3" s="1"/>
  <c r="J287" i="3"/>
  <c r="F287" i="3"/>
  <c r="G287" i="3" s="1"/>
  <c r="J271" i="3"/>
  <c r="F271" i="3"/>
  <c r="G271" i="3" s="1"/>
  <c r="J290" i="3"/>
  <c r="F290" i="3"/>
  <c r="G290" i="3" s="1"/>
  <c r="J274" i="3"/>
  <c r="F274" i="3"/>
  <c r="G274" i="3" s="1"/>
  <c r="J262" i="3"/>
  <c r="F262" i="3"/>
  <c r="G262" i="3" s="1"/>
  <c r="J250" i="3"/>
  <c r="F250" i="3"/>
  <c r="G250" i="3" s="1"/>
  <c r="J242" i="3"/>
  <c r="F242" i="3"/>
  <c r="G242" i="3" s="1"/>
  <c r="J234" i="3"/>
  <c r="F234" i="3"/>
  <c r="G234" i="3" s="1"/>
  <c r="J230" i="3"/>
  <c r="F230" i="3"/>
  <c r="G230" i="3" s="1"/>
  <c r="J226" i="3"/>
  <c r="F226" i="3"/>
  <c r="G226" i="3" s="1"/>
  <c r="J222" i="3"/>
  <c r="F222" i="3"/>
  <c r="G222" i="3" s="1"/>
  <c r="J218" i="3"/>
  <c r="F218" i="3"/>
  <c r="G218" i="3" s="1"/>
  <c r="J214" i="3"/>
  <c r="F214" i="3"/>
  <c r="G214" i="3" s="1"/>
  <c r="J210" i="3"/>
  <c r="F210" i="3"/>
  <c r="G210" i="3" s="1"/>
  <c r="J206" i="3"/>
  <c r="F206" i="3"/>
  <c r="G206" i="3" s="1"/>
  <c r="J202" i="3"/>
  <c r="F202" i="3"/>
  <c r="G202" i="3" s="1"/>
  <c r="J198" i="3"/>
  <c r="F198" i="3"/>
  <c r="G198" i="3" s="1"/>
  <c r="J194" i="3"/>
  <c r="F194" i="3"/>
  <c r="G194" i="3" s="1"/>
  <c r="J190" i="3"/>
  <c r="F190" i="3"/>
  <c r="G190" i="3" s="1"/>
  <c r="J186" i="3"/>
  <c r="F186" i="3"/>
  <c r="G186" i="3" s="1"/>
  <c r="J182" i="3"/>
  <c r="F182" i="3"/>
  <c r="G182" i="3" s="1"/>
  <c r="J178" i="3"/>
  <c r="F178" i="3"/>
  <c r="G178" i="3" s="1"/>
  <c r="J174" i="3"/>
  <c r="F174" i="3"/>
  <c r="G174" i="3" s="1"/>
  <c r="J170" i="3"/>
  <c r="F170" i="3"/>
  <c r="G170" i="3" s="1"/>
  <c r="J166" i="3"/>
  <c r="F166" i="3"/>
  <c r="G166" i="3" s="1"/>
  <c r="J162" i="3"/>
  <c r="F162" i="3"/>
  <c r="G162" i="3" s="1"/>
  <c r="J158" i="3"/>
  <c r="F158" i="3"/>
  <c r="G158" i="3" s="1"/>
  <c r="J288" i="3"/>
  <c r="F288" i="3"/>
  <c r="G288" i="3" s="1"/>
  <c r="J276" i="3"/>
  <c r="F276" i="3"/>
  <c r="G276" i="3" s="1"/>
  <c r="J272" i="3"/>
  <c r="F272" i="3"/>
  <c r="G272" i="3" s="1"/>
  <c r="J260" i="3"/>
  <c r="F260" i="3"/>
  <c r="G260" i="3" s="1"/>
  <c r="J248" i="3"/>
  <c r="F248" i="3"/>
  <c r="G248" i="3" s="1"/>
  <c r="J244" i="3"/>
  <c r="F244" i="3"/>
  <c r="G244" i="3" s="1"/>
  <c r="J232" i="3"/>
  <c r="F232" i="3"/>
  <c r="G232" i="3" s="1"/>
  <c r="J228" i="3"/>
  <c r="F228" i="3"/>
  <c r="G228" i="3" s="1"/>
  <c r="J216" i="3"/>
  <c r="F216" i="3"/>
  <c r="G216" i="3" s="1"/>
  <c r="J204" i="3"/>
  <c r="F204" i="3"/>
  <c r="G204" i="3" s="1"/>
  <c r="J192" i="3"/>
  <c r="F192" i="3"/>
  <c r="G192" i="3" s="1"/>
  <c r="J156" i="3"/>
  <c r="F156" i="3"/>
  <c r="G156" i="3" s="1"/>
  <c r="J291" i="3"/>
  <c r="F291" i="3"/>
  <c r="G291" i="3" s="1"/>
  <c r="J283" i="3"/>
  <c r="F283" i="3"/>
  <c r="G283" i="3" s="1"/>
  <c r="J275" i="3"/>
  <c r="F275" i="3"/>
  <c r="G275" i="3" s="1"/>
  <c r="J263" i="3"/>
  <c r="F263" i="3"/>
  <c r="G263" i="3" s="1"/>
  <c r="J294" i="3"/>
  <c r="F294" i="3"/>
  <c r="G294" i="3" s="1"/>
  <c r="J286" i="3"/>
  <c r="F286" i="3"/>
  <c r="G286" i="3" s="1"/>
  <c r="J282" i="3"/>
  <c r="F282" i="3"/>
  <c r="G282" i="3" s="1"/>
  <c r="J278" i="3"/>
  <c r="F278" i="3"/>
  <c r="G278" i="3" s="1"/>
  <c r="J270" i="3"/>
  <c r="F270" i="3"/>
  <c r="G270" i="3" s="1"/>
  <c r="J266" i="3"/>
  <c r="F266" i="3"/>
  <c r="G266" i="3" s="1"/>
  <c r="J258" i="3"/>
  <c r="F258" i="3"/>
  <c r="G258" i="3" s="1"/>
  <c r="J254" i="3"/>
  <c r="F254" i="3"/>
  <c r="G254" i="3" s="1"/>
  <c r="J246" i="3"/>
  <c r="F246" i="3"/>
  <c r="G246" i="3" s="1"/>
  <c r="J238" i="3"/>
  <c r="F238" i="3"/>
  <c r="G238" i="3" s="1"/>
  <c r="J155" i="3"/>
  <c r="F155" i="3"/>
  <c r="F293" i="3"/>
  <c r="G293" i="3" s="1"/>
  <c r="J293" i="3"/>
  <c r="J289" i="3"/>
  <c r="F289" i="3"/>
  <c r="G289" i="3" s="1"/>
  <c r="F285" i="3"/>
  <c r="G285" i="3" s="1"/>
  <c r="J285" i="3"/>
  <c r="J281" i="3"/>
  <c r="F281" i="3"/>
  <c r="G281" i="3" s="1"/>
  <c r="F277" i="3"/>
  <c r="G277" i="3" s="1"/>
  <c r="J277" i="3"/>
  <c r="J273" i="3"/>
  <c r="F273" i="3"/>
  <c r="G273" i="3" s="1"/>
  <c r="F269" i="3"/>
  <c r="G269" i="3" s="1"/>
  <c r="J269" i="3"/>
  <c r="J265" i="3"/>
  <c r="F265" i="3"/>
  <c r="G265" i="3" s="1"/>
  <c r="F261" i="3"/>
  <c r="G261" i="3" s="1"/>
  <c r="J261" i="3"/>
  <c r="F257" i="3"/>
  <c r="G257" i="3" s="1"/>
  <c r="J257" i="3"/>
  <c r="F253" i="3"/>
  <c r="G253" i="3" s="1"/>
  <c r="J253" i="3"/>
  <c r="J249" i="3"/>
  <c r="F249" i="3"/>
  <c r="G249" i="3" s="1"/>
  <c r="F245" i="3"/>
  <c r="G245" i="3" s="1"/>
  <c r="J245" i="3"/>
  <c r="J241" i="3"/>
  <c r="F241" i="3"/>
  <c r="G241" i="3" s="1"/>
  <c r="F237" i="3"/>
  <c r="G237" i="3" s="1"/>
  <c r="J237" i="3"/>
  <c r="J233" i="3"/>
  <c r="F233" i="3"/>
  <c r="G233" i="3" s="1"/>
  <c r="F229" i="3"/>
  <c r="G229" i="3" s="1"/>
  <c r="J229" i="3"/>
  <c r="J225" i="3"/>
  <c r="F225" i="3"/>
  <c r="G225" i="3" s="1"/>
  <c r="F221" i="3"/>
  <c r="G221" i="3" s="1"/>
  <c r="J221" i="3"/>
  <c r="J217" i="3"/>
  <c r="F217" i="3"/>
  <c r="G217" i="3" s="1"/>
  <c r="F213" i="3"/>
  <c r="G213" i="3" s="1"/>
  <c r="J213" i="3"/>
  <c r="F209" i="3"/>
  <c r="G209" i="3" s="1"/>
  <c r="J209" i="3"/>
  <c r="F205" i="3"/>
  <c r="G205" i="3" s="1"/>
  <c r="J205" i="3"/>
  <c r="J201" i="3"/>
  <c r="F201" i="3"/>
  <c r="G201" i="3" s="1"/>
  <c r="F197" i="3"/>
  <c r="G197" i="3" s="1"/>
  <c r="J197" i="3"/>
  <c r="J193" i="3"/>
  <c r="F193" i="3"/>
  <c r="G193" i="3" s="1"/>
  <c r="F189" i="3"/>
  <c r="G189" i="3" s="1"/>
  <c r="J189" i="3"/>
  <c r="J185" i="3"/>
  <c r="F185" i="3"/>
  <c r="G185" i="3" s="1"/>
  <c r="F181" i="3"/>
  <c r="G181" i="3" s="1"/>
  <c r="J181" i="3"/>
  <c r="J177" i="3"/>
  <c r="F177" i="3"/>
  <c r="G177" i="3" s="1"/>
  <c r="F173" i="3"/>
  <c r="G173" i="3" s="1"/>
  <c r="J173" i="3"/>
  <c r="J169" i="3"/>
  <c r="F169" i="3"/>
  <c r="G169" i="3" s="1"/>
  <c r="F165" i="3"/>
  <c r="G165" i="3" s="1"/>
  <c r="J165" i="3"/>
  <c r="F161" i="3"/>
  <c r="G161" i="3" s="1"/>
  <c r="J161" i="3"/>
  <c r="F157" i="3"/>
  <c r="G157" i="3" s="1"/>
  <c r="J157" i="3"/>
  <c r="J292" i="3"/>
  <c r="F292" i="3"/>
  <c r="G292" i="3" s="1"/>
  <c r="J280" i="3"/>
  <c r="F280" i="3"/>
  <c r="G280" i="3" s="1"/>
  <c r="J264" i="3"/>
  <c r="F264" i="3"/>
  <c r="G264" i="3" s="1"/>
  <c r="J252" i="3"/>
  <c r="F252" i="3"/>
  <c r="G252" i="3" s="1"/>
  <c r="J236" i="3"/>
  <c r="F236" i="3"/>
  <c r="G236" i="3" s="1"/>
  <c r="J220" i="3"/>
  <c r="F220" i="3"/>
  <c r="G220" i="3" s="1"/>
  <c r="J212" i="3"/>
  <c r="F212" i="3"/>
  <c r="G212" i="3" s="1"/>
  <c r="J200" i="3"/>
  <c r="F200" i="3"/>
  <c r="G200" i="3" s="1"/>
  <c r="J188" i="3"/>
  <c r="F188" i="3"/>
  <c r="G188" i="3" s="1"/>
  <c r="J180" i="3"/>
  <c r="F180" i="3"/>
  <c r="G180" i="3" s="1"/>
  <c r="J172" i="3"/>
  <c r="F172" i="3"/>
  <c r="G172" i="3" s="1"/>
  <c r="J164" i="3"/>
  <c r="F164" i="3"/>
  <c r="G164" i="3" s="1"/>
  <c r="J160" i="3"/>
  <c r="F160" i="3"/>
  <c r="G160" i="3" s="1"/>
  <c r="J295" i="3"/>
  <c r="F295" i="3"/>
  <c r="G295" i="3" s="1"/>
  <c r="J279" i="3"/>
  <c r="F279" i="3"/>
  <c r="G279" i="3" s="1"/>
  <c r="J267" i="3"/>
  <c r="F267" i="3"/>
  <c r="G267" i="3" s="1"/>
  <c r="J259" i="3"/>
  <c r="F259" i="3"/>
  <c r="G259" i="3" s="1"/>
  <c r="J255" i="3"/>
  <c r="F255" i="3"/>
  <c r="G255" i="3" s="1"/>
  <c r="J251" i="3"/>
  <c r="F251" i="3"/>
  <c r="G251" i="3" s="1"/>
  <c r="J247" i="3"/>
  <c r="F247" i="3"/>
  <c r="G247" i="3" s="1"/>
  <c r="J243" i="3"/>
  <c r="F243" i="3"/>
  <c r="G243" i="3" s="1"/>
  <c r="J239" i="3"/>
  <c r="F239" i="3"/>
  <c r="G239" i="3" s="1"/>
  <c r="J235" i="3"/>
  <c r="F235" i="3"/>
  <c r="G235" i="3" s="1"/>
  <c r="J231" i="3"/>
  <c r="F231" i="3"/>
  <c r="G231" i="3" s="1"/>
  <c r="J227" i="3"/>
  <c r="F227" i="3"/>
  <c r="G227" i="3" s="1"/>
  <c r="J223" i="3"/>
  <c r="F223" i="3"/>
  <c r="G223" i="3" s="1"/>
  <c r="J219" i="3"/>
  <c r="F219" i="3"/>
  <c r="G219" i="3" s="1"/>
  <c r="J215" i="3"/>
  <c r="F215" i="3"/>
  <c r="G215" i="3" s="1"/>
  <c r="J211" i="3"/>
  <c r="F211" i="3"/>
  <c r="G211" i="3" s="1"/>
  <c r="J207" i="3"/>
  <c r="F207" i="3"/>
  <c r="G207" i="3" s="1"/>
  <c r="J203" i="3"/>
  <c r="F203" i="3"/>
  <c r="G203" i="3" s="1"/>
  <c r="J199" i="3"/>
  <c r="F199" i="3"/>
  <c r="G199" i="3" s="1"/>
  <c r="J195" i="3"/>
  <c r="F195" i="3"/>
  <c r="G195" i="3" s="1"/>
  <c r="J191" i="3"/>
  <c r="F191" i="3"/>
  <c r="G191" i="3" s="1"/>
  <c r="J187" i="3"/>
  <c r="F187" i="3"/>
  <c r="G187" i="3" s="1"/>
  <c r="J183" i="3"/>
  <c r="F183" i="3"/>
  <c r="G183" i="3" s="1"/>
  <c r="J179" i="3"/>
  <c r="F179" i="3"/>
  <c r="G179" i="3" s="1"/>
  <c r="J175" i="3"/>
  <c r="F175" i="3"/>
  <c r="G175" i="3" s="1"/>
  <c r="J171" i="3"/>
  <c r="F171" i="3"/>
  <c r="G171" i="3" s="1"/>
  <c r="J167" i="3"/>
  <c r="F167" i="3"/>
  <c r="G167" i="3" s="1"/>
  <c r="J163" i="3"/>
  <c r="F163" i="3"/>
  <c r="G163" i="3" s="1"/>
  <c r="J159" i="3"/>
  <c r="F159" i="3"/>
  <c r="G159" i="3" s="1"/>
  <c r="I277" i="3"/>
  <c r="I284" i="3"/>
  <c r="I264" i="3"/>
  <c r="I200" i="3"/>
  <c r="I272" i="3"/>
  <c r="I260" i="3"/>
  <c r="I252" i="3"/>
  <c r="I236" i="3"/>
  <c r="I228" i="3"/>
  <c r="I220" i="3"/>
  <c r="I204" i="3"/>
  <c r="I196" i="3"/>
  <c r="I164" i="3"/>
  <c r="I231" i="3"/>
  <c r="I213" i="3"/>
  <c r="I209" i="3"/>
  <c r="I197" i="3"/>
  <c r="I181" i="3"/>
  <c r="I173" i="3"/>
  <c r="I244" i="3"/>
  <c r="I180" i="3"/>
  <c r="D297" i="3"/>
  <c r="I206" i="3"/>
  <c r="I190" i="3"/>
  <c r="I158" i="3"/>
  <c r="I247" i="3"/>
  <c r="I215" i="3"/>
  <c r="I293" i="3"/>
  <c r="I237" i="3"/>
  <c r="I290" i="3"/>
  <c r="K290" i="3" s="1"/>
  <c r="I278" i="3"/>
  <c r="I270" i="3"/>
  <c r="I266" i="3"/>
  <c r="I262" i="3"/>
  <c r="I254" i="3"/>
  <c r="I242" i="3"/>
  <c r="K242" i="3" s="1"/>
  <c r="I238" i="3"/>
  <c r="I222" i="3"/>
  <c r="I218" i="3"/>
  <c r="I214" i="3"/>
  <c r="I194" i="3"/>
  <c r="I162" i="3"/>
  <c r="I198" i="3"/>
  <c r="I182" i="3"/>
  <c r="I166" i="3"/>
  <c r="I261" i="3"/>
  <c r="I229" i="3"/>
  <c r="I265" i="3"/>
  <c r="I257" i="3"/>
  <c r="I233" i="3"/>
  <c r="I253" i="3"/>
  <c r="I221" i="3"/>
  <c r="I189" i="3"/>
  <c r="I169" i="3"/>
  <c r="K169" i="3" s="1"/>
  <c r="I161" i="3"/>
  <c r="I157" i="3"/>
  <c r="K157" i="3" s="1"/>
  <c r="I217" i="3" l="1"/>
  <c r="I210" i="3"/>
  <c r="K210" i="3" s="1"/>
  <c r="G506" i="9" s="1"/>
  <c r="H506" i="9" s="1"/>
  <c r="I506" i="9" s="1"/>
  <c r="I279" i="3"/>
  <c r="I168" i="3"/>
  <c r="I249" i="3"/>
  <c r="I281" i="3"/>
  <c r="K281" i="3" s="1"/>
  <c r="I178" i="3"/>
  <c r="I226" i="3"/>
  <c r="I246" i="3"/>
  <c r="I188" i="3"/>
  <c r="I232" i="3"/>
  <c r="I292" i="3"/>
  <c r="I201" i="3"/>
  <c r="K201" i="3" s="1"/>
  <c r="I225" i="3"/>
  <c r="K225" i="3" s="1"/>
  <c r="I186" i="3"/>
  <c r="I234" i="3"/>
  <c r="I250" i="3"/>
  <c r="I282" i="3"/>
  <c r="K282" i="3" s="1"/>
  <c r="I193" i="3"/>
  <c r="I295" i="3"/>
  <c r="I239" i="3"/>
  <c r="I268" i="3"/>
  <c r="K268" i="3" s="1"/>
  <c r="I184" i="3"/>
  <c r="I248" i="3"/>
  <c r="K277" i="3"/>
  <c r="F297" i="3"/>
  <c r="G155" i="3"/>
  <c r="G297" i="3" s="1"/>
  <c r="I185" i="3"/>
  <c r="I241" i="3"/>
  <c r="I273" i="3"/>
  <c r="K273" i="3" s="1"/>
  <c r="I170" i="3"/>
  <c r="I202" i="3"/>
  <c r="I258" i="3"/>
  <c r="I274" i="3"/>
  <c r="K274" i="3" s="1"/>
  <c r="I294" i="3"/>
  <c r="I177" i="3"/>
  <c r="I223" i="3"/>
  <c r="I172" i="3"/>
  <c r="K172" i="3" s="1"/>
  <c r="I212" i="3"/>
  <c r="I288" i="3"/>
  <c r="I216" i="3"/>
  <c r="J297" i="3"/>
  <c r="G453" i="9"/>
  <c r="H453" i="9" s="1"/>
  <c r="I453" i="9" s="1"/>
  <c r="G465" i="9"/>
  <c r="H465" i="9" s="1"/>
  <c r="I465" i="9" s="1"/>
  <c r="G497" i="9"/>
  <c r="H497" i="9" s="1"/>
  <c r="I497" i="9" s="1"/>
  <c r="G573" i="9"/>
  <c r="H573" i="9" s="1"/>
  <c r="I573" i="9" s="1"/>
  <c r="G538" i="9"/>
  <c r="H538" i="9" s="1"/>
  <c r="I538" i="9" s="1"/>
  <c r="G570" i="9"/>
  <c r="H570" i="9" s="1"/>
  <c r="I570" i="9" s="1"/>
  <c r="G586" i="9"/>
  <c r="H586" i="9" s="1"/>
  <c r="I586" i="9" s="1"/>
  <c r="K294" i="3"/>
  <c r="I245" i="3"/>
  <c r="K245" i="3" s="1"/>
  <c r="K226" i="3"/>
  <c r="K189" i="3"/>
  <c r="K258" i="3"/>
  <c r="I263" i="3"/>
  <c r="K263" i="3" s="1"/>
  <c r="I183" i="3"/>
  <c r="I199" i="3"/>
  <c r="I207" i="3"/>
  <c r="K207" i="3" s="1"/>
  <c r="K185" i="3"/>
  <c r="I230" i="3"/>
  <c r="K230" i="3" s="1"/>
  <c r="I167" i="3"/>
  <c r="K167" i="3" s="1"/>
  <c r="I159" i="3"/>
  <c r="K159" i="3" s="1"/>
  <c r="I175" i="3"/>
  <c r="K175" i="3" s="1"/>
  <c r="I191" i="3"/>
  <c r="K191" i="3" s="1"/>
  <c r="K166" i="3"/>
  <c r="K170" i="3"/>
  <c r="K214" i="3"/>
  <c r="K246" i="3"/>
  <c r="K262" i="3"/>
  <c r="K278" i="3"/>
  <c r="K265" i="3"/>
  <c r="K293" i="3"/>
  <c r="I289" i="3"/>
  <c r="K198" i="3"/>
  <c r="K186" i="3"/>
  <c r="K202" i="3"/>
  <c r="K222" i="3"/>
  <c r="K238" i="3"/>
  <c r="K254" i="3"/>
  <c r="K270" i="3"/>
  <c r="K173" i="3"/>
  <c r="K233" i="3"/>
  <c r="K193" i="3"/>
  <c r="K182" i="3"/>
  <c r="K162" i="3"/>
  <c r="K178" i="3"/>
  <c r="K194" i="3"/>
  <c r="K218" i="3"/>
  <c r="K234" i="3"/>
  <c r="K250" i="3"/>
  <c r="K266" i="3"/>
  <c r="I174" i="3"/>
  <c r="K174" i="3" s="1"/>
  <c r="K206" i="3"/>
  <c r="K181" i="3"/>
  <c r="K177" i="3"/>
  <c r="K213" i="3"/>
  <c r="K161" i="3"/>
  <c r="K209" i="3"/>
  <c r="I285" i="3"/>
  <c r="K285" i="3" s="1"/>
  <c r="I251" i="3"/>
  <c r="K190" i="3"/>
  <c r="I171" i="3"/>
  <c r="I187" i="3"/>
  <c r="I203" i="3"/>
  <c r="K203" i="3" s="1"/>
  <c r="I219" i="3"/>
  <c r="I235" i="3"/>
  <c r="K235" i="3" s="1"/>
  <c r="I283" i="3"/>
  <c r="K283" i="3" s="1"/>
  <c r="K204" i="3"/>
  <c r="K236" i="3"/>
  <c r="I176" i="3"/>
  <c r="I208" i="3"/>
  <c r="I240" i="3"/>
  <c r="K197" i="3"/>
  <c r="K237" i="3"/>
  <c r="I286" i="3"/>
  <c r="K286" i="3" s="1"/>
  <c r="I269" i="3"/>
  <c r="K269" i="3" s="1"/>
  <c r="I276" i="3"/>
  <c r="K217" i="3"/>
  <c r="K249" i="3"/>
  <c r="K279" i="3"/>
  <c r="K295" i="3"/>
  <c r="K158" i="3"/>
  <c r="K183" i="3"/>
  <c r="K199" i="3"/>
  <c r="K215" i="3"/>
  <c r="K223" i="3"/>
  <c r="K231" i="3"/>
  <c r="K239" i="3"/>
  <c r="K247" i="3"/>
  <c r="I259" i="3"/>
  <c r="I275" i="3"/>
  <c r="I291" i="3"/>
  <c r="K241" i="3"/>
  <c r="K257" i="3"/>
  <c r="K164" i="3"/>
  <c r="K180" i="3"/>
  <c r="K196" i="3"/>
  <c r="K212" i="3"/>
  <c r="K228" i="3"/>
  <c r="K244" i="3"/>
  <c r="K260" i="3"/>
  <c r="K272" i="3"/>
  <c r="K288" i="3"/>
  <c r="K168" i="3"/>
  <c r="K184" i="3"/>
  <c r="K200" i="3"/>
  <c r="K216" i="3"/>
  <c r="K232" i="3"/>
  <c r="K248" i="3"/>
  <c r="K264" i="3"/>
  <c r="K284" i="3"/>
  <c r="I163" i="3"/>
  <c r="I179" i="3"/>
  <c r="I195" i="3"/>
  <c r="I211" i="3"/>
  <c r="K211" i="3" s="1"/>
  <c r="I227" i="3"/>
  <c r="K188" i="3"/>
  <c r="K220" i="3"/>
  <c r="K252" i="3"/>
  <c r="K292" i="3"/>
  <c r="I165" i="3"/>
  <c r="K165" i="3" s="1"/>
  <c r="I160" i="3"/>
  <c r="I192" i="3"/>
  <c r="I224" i="3"/>
  <c r="I256" i="3"/>
  <c r="K229" i="3"/>
  <c r="I205" i="3"/>
  <c r="K205" i="3" s="1"/>
  <c r="I155" i="3"/>
  <c r="I255" i="3"/>
  <c r="K255" i="3" s="1"/>
  <c r="I271" i="3"/>
  <c r="K271" i="3" s="1"/>
  <c r="I287" i="3"/>
  <c r="K287" i="3" s="1"/>
  <c r="I280" i="3"/>
  <c r="K221" i="3"/>
  <c r="K253" i="3"/>
  <c r="K261" i="3"/>
  <c r="I156" i="3"/>
  <c r="G517" i="9" l="1"/>
  <c r="H517" i="9" s="1"/>
  <c r="I517" i="9" s="1"/>
  <c r="G551" i="9"/>
  <c r="H551" i="9" s="1"/>
  <c r="I551" i="9" s="1"/>
  <c r="G461" i="9"/>
  <c r="H461" i="9" s="1"/>
  <c r="I461" i="9" s="1"/>
  <c r="G484" i="9"/>
  <c r="H484" i="9" s="1"/>
  <c r="I484" i="9" s="1"/>
  <c r="G528" i="9"/>
  <c r="H528" i="9" s="1"/>
  <c r="I528" i="9" s="1"/>
  <c r="G464" i="9"/>
  <c r="H464" i="9" s="1"/>
  <c r="I464" i="9" s="1"/>
  <c r="G540" i="9"/>
  <c r="H540" i="9" s="1"/>
  <c r="G476" i="9"/>
  <c r="H476" i="9" s="1"/>
  <c r="I476" i="9" s="1"/>
  <c r="G535" i="9"/>
  <c r="H535" i="9" s="1"/>
  <c r="I535" i="9" s="1"/>
  <c r="G495" i="9"/>
  <c r="H495" i="9" s="1"/>
  <c r="I495" i="9" s="1"/>
  <c r="G575" i="9"/>
  <c r="H575" i="9" s="1"/>
  <c r="I575" i="9" s="1"/>
  <c r="G493" i="9"/>
  <c r="H493" i="9" s="1"/>
  <c r="I493" i="9" s="1"/>
  <c r="G564" i="9"/>
  <c r="H564" i="9" s="1"/>
  <c r="I564" i="9" s="1"/>
  <c r="G579" i="9"/>
  <c r="H579" i="9" s="1"/>
  <c r="I579" i="9" s="1"/>
  <c r="G509" i="9"/>
  <c r="H509" i="9" s="1"/>
  <c r="I509" i="9" s="1"/>
  <c r="G470" i="9"/>
  <c r="H470" i="9" s="1"/>
  <c r="I470" i="9" s="1"/>
  <c r="G530" i="9"/>
  <c r="H530" i="9" s="1"/>
  <c r="I530" i="9" s="1"/>
  <c r="G458" i="9"/>
  <c r="H458" i="9" s="1"/>
  <c r="I458" i="9" s="1"/>
  <c r="G469" i="9"/>
  <c r="H469" i="9" s="1"/>
  <c r="I469" i="9" s="1"/>
  <c r="G518" i="9"/>
  <c r="H518" i="9" s="1"/>
  <c r="I518" i="9" s="1"/>
  <c r="G558" i="9"/>
  <c r="H558" i="9" s="1"/>
  <c r="I558" i="9" s="1"/>
  <c r="G462" i="9"/>
  <c r="H462" i="9" s="1"/>
  <c r="I462" i="9" s="1"/>
  <c r="G463" i="9"/>
  <c r="H463" i="9" s="1"/>
  <c r="I463" i="9" s="1"/>
  <c r="G485" i="9"/>
  <c r="H485" i="9" s="1"/>
  <c r="I485" i="9" s="1"/>
  <c r="G557" i="9"/>
  <c r="H557" i="9" s="1"/>
  <c r="I557" i="9" s="1"/>
  <c r="G588" i="9"/>
  <c r="H588" i="9" s="1"/>
  <c r="I588" i="9" s="1"/>
  <c r="G569" i="9"/>
  <c r="H569" i="9" s="1"/>
  <c r="I569" i="9" s="1"/>
  <c r="G507" i="9"/>
  <c r="H507" i="9" s="1"/>
  <c r="I507" i="9" s="1"/>
  <c r="G580" i="9"/>
  <c r="H580" i="9" s="1"/>
  <c r="I580" i="9" s="1"/>
  <c r="G512" i="9"/>
  <c r="H512" i="9" s="1"/>
  <c r="I512" i="9" s="1"/>
  <c r="G584" i="9"/>
  <c r="H584" i="9" s="1"/>
  <c r="G524" i="9"/>
  <c r="H524" i="9" s="1"/>
  <c r="I524" i="9" s="1"/>
  <c r="G460" i="9"/>
  <c r="H460" i="9" s="1"/>
  <c r="I460" i="9" s="1"/>
  <c r="G527" i="9"/>
  <c r="H527" i="9" s="1"/>
  <c r="I527" i="9" s="1"/>
  <c r="G479" i="9"/>
  <c r="H479" i="9" s="1"/>
  <c r="I479" i="9" s="1"/>
  <c r="G577" i="9"/>
  <c r="H577" i="9" s="1"/>
  <c r="I577" i="9" s="1"/>
  <c r="G565" i="9"/>
  <c r="H565" i="9" s="1"/>
  <c r="I565" i="9" s="1"/>
  <c r="G532" i="9"/>
  <c r="H532" i="9" s="1"/>
  <c r="I532" i="9" s="1"/>
  <c r="G531" i="9"/>
  <c r="H531" i="9" s="1"/>
  <c r="I531" i="9" s="1"/>
  <c r="G581" i="9"/>
  <c r="H581" i="9" s="1"/>
  <c r="I581" i="9" s="1"/>
  <c r="G473" i="9"/>
  <c r="H473" i="9" s="1"/>
  <c r="G578" i="9"/>
  <c r="H578" i="9" s="1"/>
  <c r="I578" i="9" s="1"/>
  <c r="G514" i="9"/>
  <c r="H514" i="9" s="1"/>
  <c r="I514" i="9" s="1"/>
  <c r="G478" i="9"/>
  <c r="H478" i="9" s="1"/>
  <c r="I478" i="9" s="1"/>
  <c r="G566" i="9"/>
  <c r="H566" i="9" s="1"/>
  <c r="I566" i="9" s="1"/>
  <c r="G498" i="9"/>
  <c r="H498" i="9" s="1"/>
  <c r="I498" i="9" s="1"/>
  <c r="G589" i="9"/>
  <c r="H589" i="9" s="1"/>
  <c r="I589" i="9" s="1"/>
  <c r="G542" i="9"/>
  <c r="H542" i="9" s="1"/>
  <c r="I542" i="9" s="1"/>
  <c r="G487" i="9"/>
  <c r="H487" i="9" s="1"/>
  <c r="I487" i="9" s="1"/>
  <c r="G526" i="9"/>
  <c r="H526" i="9" s="1"/>
  <c r="I526" i="9" s="1"/>
  <c r="G522" i="9"/>
  <c r="H522" i="9" s="1"/>
  <c r="I522" i="9" s="1"/>
  <c r="G541" i="9"/>
  <c r="H541" i="9" s="1"/>
  <c r="I541" i="9" s="1"/>
  <c r="L541" i="9" s="1"/>
  <c r="M541" i="9" s="1"/>
  <c r="G521" i="9"/>
  <c r="H521" i="9" s="1"/>
  <c r="I521" i="9" s="1"/>
  <c r="G583" i="9"/>
  <c r="H583" i="9" s="1"/>
  <c r="I583" i="9" s="1"/>
  <c r="G501" i="9"/>
  <c r="H501" i="9" s="1"/>
  <c r="I501" i="9" s="1"/>
  <c r="G548" i="9"/>
  <c r="H548" i="9" s="1"/>
  <c r="I548" i="9" s="1"/>
  <c r="G560" i="9"/>
  <c r="H560" i="9" s="1"/>
  <c r="I560" i="9" s="1"/>
  <c r="G496" i="9"/>
  <c r="H496" i="9" s="1"/>
  <c r="I496" i="9" s="1"/>
  <c r="G568" i="9"/>
  <c r="H568" i="9" s="1"/>
  <c r="I568" i="9" s="1"/>
  <c r="G508" i="9"/>
  <c r="H508" i="9" s="1"/>
  <c r="I508" i="9" s="1"/>
  <c r="G553" i="9"/>
  <c r="H553" i="9" s="1"/>
  <c r="I553" i="9" s="1"/>
  <c r="G519" i="9"/>
  <c r="H519" i="9" s="1"/>
  <c r="I519" i="9" s="1"/>
  <c r="G454" i="9"/>
  <c r="H454" i="9" s="1"/>
  <c r="I454" i="9" s="1"/>
  <c r="G545" i="9"/>
  <c r="H545" i="9" s="1"/>
  <c r="I545" i="9" s="1"/>
  <c r="G582" i="9"/>
  <c r="H582" i="9" s="1"/>
  <c r="I582" i="9" s="1"/>
  <c r="G500" i="9"/>
  <c r="H500" i="9" s="1"/>
  <c r="I500" i="9" s="1"/>
  <c r="G486" i="9"/>
  <c r="H486" i="9" s="1"/>
  <c r="I486" i="9" s="1"/>
  <c r="G505" i="9"/>
  <c r="H505" i="9" s="1"/>
  <c r="I505" i="9" s="1"/>
  <c r="G477" i="9"/>
  <c r="H477" i="9" s="1"/>
  <c r="I477" i="9" s="1"/>
  <c r="G562" i="9"/>
  <c r="H562" i="9" s="1"/>
  <c r="I562" i="9" s="1"/>
  <c r="G490" i="9"/>
  <c r="H490" i="9" s="1"/>
  <c r="I490" i="9" s="1"/>
  <c r="G489" i="9"/>
  <c r="H489" i="9" s="1"/>
  <c r="I489" i="9" s="1"/>
  <c r="G550" i="9"/>
  <c r="H550" i="9" s="1"/>
  <c r="I550" i="9" s="1"/>
  <c r="G482" i="9"/>
  <c r="H482" i="9" s="1"/>
  <c r="I482" i="9" s="1"/>
  <c r="G561" i="9"/>
  <c r="H561" i="9" s="1"/>
  <c r="I561" i="9" s="1"/>
  <c r="G510" i="9"/>
  <c r="H510" i="9" s="1"/>
  <c r="I510" i="9" s="1"/>
  <c r="G471" i="9"/>
  <c r="H471" i="9" s="1"/>
  <c r="I471" i="9" s="1"/>
  <c r="G481" i="9"/>
  <c r="H481" i="9" s="1"/>
  <c r="I481" i="9" s="1"/>
  <c r="G559" i="9"/>
  <c r="H559" i="9" s="1"/>
  <c r="I559" i="9" s="1"/>
  <c r="G590" i="9"/>
  <c r="H590" i="9" s="1"/>
  <c r="I590" i="9" s="1"/>
  <c r="G549" i="9"/>
  <c r="H549" i="9" s="1"/>
  <c r="I549" i="9" s="1"/>
  <c r="G567" i="9"/>
  <c r="H567" i="9" s="1"/>
  <c r="I567" i="9" s="1"/>
  <c r="G525" i="9"/>
  <c r="H525" i="9" s="1"/>
  <c r="I525" i="9" s="1"/>
  <c r="G516" i="9"/>
  <c r="H516" i="9" s="1"/>
  <c r="I516" i="9" s="1"/>
  <c r="G544" i="9"/>
  <c r="H544" i="9" s="1"/>
  <c r="I544" i="9" s="1"/>
  <c r="G480" i="9"/>
  <c r="H480" i="9" s="1"/>
  <c r="I480" i="9" s="1"/>
  <c r="G556" i="9"/>
  <c r="H556" i="9" s="1"/>
  <c r="I556" i="9" s="1"/>
  <c r="G492" i="9"/>
  <c r="H492" i="9" s="1"/>
  <c r="I492" i="9" s="1"/>
  <c r="G537" i="9"/>
  <c r="H537" i="9" s="1"/>
  <c r="G543" i="9"/>
  <c r="H543" i="9" s="1"/>
  <c r="I543" i="9" s="1"/>
  <c r="G511" i="9"/>
  <c r="H511" i="9" s="1"/>
  <c r="I511" i="9" s="1"/>
  <c r="G591" i="9"/>
  <c r="H591" i="9" s="1"/>
  <c r="I591" i="9" s="1"/>
  <c r="G513" i="9"/>
  <c r="H513" i="9" s="1"/>
  <c r="I513" i="9" s="1"/>
  <c r="G533" i="9"/>
  <c r="H533" i="9" s="1"/>
  <c r="I533" i="9" s="1"/>
  <c r="G468" i="9"/>
  <c r="H468" i="9" s="1"/>
  <c r="I468" i="9" s="1"/>
  <c r="G499" i="9"/>
  <c r="H499" i="9" s="1"/>
  <c r="I499" i="9" s="1"/>
  <c r="G457" i="9"/>
  <c r="H457" i="9" s="1"/>
  <c r="I457" i="9" s="1"/>
  <c r="G502" i="9"/>
  <c r="H502" i="9" s="1"/>
  <c r="I502" i="9" s="1"/>
  <c r="G546" i="9"/>
  <c r="H546" i="9" s="1"/>
  <c r="I546" i="9" s="1"/>
  <c r="G474" i="9"/>
  <c r="H474" i="9" s="1"/>
  <c r="I474" i="9" s="1"/>
  <c r="G529" i="9"/>
  <c r="H529" i="9" s="1"/>
  <c r="I529" i="9" s="1"/>
  <c r="G534" i="9"/>
  <c r="H534" i="9" s="1"/>
  <c r="I534" i="9" s="1"/>
  <c r="G494" i="9"/>
  <c r="H494" i="9" s="1"/>
  <c r="I494" i="9" s="1"/>
  <c r="G574" i="9"/>
  <c r="H574" i="9" s="1"/>
  <c r="I574" i="9" s="1"/>
  <c r="G466" i="9"/>
  <c r="H466" i="9" s="1"/>
  <c r="I466" i="9" s="1"/>
  <c r="G455" i="9"/>
  <c r="H455" i="9" s="1"/>
  <c r="I455" i="9" s="1"/>
  <c r="G503" i="9"/>
  <c r="H503" i="9" s="1"/>
  <c r="I503" i="9" s="1"/>
  <c r="G554" i="9"/>
  <c r="H554" i="9" s="1"/>
  <c r="I554" i="9" s="1"/>
  <c r="J586" i="9"/>
  <c r="L586" i="9"/>
  <c r="M586" i="9" s="1"/>
  <c r="J570" i="9"/>
  <c r="L570" i="9"/>
  <c r="M570" i="9" s="1"/>
  <c r="J453" i="9"/>
  <c r="L453" i="9"/>
  <c r="M453" i="9" s="1"/>
  <c r="J573" i="9"/>
  <c r="L573" i="9"/>
  <c r="M573" i="9" s="1"/>
  <c r="J465" i="9"/>
  <c r="L465" i="9"/>
  <c r="M465" i="9" s="1"/>
  <c r="J497" i="9"/>
  <c r="L497" i="9"/>
  <c r="M497" i="9" s="1"/>
  <c r="J538" i="9"/>
  <c r="L538" i="9"/>
  <c r="M538" i="9" s="1"/>
  <c r="J506" i="9"/>
  <c r="L506" i="9"/>
  <c r="M506" i="9" s="1"/>
  <c r="I584" i="9"/>
  <c r="I473" i="9"/>
  <c r="I540" i="9"/>
  <c r="I537" i="9"/>
  <c r="I296" i="3"/>
  <c r="K296" i="3" s="1"/>
  <c r="G592" i="9" s="1"/>
  <c r="K179" i="3"/>
  <c r="K259" i="3"/>
  <c r="K289" i="3"/>
  <c r="I243" i="3"/>
  <c r="K243" i="3" s="1"/>
  <c r="I267" i="3"/>
  <c r="K267" i="3" s="1"/>
  <c r="K192" i="3"/>
  <c r="K227" i="3"/>
  <c r="K291" i="3"/>
  <c r="K187" i="3"/>
  <c r="K280" i="3"/>
  <c r="K256" i="3"/>
  <c r="K195" i="3"/>
  <c r="K163" i="3"/>
  <c r="K275" i="3"/>
  <c r="K276" i="3"/>
  <c r="K219" i="3"/>
  <c r="K171" i="3"/>
  <c r="K251" i="3"/>
  <c r="K156" i="3"/>
  <c r="K208" i="3"/>
  <c r="K176" i="3"/>
  <c r="K155" i="3"/>
  <c r="G451" i="9" s="1"/>
  <c r="K224" i="3"/>
  <c r="K240" i="3"/>
  <c r="K160" i="3"/>
  <c r="F149" i="3"/>
  <c r="C149" i="3"/>
  <c r="E149" i="3"/>
  <c r="B149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7" i="3"/>
  <c r="D148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7" i="3"/>
  <c r="C149" i="1"/>
  <c r="B149" i="1"/>
  <c r="D8" i="1"/>
  <c r="F8" i="1" s="1"/>
  <c r="G304" i="9" s="1"/>
  <c r="H304" i="9" s="1"/>
  <c r="I304" i="9" s="1"/>
  <c r="D9" i="1"/>
  <c r="F9" i="1" s="1"/>
  <c r="G305" i="9" s="1"/>
  <c r="H305" i="9" s="1"/>
  <c r="I305" i="9" s="1"/>
  <c r="D10" i="1"/>
  <c r="F10" i="1" s="1"/>
  <c r="G306" i="9" s="1"/>
  <c r="H306" i="9" s="1"/>
  <c r="I306" i="9" s="1"/>
  <c r="D11" i="1"/>
  <c r="F11" i="1" s="1"/>
  <c r="G307" i="9" s="1"/>
  <c r="H307" i="9" s="1"/>
  <c r="I307" i="9" s="1"/>
  <c r="D12" i="1"/>
  <c r="F12" i="1" s="1"/>
  <c r="G308" i="9" s="1"/>
  <c r="H308" i="9" s="1"/>
  <c r="I308" i="9" s="1"/>
  <c r="D13" i="1"/>
  <c r="F13" i="1" s="1"/>
  <c r="G309" i="9" s="1"/>
  <c r="H309" i="9" s="1"/>
  <c r="I309" i="9" s="1"/>
  <c r="D14" i="1"/>
  <c r="F14" i="1" s="1"/>
  <c r="G310" i="9" s="1"/>
  <c r="H310" i="9" s="1"/>
  <c r="I310" i="9" s="1"/>
  <c r="D15" i="1"/>
  <c r="F15" i="1" s="1"/>
  <c r="G311" i="9" s="1"/>
  <c r="H311" i="9" s="1"/>
  <c r="I311" i="9" s="1"/>
  <c r="D16" i="1"/>
  <c r="F16" i="1" s="1"/>
  <c r="G312" i="9" s="1"/>
  <c r="H312" i="9" s="1"/>
  <c r="I312" i="9" s="1"/>
  <c r="D17" i="1"/>
  <c r="F17" i="1" s="1"/>
  <c r="G313" i="9" s="1"/>
  <c r="H313" i="9" s="1"/>
  <c r="I313" i="9" s="1"/>
  <c r="D18" i="1"/>
  <c r="F18" i="1" s="1"/>
  <c r="G314" i="9" s="1"/>
  <c r="H314" i="9" s="1"/>
  <c r="I314" i="9" s="1"/>
  <c r="D19" i="1"/>
  <c r="F19" i="1" s="1"/>
  <c r="G315" i="9" s="1"/>
  <c r="H315" i="9" s="1"/>
  <c r="I315" i="9" s="1"/>
  <c r="D20" i="1"/>
  <c r="F20" i="1" s="1"/>
  <c r="G316" i="9" s="1"/>
  <c r="H316" i="9" s="1"/>
  <c r="I316" i="9" s="1"/>
  <c r="D21" i="1"/>
  <c r="F21" i="1" s="1"/>
  <c r="G317" i="9" s="1"/>
  <c r="H317" i="9" s="1"/>
  <c r="I317" i="9" s="1"/>
  <c r="D22" i="1"/>
  <c r="F22" i="1" s="1"/>
  <c r="G318" i="9" s="1"/>
  <c r="H318" i="9" s="1"/>
  <c r="I318" i="9" s="1"/>
  <c r="D23" i="1"/>
  <c r="F23" i="1" s="1"/>
  <c r="G319" i="9" s="1"/>
  <c r="H319" i="9" s="1"/>
  <c r="I319" i="9" s="1"/>
  <c r="D24" i="1"/>
  <c r="F24" i="1" s="1"/>
  <c r="G320" i="9" s="1"/>
  <c r="H320" i="9" s="1"/>
  <c r="I320" i="9" s="1"/>
  <c r="D25" i="1"/>
  <c r="F25" i="1" s="1"/>
  <c r="G321" i="9" s="1"/>
  <c r="H321" i="9" s="1"/>
  <c r="I321" i="9" s="1"/>
  <c r="D26" i="1"/>
  <c r="F26" i="1" s="1"/>
  <c r="G322" i="9" s="1"/>
  <c r="H322" i="9" s="1"/>
  <c r="I322" i="9" s="1"/>
  <c r="D27" i="1"/>
  <c r="F27" i="1" s="1"/>
  <c r="G323" i="9" s="1"/>
  <c r="H323" i="9" s="1"/>
  <c r="I323" i="9" s="1"/>
  <c r="D28" i="1"/>
  <c r="F28" i="1" s="1"/>
  <c r="G324" i="9" s="1"/>
  <c r="H324" i="9" s="1"/>
  <c r="I324" i="9" s="1"/>
  <c r="D29" i="1"/>
  <c r="F29" i="1" s="1"/>
  <c r="G325" i="9" s="1"/>
  <c r="H325" i="9" s="1"/>
  <c r="I325" i="9" s="1"/>
  <c r="D30" i="1"/>
  <c r="F30" i="1" s="1"/>
  <c r="G326" i="9" s="1"/>
  <c r="H326" i="9" s="1"/>
  <c r="I326" i="9" s="1"/>
  <c r="D31" i="1"/>
  <c r="F31" i="1" s="1"/>
  <c r="G327" i="9" s="1"/>
  <c r="H327" i="9" s="1"/>
  <c r="I327" i="9" s="1"/>
  <c r="D32" i="1"/>
  <c r="F32" i="1" s="1"/>
  <c r="G328" i="9" s="1"/>
  <c r="H328" i="9" s="1"/>
  <c r="I328" i="9" s="1"/>
  <c r="D33" i="1"/>
  <c r="F33" i="1" s="1"/>
  <c r="G329" i="9" s="1"/>
  <c r="H329" i="9" s="1"/>
  <c r="I329" i="9" s="1"/>
  <c r="D34" i="1"/>
  <c r="F34" i="1" s="1"/>
  <c r="G330" i="9" s="1"/>
  <c r="H330" i="9" s="1"/>
  <c r="I330" i="9" s="1"/>
  <c r="D35" i="1"/>
  <c r="F35" i="1" s="1"/>
  <c r="G331" i="9" s="1"/>
  <c r="H331" i="9" s="1"/>
  <c r="I331" i="9" s="1"/>
  <c r="D36" i="1"/>
  <c r="F36" i="1" s="1"/>
  <c r="G332" i="9" s="1"/>
  <c r="H332" i="9" s="1"/>
  <c r="I332" i="9" s="1"/>
  <c r="D37" i="1"/>
  <c r="F37" i="1" s="1"/>
  <c r="G333" i="9" s="1"/>
  <c r="H333" i="9" s="1"/>
  <c r="I333" i="9" s="1"/>
  <c r="D38" i="1"/>
  <c r="F38" i="1" s="1"/>
  <c r="G334" i="9" s="1"/>
  <c r="H334" i="9" s="1"/>
  <c r="I334" i="9" s="1"/>
  <c r="D39" i="1"/>
  <c r="F39" i="1" s="1"/>
  <c r="G335" i="9" s="1"/>
  <c r="H335" i="9" s="1"/>
  <c r="I335" i="9" s="1"/>
  <c r="D40" i="1"/>
  <c r="F40" i="1" s="1"/>
  <c r="G336" i="9" s="1"/>
  <c r="H336" i="9" s="1"/>
  <c r="I336" i="9" s="1"/>
  <c r="D41" i="1"/>
  <c r="F41" i="1" s="1"/>
  <c r="G337" i="9" s="1"/>
  <c r="H337" i="9" s="1"/>
  <c r="I337" i="9" s="1"/>
  <c r="D42" i="1"/>
  <c r="F42" i="1" s="1"/>
  <c r="G338" i="9" s="1"/>
  <c r="H338" i="9" s="1"/>
  <c r="I338" i="9" s="1"/>
  <c r="D43" i="1"/>
  <c r="F43" i="1" s="1"/>
  <c r="G339" i="9" s="1"/>
  <c r="H339" i="9" s="1"/>
  <c r="I339" i="9" s="1"/>
  <c r="D44" i="1"/>
  <c r="F44" i="1" s="1"/>
  <c r="G340" i="9" s="1"/>
  <c r="H340" i="9" s="1"/>
  <c r="I340" i="9" s="1"/>
  <c r="D45" i="1"/>
  <c r="F45" i="1" s="1"/>
  <c r="G341" i="9" s="1"/>
  <c r="H341" i="9" s="1"/>
  <c r="I341" i="9" s="1"/>
  <c r="D46" i="1"/>
  <c r="F46" i="1" s="1"/>
  <c r="G342" i="9" s="1"/>
  <c r="H342" i="9" s="1"/>
  <c r="I342" i="9" s="1"/>
  <c r="D47" i="1"/>
  <c r="F47" i="1" s="1"/>
  <c r="G343" i="9" s="1"/>
  <c r="H343" i="9" s="1"/>
  <c r="I343" i="9" s="1"/>
  <c r="D48" i="1"/>
  <c r="F48" i="1" s="1"/>
  <c r="G344" i="9" s="1"/>
  <c r="H344" i="9" s="1"/>
  <c r="I344" i="9" s="1"/>
  <c r="D49" i="1"/>
  <c r="F49" i="1" s="1"/>
  <c r="G345" i="9" s="1"/>
  <c r="H345" i="9" s="1"/>
  <c r="I345" i="9" s="1"/>
  <c r="D50" i="1"/>
  <c r="F50" i="1" s="1"/>
  <c r="G346" i="9" s="1"/>
  <c r="H346" i="9" s="1"/>
  <c r="I346" i="9" s="1"/>
  <c r="D51" i="1"/>
  <c r="F51" i="1" s="1"/>
  <c r="G347" i="9" s="1"/>
  <c r="H347" i="9" s="1"/>
  <c r="I347" i="9" s="1"/>
  <c r="D52" i="1"/>
  <c r="F52" i="1" s="1"/>
  <c r="G348" i="9" s="1"/>
  <c r="H348" i="9" s="1"/>
  <c r="I348" i="9" s="1"/>
  <c r="D53" i="1"/>
  <c r="F53" i="1" s="1"/>
  <c r="G349" i="9" s="1"/>
  <c r="H349" i="9" s="1"/>
  <c r="I349" i="9" s="1"/>
  <c r="D54" i="1"/>
  <c r="F54" i="1" s="1"/>
  <c r="G350" i="9" s="1"/>
  <c r="H350" i="9" s="1"/>
  <c r="I350" i="9" s="1"/>
  <c r="D55" i="1"/>
  <c r="F55" i="1" s="1"/>
  <c r="G351" i="9" s="1"/>
  <c r="H351" i="9" s="1"/>
  <c r="I351" i="9" s="1"/>
  <c r="D56" i="1"/>
  <c r="F56" i="1" s="1"/>
  <c r="G352" i="9" s="1"/>
  <c r="H352" i="9" s="1"/>
  <c r="I352" i="9" s="1"/>
  <c r="D57" i="1"/>
  <c r="F57" i="1" s="1"/>
  <c r="G353" i="9" s="1"/>
  <c r="H353" i="9" s="1"/>
  <c r="I353" i="9" s="1"/>
  <c r="D58" i="1"/>
  <c r="F58" i="1" s="1"/>
  <c r="G354" i="9" s="1"/>
  <c r="H354" i="9" s="1"/>
  <c r="I354" i="9" s="1"/>
  <c r="D59" i="1"/>
  <c r="F59" i="1" s="1"/>
  <c r="G355" i="9" s="1"/>
  <c r="H355" i="9" s="1"/>
  <c r="I355" i="9" s="1"/>
  <c r="D60" i="1"/>
  <c r="F60" i="1" s="1"/>
  <c r="G356" i="9" s="1"/>
  <c r="H356" i="9" s="1"/>
  <c r="I356" i="9" s="1"/>
  <c r="D61" i="1"/>
  <c r="F61" i="1" s="1"/>
  <c r="G357" i="9" s="1"/>
  <c r="H357" i="9" s="1"/>
  <c r="I357" i="9" s="1"/>
  <c r="D62" i="1"/>
  <c r="F62" i="1" s="1"/>
  <c r="G358" i="9" s="1"/>
  <c r="H358" i="9" s="1"/>
  <c r="I358" i="9" s="1"/>
  <c r="D63" i="1"/>
  <c r="F63" i="1" s="1"/>
  <c r="G359" i="9" s="1"/>
  <c r="H359" i="9" s="1"/>
  <c r="I359" i="9" s="1"/>
  <c r="D64" i="1"/>
  <c r="F64" i="1" s="1"/>
  <c r="G360" i="9" s="1"/>
  <c r="H360" i="9" s="1"/>
  <c r="I360" i="9" s="1"/>
  <c r="D65" i="1"/>
  <c r="F65" i="1" s="1"/>
  <c r="G361" i="9" s="1"/>
  <c r="H361" i="9" s="1"/>
  <c r="I361" i="9" s="1"/>
  <c r="D66" i="1"/>
  <c r="F66" i="1" s="1"/>
  <c r="G362" i="9" s="1"/>
  <c r="H362" i="9" s="1"/>
  <c r="I362" i="9" s="1"/>
  <c r="D67" i="1"/>
  <c r="F67" i="1" s="1"/>
  <c r="G363" i="9" s="1"/>
  <c r="H363" i="9" s="1"/>
  <c r="I363" i="9" s="1"/>
  <c r="D68" i="1"/>
  <c r="F68" i="1" s="1"/>
  <c r="G364" i="9" s="1"/>
  <c r="H364" i="9" s="1"/>
  <c r="I364" i="9" s="1"/>
  <c r="D69" i="1"/>
  <c r="F69" i="1" s="1"/>
  <c r="G365" i="9" s="1"/>
  <c r="H365" i="9" s="1"/>
  <c r="I365" i="9" s="1"/>
  <c r="D70" i="1"/>
  <c r="F70" i="1" s="1"/>
  <c r="G366" i="9" s="1"/>
  <c r="H366" i="9" s="1"/>
  <c r="I366" i="9" s="1"/>
  <c r="D71" i="1"/>
  <c r="F71" i="1" s="1"/>
  <c r="G367" i="9" s="1"/>
  <c r="H367" i="9" s="1"/>
  <c r="I367" i="9" s="1"/>
  <c r="D72" i="1"/>
  <c r="F72" i="1" s="1"/>
  <c r="G368" i="9" s="1"/>
  <c r="H368" i="9" s="1"/>
  <c r="I368" i="9" s="1"/>
  <c r="D73" i="1"/>
  <c r="F73" i="1" s="1"/>
  <c r="G369" i="9" s="1"/>
  <c r="H369" i="9" s="1"/>
  <c r="I369" i="9" s="1"/>
  <c r="D74" i="1"/>
  <c r="F74" i="1" s="1"/>
  <c r="G370" i="9" s="1"/>
  <c r="H370" i="9" s="1"/>
  <c r="I370" i="9" s="1"/>
  <c r="D75" i="1"/>
  <c r="F75" i="1" s="1"/>
  <c r="G371" i="9" s="1"/>
  <c r="H371" i="9" s="1"/>
  <c r="I371" i="9" s="1"/>
  <c r="D76" i="1"/>
  <c r="F76" i="1" s="1"/>
  <c r="G372" i="9" s="1"/>
  <c r="H372" i="9" s="1"/>
  <c r="I372" i="9" s="1"/>
  <c r="D77" i="1"/>
  <c r="F77" i="1" s="1"/>
  <c r="G373" i="9" s="1"/>
  <c r="H373" i="9" s="1"/>
  <c r="I373" i="9" s="1"/>
  <c r="D78" i="1"/>
  <c r="F78" i="1" s="1"/>
  <c r="G374" i="9" s="1"/>
  <c r="H374" i="9" s="1"/>
  <c r="I374" i="9" s="1"/>
  <c r="D79" i="1"/>
  <c r="F79" i="1" s="1"/>
  <c r="G375" i="9" s="1"/>
  <c r="H375" i="9" s="1"/>
  <c r="I375" i="9" s="1"/>
  <c r="D80" i="1"/>
  <c r="F80" i="1" s="1"/>
  <c r="G376" i="9" s="1"/>
  <c r="H376" i="9" s="1"/>
  <c r="I376" i="9" s="1"/>
  <c r="D81" i="1"/>
  <c r="F81" i="1" s="1"/>
  <c r="G377" i="9" s="1"/>
  <c r="H377" i="9" s="1"/>
  <c r="I377" i="9" s="1"/>
  <c r="D82" i="1"/>
  <c r="F82" i="1" s="1"/>
  <c r="G378" i="9" s="1"/>
  <c r="H378" i="9" s="1"/>
  <c r="I378" i="9" s="1"/>
  <c r="D83" i="1"/>
  <c r="F83" i="1" s="1"/>
  <c r="G379" i="9" s="1"/>
  <c r="H379" i="9" s="1"/>
  <c r="I379" i="9" s="1"/>
  <c r="D84" i="1"/>
  <c r="F84" i="1" s="1"/>
  <c r="G380" i="9" s="1"/>
  <c r="H380" i="9" s="1"/>
  <c r="I380" i="9" s="1"/>
  <c r="D85" i="1"/>
  <c r="F85" i="1" s="1"/>
  <c r="G381" i="9" s="1"/>
  <c r="H381" i="9" s="1"/>
  <c r="I381" i="9" s="1"/>
  <c r="D86" i="1"/>
  <c r="F86" i="1" s="1"/>
  <c r="G382" i="9" s="1"/>
  <c r="H382" i="9" s="1"/>
  <c r="I382" i="9" s="1"/>
  <c r="D87" i="1"/>
  <c r="F87" i="1" s="1"/>
  <c r="G383" i="9" s="1"/>
  <c r="H383" i="9" s="1"/>
  <c r="I383" i="9" s="1"/>
  <c r="D88" i="1"/>
  <c r="F88" i="1" s="1"/>
  <c r="G384" i="9" s="1"/>
  <c r="H384" i="9" s="1"/>
  <c r="I384" i="9" s="1"/>
  <c r="D89" i="1"/>
  <c r="F89" i="1" s="1"/>
  <c r="G385" i="9" s="1"/>
  <c r="H385" i="9" s="1"/>
  <c r="I385" i="9" s="1"/>
  <c r="D90" i="1"/>
  <c r="F90" i="1" s="1"/>
  <c r="G386" i="9" s="1"/>
  <c r="H386" i="9" s="1"/>
  <c r="I386" i="9" s="1"/>
  <c r="D91" i="1"/>
  <c r="F91" i="1" s="1"/>
  <c r="G387" i="9" s="1"/>
  <c r="H387" i="9" s="1"/>
  <c r="I387" i="9" s="1"/>
  <c r="D92" i="1"/>
  <c r="F92" i="1" s="1"/>
  <c r="G388" i="9" s="1"/>
  <c r="H388" i="9" s="1"/>
  <c r="I388" i="9" s="1"/>
  <c r="D93" i="1"/>
  <c r="F93" i="1" s="1"/>
  <c r="G389" i="9" s="1"/>
  <c r="H389" i="9" s="1"/>
  <c r="I389" i="9" s="1"/>
  <c r="D94" i="1"/>
  <c r="F94" i="1" s="1"/>
  <c r="G390" i="9" s="1"/>
  <c r="H390" i="9" s="1"/>
  <c r="I390" i="9" s="1"/>
  <c r="D95" i="1"/>
  <c r="F95" i="1" s="1"/>
  <c r="G391" i="9" s="1"/>
  <c r="H391" i="9" s="1"/>
  <c r="I391" i="9" s="1"/>
  <c r="D96" i="1"/>
  <c r="F96" i="1" s="1"/>
  <c r="G392" i="9" s="1"/>
  <c r="H392" i="9" s="1"/>
  <c r="I392" i="9" s="1"/>
  <c r="D97" i="1"/>
  <c r="F97" i="1" s="1"/>
  <c r="G393" i="9" s="1"/>
  <c r="H393" i="9" s="1"/>
  <c r="I393" i="9" s="1"/>
  <c r="D98" i="1"/>
  <c r="F98" i="1" s="1"/>
  <c r="G394" i="9" s="1"/>
  <c r="H394" i="9" s="1"/>
  <c r="I394" i="9" s="1"/>
  <c r="D99" i="1"/>
  <c r="F99" i="1" s="1"/>
  <c r="G395" i="9" s="1"/>
  <c r="H395" i="9" s="1"/>
  <c r="I395" i="9" s="1"/>
  <c r="D100" i="1"/>
  <c r="F100" i="1" s="1"/>
  <c r="G396" i="9" s="1"/>
  <c r="H396" i="9" s="1"/>
  <c r="I396" i="9" s="1"/>
  <c r="D101" i="1"/>
  <c r="F101" i="1" s="1"/>
  <c r="G397" i="9" s="1"/>
  <c r="H397" i="9" s="1"/>
  <c r="I397" i="9" s="1"/>
  <c r="D102" i="1"/>
  <c r="F102" i="1" s="1"/>
  <c r="G398" i="9" s="1"/>
  <c r="H398" i="9" s="1"/>
  <c r="I398" i="9" s="1"/>
  <c r="D103" i="1"/>
  <c r="F103" i="1" s="1"/>
  <c r="G399" i="9" s="1"/>
  <c r="H399" i="9" s="1"/>
  <c r="I399" i="9" s="1"/>
  <c r="D104" i="1"/>
  <c r="F104" i="1" s="1"/>
  <c r="G400" i="9" s="1"/>
  <c r="H400" i="9" s="1"/>
  <c r="I400" i="9" s="1"/>
  <c r="D105" i="1"/>
  <c r="F105" i="1" s="1"/>
  <c r="G401" i="9" s="1"/>
  <c r="H401" i="9" s="1"/>
  <c r="I401" i="9" s="1"/>
  <c r="D106" i="1"/>
  <c r="F106" i="1" s="1"/>
  <c r="G402" i="9" s="1"/>
  <c r="H402" i="9" s="1"/>
  <c r="I402" i="9" s="1"/>
  <c r="D107" i="1"/>
  <c r="F107" i="1" s="1"/>
  <c r="G403" i="9" s="1"/>
  <c r="H403" i="9" s="1"/>
  <c r="I403" i="9" s="1"/>
  <c r="D108" i="1"/>
  <c r="F108" i="1" s="1"/>
  <c r="G404" i="9" s="1"/>
  <c r="H404" i="9" s="1"/>
  <c r="I404" i="9" s="1"/>
  <c r="D109" i="1"/>
  <c r="F109" i="1" s="1"/>
  <c r="G405" i="9" s="1"/>
  <c r="H405" i="9" s="1"/>
  <c r="I405" i="9" s="1"/>
  <c r="D110" i="1"/>
  <c r="F110" i="1" s="1"/>
  <c r="G406" i="9" s="1"/>
  <c r="H406" i="9" s="1"/>
  <c r="I406" i="9" s="1"/>
  <c r="D111" i="1"/>
  <c r="F111" i="1" s="1"/>
  <c r="G407" i="9" s="1"/>
  <c r="H407" i="9" s="1"/>
  <c r="I407" i="9" s="1"/>
  <c r="D112" i="1"/>
  <c r="F112" i="1" s="1"/>
  <c r="G408" i="9" s="1"/>
  <c r="H408" i="9" s="1"/>
  <c r="I408" i="9" s="1"/>
  <c r="D113" i="1"/>
  <c r="F113" i="1" s="1"/>
  <c r="G409" i="9" s="1"/>
  <c r="H409" i="9" s="1"/>
  <c r="I409" i="9" s="1"/>
  <c r="D114" i="1"/>
  <c r="F114" i="1" s="1"/>
  <c r="G410" i="9" s="1"/>
  <c r="H410" i="9" s="1"/>
  <c r="I410" i="9" s="1"/>
  <c r="D115" i="1"/>
  <c r="F115" i="1" s="1"/>
  <c r="G411" i="9" s="1"/>
  <c r="H411" i="9" s="1"/>
  <c r="I411" i="9" s="1"/>
  <c r="D116" i="1"/>
  <c r="F116" i="1" s="1"/>
  <c r="G412" i="9" s="1"/>
  <c r="H412" i="9" s="1"/>
  <c r="I412" i="9" s="1"/>
  <c r="D117" i="1"/>
  <c r="F117" i="1" s="1"/>
  <c r="G413" i="9" s="1"/>
  <c r="H413" i="9" s="1"/>
  <c r="I413" i="9" s="1"/>
  <c r="D118" i="1"/>
  <c r="F118" i="1" s="1"/>
  <c r="G414" i="9" s="1"/>
  <c r="H414" i="9" s="1"/>
  <c r="I414" i="9" s="1"/>
  <c r="D119" i="1"/>
  <c r="F119" i="1" s="1"/>
  <c r="G415" i="9" s="1"/>
  <c r="H415" i="9" s="1"/>
  <c r="I415" i="9" s="1"/>
  <c r="D120" i="1"/>
  <c r="F120" i="1" s="1"/>
  <c r="G416" i="9" s="1"/>
  <c r="H416" i="9" s="1"/>
  <c r="I416" i="9" s="1"/>
  <c r="D121" i="1"/>
  <c r="F121" i="1" s="1"/>
  <c r="G417" i="9" s="1"/>
  <c r="H417" i="9" s="1"/>
  <c r="I417" i="9" s="1"/>
  <c r="D122" i="1"/>
  <c r="F122" i="1" s="1"/>
  <c r="G418" i="9" s="1"/>
  <c r="H418" i="9" s="1"/>
  <c r="I418" i="9" s="1"/>
  <c r="D123" i="1"/>
  <c r="F123" i="1" s="1"/>
  <c r="G419" i="9" s="1"/>
  <c r="H419" i="9" s="1"/>
  <c r="I419" i="9" s="1"/>
  <c r="D124" i="1"/>
  <c r="F124" i="1" s="1"/>
  <c r="G420" i="9" s="1"/>
  <c r="H420" i="9" s="1"/>
  <c r="I420" i="9" s="1"/>
  <c r="D125" i="1"/>
  <c r="F125" i="1" s="1"/>
  <c r="G421" i="9" s="1"/>
  <c r="H421" i="9" s="1"/>
  <c r="I421" i="9" s="1"/>
  <c r="D126" i="1"/>
  <c r="F126" i="1" s="1"/>
  <c r="G422" i="9" s="1"/>
  <c r="H422" i="9" s="1"/>
  <c r="I422" i="9" s="1"/>
  <c r="D127" i="1"/>
  <c r="F127" i="1" s="1"/>
  <c r="G423" i="9" s="1"/>
  <c r="H423" i="9" s="1"/>
  <c r="I423" i="9" s="1"/>
  <c r="D128" i="1"/>
  <c r="F128" i="1" s="1"/>
  <c r="G424" i="9" s="1"/>
  <c r="H424" i="9" s="1"/>
  <c r="I424" i="9" s="1"/>
  <c r="D129" i="1"/>
  <c r="F129" i="1" s="1"/>
  <c r="G425" i="9" s="1"/>
  <c r="H425" i="9" s="1"/>
  <c r="I425" i="9" s="1"/>
  <c r="D130" i="1"/>
  <c r="F130" i="1" s="1"/>
  <c r="G426" i="9" s="1"/>
  <c r="H426" i="9" s="1"/>
  <c r="I426" i="9" s="1"/>
  <c r="D131" i="1"/>
  <c r="F131" i="1" s="1"/>
  <c r="G427" i="9" s="1"/>
  <c r="H427" i="9" s="1"/>
  <c r="I427" i="9" s="1"/>
  <c r="D132" i="1"/>
  <c r="F132" i="1" s="1"/>
  <c r="G428" i="9" s="1"/>
  <c r="H428" i="9" s="1"/>
  <c r="I428" i="9" s="1"/>
  <c r="D133" i="1"/>
  <c r="F133" i="1" s="1"/>
  <c r="G429" i="9" s="1"/>
  <c r="H429" i="9" s="1"/>
  <c r="I429" i="9" s="1"/>
  <c r="D134" i="1"/>
  <c r="F134" i="1" s="1"/>
  <c r="G430" i="9" s="1"/>
  <c r="H430" i="9" s="1"/>
  <c r="I430" i="9" s="1"/>
  <c r="D135" i="1"/>
  <c r="F135" i="1" s="1"/>
  <c r="G431" i="9" s="1"/>
  <c r="H431" i="9" s="1"/>
  <c r="I431" i="9" s="1"/>
  <c r="D136" i="1"/>
  <c r="F136" i="1" s="1"/>
  <c r="G432" i="9" s="1"/>
  <c r="H432" i="9" s="1"/>
  <c r="I432" i="9" s="1"/>
  <c r="D137" i="1"/>
  <c r="F137" i="1" s="1"/>
  <c r="G433" i="9" s="1"/>
  <c r="H433" i="9" s="1"/>
  <c r="I433" i="9" s="1"/>
  <c r="D138" i="1"/>
  <c r="F138" i="1" s="1"/>
  <c r="G434" i="9" s="1"/>
  <c r="H434" i="9" s="1"/>
  <c r="I434" i="9" s="1"/>
  <c r="D139" i="1"/>
  <c r="F139" i="1" s="1"/>
  <c r="G435" i="9" s="1"/>
  <c r="H435" i="9" s="1"/>
  <c r="I435" i="9" s="1"/>
  <c r="D140" i="1"/>
  <c r="F140" i="1" s="1"/>
  <c r="G436" i="9" s="1"/>
  <c r="H436" i="9" s="1"/>
  <c r="I436" i="9" s="1"/>
  <c r="D141" i="1"/>
  <c r="F141" i="1" s="1"/>
  <c r="G437" i="9" s="1"/>
  <c r="H437" i="9" s="1"/>
  <c r="I437" i="9" s="1"/>
  <c r="D142" i="1"/>
  <c r="F142" i="1" s="1"/>
  <c r="G438" i="9" s="1"/>
  <c r="H438" i="9" s="1"/>
  <c r="I438" i="9" s="1"/>
  <c r="D143" i="1"/>
  <c r="F143" i="1" s="1"/>
  <c r="G439" i="9" s="1"/>
  <c r="H439" i="9" s="1"/>
  <c r="I439" i="9" s="1"/>
  <c r="D144" i="1"/>
  <c r="F144" i="1" s="1"/>
  <c r="G440" i="9" s="1"/>
  <c r="H440" i="9" s="1"/>
  <c r="I440" i="9" s="1"/>
  <c r="D145" i="1"/>
  <c r="F145" i="1" s="1"/>
  <c r="G441" i="9" s="1"/>
  <c r="H441" i="9" s="1"/>
  <c r="I441" i="9" s="1"/>
  <c r="D146" i="1"/>
  <c r="F146" i="1" s="1"/>
  <c r="G442" i="9" s="1"/>
  <c r="H442" i="9" s="1"/>
  <c r="I442" i="9" s="1"/>
  <c r="D147" i="1"/>
  <c r="F147" i="1" s="1"/>
  <c r="G443" i="9" s="1"/>
  <c r="H443" i="9" s="1"/>
  <c r="I443" i="9" s="1"/>
  <c r="D148" i="1"/>
  <c r="F148" i="1" s="1"/>
  <c r="G444" i="9" s="1"/>
  <c r="H444" i="9" s="1"/>
  <c r="I444" i="9" s="1"/>
  <c r="D7" i="1"/>
  <c r="F7" i="1" s="1"/>
  <c r="G303" i="9" s="1"/>
  <c r="J438" i="9" l="1"/>
  <c r="L438" i="9"/>
  <c r="M438" i="9" s="1"/>
  <c r="J426" i="9"/>
  <c r="L426" i="9"/>
  <c r="M426" i="9" s="1"/>
  <c r="L410" i="9"/>
  <c r="M410" i="9" s="1"/>
  <c r="J410" i="9"/>
  <c r="J394" i="9"/>
  <c r="L394" i="9"/>
  <c r="M394" i="9" s="1"/>
  <c r="J378" i="9"/>
  <c r="L378" i="9"/>
  <c r="M378" i="9" s="1"/>
  <c r="L362" i="9"/>
  <c r="M362" i="9" s="1"/>
  <c r="J362" i="9"/>
  <c r="J354" i="9"/>
  <c r="L354" i="9"/>
  <c r="M354" i="9" s="1"/>
  <c r="L338" i="9"/>
  <c r="M338" i="9" s="1"/>
  <c r="J338" i="9"/>
  <c r="L322" i="9"/>
  <c r="M322" i="9" s="1"/>
  <c r="J322" i="9"/>
  <c r="L310" i="9"/>
  <c r="M310" i="9" s="1"/>
  <c r="J310" i="9"/>
  <c r="L437" i="9"/>
  <c r="M437" i="9" s="1"/>
  <c r="J437" i="9"/>
  <c r="J421" i="9"/>
  <c r="L421" i="9"/>
  <c r="M421" i="9" s="1"/>
  <c r="L413" i="9"/>
  <c r="M413" i="9" s="1"/>
  <c r="J413" i="9"/>
  <c r="J393" i="9"/>
  <c r="L393" i="9"/>
  <c r="M393" i="9" s="1"/>
  <c r="J440" i="9"/>
  <c r="L440" i="9"/>
  <c r="M440" i="9" s="1"/>
  <c r="J428" i="9"/>
  <c r="L428" i="9"/>
  <c r="M428" i="9" s="1"/>
  <c r="L416" i="9"/>
  <c r="M416" i="9" s="1"/>
  <c r="J416" i="9"/>
  <c r="J408" i="9"/>
  <c r="L408" i="9"/>
  <c r="M408" i="9" s="1"/>
  <c r="J396" i="9"/>
  <c r="L396" i="9"/>
  <c r="M396" i="9" s="1"/>
  <c r="J384" i="9"/>
  <c r="L384" i="9"/>
  <c r="M384" i="9" s="1"/>
  <c r="L372" i="9"/>
  <c r="M372" i="9" s="1"/>
  <c r="J372" i="9"/>
  <c r="J360" i="9"/>
  <c r="L360" i="9"/>
  <c r="M360" i="9" s="1"/>
  <c r="L348" i="9"/>
  <c r="M348" i="9" s="1"/>
  <c r="J348" i="9"/>
  <c r="L340" i="9"/>
  <c r="M340" i="9" s="1"/>
  <c r="J340" i="9"/>
  <c r="J336" i="9"/>
  <c r="L336" i="9"/>
  <c r="M336" i="9" s="1"/>
  <c r="J332" i="9"/>
  <c r="L332" i="9"/>
  <c r="M332" i="9" s="1"/>
  <c r="L328" i="9"/>
  <c r="M328" i="9" s="1"/>
  <c r="J328" i="9"/>
  <c r="J324" i="9"/>
  <c r="L324" i="9"/>
  <c r="M324" i="9" s="1"/>
  <c r="L320" i="9"/>
  <c r="M320" i="9" s="1"/>
  <c r="J320" i="9"/>
  <c r="L316" i="9"/>
  <c r="M316" i="9" s="1"/>
  <c r="J316" i="9"/>
  <c r="L312" i="9"/>
  <c r="M312" i="9" s="1"/>
  <c r="J312" i="9"/>
  <c r="J308" i="9"/>
  <c r="L308" i="9"/>
  <c r="M308" i="9" s="1"/>
  <c r="L304" i="9"/>
  <c r="M304" i="9" s="1"/>
  <c r="J304" i="9"/>
  <c r="L434" i="9"/>
  <c r="M434" i="9" s="1"/>
  <c r="J434" i="9"/>
  <c r="J430" i="9"/>
  <c r="L430" i="9"/>
  <c r="M430" i="9" s="1"/>
  <c r="L418" i="9"/>
  <c r="M418" i="9" s="1"/>
  <c r="J418" i="9"/>
  <c r="L414" i="9"/>
  <c r="M414" i="9" s="1"/>
  <c r="J414" i="9"/>
  <c r="J402" i="9"/>
  <c r="L402" i="9"/>
  <c r="M402" i="9" s="1"/>
  <c r="L390" i="9"/>
  <c r="M390" i="9" s="1"/>
  <c r="J390" i="9"/>
  <c r="J386" i="9"/>
  <c r="L386" i="9"/>
  <c r="M386" i="9" s="1"/>
  <c r="L374" i="9"/>
  <c r="M374" i="9" s="1"/>
  <c r="J374" i="9"/>
  <c r="L370" i="9"/>
  <c r="M370" i="9" s="1"/>
  <c r="J370" i="9"/>
  <c r="L358" i="9"/>
  <c r="M358" i="9" s="1"/>
  <c r="J358" i="9"/>
  <c r="J350" i="9"/>
  <c r="L350" i="9"/>
  <c r="M350" i="9" s="1"/>
  <c r="J342" i="9"/>
  <c r="L342" i="9"/>
  <c r="M342" i="9" s="1"/>
  <c r="L330" i="9"/>
  <c r="M330" i="9" s="1"/>
  <c r="J330" i="9"/>
  <c r="L326" i="9"/>
  <c r="M326" i="9" s="1"/>
  <c r="J326" i="9"/>
  <c r="L314" i="9"/>
  <c r="M314" i="9" s="1"/>
  <c r="J314" i="9"/>
  <c r="L306" i="9"/>
  <c r="M306" i="9" s="1"/>
  <c r="J306" i="9"/>
  <c r="H303" i="9"/>
  <c r="G445" i="9"/>
  <c r="L433" i="9"/>
  <c r="M433" i="9" s="1"/>
  <c r="J433" i="9"/>
  <c r="J425" i="9"/>
  <c r="L425" i="9"/>
  <c r="M425" i="9" s="1"/>
  <c r="J417" i="9"/>
  <c r="L417" i="9"/>
  <c r="M417" i="9" s="1"/>
  <c r="L405" i="9"/>
  <c r="M405" i="9" s="1"/>
  <c r="J405" i="9"/>
  <c r="L401" i="9"/>
  <c r="M401" i="9" s="1"/>
  <c r="J401" i="9"/>
  <c r="J389" i="9"/>
  <c r="L389" i="9"/>
  <c r="M389" i="9" s="1"/>
  <c r="L444" i="9"/>
  <c r="M444" i="9" s="1"/>
  <c r="J444" i="9"/>
  <c r="L436" i="9"/>
  <c r="M436" i="9" s="1"/>
  <c r="J436" i="9"/>
  <c r="L432" i="9"/>
  <c r="M432" i="9" s="1"/>
  <c r="J432" i="9"/>
  <c r="J424" i="9"/>
  <c r="L424" i="9"/>
  <c r="M424" i="9" s="1"/>
  <c r="J420" i="9"/>
  <c r="L420" i="9"/>
  <c r="M420" i="9" s="1"/>
  <c r="L412" i="9"/>
  <c r="M412" i="9" s="1"/>
  <c r="J412" i="9"/>
  <c r="J404" i="9"/>
  <c r="L404" i="9"/>
  <c r="M404" i="9" s="1"/>
  <c r="L400" i="9"/>
  <c r="M400" i="9" s="1"/>
  <c r="J400" i="9"/>
  <c r="J392" i="9"/>
  <c r="L392" i="9"/>
  <c r="M392" i="9" s="1"/>
  <c r="J388" i="9"/>
  <c r="L388" i="9"/>
  <c r="M388" i="9" s="1"/>
  <c r="J380" i="9"/>
  <c r="L380" i="9"/>
  <c r="M380" i="9" s="1"/>
  <c r="L376" i="9"/>
  <c r="M376" i="9" s="1"/>
  <c r="J376" i="9"/>
  <c r="L368" i="9"/>
  <c r="M368" i="9" s="1"/>
  <c r="J368" i="9"/>
  <c r="J364" i="9"/>
  <c r="L364" i="9"/>
  <c r="M364" i="9" s="1"/>
  <c r="J356" i="9"/>
  <c r="L356" i="9"/>
  <c r="M356" i="9" s="1"/>
  <c r="J352" i="9"/>
  <c r="L352" i="9"/>
  <c r="M352" i="9" s="1"/>
  <c r="L344" i="9"/>
  <c r="M344" i="9" s="1"/>
  <c r="J344" i="9"/>
  <c r="J443" i="9"/>
  <c r="L443" i="9"/>
  <c r="M443" i="9" s="1"/>
  <c r="L439" i="9"/>
  <c r="M439" i="9" s="1"/>
  <c r="J439" i="9"/>
  <c r="J435" i="9"/>
  <c r="L435" i="9"/>
  <c r="M435" i="9" s="1"/>
  <c r="L431" i="9"/>
  <c r="M431" i="9" s="1"/>
  <c r="J431" i="9"/>
  <c r="L427" i="9"/>
  <c r="M427" i="9" s="1"/>
  <c r="J427" i="9"/>
  <c r="J423" i="9"/>
  <c r="L423" i="9"/>
  <c r="M423" i="9" s="1"/>
  <c r="J419" i="9"/>
  <c r="L419" i="9"/>
  <c r="M419" i="9" s="1"/>
  <c r="L415" i="9"/>
  <c r="M415" i="9" s="1"/>
  <c r="J415" i="9"/>
  <c r="L411" i="9"/>
  <c r="M411" i="9" s="1"/>
  <c r="J411" i="9"/>
  <c r="L407" i="9"/>
  <c r="M407" i="9" s="1"/>
  <c r="J407" i="9"/>
  <c r="J403" i="9"/>
  <c r="L403" i="9"/>
  <c r="M403" i="9" s="1"/>
  <c r="L399" i="9"/>
  <c r="M399" i="9" s="1"/>
  <c r="J399" i="9"/>
  <c r="J395" i="9"/>
  <c r="L395" i="9"/>
  <c r="M395" i="9" s="1"/>
  <c r="L391" i="9"/>
  <c r="M391" i="9" s="1"/>
  <c r="J391" i="9"/>
  <c r="L387" i="9"/>
  <c r="M387" i="9" s="1"/>
  <c r="J387" i="9"/>
  <c r="J383" i="9"/>
  <c r="L383" i="9"/>
  <c r="M383" i="9" s="1"/>
  <c r="L379" i="9"/>
  <c r="M379" i="9" s="1"/>
  <c r="J379" i="9"/>
  <c r="L375" i="9"/>
  <c r="M375" i="9" s="1"/>
  <c r="J375" i="9"/>
  <c r="J371" i="9"/>
  <c r="L371" i="9"/>
  <c r="M371" i="9" s="1"/>
  <c r="J367" i="9"/>
  <c r="L367" i="9"/>
  <c r="M367" i="9" s="1"/>
  <c r="J363" i="9"/>
  <c r="L363" i="9"/>
  <c r="M363" i="9" s="1"/>
  <c r="J359" i="9"/>
  <c r="L359" i="9"/>
  <c r="M359" i="9" s="1"/>
  <c r="L355" i="9"/>
  <c r="M355" i="9" s="1"/>
  <c r="J355" i="9"/>
  <c r="L351" i="9"/>
  <c r="M351" i="9" s="1"/>
  <c r="J351" i="9"/>
  <c r="L347" i="9"/>
  <c r="M347" i="9" s="1"/>
  <c r="J347" i="9"/>
  <c r="L343" i="9"/>
  <c r="M343" i="9" s="1"/>
  <c r="J343" i="9"/>
  <c r="L339" i="9"/>
  <c r="M339" i="9" s="1"/>
  <c r="J339" i="9"/>
  <c r="L335" i="9"/>
  <c r="M335" i="9" s="1"/>
  <c r="J335" i="9"/>
  <c r="L331" i="9"/>
  <c r="M331" i="9" s="1"/>
  <c r="J331" i="9"/>
  <c r="J327" i="9"/>
  <c r="L327" i="9"/>
  <c r="M327" i="9" s="1"/>
  <c r="L323" i="9"/>
  <c r="M323" i="9" s="1"/>
  <c r="J323" i="9"/>
  <c r="L319" i="9"/>
  <c r="M319" i="9" s="1"/>
  <c r="J319" i="9"/>
  <c r="J315" i="9"/>
  <c r="L315" i="9"/>
  <c r="M315" i="9" s="1"/>
  <c r="J311" i="9"/>
  <c r="L311" i="9"/>
  <c r="M311" i="9" s="1"/>
  <c r="L307" i="9"/>
  <c r="M307" i="9" s="1"/>
  <c r="J307" i="9"/>
  <c r="J442" i="9"/>
  <c r="L442" i="9"/>
  <c r="M442" i="9" s="1"/>
  <c r="L422" i="9"/>
  <c r="M422" i="9" s="1"/>
  <c r="J422" i="9"/>
  <c r="L406" i="9"/>
  <c r="M406" i="9" s="1"/>
  <c r="J406" i="9"/>
  <c r="L398" i="9"/>
  <c r="M398" i="9" s="1"/>
  <c r="J398" i="9"/>
  <c r="J382" i="9"/>
  <c r="L382" i="9"/>
  <c r="M382" i="9" s="1"/>
  <c r="J366" i="9"/>
  <c r="L366" i="9"/>
  <c r="M366" i="9" s="1"/>
  <c r="L346" i="9"/>
  <c r="M346" i="9" s="1"/>
  <c r="J346" i="9"/>
  <c r="J334" i="9"/>
  <c r="L334" i="9"/>
  <c r="M334" i="9" s="1"/>
  <c r="L318" i="9"/>
  <c r="M318" i="9" s="1"/>
  <c r="J318" i="9"/>
  <c r="L441" i="9"/>
  <c r="M441" i="9" s="1"/>
  <c r="J441" i="9"/>
  <c r="J429" i="9"/>
  <c r="L429" i="9"/>
  <c r="M429" i="9" s="1"/>
  <c r="L409" i="9"/>
  <c r="M409" i="9" s="1"/>
  <c r="J409" i="9"/>
  <c r="L397" i="9"/>
  <c r="M397" i="9" s="1"/>
  <c r="J397" i="9"/>
  <c r="J385" i="9"/>
  <c r="L385" i="9"/>
  <c r="M385" i="9" s="1"/>
  <c r="L381" i="9"/>
  <c r="M381" i="9" s="1"/>
  <c r="J381" i="9"/>
  <c r="J377" i="9"/>
  <c r="L377" i="9"/>
  <c r="M377" i="9" s="1"/>
  <c r="L373" i="9"/>
  <c r="M373" i="9" s="1"/>
  <c r="J373" i="9"/>
  <c r="L369" i="9"/>
  <c r="M369" i="9" s="1"/>
  <c r="J369" i="9"/>
  <c r="J365" i="9"/>
  <c r="L365" i="9"/>
  <c r="M365" i="9" s="1"/>
  <c r="J361" i="9"/>
  <c r="L361" i="9"/>
  <c r="M361" i="9" s="1"/>
  <c r="L357" i="9"/>
  <c r="M357" i="9" s="1"/>
  <c r="J357" i="9"/>
  <c r="J353" i="9"/>
  <c r="L353" i="9"/>
  <c r="M353" i="9" s="1"/>
  <c r="J349" i="9"/>
  <c r="L349" i="9"/>
  <c r="M349" i="9" s="1"/>
  <c r="J345" i="9"/>
  <c r="L345" i="9"/>
  <c r="M345" i="9" s="1"/>
  <c r="L341" i="9"/>
  <c r="M341" i="9" s="1"/>
  <c r="J341" i="9"/>
  <c r="J337" i="9"/>
  <c r="L337" i="9"/>
  <c r="M337" i="9" s="1"/>
  <c r="L333" i="9"/>
  <c r="M333" i="9" s="1"/>
  <c r="J333" i="9"/>
  <c r="L329" i="9"/>
  <c r="M329" i="9" s="1"/>
  <c r="J329" i="9"/>
  <c r="L325" i="9"/>
  <c r="M325" i="9" s="1"/>
  <c r="J325" i="9"/>
  <c r="J321" i="9"/>
  <c r="L321" i="9"/>
  <c r="M321" i="9" s="1"/>
  <c r="L317" i="9"/>
  <c r="M317" i="9" s="1"/>
  <c r="J317" i="9"/>
  <c r="J313" i="9"/>
  <c r="L313" i="9"/>
  <c r="M313" i="9" s="1"/>
  <c r="J309" i="9"/>
  <c r="L309" i="9"/>
  <c r="M309" i="9" s="1"/>
  <c r="L305" i="9"/>
  <c r="M305" i="9" s="1"/>
  <c r="J305" i="9"/>
  <c r="I297" i="3"/>
  <c r="J541" i="9"/>
  <c r="L590" i="9"/>
  <c r="M590" i="9" s="1"/>
  <c r="J590" i="9"/>
  <c r="G456" i="9"/>
  <c r="H456" i="9" s="1"/>
  <c r="I456" i="9" s="1"/>
  <c r="G467" i="9"/>
  <c r="H467" i="9" s="1"/>
  <c r="I467" i="9" s="1"/>
  <c r="G563" i="9"/>
  <c r="H563" i="9" s="1"/>
  <c r="I563" i="9" s="1"/>
  <c r="G475" i="9"/>
  <c r="H475" i="9" s="1"/>
  <c r="I475" i="9" s="1"/>
  <c r="G536" i="9"/>
  <c r="H536" i="9" s="1"/>
  <c r="I536" i="9" s="1"/>
  <c r="G504" i="9"/>
  <c r="H504" i="9" s="1"/>
  <c r="I504" i="9" s="1"/>
  <c r="G515" i="9"/>
  <c r="H515" i="9" s="1"/>
  <c r="I515" i="9" s="1"/>
  <c r="G491" i="9"/>
  <c r="H491" i="9" s="1"/>
  <c r="I491" i="9" s="1"/>
  <c r="G587" i="9"/>
  <c r="H587" i="9" s="1"/>
  <c r="I587" i="9" s="1"/>
  <c r="G539" i="9"/>
  <c r="H539" i="9" s="1"/>
  <c r="I539" i="9" s="1"/>
  <c r="G472" i="9"/>
  <c r="H472" i="9" s="1"/>
  <c r="I472" i="9" s="1"/>
  <c r="G459" i="9"/>
  <c r="H459" i="9" s="1"/>
  <c r="I459" i="9" s="1"/>
  <c r="G483" i="9"/>
  <c r="H483" i="9" s="1"/>
  <c r="I483" i="9" s="1"/>
  <c r="G520" i="9"/>
  <c r="H520" i="9" s="1"/>
  <c r="I520" i="9" s="1"/>
  <c r="G452" i="9"/>
  <c r="H452" i="9" s="1"/>
  <c r="I452" i="9" s="1"/>
  <c r="G572" i="9"/>
  <c r="H572" i="9" s="1"/>
  <c r="I572" i="9" s="1"/>
  <c r="G552" i="9"/>
  <c r="H552" i="9" s="1"/>
  <c r="I552" i="9" s="1"/>
  <c r="G523" i="9"/>
  <c r="H523" i="9" s="1"/>
  <c r="I523" i="9" s="1"/>
  <c r="G585" i="9"/>
  <c r="H585" i="9" s="1"/>
  <c r="I585" i="9" s="1"/>
  <c r="G547" i="9"/>
  <c r="H547" i="9" s="1"/>
  <c r="I547" i="9" s="1"/>
  <c r="G571" i="9"/>
  <c r="H571" i="9" s="1"/>
  <c r="I571" i="9" s="1"/>
  <c r="G576" i="9"/>
  <c r="H576" i="9" s="1"/>
  <c r="I576" i="9" s="1"/>
  <c r="G488" i="9"/>
  <c r="H488" i="9" s="1"/>
  <c r="I488" i="9" s="1"/>
  <c r="G555" i="9"/>
  <c r="H555" i="9" s="1"/>
  <c r="I555" i="9" s="1"/>
  <c r="J487" i="9"/>
  <c r="L487" i="9"/>
  <c r="M487" i="9" s="1"/>
  <c r="J561" i="9"/>
  <c r="L561" i="9"/>
  <c r="M561" i="9" s="1"/>
  <c r="J490" i="9"/>
  <c r="L490" i="9"/>
  <c r="M490" i="9" s="1"/>
  <c r="J486" i="9"/>
  <c r="L486" i="9"/>
  <c r="M486" i="9" s="1"/>
  <c r="J591" i="9"/>
  <c r="L591" i="9"/>
  <c r="M591" i="9" s="1"/>
  <c r="J492" i="9"/>
  <c r="L492" i="9"/>
  <c r="M492" i="9" s="1"/>
  <c r="J516" i="9"/>
  <c r="L516" i="9"/>
  <c r="M516" i="9" s="1"/>
  <c r="J567" i="9"/>
  <c r="L567" i="9"/>
  <c r="M567" i="9" s="1"/>
  <c r="J457" i="9"/>
  <c r="L457" i="9"/>
  <c r="M457" i="9" s="1"/>
  <c r="J528" i="9"/>
  <c r="L528" i="9"/>
  <c r="M528" i="9" s="1"/>
  <c r="J542" i="9"/>
  <c r="L542" i="9"/>
  <c r="M542" i="9" s="1"/>
  <c r="J478" i="9"/>
  <c r="L478" i="9"/>
  <c r="M478" i="9" s="1"/>
  <c r="J581" i="9"/>
  <c r="L581" i="9"/>
  <c r="M581" i="9" s="1"/>
  <c r="J577" i="9"/>
  <c r="L577" i="9"/>
  <c r="M577" i="9" s="1"/>
  <c r="J508" i="9"/>
  <c r="L508" i="9"/>
  <c r="M508" i="9" s="1"/>
  <c r="J548" i="9"/>
  <c r="L548" i="9"/>
  <c r="M548" i="9" s="1"/>
  <c r="J574" i="9"/>
  <c r="L574" i="9"/>
  <c r="M574" i="9" s="1"/>
  <c r="J575" i="9"/>
  <c r="L575" i="9"/>
  <c r="M575" i="9" s="1"/>
  <c r="J485" i="9"/>
  <c r="L485" i="9"/>
  <c r="M485" i="9" s="1"/>
  <c r="J518" i="9"/>
  <c r="L518" i="9"/>
  <c r="M518" i="9" s="1"/>
  <c r="J470" i="9"/>
  <c r="L470" i="9"/>
  <c r="M470" i="9" s="1"/>
  <c r="J493" i="9"/>
  <c r="L493" i="9"/>
  <c r="M493" i="9" s="1"/>
  <c r="J460" i="9"/>
  <c r="L460" i="9"/>
  <c r="M460" i="9" s="1"/>
  <c r="J580" i="9"/>
  <c r="L580" i="9"/>
  <c r="M580" i="9" s="1"/>
  <c r="J583" i="9"/>
  <c r="L583" i="9"/>
  <c r="M583" i="9" s="1"/>
  <c r="J534" i="9"/>
  <c r="L534" i="9"/>
  <c r="M534" i="9" s="1"/>
  <c r="J535" i="9"/>
  <c r="L535" i="9"/>
  <c r="M535" i="9" s="1"/>
  <c r="J510" i="9"/>
  <c r="L510" i="9"/>
  <c r="M510" i="9" s="1"/>
  <c r="J505" i="9"/>
  <c r="L505" i="9"/>
  <c r="M505" i="9" s="1"/>
  <c r="J537" i="9"/>
  <c r="L537" i="9"/>
  <c r="M537" i="9" s="1"/>
  <c r="J517" i="9"/>
  <c r="L517" i="9"/>
  <c r="M517" i="9" s="1"/>
  <c r="J566" i="9"/>
  <c r="L566" i="9"/>
  <c r="M566" i="9" s="1"/>
  <c r="J565" i="9"/>
  <c r="L565" i="9"/>
  <c r="M565" i="9" s="1"/>
  <c r="J560" i="9"/>
  <c r="L560" i="9"/>
  <c r="M560" i="9" s="1"/>
  <c r="J468" i="9"/>
  <c r="L468" i="9"/>
  <c r="M468" i="9" s="1"/>
  <c r="J558" i="9"/>
  <c r="L558" i="9"/>
  <c r="M558" i="9" s="1"/>
  <c r="J564" i="9"/>
  <c r="L564" i="9"/>
  <c r="M564" i="9" s="1"/>
  <c r="J512" i="9"/>
  <c r="L512" i="9"/>
  <c r="M512" i="9" s="1"/>
  <c r="J588" i="9"/>
  <c r="L588" i="9"/>
  <c r="M588" i="9" s="1"/>
  <c r="J513" i="9"/>
  <c r="L513" i="9"/>
  <c r="M513" i="9" s="1"/>
  <c r="J481" i="9"/>
  <c r="L481" i="9"/>
  <c r="M481" i="9" s="1"/>
  <c r="J482" i="9"/>
  <c r="L482" i="9"/>
  <c r="M482" i="9" s="1"/>
  <c r="J562" i="9"/>
  <c r="L562" i="9"/>
  <c r="M562" i="9" s="1"/>
  <c r="J500" i="9"/>
  <c r="L500" i="9"/>
  <c r="M500" i="9" s="1"/>
  <c r="J511" i="9"/>
  <c r="L511" i="9"/>
  <c r="M511" i="9" s="1"/>
  <c r="J556" i="9"/>
  <c r="L556" i="9"/>
  <c r="M556" i="9" s="1"/>
  <c r="J525" i="9"/>
  <c r="L525" i="9"/>
  <c r="M525" i="9" s="1"/>
  <c r="J503" i="9"/>
  <c r="L503" i="9"/>
  <c r="M503" i="9" s="1"/>
  <c r="J533" i="9"/>
  <c r="L533" i="9"/>
  <c r="M533" i="9" s="1"/>
  <c r="J522" i="9"/>
  <c r="L522" i="9"/>
  <c r="M522" i="9" s="1"/>
  <c r="J589" i="9"/>
  <c r="L589" i="9"/>
  <c r="M589" i="9" s="1"/>
  <c r="J514" i="9"/>
  <c r="L514" i="9"/>
  <c r="M514" i="9" s="1"/>
  <c r="J531" i="9"/>
  <c r="L531" i="9"/>
  <c r="M531" i="9" s="1"/>
  <c r="J454" i="9"/>
  <c r="L454" i="9"/>
  <c r="M454" i="9" s="1"/>
  <c r="J568" i="9"/>
  <c r="L568" i="9"/>
  <c r="M568" i="9" s="1"/>
  <c r="J501" i="9"/>
  <c r="L501" i="9"/>
  <c r="M501" i="9" s="1"/>
  <c r="J529" i="9"/>
  <c r="L529" i="9"/>
  <c r="M529" i="9" s="1"/>
  <c r="J476" i="9"/>
  <c r="L476" i="9"/>
  <c r="M476" i="9" s="1"/>
  <c r="J463" i="9"/>
  <c r="L463" i="9"/>
  <c r="M463" i="9" s="1"/>
  <c r="J469" i="9"/>
  <c r="L469" i="9"/>
  <c r="M469" i="9" s="1"/>
  <c r="J509" i="9"/>
  <c r="L509" i="9"/>
  <c r="M509" i="9" s="1"/>
  <c r="J559" i="9"/>
  <c r="L559" i="9"/>
  <c r="M559" i="9" s="1"/>
  <c r="J524" i="9"/>
  <c r="L524" i="9"/>
  <c r="M524" i="9" s="1"/>
  <c r="J507" i="9"/>
  <c r="L507" i="9"/>
  <c r="M507" i="9" s="1"/>
  <c r="J521" i="9"/>
  <c r="L521" i="9"/>
  <c r="M521" i="9" s="1"/>
  <c r="J546" i="9"/>
  <c r="L546" i="9"/>
  <c r="M546" i="9" s="1"/>
  <c r="J464" i="9"/>
  <c r="L464" i="9"/>
  <c r="M464" i="9" s="1"/>
  <c r="J489" i="9"/>
  <c r="L489" i="9"/>
  <c r="M489" i="9" s="1"/>
  <c r="J545" i="9"/>
  <c r="L545" i="9"/>
  <c r="M545" i="9" s="1"/>
  <c r="J544" i="9"/>
  <c r="L544" i="9"/>
  <c r="M544" i="9" s="1"/>
  <c r="J474" i="9"/>
  <c r="L474" i="9"/>
  <c r="M474" i="9" s="1"/>
  <c r="J540" i="9"/>
  <c r="L540" i="9"/>
  <c r="M540" i="9" s="1"/>
  <c r="J473" i="9"/>
  <c r="L473" i="9"/>
  <c r="M473" i="9" s="1"/>
  <c r="J553" i="9"/>
  <c r="L553" i="9"/>
  <c r="M553" i="9" s="1"/>
  <c r="J455" i="9"/>
  <c r="L455" i="9"/>
  <c r="M455" i="9" s="1"/>
  <c r="J557" i="9"/>
  <c r="L557" i="9"/>
  <c r="M557" i="9" s="1"/>
  <c r="J530" i="9"/>
  <c r="L530" i="9"/>
  <c r="M530" i="9" s="1"/>
  <c r="J527" i="9"/>
  <c r="L527" i="9"/>
  <c r="M527" i="9" s="1"/>
  <c r="J466" i="9"/>
  <c r="L466" i="9"/>
  <c r="M466" i="9" s="1"/>
  <c r="J471" i="9"/>
  <c r="L471" i="9"/>
  <c r="M471" i="9" s="1"/>
  <c r="J550" i="9"/>
  <c r="L550" i="9"/>
  <c r="M550" i="9" s="1"/>
  <c r="J477" i="9"/>
  <c r="L477" i="9"/>
  <c r="M477" i="9" s="1"/>
  <c r="J582" i="9"/>
  <c r="L582" i="9"/>
  <c r="M582" i="9" s="1"/>
  <c r="J543" i="9"/>
  <c r="L543" i="9"/>
  <c r="M543" i="9" s="1"/>
  <c r="J480" i="9"/>
  <c r="L480" i="9"/>
  <c r="M480" i="9" s="1"/>
  <c r="J551" i="9"/>
  <c r="L551" i="9"/>
  <c r="M551" i="9" s="1"/>
  <c r="J494" i="9"/>
  <c r="L494" i="9"/>
  <c r="M494" i="9" s="1"/>
  <c r="J495" i="9"/>
  <c r="L495" i="9"/>
  <c r="M495" i="9" s="1"/>
  <c r="J526" i="9"/>
  <c r="L526" i="9"/>
  <c r="M526" i="9" s="1"/>
  <c r="J498" i="9"/>
  <c r="L498" i="9"/>
  <c r="M498" i="9" s="1"/>
  <c r="J578" i="9"/>
  <c r="L578" i="9"/>
  <c r="M578" i="9" s="1"/>
  <c r="J532" i="9"/>
  <c r="L532" i="9"/>
  <c r="M532" i="9" s="1"/>
  <c r="J519" i="9"/>
  <c r="L519" i="9"/>
  <c r="M519" i="9" s="1"/>
  <c r="J496" i="9"/>
  <c r="L496" i="9"/>
  <c r="M496" i="9" s="1"/>
  <c r="J549" i="9"/>
  <c r="L549" i="9"/>
  <c r="M549" i="9" s="1"/>
  <c r="J502" i="9"/>
  <c r="L502" i="9"/>
  <c r="M502" i="9" s="1"/>
  <c r="J484" i="9"/>
  <c r="L484" i="9"/>
  <c r="M484" i="9" s="1"/>
  <c r="J462" i="9"/>
  <c r="L462" i="9"/>
  <c r="M462" i="9" s="1"/>
  <c r="J458" i="9"/>
  <c r="L458" i="9"/>
  <c r="M458" i="9" s="1"/>
  <c r="J579" i="9"/>
  <c r="L579" i="9"/>
  <c r="M579" i="9" s="1"/>
  <c r="J479" i="9"/>
  <c r="L479" i="9"/>
  <c r="M479" i="9" s="1"/>
  <c r="J584" i="9"/>
  <c r="L584" i="9"/>
  <c r="M584" i="9" s="1"/>
  <c r="J569" i="9"/>
  <c r="L569" i="9"/>
  <c r="M569" i="9" s="1"/>
  <c r="J554" i="9"/>
  <c r="L554" i="9"/>
  <c r="M554" i="9" s="1"/>
  <c r="J499" i="9"/>
  <c r="L499" i="9"/>
  <c r="M499" i="9" s="1"/>
  <c r="J461" i="9"/>
  <c r="L461" i="9"/>
  <c r="M461" i="9" s="1"/>
  <c r="K297" i="3"/>
  <c r="H451" i="9"/>
  <c r="H592" i="9"/>
  <c r="D149" i="1"/>
  <c r="F149" i="1"/>
  <c r="I145" i="3"/>
  <c r="I141" i="3"/>
  <c r="I137" i="3"/>
  <c r="I133" i="3"/>
  <c r="I129" i="3"/>
  <c r="I125" i="3"/>
  <c r="I121" i="3"/>
  <c r="I117" i="3"/>
  <c r="I113" i="3"/>
  <c r="I109" i="3"/>
  <c r="I105" i="3"/>
  <c r="I101" i="3"/>
  <c r="I97" i="3"/>
  <c r="I93" i="3"/>
  <c r="I89" i="3"/>
  <c r="I85" i="3"/>
  <c r="I81" i="3"/>
  <c r="I77" i="3"/>
  <c r="I73" i="3"/>
  <c r="I69" i="3"/>
  <c r="I65" i="3"/>
  <c r="I61" i="3"/>
  <c r="I57" i="3"/>
  <c r="I53" i="3"/>
  <c r="I49" i="3"/>
  <c r="I45" i="3"/>
  <c r="I41" i="3"/>
  <c r="I37" i="3"/>
  <c r="I33" i="3"/>
  <c r="I29" i="3"/>
  <c r="I25" i="3"/>
  <c r="I21" i="3"/>
  <c r="I17" i="3"/>
  <c r="I13" i="3"/>
  <c r="I9" i="3"/>
  <c r="I143" i="3"/>
  <c r="I135" i="3"/>
  <c r="I123" i="3"/>
  <c r="I115" i="3"/>
  <c r="I103" i="3"/>
  <c r="I91" i="3"/>
  <c r="I75" i="3"/>
  <c r="I63" i="3"/>
  <c r="I51" i="3"/>
  <c r="I43" i="3"/>
  <c r="I31" i="3"/>
  <c r="I23" i="3"/>
  <c r="I15" i="3"/>
  <c r="I146" i="3"/>
  <c r="I142" i="3"/>
  <c r="I138" i="3"/>
  <c r="I134" i="3"/>
  <c r="I130" i="3"/>
  <c r="I126" i="3"/>
  <c r="I122" i="3"/>
  <c r="I118" i="3"/>
  <c r="I114" i="3"/>
  <c r="I110" i="3"/>
  <c r="I106" i="3"/>
  <c r="I102" i="3"/>
  <c r="I98" i="3"/>
  <c r="I94" i="3"/>
  <c r="I90" i="3"/>
  <c r="I86" i="3"/>
  <c r="I82" i="3"/>
  <c r="I78" i="3"/>
  <c r="I74" i="3"/>
  <c r="I70" i="3"/>
  <c r="I66" i="3"/>
  <c r="I62" i="3"/>
  <c r="I58" i="3"/>
  <c r="I54" i="3"/>
  <c r="I50" i="3"/>
  <c r="I46" i="3"/>
  <c r="I42" i="3"/>
  <c r="I38" i="3"/>
  <c r="I34" i="3"/>
  <c r="I30" i="3"/>
  <c r="I26" i="3"/>
  <c r="I22" i="3"/>
  <c r="I18" i="3"/>
  <c r="I14" i="3"/>
  <c r="I10" i="3"/>
  <c r="I147" i="3"/>
  <c r="I139" i="3"/>
  <c r="I131" i="3"/>
  <c r="I127" i="3"/>
  <c r="I119" i="3"/>
  <c r="I111" i="3"/>
  <c r="I107" i="3"/>
  <c r="I99" i="3"/>
  <c r="I95" i="3"/>
  <c r="I87" i="3"/>
  <c r="I83" i="3"/>
  <c r="I79" i="3"/>
  <c r="I71" i="3"/>
  <c r="I67" i="3"/>
  <c r="I59" i="3"/>
  <c r="I55" i="3"/>
  <c r="I47" i="3"/>
  <c r="I39" i="3"/>
  <c r="I35" i="3"/>
  <c r="I27" i="3"/>
  <c r="I19" i="3"/>
  <c r="I11" i="3"/>
  <c r="G149" i="3"/>
  <c r="I144" i="3"/>
  <c r="I140" i="3"/>
  <c r="I136" i="3"/>
  <c r="I132" i="3"/>
  <c r="I128" i="3"/>
  <c r="I124" i="3"/>
  <c r="I120" i="3"/>
  <c r="I116" i="3"/>
  <c r="I112" i="3"/>
  <c r="I108" i="3"/>
  <c r="I104" i="3"/>
  <c r="I100" i="3"/>
  <c r="I96" i="3"/>
  <c r="I92" i="3"/>
  <c r="I88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I8" i="3"/>
  <c r="I148" i="3"/>
  <c r="D149" i="3"/>
  <c r="I7" i="3"/>
  <c r="O8" i="3" l="1"/>
  <c r="J8" i="3"/>
  <c r="K8" i="3" s="1"/>
  <c r="O56" i="3"/>
  <c r="J56" i="3"/>
  <c r="K56" i="3" s="1"/>
  <c r="O120" i="3"/>
  <c r="J120" i="3"/>
  <c r="K120" i="3" s="1"/>
  <c r="O67" i="3"/>
  <c r="J67" i="3"/>
  <c r="K67" i="3" s="1"/>
  <c r="O18" i="3"/>
  <c r="J18" i="3"/>
  <c r="K18" i="3" s="1"/>
  <c r="O98" i="3"/>
  <c r="J98" i="3"/>
  <c r="K98" i="3" s="1"/>
  <c r="O91" i="3"/>
  <c r="J91" i="3"/>
  <c r="K91" i="3" s="1"/>
  <c r="O49" i="3"/>
  <c r="J49" i="3"/>
  <c r="K49" i="3" s="1"/>
  <c r="O12" i="3"/>
  <c r="J12" i="3"/>
  <c r="K12" i="3" s="1"/>
  <c r="O60" i="3"/>
  <c r="J60" i="3"/>
  <c r="K60" i="3" s="1"/>
  <c r="O124" i="3"/>
  <c r="J124" i="3"/>
  <c r="K124" i="3" s="1"/>
  <c r="O71" i="3"/>
  <c r="J71" i="3"/>
  <c r="K71" i="3" s="1"/>
  <c r="O22" i="3"/>
  <c r="J22" i="3"/>
  <c r="K22" i="3" s="1"/>
  <c r="O70" i="3"/>
  <c r="J70" i="3"/>
  <c r="K70" i="3" s="1"/>
  <c r="J15" i="3"/>
  <c r="K15" i="3" s="1"/>
  <c r="O15" i="3"/>
  <c r="O37" i="3"/>
  <c r="J37" i="3"/>
  <c r="K37" i="3" s="1"/>
  <c r="O16" i="3"/>
  <c r="J16" i="3"/>
  <c r="K16" i="3" s="1"/>
  <c r="O144" i="3"/>
  <c r="J144" i="3"/>
  <c r="K144" i="3" s="1"/>
  <c r="O106" i="3"/>
  <c r="J106" i="3"/>
  <c r="K106" i="3" s="1"/>
  <c r="O40" i="3"/>
  <c r="J40" i="3"/>
  <c r="K40" i="3" s="1"/>
  <c r="O88" i="3"/>
  <c r="J88" i="3"/>
  <c r="K88" i="3" s="1"/>
  <c r="O104" i="3"/>
  <c r="J104" i="3"/>
  <c r="K104" i="3" s="1"/>
  <c r="O11" i="3"/>
  <c r="J11" i="3"/>
  <c r="K11" i="3" s="1"/>
  <c r="J39" i="3"/>
  <c r="K39" i="3" s="1"/>
  <c r="O39" i="3"/>
  <c r="O111" i="3"/>
  <c r="J111" i="3"/>
  <c r="K111" i="3" s="1"/>
  <c r="O139" i="3"/>
  <c r="J139" i="3"/>
  <c r="K139" i="3" s="1"/>
  <c r="O50" i="3"/>
  <c r="J50" i="3"/>
  <c r="K50" i="3" s="1"/>
  <c r="O66" i="3"/>
  <c r="J66" i="3"/>
  <c r="K66" i="3" s="1"/>
  <c r="O114" i="3"/>
  <c r="J114" i="3"/>
  <c r="K114" i="3" s="1"/>
  <c r="O130" i="3"/>
  <c r="J130" i="3"/>
  <c r="K130" i="3" s="1"/>
  <c r="O43" i="3"/>
  <c r="J43" i="3"/>
  <c r="K43" i="3" s="1"/>
  <c r="O135" i="3"/>
  <c r="J135" i="3"/>
  <c r="K135" i="3" s="1"/>
  <c r="O33" i="3"/>
  <c r="J33" i="3"/>
  <c r="K33" i="3" s="1"/>
  <c r="O65" i="3"/>
  <c r="J65" i="3"/>
  <c r="K65" i="3" s="1"/>
  <c r="O97" i="3"/>
  <c r="J97" i="3"/>
  <c r="K97" i="3" s="1"/>
  <c r="O113" i="3"/>
  <c r="J113" i="3"/>
  <c r="K113" i="3" s="1"/>
  <c r="O145" i="3"/>
  <c r="J145" i="3"/>
  <c r="K145" i="3" s="1"/>
  <c r="O7" i="3"/>
  <c r="J7" i="3"/>
  <c r="K7" i="3" s="1"/>
  <c r="O28" i="3"/>
  <c r="J28" i="3"/>
  <c r="K28" i="3" s="1"/>
  <c r="O76" i="3"/>
  <c r="J76" i="3"/>
  <c r="K76" i="3" s="1"/>
  <c r="O92" i="3"/>
  <c r="J92" i="3"/>
  <c r="K92" i="3" s="1"/>
  <c r="O108" i="3"/>
  <c r="J108" i="3"/>
  <c r="K108" i="3" s="1"/>
  <c r="J19" i="3"/>
  <c r="K19" i="3" s="1"/>
  <c r="O19" i="3"/>
  <c r="J47" i="3"/>
  <c r="K47" i="3" s="1"/>
  <c r="O47" i="3"/>
  <c r="O95" i="3"/>
  <c r="J95" i="3"/>
  <c r="K95" i="3" s="1"/>
  <c r="O147" i="3"/>
  <c r="J147" i="3"/>
  <c r="K147" i="3" s="1"/>
  <c r="O38" i="3"/>
  <c r="J38" i="3"/>
  <c r="K38" i="3" s="1"/>
  <c r="O86" i="3"/>
  <c r="J86" i="3"/>
  <c r="K86" i="3" s="1"/>
  <c r="O102" i="3"/>
  <c r="J102" i="3"/>
  <c r="K102" i="3" s="1"/>
  <c r="O134" i="3"/>
  <c r="J134" i="3"/>
  <c r="K134" i="3" s="1"/>
  <c r="J51" i="3"/>
  <c r="K51" i="3" s="1"/>
  <c r="O51" i="3"/>
  <c r="O143" i="3"/>
  <c r="J143" i="3"/>
  <c r="K143" i="3" s="1"/>
  <c r="O32" i="3"/>
  <c r="J32" i="3"/>
  <c r="K32" i="3" s="1"/>
  <c r="O48" i="3"/>
  <c r="J48" i="3"/>
  <c r="K48" i="3" s="1"/>
  <c r="O64" i="3"/>
  <c r="J64" i="3"/>
  <c r="K64" i="3" s="1"/>
  <c r="O80" i="3"/>
  <c r="J80" i="3"/>
  <c r="K80" i="3" s="1"/>
  <c r="O96" i="3"/>
  <c r="J96" i="3"/>
  <c r="K96" i="3" s="1"/>
  <c r="O112" i="3"/>
  <c r="J112" i="3"/>
  <c r="K112" i="3" s="1"/>
  <c r="O128" i="3"/>
  <c r="J128" i="3"/>
  <c r="K128" i="3" s="1"/>
  <c r="O27" i="3"/>
  <c r="J27" i="3"/>
  <c r="K27" i="3" s="1"/>
  <c r="J55" i="3"/>
  <c r="K55" i="3" s="1"/>
  <c r="O55" i="3"/>
  <c r="O79" i="3"/>
  <c r="J79" i="3"/>
  <c r="K79" i="3" s="1"/>
  <c r="O99" i="3"/>
  <c r="J99" i="3"/>
  <c r="K99" i="3" s="1"/>
  <c r="O127" i="3"/>
  <c r="J127" i="3"/>
  <c r="K127" i="3" s="1"/>
  <c r="O10" i="3"/>
  <c r="J10" i="3"/>
  <c r="K10" i="3" s="1"/>
  <c r="O26" i="3"/>
  <c r="J26" i="3"/>
  <c r="K26" i="3" s="1"/>
  <c r="O42" i="3"/>
  <c r="J42" i="3"/>
  <c r="K42" i="3" s="1"/>
  <c r="J58" i="3"/>
  <c r="K58" i="3" s="1"/>
  <c r="O58" i="3"/>
  <c r="O74" i="3"/>
  <c r="J74" i="3"/>
  <c r="K74" i="3" s="1"/>
  <c r="O90" i="3"/>
  <c r="J90" i="3"/>
  <c r="K90" i="3" s="1"/>
  <c r="O122" i="3"/>
  <c r="J122" i="3"/>
  <c r="K122" i="3" s="1"/>
  <c r="O138" i="3"/>
  <c r="J138" i="3"/>
  <c r="K138" i="3" s="1"/>
  <c r="J23" i="3"/>
  <c r="K23" i="3" s="1"/>
  <c r="O23" i="3"/>
  <c r="J63" i="3"/>
  <c r="K63" i="3" s="1"/>
  <c r="O63" i="3"/>
  <c r="O115" i="3"/>
  <c r="J115" i="3"/>
  <c r="K115" i="3" s="1"/>
  <c r="O9" i="3"/>
  <c r="J9" i="3"/>
  <c r="K9" i="3" s="1"/>
  <c r="O25" i="3"/>
  <c r="J25" i="3"/>
  <c r="K25" i="3" s="1"/>
  <c r="O41" i="3"/>
  <c r="J41" i="3"/>
  <c r="K41" i="3" s="1"/>
  <c r="O57" i="3"/>
  <c r="J57" i="3"/>
  <c r="K57" i="3" s="1"/>
  <c r="O73" i="3"/>
  <c r="J73" i="3"/>
  <c r="K73" i="3" s="1"/>
  <c r="O89" i="3"/>
  <c r="J89" i="3"/>
  <c r="K89" i="3" s="1"/>
  <c r="O105" i="3"/>
  <c r="J105" i="3"/>
  <c r="K105" i="3" s="1"/>
  <c r="O121" i="3"/>
  <c r="J121" i="3"/>
  <c r="K121" i="3" s="1"/>
  <c r="O137" i="3"/>
  <c r="J137" i="3"/>
  <c r="K137" i="3" s="1"/>
  <c r="O148" i="3"/>
  <c r="J148" i="3"/>
  <c r="K148" i="3" s="1"/>
  <c r="O20" i="3"/>
  <c r="J20" i="3"/>
  <c r="K20" i="3" s="1"/>
  <c r="O36" i="3"/>
  <c r="J36" i="3"/>
  <c r="K36" i="3" s="1"/>
  <c r="O52" i="3"/>
  <c r="J52" i="3"/>
  <c r="K52" i="3" s="1"/>
  <c r="O68" i="3"/>
  <c r="J68" i="3"/>
  <c r="K68" i="3" s="1"/>
  <c r="O84" i="3"/>
  <c r="J84" i="3"/>
  <c r="K84" i="3" s="1"/>
  <c r="O100" i="3"/>
  <c r="J100" i="3"/>
  <c r="K100" i="3" s="1"/>
  <c r="O116" i="3"/>
  <c r="J116" i="3"/>
  <c r="K116" i="3" s="1"/>
  <c r="O132" i="3"/>
  <c r="J132" i="3"/>
  <c r="K132" i="3" s="1"/>
  <c r="J35" i="3"/>
  <c r="K35" i="3" s="1"/>
  <c r="O35" i="3"/>
  <c r="J59" i="3"/>
  <c r="K59" i="3" s="1"/>
  <c r="O59" i="3"/>
  <c r="O83" i="3"/>
  <c r="J83" i="3"/>
  <c r="K83" i="3" s="1"/>
  <c r="O107" i="3"/>
  <c r="J107" i="3"/>
  <c r="K107" i="3" s="1"/>
  <c r="O131" i="3"/>
  <c r="J131" i="3"/>
  <c r="K131" i="3" s="1"/>
  <c r="O14" i="3"/>
  <c r="J14" i="3"/>
  <c r="K14" i="3" s="1"/>
  <c r="O30" i="3"/>
  <c r="J30" i="3"/>
  <c r="K30" i="3" s="1"/>
  <c r="O46" i="3"/>
  <c r="J46" i="3"/>
  <c r="K46" i="3" s="1"/>
  <c r="O62" i="3"/>
  <c r="J62" i="3"/>
  <c r="K62" i="3" s="1"/>
  <c r="O78" i="3"/>
  <c r="J78" i="3"/>
  <c r="K78" i="3" s="1"/>
  <c r="O94" i="3"/>
  <c r="J94" i="3"/>
  <c r="K94" i="3" s="1"/>
  <c r="O110" i="3"/>
  <c r="J110" i="3"/>
  <c r="K110" i="3" s="1"/>
  <c r="O126" i="3"/>
  <c r="J126" i="3"/>
  <c r="K126" i="3" s="1"/>
  <c r="O142" i="3"/>
  <c r="J142" i="3"/>
  <c r="K142" i="3" s="1"/>
  <c r="J31" i="3"/>
  <c r="K31" i="3" s="1"/>
  <c r="O31" i="3"/>
  <c r="O75" i="3"/>
  <c r="J75" i="3"/>
  <c r="K75" i="3" s="1"/>
  <c r="O123" i="3"/>
  <c r="J123" i="3"/>
  <c r="K123" i="3" s="1"/>
  <c r="O13" i="3"/>
  <c r="J13" i="3"/>
  <c r="K13" i="3" s="1"/>
  <c r="O29" i="3"/>
  <c r="J29" i="3"/>
  <c r="K29" i="3" s="1"/>
  <c r="O45" i="3"/>
  <c r="J45" i="3"/>
  <c r="K45" i="3" s="1"/>
  <c r="J61" i="3"/>
  <c r="K61" i="3" s="1"/>
  <c r="O61" i="3"/>
  <c r="O77" i="3"/>
  <c r="J77" i="3"/>
  <c r="K77" i="3" s="1"/>
  <c r="O93" i="3"/>
  <c r="J93" i="3"/>
  <c r="K93" i="3" s="1"/>
  <c r="O109" i="3"/>
  <c r="J109" i="3"/>
  <c r="K109" i="3" s="1"/>
  <c r="O125" i="3"/>
  <c r="J125" i="3"/>
  <c r="K125" i="3" s="1"/>
  <c r="O141" i="3"/>
  <c r="J141" i="3"/>
  <c r="K141" i="3" s="1"/>
  <c r="H445" i="9"/>
  <c r="I303" i="9"/>
  <c r="O24" i="3"/>
  <c r="J24" i="3"/>
  <c r="K24" i="3" s="1"/>
  <c r="O72" i="3"/>
  <c r="J72" i="3"/>
  <c r="K72" i="3" s="1"/>
  <c r="O136" i="3"/>
  <c r="J136" i="3"/>
  <c r="K136" i="3" s="1"/>
  <c r="O87" i="3"/>
  <c r="J87" i="3"/>
  <c r="K87" i="3" s="1"/>
  <c r="O34" i="3"/>
  <c r="J34" i="3"/>
  <c r="K34" i="3" s="1"/>
  <c r="O82" i="3"/>
  <c r="J82" i="3"/>
  <c r="K82" i="3" s="1"/>
  <c r="J146" i="3"/>
  <c r="K146" i="3" s="1"/>
  <c r="O146" i="3"/>
  <c r="O17" i="3"/>
  <c r="J17" i="3"/>
  <c r="K17" i="3" s="1"/>
  <c r="O81" i="3"/>
  <c r="J81" i="3"/>
  <c r="K81" i="3" s="1"/>
  <c r="O129" i="3"/>
  <c r="J129" i="3"/>
  <c r="K129" i="3" s="1"/>
  <c r="O44" i="3"/>
  <c r="J44" i="3"/>
  <c r="K44" i="3" s="1"/>
  <c r="O140" i="3"/>
  <c r="J140" i="3"/>
  <c r="K140" i="3" s="1"/>
  <c r="O119" i="3"/>
  <c r="J119" i="3"/>
  <c r="K119" i="3" s="1"/>
  <c r="O54" i="3"/>
  <c r="J54" i="3"/>
  <c r="K54" i="3" s="1"/>
  <c r="O118" i="3"/>
  <c r="J118" i="3"/>
  <c r="K118" i="3" s="1"/>
  <c r="O103" i="3"/>
  <c r="J103" i="3"/>
  <c r="K103" i="3" s="1"/>
  <c r="O21" i="3"/>
  <c r="J21" i="3"/>
  <c r="K21" i="3" s="1"/>
  <c r="O53" i="3"/>
  <c r="J53" i="3"/>
  <c r="K53" i="3" s="1"/>
  <c r="O69" i="3"/>
  <c r="J69" i="3"/>
  <c r="K69" i="3" s="1"/>
  <c r="O85" i="3"/>
  <c r="J85" i="3"/>
  <c r="K85" i="3" s="1"/>
  <c r="O101" i="3"/>
  <c r="J101" i="3"/>
  <c r="K101" i="3" s="1"/>
  <c r="O117" i="3"/>
  <c r="J117" i="3"/>
  <c r="K117" i="3" s="1"/>
  <c r="O133" i="3"/>
  <c r="J133" i="3"/>
  <c r="K133" i="3" s="1"/>
  <c r="M31" i="3"/>
  <c r="G31" i="9" s="1"/>
  <c r="J555" i="9"/>
  <c r="L555" i="9"/>
  <c r="M555" i="9" s="1"/>
  <c r="J585" i="9"/>
  <c r="L585" i="9"/>
  <c r="M585" i="9" s="1"/>
  <c r="J587" i="9"/>
  <c r="L587" i="9"/>
  <c r="M587" i="9" s="1"/>
  <c r="J456" i="9"/>
  <c r="L456" i="9"/>
  <c r="M456" i="9" s="1"/>
  <c r="J520" i="9"/>
  <c r="L520" i="9"/>
  <c r="M520" i="9" s="1"/>
  <c r="J491" i="9"/>
  <c r="L491" i="9"/>
  <c r="M491" i="9" s="1"/>
  <c r="J552" i="9"/>
  <c r="L552" i="9"/>
  <c r="M552" i="9" s="1"/>
  <c r="J576" i="9"/>
  <c r="L576" i="9"/>
  <c r="M576" i="9" s="1"/>
  <c r="J515" i="9"/>
  <c r="L515" i="9"/>
  <c r="M515" i="9" s="1"/>
  <c r="J483" i="9"/>
  <c r="L483" i="9"/>
  <c r="M483" i="9" s="1"/>
  <c r="J547" i="9"/>
  <c r="L547" i="9"/>
  <c r="M547" i="9" s="1"/>
  <c r="J488" i="9"/>
  <c r="L488" i="9"/>
  <c r="M488" i="9" s="1"/>
  <c r="J452" i="9"/>
  <c r="L452" i="9"/>
  <c r="M452" i="9" s="1"/>
  <c r="J536" i="9"/>
  <c r="L536" i="9"/>
  <c r="M536" i="9" s="1"/>
  <c r="J459" i="9"/>
  <c r="L459" i="9"/>
  <c r="M459" i="9" s="1"/>
  <c r="J523" i="9"/>
  <c r="L523" i="9"/>
  <c r="M523" i="9" s="1"/>
  <c r="J475" i="9"/>
  <c r="L475" i="9"/>
  <c r="M475" i="9" s="1"/>
  <c r="J472" i="9"/>
  <c r="L472" i="9"/>
  <c r="M472" i="9" s="1"/>
  <c r="J572" i="9"/>
  <c r="L572" i="9"/>
  <c r="M572" i="9" s="1"/>
  <c r="J539" i="9"/>
  <c r="L539" i="9"/>
  <c r="M539" i="9" s="1"/>
  <c r="J504" i="9"/>
  <c r="L504" i="9"/>
  <c r="M504" i="9" s="1"/>
  <c r="J467" i="9"/>
  <c r="L467" i="9"/>
  <c r="M467" i="9" s="1"/>
  <c r="J563" i="9"/>
  <c r="L563" i="9"/>
  <c r="M563" i="9" s="1"/>
  <c r="J571" i="9"/>
  <c r="L571" i="9"/>
  <c r="M571" i="9" s="1"/>
  <c r="I451" i="9"/>
  <c r="G593" i="9"/>
  <c r="I592" i="9"/>
  <c r="L592" i="9" s="1"/>
  <c r="M592" i="9" s="1"/>
  <c r="H593" i="9"/>
  <c r="M59" i="3"/>
  <c r="G59" i="9" s="1"/>
  <c r="H59" i="9" s="1"/>
  <c r="I59" i="9" s="1"/>
  <c r="M123" i="3"/>
  <c r="G123" i="9" s="1"/>
  <c r="H123" i="9" s="1"/>
  <c r="I123" i="9" s="1"/>
  <c r="M94" i="3"/>
  <c r="G94" i="9" s="1"/>
  <c r="H94" i="9" s="1"/>
  <c r="I94" i="9" s="1"/>
  <c r="M54" i="3"/>
  <c r="G54" i="9" s="1"/>
  <c r="H54" i="9" s="1"/>
  <c r="I54" i="9" s="1"/>
  <c r="M62" i="3"/>
  <c r="G62" i="9" s="1"/>
  <c r="H62" i="9" s="1"/>
  <c r="I62" i="9" s="1"/>
  <c r="M41" i="3"/>
  <c r="G41" i="9" s="1"/>
  <c r="H41" i="9" s="1"/>
  <c r="I41" i="9" s="1"/>
  <c r="M107" i="3"/>
  <c r="G107" i="9" s="1"/>
  <c r="H107" i="9" s="1"/>
  <c r="I107" i="9" s="1"/>
  <c r="M130" i="3"/>
  <c r="M26" i="3"/>
  <c r="M89" i="3"/>
  <c r="G89" i="9" s="1"/>
  <c r="H89" i="9" s="1"/>
  <c r="I89" i="9" s="1"/>
  <c r="M137" i="3"/>
  <c r="M27" i="3"/>
  <c r="M105" i="3"/>
  <c r="M121" i="3"/>
  <c r="M78" i="3"/>
  <c r="G78" i="9" s="1"/>
  <c r="M83" i="3"/>
  <c r="M131" i="3"/>
  <c r="G131" i="9" s="1"/>
  <c r="H131" i="9" s="1"/>
  <c r="I131" i="9" s="1"/>
  <c r="M82" i="3"/>
  <c r="G82" i="9" s="1"/>
  <c r="M98" i="3"/>
  <c r="M126" i="3"/>
  <c r="G126" i="9" s="1"/>
  <c r="H126" i="9" s="1"/>
  <c r="I126" i="9" s="1"/>
  <c r="M49" i="3"/>
  <c r="G49" i="9" s="1"/>
  <c r="H49" i="9" s="1"/>
  <c r="I49" i="9" s="1"/>
  <c r="M133" i="3"/>
  <c r="G133" i="9" s="1"/>
  <c r="M93" i="3"/>
  <c r="G93" i="9" s="1"/>
  <c r="H93" i="9" s="1"/>
  <c r="I93" i="9" s="1"/>
  <c r="M90" i="3"/>
  <c r="G90" i="9" s="1"/>
  <c r="M138" i="3"/>
  <c r="G138" i="9" s="1"/>
  <c r="H138" i="9" s="1"/>
  <c r="I138" i="9" s="1"/>
  <c r="M29" i="3"/>
  <c r="G29" i="9" s="1"/>
  <c r="H29" i="9" s="1"/>
  <c r="I29" i="9" s="1"/>
  <c r="M35" i="3"/>
  <c r="M65" i="3"/>
  <c r="G65" i="9" s="1"/>
  <c r="M125" i="3"/>
  <c r="G125" i="9" s="1"/>
  <c r="H125" i="9" s="1"/>
  <c r="I125" i="9" s="1"/>
  <c r="M69" i="3"/>
  <c r="G69" i="9" s="1"/>
  <c r="H69" i="9" s="1"/>
  <c r="I69" i="9" s="1"/>
  <c r="M30" i="3"/>
  <c r="G30" i="9" s="1"/>
  <c r="H30" i="9" s="1"/>
  <c r="I30" i="9" s="1"/>
  <c r="M21" i="3"/>
  <c r="G21" i="9" s="1"/>
  <c r="H21" i="9" s="1"/>
  <c r="I21" i="9" s="1"/>
  <c r="M61" i="3"/>
  <c r="I149" i="3"/>
  <c r="M33" i="3" l="1"/>
  <c r="M122" i="3"/>
  <c r="G122" i="9" s="1"/>
  <c r="H122" i="9" s="1"/>
  <c r="I122" i="9" s="1"/>
  <c r="J303" i="9"/>
  <c r="J445" i="9" s="1"/>
  <c r="L303" i="9"/>
  <c r="I445" i="9"/>
  <c r="M110" i="3"/>
  <c r="G110" i="9" s="1"/>
  <c r="H110" i="9" s="1"/>
  <c r="I110" i="9" s="1"/>
  <c r="M13" i="3"/>
  <c r="G13" i="9" s="1"/>
  <c r="H13" i="9" s="1"/>
  <c r="I13" i="9" s="1"/>
  <c r="M106" i="3"/>
  <c r="G106" i="9" s="1"/>
  <c r="H106" i="9" s="1"/>
  <c r="I106" i="9" s="1"/>
  <c r="M114" i="3"/>
  <c r="M75" i="3"/>
  <c r="G75" i="9" s="1"/>
  <c r="H75" i="9" s="1"/>
  <c r="I75" i="9" s="1"/>
  <c r="M142" i="3"/>
  <c r="G142" i="9" s="1"/>
  <c r="H142" i="9" s="1"/>
  <c r="I142" i="9" s="1"/>
  <c r="M50" i="3"/>
  <c r="M38" i="3"/>
  <c r="G38" i="9" s="1"/>
  <c r="H38" i="9" s="1"/>
  <c r="I38" i="9" s="1"/>
  <c r="M46" i="3"/>
  <c r="G46" i="9" s="1"/>
  <c r="H46" i="9" s="1"/>
  <c r="I46" i="9" s="1"/>
  <c r="J46" i="9" s="1"/>
  <c r="M97" i="3"/>
  <c r="G97" i="9" s="1"/>
  <c r="M22" i="3"/>
  <c r="G22" i="9" s="1"/>
  <c r="H22" i="9" s="1"/>
  <c r="I22" i="9" s="1"/>
  <c r="M11" i="3"/>
  <c r="G11" i="9" s="1"/>
  <c r="H11" i="9" s="1"/>
  <c r="I11" i="9" s="1"/>
  <c r="M45" i="3"/>
  <c r="G45" i="9" s="1"/>
  <c r="H45" i="9" s="1"/>
  <c r="I45" i="9" s="1"/>
  <c r="L45" i="9" s="1"/>
  <c r="M101" i="3"/>
  <c r="M117" i="3"/>
  <c r="M109" i="3"/>
  <c r="G109" i="9" s="1"/>
  <c r="M18" i="3"/>
  <c r="G18" i="9" s="1"/>
  <c r="H18" i="9" s="1"/>
  <c r="I18" i="9" s="1"/>
  <c r="J18" i="9" s="1"/>
  <c r="M74" i="3"/>
  <c r="G74" i="9" s="1"/>
  <c r="M77" i="3"/>
  <c r="G77" i="9" s="1"/>
  <c r="M129" i="3"/>
  <c r="M115" i="3"/>
  <c r="G115" i="9" s="1"/>
  <c r="H115" i="9" s="1"/>
  <c r="I115" i="9" s="1"/>
  <c r="J115" i="9" s="1"/>
  <c r="M34" i="3"/>
  <c r="G34" i="9" s="1"/>
  <c r="H34" i="9" s="1"/>
  <c r="I34" i="9" s="1"/>
  <c r="M14" i="3"/>
  <c r="G14" i="9" s="1"/>
  <c r="M141" i="3"/>
  <c r="N129" i="3"/>
  <c r="G277" i="9" s="1"/>
  <c r="H277" i="9" s="1"/>
  <c r="I277" i="9" s="1"/>
  <c r="J451" i="9"/>
  <c r="L451" i="9"/>
  <c r="N61" i="3"/>
  <c r="G209" i="9" s="1"/>
  <c r="H209" i="9" s="1"/>
  <c r="I209" i="9" s="1"/>
  <c r="N46" i="3"/>
  <c r="G194" i="9" s="1"/>
  <c r="H194" i="9" s="1"/>
  <c r="I194" i="9" s="1"/>
  <c r="N101" i="3"/>
  <c r="G249" i="9" s="1"/>
  <c r="H249" i="9" s="1"/>
  <c r="I249" i="9" s="1"/>
  <c r="N125" i="3"/>
  <c r="G273" i="9" s="1"/>
  <c r="H273" i="9" s="1"/>
  <c r="I273" i="9" s="1"/>
  <c r="N31" i="3"/>
  <c r="G179" i="9" s="1"/>
  <c r="H179" i="9" s="1"/>
  <c r="I179" i="9" s="1"/>
  <c r="N93" i="3"/>
  <c r="G241" i="9" s="1"/>
  <c r="H241" i="9" s="1"/>
  <c r="I241" i="9" s="1"/>
  <c r="N126" i="3"/>
  <c r="G274" i="9" s="1"/>
  <c r="H274" i="9" s="1"/>
  <c r="I274" i="9" s="1"/>
  <c r="N94" i="3"/>
  <c r="G242" i="9" s="1"/>
  <c r="H242" i="9" s="1"/>
  <c r="I242" i="9" s="1"/>
  <c r="N82" i="3"/>
  <c r="G230" i="9" s="1"/>
  <c r="H230" i="9" s="1"/>
  <c r="I230" i="9" s="1"/>
  <c r="N141" i="3"/>
  <c r="G289" i="9" s="1"/>
  <c r="H289" i="9" s="1"/>
  <c r="I289" i="9" s="1"/>
  <c r="N97" i="3"/>
  <c r="G245" i="9" s="1"/>
  <c r="H245" i="9" s="1"/>
  <c r="I245" i="9" s="1"/>
  <c r="N131" i="3"/>
  <c r="P131" i="3" s="1"/>
  <c r="N83" i="3"/>
  <c r="G231" i="9" s="1"/>
  <c r="H231" i="9" s="1"/>
  <c r="I231" i="9" s="1"/>
  <c r="N43" i="3"/>
  <c r="G191" i="9" s="1"/>
  <c r="H191" i="9" s="1"/>
  <c r="I191" i="9" s="1"/>
  <c r="N138" i="3"/>
  <c r="G286" i="9" s="1"/>
  <c r="H286" i="9" s="1"/>
  <c r="I286" i="9" s="1"/>
  <c r="N74" i="3"/>
  <c r="G222" i="9" s="1"/>
  <c r="H222" i="9" s="1"/>
  <c r="I222" i="9" s="1"/>
  <c r="G98" i="9"/>
  <c r="H98" i="9" s="1"/>
  <c r="I98" i="9" s="1"/>
  <c r="G129" i="9"/>
  <c r="H129" i="9" s="1"/>
  <c r="I129" i="9" s="1"/>
  <c r="G83" i="9"/>
  <c r="H83" i="9" s="1"/>
  <c r="I83" i="9" s="1"/>
  <c r="G121" i="9"/>
  <c r="H121" i="9" s="1"/>
  <c r="I121" i="9" s="1"/>
  <c r="N45" i="3"/>
  <c r="G193" i="9" s="1"/>
  <c r="H193" i="9" s="1"/>
  <c r="I193" i="9" s="1"/>
  <c r="N30" i="3"/>
  <c r="G178" i="9" s="1"/>
  <c r="H178" i="9" s="1"/>
  <c r="I178" i="9" s="1"/>
  <c r="N69" i="3"/>
  <c r="G217" i="9" s="1"/>
  <c r="H217" i="9" s="1"/>
  <c r="I217" i="9" s="1"/>
  <c r="N105" i="3"/>
  <c r="G253" i="9" s="1"/>
  <c r="H253" i="9" s="1"/>
  <c r="I253" i="9" s="1"/>
  <c r="N87" i="3"/>
  <c r="G235" i="9" s="1"/>
  <c r="H235" i="9" s="1"/>
  <c r="I235" i="9" s="1"/>
  <c r="N33" i="3"/>
  <c r="G181" i="9" s="1"/>
  <c r="H181" i="9" s="1"/>
  <c r="I181" i="9" s="1"/>
  <c r="N50" i="3"/>
  <c r="G198" i="9" s="1"/>
  <c r="H198" i="9" s="1"/>
  <c r="I198" i="9" s="1"/>
  <c r="N109" i="3"/>
  <c r="G257" i="9" s="1"/>
  <c r="H257" i="9" s="1"/>
  <c r="I257" i="9" s="1"/>
  <c r="N77" i="3"/>
  <c r="G225" i="9" s="1"/>
  <c r="H225" i="9" s="1"/>
  <c r="I225" i="9" s="1"/>
  <c r="N123" i="3"/>
  <c r="P123" i="3" s="1"/>
  <c r="N75" i="3"/>
  <c r="G223" i="9" s="1"/>
  <c r="H223" i="9" s="1"/>
  <c r="I223" i="9" s="1"/>
  <c r="N35" i="3"/>
  <c r="G183" i="9" s="1"/>
  <c r="H183" i="9" s="1"/>
  <c r="I183" i="9" s="1"/>
  <c r="N122" i="3"/>
  <c r="G270" i="9" s="1"/>
  <c r="H270" i="9" s="1"/>
  <c r="I270" i="9" s="1"/>
  <c r="N54" i="3"/>
  <c r="G202" i="9" s="1"/>
  <c r="H202" i="9" s="1"/>
  <c r="I202" i="9" s="1"/>
  <c r="G26" i="9"/>
  <c r="H26" i="9" s="1"/>
  <c r="I26" i="9" s="1"/>
  <c r="G50" i="9"/>
  <c r="H50" i="9" s="1"/>
  <c r="I50" i="9" s="1"/>
  <c r="G61" i="9"/>
  <c r="H61" i="9" s="1"/>
  <c r="I61" i="9" s="1"/>
  <c r="G105" i="9"/>
  <c r="H105" i="9" s="1"/>
  <c r="I105" i="9" s="1"/>
  <c r="N21" i="3"/>
  <c r="G169" i="9" s="1"/>
  <c r="H169" i="9" s="1"/>
  <c r="I169" i="9" s="1"/>
  <c r="N14" i="3"/>
  <c r="G162" i="9" s="1"/>
  <c r="H162" i="9" s="1"/>
  <c r="I162" i="9" s="1"/>
  <c r="N41" i="3"/>
  <c r="G189" i="9" s="1"/>
  <c r="H189" i="9" s="1"/>
  <c r="I189" i="9" s="1"/>
  <c r="N89" i="3"/>
  <c r="G237" i="9" s="1"/>
  <c r="H237" i="9" s="1"/>
  <c r="I237" i="9" s="1"/>
  <c r="N142" i="3"/>
  <c r="G290" i="9" s="1"/>
  <c r="H290" i="9" s="1"/>
  <c r="I290" i="9" s="1"/>
  <c r="N110" i="3"/>
  <c r="G258" i="9" s="1"/>
  <c r="H258" i="9" s="1"/>
  <c r="I258" i="9" s="1"/>
  <c r="N78" i="3"/>
  <c r="G226" i="9" s="1"/>
  <c r="H226" i="9" s="1"/>
  <c r="I226" i="9" s="1"/>
  <c r="N34" i="3"/>
  <c r="G182" i="9" s="1"/>
  <c r="H182" i="9" s="1"/>
  <c r="I182" i="9" s="1"/>
  <c r="N133" i="3"/>
  <c r="G281" i="9" s="1"/>
  <c r="H281" i="9" s="1"/>
  <c r="I281" i="9" s="1"/>
  <c r="N49" i="3"/>
  <c r="G197" i="9" s="1"/>
  <c r="H197" i="9" s="1"/>
  <c r="I197" i="9" s="1"/>
  <c r="N115" i="3"/>
  <c r="G263" i="9" s="1"/>
  <c r="H263" i="9" s="1"/>
  <c r="I263" i="9" s="1"/>
  <c r="N67" i="3"/>
  <c r="G215" i="9" s="1"/>
  <c r="H215" i="9" s="1"/>
  <c r="I215" i="9" s="1"/>
  <c r="N27" i="3"/>
  <c r="G175" i="9" s="1"/>
  <c r="H175" i="9" s="1"/>
  <c r="I175" i="9" s="1"/>
  <c r="N106" i="3"/>
  <c r="G254" i="9" s="1"/>
  <c r="H254" i="9" s="1"/>
  <c r="I254" i="9" s="1"/>
  <c r="N38" i="3"/>
  <c r="G186" i="9" s="1"/>
  <c r="H186" i="9" s="1"/>
  <c r="I186" i="9" s="1"/>
  <c r="H90" i="9"/>
  <c r="I90" i="9" s="1"/>
  <c r="J90" i="9" s="1"/>
  <c r="H109" i="9"/>
  <c r="I109" i="9" s="1"/>
  <c r="L109" i="9" s="1"/>
  <c r="H82" i="9"/>
  <c r="I82" i="9" s="1"/>
  <c r="J82" i="9" s="1"/>
  <c r="H74" i="9"/>
  <c r="I74" i="9" s="1"/>
  <c r="J74" i="9" s="1"/>
  <c r="H97" i="9"/>
  <c r="I97" i="9" s="1"/>
  <c r="J97" i="9" s="1"/>
  <c r="G130" i="9"/>
  <c r="H130" i="9" s="1"/>
  <c r="I130" i="9" s="1"/>
  <c r="H31" i="9"/>
  <c r="I31" i="9" s="1"/>
  <c r="L31" i="9" s="1"/>
  <c r="G33" i="9"/>
  <c r="H33" i="9" s="1"/>
  <c r="I33" i="9" s="1"/>
  <c r="G117" i="9"/>
  <c r="H117" i="9" s="1"/>
  <c r="I117" i="9" s="1"/>
  <c r="G35" i="9"/>
  <c r="H35" i="9" s="1"/>
  <c r="I35" i="9" s="1"/>
  <c r="G27" i="9"/>
  <c r="H27" i="9" s="1"/>
  <c r="I27" i="9" s="1"/>
  <c r="N137" i="3"/>
  <c r="G285" i="9" s="1"/>
  <c r="H285" i="9" s="1"/>
  <c r="I285" i="9" s="1"/>
  <c r="N62" i="3"/>
  <c r="G210" i="9" s="1"/>
  <c r="H210" i="9" s="1"/>
  <c r="I210" i="9" s="1"/>
  <c r="N121" i="3"/>
  <c r="G269" i="9" s="1"/>
  <c r="H269" i="9" s="1"/>
  <c r="I269" i="9" s="1"/>
  <c r="N13" i="3"/>
  <c r="G161" i="9" s="1"/>
  <c r="H161" i="9" s="1"/>
  <c r="I161" i="9" s="1"/>
  <c r="N65" i="3"/>
  <c r="G213" i="9" s="1"/>
  <c r="H213" i="9" s="1"/>
  <c r="I213" i="9" s="1"/>
  <c r="N39" i="3"/>
  <c r="G187" i="9" s="1"/>
  <c r="H187" i="9" s="1"/>
  <c r="I187" i="9" s="1"/>
  <c r="N114" i="3"/>
  <c r="G262" i="9" s="1"/>
  <c r="H262" i="9" s="1"/>
  <c r="I262" i="9" s="1"/>
  <c r="N18" i="3"/>
  <c r="G166" i="9" s="1"/>
  <c r="H166" i="9" s="1"/>
  <c r="I166" i="9" s="1"/>
  <c r="N117" i="3"/>
  <c r="G265" i="9" s="1"/>
  <c r="H265" i="9" s="1"/>
  <c r="I265" i="9" s="1"/>
  <c r="N29" i="3"/>
  <c r="G177" i="9" s="1"/>
  <c r="H177" i="9" s="1"/>
  <c r="I177" i="9" s="1"/>
  <c r="N107" i="3"/>
  <c r="G255" i="9" s="1"/>
  <c r="H255" i="9" s="1"/>
  <c r="I255" i="9" s="1"/>
  <c r="N59" i="3"/>
  <c r="G207" i="9" s="1"/>
  <c r="H207" i="9" s="1"/>
  <c r="I207" i="9" s="1"/>
  <c r="N11" i="3"/>
  <c r="G159" i="9" s="1"/>
  <c r="H159" i="9" s="1"/>
  <c r="I159" i="9" s="1"/>
  <c r="N90" i="3"/>
  <c r="G238" i="9" s="1"/>
  <c r="H238" i="9" s="1"/>
  <c r="I238" i="9" s="1"/>
  <c r="N22" i="3"/>
  <c r="G170" i="9" s="1"/>
  <c r="H170" i="9" s="1"/>
  <c r="I170" i="9" s="1"/>
  <c r="H65" i="9"/>
  <c r="I65" i="9" s="1"/>
  <c r="J65" i="9" s="1"/>
  <c r="H14" i="9"/>
  <c r="I14" i="9" s="1"/>
  <c r="L14" i="9" s="1"/>
  <c r="H133" i="9"/>
  <c r="I133" i="9" s="1"/>
  <c r="L133" i="9" s="1"/>
  <c r="H78" i="9"/>
  <c r="I78" i="9" s="1"/>
  <c r="L78" i="9" s="1"/>
  <c r="H77" i="9"/>
  <c r="I77" i="9" s="1"/>
  <c r="L77" i="9" s="1"/>
  <c r="G101" i="9"/>
  <c r="H101" i="9" s="1"/>
  <c r="I101" i="9" s="1"/>
  <c r="G141" i="9"/>
  <c r="H141" i="9" s="1"/>
  <c r="I141" i="9" s="1"/>
  <c r="G114" i="9"/>
  <c r="H114" i="9" s="1"/>
  <c r="I114" i="9" s="1"/>
  <c r="G137" i="9"/>
  <c r="H137" i="9" s="1"/>
  <c r="I137" i="9" s="1"/>
  <c r="I593" i="9"/>
  <c r="J592" i="9"/>
  <c r="L90" i="9"/>
  <c r="M132" i="3"/>
  <c r="G132" i="9" s="1"/>
  <c r="H132" i="9" s="1"/>
  <c r="I132" i="9" s="1"/>
  <c r="M52" i="3"/>
  <c r="G52" i="9" s="1"/>
  <c r="H52" i="9" s="1"/>
  <c r="I52" i="9" s="1"/>
  <c r="M124" i="3"/>
  <c r="G124" i="9" s="1"/>
  <c r="M92" i="3"/>
  <c r="G92" i="9" s="1"/>
  <c r="H92" i="9" s="1"/>
  <c r="I92" i="9" s="1"/>
  <c r="M44" i="3"/>
  <c r="G44" i="9" s="1"/>
  <c r="M12" i="3"/>
  <c r="G12" i="9" s="1"/>
  <c r="H12" i="9" s="1"/>
  <c r="I12" i="9" s="1"/>
  <c r="M143" i="3"/>
  <c r="M71" i="3"/>
  <c r="G71" i="9" s="1"/>
  <c r="H71" i="9" s="1"/>
  <c r="I71" i="9" s="1"/>
  <c r="M73" i="3"/>
  <c r="G73" i="9" s="1"/>
  <c r="H73" i="9" s="1"/>
  <c r="I73" i="9" s="1"/>
  <c r="M37" i="3"/>
  <c r="G37" i="9" s="1"/>
  <c r="H37" i="9" s="1"/>
  <c r="I37" i="9" s="1"/>
  <c r="M111" i="3"/>
  <c r="G111" i="9" s="1"/>
  <c r="H111" i="9" s="1"/>
  <c r="I111" i="9" s="1"/>
  <c r="M17" i="3"/>
  <c r="G17" i="9" s="1"/>
  <c r="H17" i="9" s="1"/>
  <c r="I17" i="9" s="1"/>
  <c r="J142" i="9"/>
  <c r="L142" i="9"/>
  <c r="J131" i="9"/>
  <c r="L131" i="9"/>
  <c r="L115" i="9"/>
  <c r="J106" i="9"/>
  <c r="L106" i="9"/>
  <c r="L93" i="9"/>
  <c r="J93" i="9"/>
  <c r="J30" i="9"/>
  <c r="L30" i="9"/>
  <c r="J69" i="9"/>
  <c r="L69" i="9"/>
  <c r="J38" i="9"/>
  <c r="L38" i="9"/>
  <c r="J126" i="9"/>
  <c r="L126" i="9"/>
  <c r="J29" i="9"/>
  <c r="L29" i="9"/>
  <c r="J59" i="9"/>
  <c r="L59" i="9"/>
  <c r="J49" i="9"/>
  <c r="L49" i="9"/>
  <c r="J34" i="9"/>
  <c r="L34" i="9"/>
  <c r="J13" i="9"/>
  <c r="L13" i="9"/>
  <c r="M100" i="3"/>
  <c r="G100" i="9" s="1"/>
  <c r="H100" i="9" s="1"/>
  <c r="I100" i="9" s="1"/>
  <c r="M36" i="3"/>
  <c r="M127" i="3"/>
  <c r="G127" i="9" s="1"/>
  <c r="H127" i="9" s="1"/>
  <c r="I127" i="9" s="1"/>
  <c r="M95" i="3"/>
  <c r="G95" i="9" s="1"/>
  <c r="H95" i="9" s="1"/>
  <c r="I95" i="9" s="1"/>
  <c r="M63" i="3"/>
  <c r="G63" i="9" s="1"/>
  <c r="H63" i="9" s="1"/>
  <c r="I63" i="9" s="1"/>
  <c r="M9" i="3"/>
  <c r="G9" i="9" s="1"/>
  <c r="M19" i="3"/>
  <c r="G19" i="9" s="1"/>
  <c r="M145" i="3"/>
  <c r="G145" i="9" s="1"/>
  <c r="H145" i="9" s="1"/>
  <c r="I145" i="9" s="1"/>
  <c r="M66" i="3"/>
  <c r="G66" i="9" s="1"/>
  <c r="H66" i="9" s="1"/>
  <c r="I66" i="9" s="1"/>
  <c r="M91" i="3"/>
  <c r="J107" i="9"/>
  <c r="L107" i="9"/>
  <c r="J89" i="9"/>
  <c r="L89" i="9"/>
  <c r="J21" i="9"/>
  <c r="L21" i="9"/>
  <c r="J22" i="9"/>
  <c r="L22" i="9"/>
  <c r="J94" i="9"/>
  <c r="L94" i="9"/>
  <c r="L123" i="9"/>
  <c r="J123" i="9"/>
  <c r="L46" i="9"/>
  <c r="M60" i="3"/>
  <c r="G60" i="9" s="1"/>
  <c r="H60" i="9" s="1"/>
  <c r="I60" i="9" s="1"/>
  <c r="M84" i="3"/>
  <c r="G84" i="9" s="1"/>
  <c r="H84" i="9" s="1"/>
  <c r="I84" i="9" s="1"/>
  <c r="M148" i="3"/>
  <c r="G148" i="9" s="1"/>
  <c r="H148" i="9" s="1"/>
  <c r="I148" i="9" s="1"/>
  <c r="M140" i="3"/>
  <c r="G140" i="9" s="1"/>
  <c r="H140" i="9" s="1"/>
  <c r="I140" i="9" s="1"/>
  <c r="M108" i="3"/>
  <c r="G108" i="9" s="1"/>
  <c r="H108" i="9" s="1"/>
  <c r="I108" i="9" s="1"/>
  <c r="M76" i="3"/>
  <c r="G76" i="9" s="1"/>
  <c r="H76" i="9" s="1"/>
  <c r="I76" i="9" s="1"/>
  <c r="M28" i="3"/>
  <c r="G28" i="9" s="1"/>
  <c r="H28" i="9" s="1"/>
  <c r="I28" i="9" s="1"/>
  <c r="M23" i="3"/>
  <c r="G23" i="9" s="1"/>
  <c r="H23" i="9" s="1"/>
  <c r="I23" i="9" s="1"/>
  <c r="M25" i="3"/>
  <c r="M51" i="3"/>
  <c r="G51" i="9" s="1"/>
  <c r="H51" i="9" s="1"/>
  <c r="I51" i="9" s="1"/>
  <c r="M53" i="3"/>
  <c r="M113" i="3"/>
  <c r="G113" i="9" s="1"/>
  <c r="H113" i="9" s="1"/>
  <c r="I113" i="9" s="1"/>
  <c r="M67" i="3"/>
  <c r="G67" i="9" s="1"/>
  <c r="M135" i="3"/>
  <c r="G135" i="9" s="1"/>
  <c r="H135" i="9" s="1"/>
  <c r="I135" i="9" s="1"/>
  <c r="M147" i="3"/>
  <c r="J41" i="9"/>
  <c r="L41" i="9"/>
  <c r="J138" i="9"/>
  <c r="L138" i="9"/>
  <c r="J62" i="9"/>
  <c r="L62" i="9"/>
  <c r="J125" i="9"/>
  <c r="L125" i="9"/>
  <c r="J54" i="9"/>
  <c r="L54" i="9"/>
  <c r="J11" i="9"/>
  <c r="L11" i="9"/>
  <c r="M116" i="3"/>
  <c r="G116" i="9" s="1"/>
  <c r="H116" i="9" s="1"/>
  <c r="I116" i="9" s="1"/>
  <c r="M68" i="3"/>
  <c r="G68" i="9" s="1"/>
  <c r="H68" i="9" s="1"/>
  <c r="I68" i="9" s="1"/>
  <c r="M20" i="3"/>
  <c r="G20" i="9" s="1"/>
  <c r="H20" i="9" s="1"/>
  <c r="I20" i="9" s="1"/>
  <c r="M79" i="3"/>
  <c r="M47" i="3"/>
  <c r="G47" i="9" s="1"/>
  <c r="H47" i="9" s="1"/>
  <c r="I47" i="9" s="1"/>
  <c r="M15" i="3"/>
  <c r="M86" i="3"/>
  <c r="G86" i="9" s="1"/>
  <c r="H86" i="9" s="1"/>
  <c r="I86" i="9" s="1"/>
  <c r="M146" i="3"/>
  <c r="M39" i="3"/>
  <c r="M85" i="3"/>
  <c r="G85" i="9" s="1"/>
  <c r="H85" i="9" s="1"/>
  <c r="I85" i="9" s="1"/>
  <c r="M81" i="3"/>
  <c r="M139" i="3"/>
  <c r="G139" i="9" s="1"/>
  <c r="H139" i="9" s="1"/>
  <c r="I139" i="9" s="1"/>
  <c r="M43" i="3"/>
  <c r="G43" i="9" s="1"/>
  <c r="H43" i="9" s="1"/>
  <c r="I43" i="9" s="1"/>
  <c r="M87" i="3"/>
  <c r="G87" i="9" s="1"/>
  <c r="M57" i="3"/>
  <c r="P29" i="3"/>
  <c r="O149" i="3"/>
  <c r="P69" i="3"/>
  <c r="P21" i="3"/>
  <c r="M112" i="3"/>
  <c r="G112" i="9" s="1"/>
  <c r="H112" i="9" s="1"/>
  <c r="I112" i="9" s="1"/>
  <c r="M80" i="3"/>
  <c r="M48" i="3"/>
  <c r="M16" i="3"/>
  <c r="P61" i="3"/>
  <c r="P125" i="3"/>
  <c r="P11" i="3"/>
  <c r="M24" i="3"/>
  <c r="G24" i="9" s="1"/>
  <c r="H24" i="9" s="1"/>
  <c r="I24" i="9" s="1"/>
  <c r="M128" i="3"/>
  <c r="M64" i="3"/>
  <c r="M32" i="3"/>
  <c r="G32" i="9" s="1"/>
  <c r="H32" i="9" s="1"/>
  <c r="I32" i="9" s="1"/>
  <c r="M120" i="3"/>
  <c r="M72" i="3"/>
  <c r="M40" i="3"/>
  <c r="M103" i="3"/>
  <c r="G103" i="9" s="1"/>
  <c r="H103" i="9" s="1"/>
  <c r="I103" i="9" s="1"/>
  <c r="M134" i="3"/>
  <c r="G134" i="9" s="1"/>
  <c r="M102" i="3"/>
  <c r="G102" i="9" s="1"/>
  <c r="M70" i="3"/>
  <c r="G70" i="9" s="1"/>
  <c r="M58" i="3"/>
  <c r="M42" i="3"/>
  <c r="P31" i="3"/>
  <c r="M88" i="3"/>
  <c r="M144" i="3"/>
  <c r="G144" i="9" s="1"/>
  <c r="H144" i="9" s="1"/>
  <c r="I144" i="9" s="1"/>
  <c r="M99" i="3"/>
  <c r="M136" i="3"/>
  <c r="G136" i="9" s="1"/>
  <c r="M104" i="3"/>
  <c r="G104" i="9" s="1"/>
  <c r="H104" i="9" s="1"/>
  <c r="I104" i="9" s="1"/>
  <c r="M56" i="3"/>
  <c r="G56" i="9" s="1"/>
  <c r="H56" i="9" s="1"/>
  <c r="I56" i="9" s="1"/>
  <c r="M8" i="3"/>
  <c r="G8" i="9" s="1"/>
  <c r="M119" i="3"/>
  <c r="G119" i="9" s="1"/>
  <c r="M55" i="3"/>
  <c r="G55" i="9" s="1"/>
  <c r="H55" i="9" s="1"/>
  <c r="I55" i="9" s="1"/>
  <c r="M118" i="3"/>
  <c r="M10" i="3"/>
  <c r="G10" i="9" s="1"/>
  <c r="H10" i="9" s="1"/>
  <c r="I10" i="9" s="1"/>
  <c r="M96" i="3"/>
  <c r="M7" i="3"/>
  <c r="G7" i="9" s="1"/>
  <c r="P94" i="3"/>
  <c r="P34" i="3"/>
  <c r="J149" i="3"/>
  <c r="L74" i="9" l="1"/>
  <c r="M303" i="9"/>
  <c r="M445" i="9" s="1"/>
  <c r="L445" i="9"/>
  <c r="P45" i="3"/>
  <c r="P33" i="3"/>
  <c r="P78" i="3"/>
  <c r="L18" i="9"/>
  <c r="M18" i="9" s="1"/>
  <c r="P54" i="3"/>
  <c r="P115" i="3"/>
  <c r="J45" i="9"/>
  <c r="P41" i="3"/>
  <c r="P65" i="3"/>
  <c r="P97" i="3"/>
  <c r="P13" i="3"/>
  <c r="P38" i="3"/>
  <c r="P138" i="3"/>
  <c r="P114" i="3"/>
  <c r="P107" i="3"/>
  <c r="P141" i="3"/>
  <c r="P30" i="3"/>
  <c r="J31" i="9"/>
  <c r="P35" i="3"/>
  <c r="P105" i="3"/>
  <c r="P62" i="3"/>
  <c r="P117" i="3"/>
  <c r="P93" i="3"/>
  <c r="P59" i="3"/>
  <c r="P18" i="3"/>
  <c r="P137" i="3"/>
  <c r="P82" i="3"/>
  <c r="P75" i="3"/>
  <c r="P43" i="3"/>
  <c r="P133" i="3"/>
  <c r="P22" i="3"/>
  <c r="P89" i="3"/>
  <c r="P27" i="3"/>
  <c r="J133" i="9"/>
  <c r="P126" i="3"/>
  <c r="P101" i="3"/>
  <c r="P50" i="3"/>
  <c r="P109" i="3"/>
  <c r="P129" i="3"/>
  <c r="P74" i="3"/>
  <c r="P142" i="3"/>
  <c r="L97" i="9"/>
  <c r="M97" i="9" s="1"/>
  <c r="P49" i="3"/>
  <c r="P106" i="3"/>
  <c r="P83" i="3"/>
  <c r="P110" i="3"/>
  <c r="P122" i="3"/>
  <c r="P121" i="3"/>
  <c r="P77" i="3"/>
  <c r="P14" i="3"/>
  <c r="J14" i="9"/>
  <c r="L82" i="9"/>
  <c r="M82" i="9" s="1"/>
  <c r="P90" i="3"/>
  <c r="P46" i="3"/>
  <c r="J78" i="9"/>
  <c r="J593" i="9"/>
  <c r="M77" i="9"/>
  <c r="M54" i="9"/>
  <c r="M62" i="9"/>
  <c r="M41" i="9"/>
  <c r="M46" i="9"/>
  <c r="M22" i="9"/>
  <c r="M89" i="9"/>
  <c r="M34" i="9"/>
  <c r="M59" i="9"/>
  <c r="M126" i="9"/>
  <c r="M69" i="9"/>
  <c r="M115" i="9"/>
  <c r="M142" i="9"/>
  <c r="M74" i="9"/>
  <c r="M78" i="9"/>
  <c r="M93" i="9"/>
  <c r="M45" i="9"/>
  <c r="M133" i="9"/>
  <c r="L593" i="9"/>
  <c r="M451" i="9"/>
  <c r="M593" i="9" s="1"/>
  <c r="M109" i="9"/>
  <c r="M123" i="9"/>
  <c r="M11" i="9"/>
  <c r="M125" i="9"/>
  <c r="M138" i="9"/>
  <c r="M94" i="9"/>
  <c r="M21" i="9"/>
  <c r="M107" i="9"/>
  <c r="M13" i="9"/>
  <c r="M49" i="9"/>
  <c r="M29" i="9"/>
  <c r="M38" i="9"/>
  <c r="M30" i="9"/>
  <c r="M106" i="9"/>
  <c r="M131" i="9"/>
  <c r="M90" i="9"/>
  <c r="M14" i="9"/>
  <c r="M31" i="9"/>
  <c r="L65" i="9"/>
  <c r="J109" i="9"/>
  <c r="J77" i="9"/>
  <c r="J50" i="9"/>
  <c r="L50" i="9"/>
  <c r="J121" i="9"/>
  <c r="L121" i="9"/>
  <c r="J83" i="9"/>
  <c r="L83" i="9"/>
  <c r="L137" i="9"/>
  <c r="J137" i="9"/>
  <c r="J141" i="9"/>
  <c r="L141" i="9"/>
  <c r="L177" i="9"/>
  <c r="M177" i="9" s="1"/>
  <c r="J177" i="9"/>
  <c r="L213" i="9"/>
  <c r="M213" i="9" s="1"/>
  <c r="J213" i="9"/>
  <c r="L285" i="9"/>
  <c r="M285" i="9" s="1"/>
  <c r="J285" i="9"/>
  <c r="J117" i="9"/>
  <c r="L117" i="9"/>
  <c r="L215" i="9"/>
  <c r="M215" i="9" s="1"/>
  <c r="J215" i="9"/>
  <c r="L182" i="9"/>
  <c r="M182" i="9" s="1"/>
  <c r="J182" i="9"/>
  <c r="J237" i="9"/>
  <c r="L237" i="9"/>
  <c r="M237" i="9" s="1"/>
  <c r="L105" i="9"/>
  <c r="J105" i="9"/>
  <c r="L183" i="9"/>
  <c r="M183" i="9" s="1"/>
  <c r="J183" i="9"/>
  <c r="L257" i="9"/>
  <c r="M257" i="9" s="1"/>
  <c r="J257" i="9"/>
  <c r="L222" i="9"/>
  <c r="M222" i="9" s="1"/>
  <c r="J222" i="9"/>
  <c r="L242" i="9"/>
  <c r="M242" i="9" s="1"/>
  <c r="J242" i="9"/>
  <c r="J110" i="9"/>
  <c r="L110" i="9"/>
  <c r="L101" i="9"/>
  <c r="J101" i="9"/>
  <c r="J207" i="9"/>
  <c r="L207" i="9"/>
  <c r="M207" i="9" s="1"/>
  <c r="L161" i="9"/>
  <c r="M161" i="9" s="1"/>
  <c r="J161" i="9"/>
  <c r="L27" i="9"/>
  <c r="J27" i="9"/>
  <c r="L186" i="9"/>
  <c r="M186" i="9" s="1"/>
  <c r="J186" i="9"/>
  <c r="J263" i="9"/>
  <c r="L263" i="9"/>
  <c r="M263" i="9" s="1"/>
  <c r="J226" i="9"/>
  <c r="L226" i="9"/>
  <c r="M226" i="9" s="1"/>
  <c r="J189" i="9"/>
  <c r="L189" i="9"/>
  <c r="M189" i="9" s="1"/>
  <c r="L61" i="9"/>
  <c r="J61" i="9"/>
  <c r="L223" i="9"/>
  <c r="M223" i="9" s="1"/>
  <c r="J223" i="9"/>
  <c r="L198" i="9"/>
  <c r="M198" i="9" s="1"/>
  <c r="J198" i="9"/>
  <c r="L193" i="9"/>
  <c r="M193" i="9" s="1"/>
  <c r="J193" i="9"/>
  <c r="L289" i="9"/>
  <c r="M289" i="9" s="1"/>
  <c r="J289" i="9"/>
  <c r="J194" i="9"/>
  <c r="L194" i="9"/>
  <c r="M194" i="9" s="1"/>
  <c r="L114" i="9"/>
  <c r="J114" i="9"/>
  <c r="L238" i="9"/>
  <c r="M238" i="9" s="1"/>
  <c r="J238" i="9"/>
  <c r="J277" i="9"/>
  <c r="L277" i="9"/>
  <c r="M277" i="9" s="1"/>
  <c r="L269" i="9"/>
  <c r="M269" i="9" s="1"/>
  <c r="J269" i="9"/>
  <c r="L122" i="9"/>
  <c r="J122" i="9"/>
  <c r="L254" i="9"/>
  <c r="M254" i="9" s="1"/>
  <c r="J254" i="9"/>
  <c r="L197" i="9"/>
  <c r="M197" i="9" s="1"/>
  <c r="J197" i="9"/>
  <c r="J258" i="9"/>
  <c r="L258" i="9"/>
  <c r="M258" i="9" s="1"/>
  <c r="L162" i="9"/>
  <c r="M162" i="9" s="1"/>
  <c r="J162" i="9"/>
  <c r="L202" i="9"/>
  <c r="M202" i="9" s="1"/>
  <c r="J202" i="9"/>
  <c r="J181" i="9"/>
  <c r="L181" i="9"/>
  <c r="M181" i="9" s="1"/>
  <c r="L217" i="9"/>
  <c r="M217" i="9" s="1"/>
  <c r="J217" i="9"/>
  <c r="L273" i="9"/>
  <c r="M273" i="9" s="1"/>
  <c r="J273" i="9"/>
  <c r="J75" i="9"/>
  <c r="L75" i="9"/>
  <c r="L166" i="9"/>
  <c r="M166" i="9" s="1"/>
  <c r="J166" i="9"/>
  <c r="J187" i="9"/>
  <c r="L187" i="9"/>
  <c r="M187" i="9" s="1"/>
  <c r="L210" i="9"/>
  <c r="M210" i="9" s="1"/>
  <c r="J210" i="9"/>
  <c r="L35" i="9"/>
  <c r="J35" i="9"/>
  <c r="L175" i="9"/>
  <c r="M175" i="9" s="1"/>
  <c r="J175" i="9"/>
  <c r="L281" i="9"/>
  <c r="M281" i="9" s="1"/>
  <c r="J281" i="9"/>
  <c r="J290" i="9"/>
  <c r="L290" i="9"/>
  <c r="M290" i="9" s="1"/>
  <c r="L169" i="9"/>
  <c r="M169" i="9" s="1"/>
  <c r="J169" i="9"/>
  <c r="L270" i="9"/>
  <c r="M270" i="9" s="1"/>
  <c r="J270" i="9"/>
  <c r="L225" i="9"/>
  <c r="M225" i="9" s="1"/>
  <c r="J225" i="9"/>
  <c r="L235" i="9"/>
  <c r="M235" i="9" s="1"/>
  <c r="J235" i="9"/>
  <c r="J191" i="9"/>
  <c r="L191" i="9"/>
  <c r="M191" i="9" s="1"/>
  <c r="L241" i="9"/>
  <c r="M241" i="9" s="1"/>
  <c r="J241" i="9"/>
  <c r="N23" i="3"/>
  <c r="P23" i="3" s="1"/>
  <c r="N28" i="3"/>
  <c r="G176" i="9" s="1"/>
  <c r="H176" i="9" s="1"/>
  <c r="I176" i="9" s="1"/>
  <c r="N71" i="3"/>
  <c r="G219" i="9" s="1"/>
  <c r="H219" i="9" s="1"/>
  <c r="I219" i="9" s="1"/>
  <c r="N79" i="3"/>
  <c r="G227" i="9" s="1"/>
  <c r="H227" i="9" s="1"/>
  <c r="I227" i="9" s="1"/>
  <c r="N134" i="3"/>
  <c r="G282" i="9" s="1"/>
  <c r="H282" i="9" s="1"/>
  <c r="I282" i="9" s="1"/>
  <c r="N48" i="3"/>
  <c r="G196" i="9" s="1"/>
  <c r="H196" i="9" s="1"/>
  <c r="I196" i="9" s="1"/>
  <c r="N102" i="3"/>
  <c r="G250" i="9" s="1"/>
  <c r="H250" i="9" s="1"/>
  <c r="I250" i="9" s="1"/>
  <c r="N119" i="3"/>
  <c r="G267" i="9" s="1"/>
  <c r="H267" i="9" s="1"/>
  <c r="I267" i="9" s="1"/>
  <c r="N116" i="3"/>
  <c r="P116" i="3" s="1"/>
  <c r="N86" i="3"/>
  <c r="G234" i="9" s="1"/>
  <c r="H234" i="9" s="1"/>
  <c r="I234" i="9" s="1"/>
  <c r="N127" i="3"/>
  <c r="G275" i="9" s="1"/>
  <c r="H275" i="9" s="1"/>
  <c r="I275" i="9" s="1"/>
  <c r="N140" i="3"/>
  <c r="P140" i="3" s="1"/>
  <c r="N128" i="3"/>
  <c r="G276" i="9" s="1"/>
  <c r="H276" i="9" s="1"/>
  <c r="I276" i="9" s="1"/>
  <c r="N60" i="3"/>
  <c r="P60" i="3" s="1"/>
  <c r="N36" i="3"/>
  <c r="G184" i="9" s="1"/>
  <c r="H184" i="9" s="1"/>
  <c r="I184" i="9" s="1"/>
  <c r="N104" i="3"/>
  <c r="G252" i="9" s="1"/>
  <c r="H252" i="9" s="1"/>
  <c r="I252" i="9" s="1"/>
  <c r="N63" i="3"/>
  <c r="G211" i="9" s="1"/>
  <c r="H211" i="9" s="1"/>
  <c r="I211" i="9" s="1"/>
  <c r="N124" i="3"/>
  <c r="G272" i="9" s="1"/>
  <c r="H272" i="9" s="1"/>
  <c r="I272" i="9" s="1"/>
  <c r="N112" i="3"/>
  <c r="G260" i="9" s="1"/>
  <c r="H260" i="9" s="1"/>
  <c r="I260" i="9" s="1"/>
  <c r="N88" i="3"/>
  <c r="G236" i="9" s="1"/>
  <c r="H236" i="9" s="1"/>
  <c r="I236" i="9" s="1"/>
  <c r="N85" i="3"/>
  <c r="G233" i="9" s="1"/>
  <c r="H233" i="9" s="1"/>
  <c r="I233" i="9" s="1"/>
  <c r="N51" i="3"/>
  <c r="G199" i="9" s="1"/>
  <c r="H199" i="9" s="1"/>
  <c r="I199" i="9" s="1"/>
  <c r="N135" i="3"/>
  <c r="P135" i="3" s="1"/>
  <c r="N130" i="3"/>
  <c r="G278" i="9" s="1"/>
  <c r="H278" i="9" s="1"/>
  <c r="I278" i="9" s="1"/>
  <c r="N57" i="3"/>
  <c r="G205" i="9" s="1"/>
  <c r="H205" i="9" s="1"/>
  <c r="I205" i="9" s="1"/>
  <c r="N42" i="3"/>
  <c r="G190" i="9" s="1"/>
  <c r="H190" i="9" s="1"/>
  <c r="I190" i="9" s="1"/>
  <c r="G279" i="9"/>
  <c r="H279" i="9" s="1"/>
  <c r="I279" i="9" s="1"/>
  <c r="N40" i="3"/>
  <c r="G188" i="9" s="1"/>
  <c r="H188" i="9" s="1"/>
  <c r="I188" i="9" s="1"/>
  <c r="N32" i="3"/>
  <c r="G180" i="9" s="1"/>
  <c r="H180" i="9" s="1"/>
  <c r="I180" i="9" s="1"/>
  <c r="N148" i="3"/>
  <c r="G296" i="9" s="1"/>
  <c r="H296" i="9" s="1"/>
  <c r="I296" i="9" s="1"/>
  <c r="N70" i="3"/>
  <c r="G218" i="9" s="1"/>
  <c r="H218" i="9" s="1"/>
  <c r="I218" i="9" s="1"/>
  <c r="N100" i="3"/>
  <c r="G248" i="9" s="1"/>
  <c r="H248" i="9" s="1"/>
  <c r="I248" i="9" s="1"/>
  <c r="N136" i="3"/>
  <c r="G284" i="9" s="1"/>
  <c r="H284" i="9" s="1"/>
  <c r="I284" i="9" s="1"/>
  <c r="N12" i="3"/>
  <c r="G160" i="9" s="1"/>
  <c r="H160" i="9" s="1"/>
  <c r="I160" i="9" s="1"/>
  <c r="N16" i="3"/>
  <c r="G164" i="9" s="1"/>
  <c r="H164" i="9" s="1"/>
  <c r="I164" i="9" s="1"/>
  <c r="N144" i="3"/>
  <c r="G292" i="9" s="1"/>
  <c r="H292" i="9" s="1"/>
  <c r="I292" i="9" s="1"/>
  <c r="H70" i="9"/>
  <c r="I70" i="9" s="1"/>
  <c r="J70" i="9" s="1"/>
  <c r="N25" i="3"/>
  <c r="G173" i="9" s="1"/>
  <c r="H173" i="9" s="1"/>
  <c r="I173" i="9" s="1"/>
  <c r="N37" i="3"/>
  <c r="G185" i="9" s="1"/>
  <c r="H185" i="9" s="1"/>
  <c r="I185" i="9" s="1"/>
  <c r="N91" i="3"/>
  <c r="G239" i="9" s="1"/>
  <c r="H239" i="9" s="1"/>
  <c r="I239" i="9" s="1"/>
  <c r="N113" i="3"/>
  <c r="P113" i="3" s="1"/>
  <c r="N111" i="3"/>
  <c r="P111" i="3" s="1"/>
  <c r="H9" i="9"/>
  <c r="I9" i="9" s="1"/>
  <c r="L9" i="9" s="1"/>
  <c r="N146" i="3"/>
  <c r="P146" i="3" s="1"/>
  <c r="G25" i="9"/>
  <c r="H25" i="9" s="1"/>
  <c r="I25" i="9" s="1"/>
  <c r="G91" i="9"/>
  <c r="H91" i="9" s="1"/>
  <c r="I91" i="9" s="1"/>
  <c r="G15" i="9"/>
  <c r="H15" i="9" s="1"/>
  <c r="I15" i="9" s="1"/>
  <c r="G16" i="9"/>
  <c r="H16" i="9" s="1"/>
  <c r="I16" i="9" s="1"/>
  <c r="G271" i="9"/>
  <c r="H271" i="9" s="1"/>
  <c r="I271" i="9" s="1"/>
  <c r="G40" i="9"/>
  <c r="H40" i="9" s="1"/>
  <c r="I40" i="9" s="1"/>
  <c r="J249" i="9"/>
  <c r="L249" i="9"/>
  <c r="M249" i="9" s="1"/>
  <c r="L209" i="9"/>
  <c r="M209" i="9" s="1"/>
  <c r="J209" i="9"/>
  <c r="G64" i="9"/>
  <c r="H64" i="9" s="1"/>
  <c r="I64" i="9" s="1"/>
  <c r="N72" i="3"/>
  <c r="G220" i="9" s="1"/>
  <c r="H220" i="9" s="1"/>
  <c r="I220" i="9" s="1"/>
  <c r="N64" i="3"/>
  <c r="G212" i="9" s="1"/>
  <c r="H212" i="9" s="1"/>
  <c r="I212" i="9" s="1"/>
  <c r="N118" i="3"/>
  <c r="G266" i="9" s="1"/>
  <c r="H266" i="9" s="1"/>
  <c r="I266" i="9" s="1"/>
  <c r="N52" i="3"/>
  <c r="P52" i="3" s="1"/>
  <c r="H119" i="9"/>
  <c r="I119" i="9" s="1"/>
  <c r="J119" i="9" s="1"/>
  <c r="H136" i="9"/>
  <c r="I136" i="9" s="1"/>
  <c r="J136" i="9" s="1"/>
  <c r="H102" i="9"/>
  <c r="I102" i="9" s="1"/>
  <c r="L102" i="9" s="1"/>
  <c r="N19" i="3"/>
  <c r="G167" i="9" s="1"/>
  <c r="H167" i="9" s="1"/>
  <c r="I167" i="9" s="1"/>
  <c r="N17" i="3"/>
  <c r="G165" i="9" s="1"/>
  <c r="H165" i="9" s="1"/>
  <c r="I165" i="9" s="1"/>
  <c r="N139" i="3"/>
  <c r="G287" i="9" s="1"/>
  <c r="H287" i="9" s="1"/>
  <c r="I287" i="9" s="1"/>
  <c r="N53" i="3"/>
  <c r="G201" i="9" s="1"/>
  <c r="H201" i="9" s="1"/>
  <c r="I201" i="9" s="1"/>
  <c r="N98" i="3"/>
  <c r="P98" i="3" s="1"/>
  <c r="N147" i="3"/>
  <c r="G295" i="9" s="1"/>
  <c r="H295" i="9" s="1"/>
  <c r="I295" i="9" s="1"/>
  <c r="N58" i="3"/>
  <c r="P58" i="3" s="1"/>
  <c r="N26" i="3"/>
  <c r="G174" i="9" s="1"/>
  <c r="H174" i="9" s="1"/>
  <c r="I174" i="9" s="1"/>
  <c r="N9" i="3"/>
  <c r="P9" i="3" s="1"/>
  <c r="H124" i="9"/>
  <c r="I124" i="9" s="1"/>
  <c r="J124" i="9" s="1"/>
  <c r="L170" i="9"/>
  <c r="M170" i="9" s="1"/>
  <c r="J170" i="9"/>
  <c r="L159" i="9"/>
  <c r="M159" i="9" s="1"/>
  <c r="J159" i="9"/>
  <c r="L255" i="9"/>
  <c r="M255" i="9" s="1"/>
  <c r="J255" i="9"/>
  <c r="L265" i="9"/>
  <c r="M265" i="9" s="1"/>
  <c r="J265" i="9"/>
  <c r="J262" i="9"/>
  <c r="L262" i="9"/>
  <c r="M262" i="9" s="1"/>
  <c r="G57" i="9"/>
  <c r="H57" i="9" s="1"/>
  <c r="I57" i="9" s="1"/>
  <c r="G42" i="9"/>
  <c r="H42" i="9" s="1"/>
  <c r="I42" i="9" s="1"/>
  <c r="G48" i="9"/>
  <c r="H48" i="9" s="1"/>
  <c r="I48" i="9" s="1"/>
  <c r="G88" i="9"/>
  <c r="H88" i="9" s="1"/>
  <c r="I88" i="9" s="1"/>
  <c r="G146" i="9"/>
  <c r="H146" i="9" s="1"/>
  <c r="I146" i="9" s="1"/>
  <c r="J146" i="9" s="1"/>
  <c r="G118" i="9"/>
  <c r="H118" i="9" s="1"/>
  <c r="I118" i="9" s="1"/>
  <c r="L253" i="9"/>
  <c r="M253" i="9" s="1"/>
  <c r="J253" i="9"/>
  <c r="L178" i="9"/>
  <c r="M178" i="9" s="1"/>
  <c r="J178" i="9"/>
  <c r="G72" i="9"/>
  <c r="H72" i="9" s="1"/>
  <c r="I72" i="9" s="1"/>
  <c r="L286" i="9"/>
  <c r="M286" i="9" s="1"/>
  <c r="J286" i="9"/>
  <c r="L231" i="9"/>
  <c r="M231" i="9" s="1"/>
  <c r="J231" i="9"/>
  <c r="L245" i="9"/>
  <c r="M245" i="9" s="1"/>
  <c r="J245" i="9"/>
  <c r="L230" i="9"/>
  <c r="M230" i="9" s="1"/>
  <c r="J230" i="9"/>
  <c r="J274" i="9"/>
  <c r="L274" i="9"/>
  <c r="M274" i="9" s="1"/>
  <c r="J179" i="9"/>
  <c r="L179" i="9"/>
  <c r="M179" i="9" s="1"/>
  <c r="G143" i="9"/>
  <c r="H143" i="9" s="1"/>
  <c r="I143" i="9" s="1"/>
  <c r="G96" i="9"/>
  <c r="H96" i="9" s="1"/>
  <c r="I96" i="9" s="1"/>
  <c r="N143" i="3"/>
  <c r="G291" i="9" s="1"/>
  <c r="H291" i="9" s="1"/>
  <c r="I291" i="9" s="1"/>
  <c r="N47" i="3"/>
  <c r="G195" i="9" s="1"/>
  <c r="H195" i="9" s="1"/>
  <c r="I195" i="9" s="1"/>
  <c r="N20" i="3"/>
  <c r="P20" i="3" s="1"/>
  <c r="N76" i="3"/>
  <c r="P76" i="3" s="1"/>
  <c r="N84" i="3"/>
  <c r="P84" i="3" s="1"/>
  <c r="N8" i="3"/>
  <c r="G156" i="9" s="1"/>
  <c r="H156" i="9" s="1"/>
  <c r="I156" i="9" s="1"/>
  <c r="N44" i="3"/>
  <c r="P44" i="3" s="1"/>
  <c r="N95" i="3"/>
  <c r="G243" i="9" s="1"/>
  <c r="H243" i="9" s="1"/>
  <c r="I243" i="9" s="1"/>
  <c r="N68" i="3"/>
  <c r="P68" i="3" s="1"/>
  <c r="N120" i="3"/>
  <c r="G268" i="9" s="1"/>
  <c r="H268" i="9" s="1"/>
  <c r="I268" i="9" s="1"/>
  <c r="N103" i="3"/>
  <c r="G251" i="9" s="1"/>
  <c r="H251" i="9" s="1"/>
  <c r="I251" i="9" s="1"/>
  <c r="N108" i="3"/>
  <c r="P108" i="3" s="1"/>
  <c r="N96" i="3"/>
  <c r="P96" i="3" s="1"/>
  <c r="N24" i="3"/>
  <c r="G172" i="9" s="1"/>
  <c r="H172" i="9" s="1"/>
  <c r="I172" i="9" s="1"/>
  <c r="N55" i="3"/>
  <c r="G203" i="9" s="1"/>
  <c r="H203" i="9" s="1"/>
  <c r="I203" i="9" s="1"/>
  <c r="N56" i="3"/>
  <c r="G204" i="9" s="1"/>
  <c r="H204" i="9" s="1"/>
  <c r="I204" i="9" s="1"/>
  <c r="N15" i="3"/>
  <c r="G163" i="9" s="1"/>
  <c r="H163" i="9" s="1"/>
  <c r="I163" i="9" s="1"/>
  <c r="N92" i="3"/>
  <c r="P92" i="3" s="1"/>
  <c r="N80" i="3"/>
  <c r="G228" i="9" s="1"/>
  <c r="H228" i="9" s="1"/>
  <c r="I228" i="9" s="1"/>
  <c r="N132" i="3"/>
  <c r="P132" i="3" s="1"/>
  <c r="N99" i="3"/>
  <c r="G247" i="9" s="1"/>
  <c r="H247" i="9" s="1"/>
  <c r="I247" i="9" s="1"/>
  <c r="H8" i="9"/>
  <c r="I8" i="9" s="1"/>
  <c r="J8" i="9" s="1"/>
  <c r="H134" i="9"/>
  <c r="I134" i="9" s="1"/>
  <c r="J134" i="9" s="1"/>
  <c r="N81" i="3"/>
  <c r="P81" i="3" s="1"/>
  <c r="N145" i="3"/>
  <c r="G293" i="9" s="1"/>
  <c r="H293" i="9" s="1"/>
  <c r="I293" i="9" s="1"/>
  <c r="H87" i="9"/>
  <c r="I87" i="9" s="1"/>
  <c r="L87" i="9" s="1"/>
  <c r="H67" i="9"/>
  <c r="I67" i="9" s="1"/>
  <c r="L67" i="9" s="1"/>
  <c r="N73" i="3"/>
  <c r="G221" i="9" s="1"/>
  <c r="H221" i="9" s="1"/>
  <c r="I221" i="9" s="1"/>
  <c r="N66" i="3"/>
  <c r="G214" i="9" s="1"/>
  <c r="H214" i="9" s="1"/>
  <c r="I214" i="9" s="1"/>
  <c r="H19" i="9"/>
  <c r="I19" i="9" s="1"/>
  <c r="J19" i="9" s="1"/>
  <c r="N10" i="3"/>
  <c r="G158" i="9" s="1"/>
  <c r="H158" i="9" s="1"/>
  <c r="I158" i="9" s="1"/>
  <c r="H44" i="9"/>
  <c r="I44" i="9" s="1"/>
  <c r="L44" i="9" s="1"/>
  <c r="G147" i="9"/>
  <c r="H147" i="9" s="1"/>
  <c r="I147" i="9" s="1"/>
  <c r="G53" i="9"/>
  <c r="H53" i="9" s="1"/>
  <c r="I53" i="9" s="1"/>
  <c r="G36" i="9"/>
  <c r="H36" i="9" s="1"/>
  <c r="I36" i="9" s="1"/>
  <c r="G79" i="9"/>
  <c r="H79" i="9" s="1"/>
  <c r="I79" i="9" s="1"/>
  <c r="G80" i="9"/>
  <c r="H80" i="9" s="1"/>
  <c r="I80" i="9" s="1"/>
  <c r="G39" i="9"/>
  <c r="H39" i="9" s="1"/>
  <c r="I39" i="9" s="1"/>
  <c r="G58" i="9"/>
  <c r="H58" i="9" s="1"/>
  <c r="I58" i="9" s="1"/>
  <c r="G120" i="9"/>
  <c r="H120" i="9" s="1"/>
  <c r="I120" i="9" s="1"/>
  <c r="G81" i="9"/>
  <c r="H81" i="9" s="1"/>
  <c r="I81" i="9" s="1"/>
  <c r="J81" i="9" s="1"/>
  <c r="G99" i="9"/>
  <c r="H99" i="9" s="1"/>
  <c r="I99" i="9" s="1"/>
  <c r="G128" i="9"/>
  <c r="H128" i="9" s="1"/>
  <c r="I128" i="9" s="1"/>
  <c r="H7" i="9"/>
  <c r="J139" i="9"/>
  <c r="L139" i="9"/>
  <c r="J86" i="9"/>
  <c r="L86" i="9"/>
  <c r="J68" i="9"/>
  <c r="L68" i="9"/>
  <c r="P67" i="3"/>
  <c r="J55" i="9"/>
  <c r="L55" i="9"/>
  <c r="J28" i="9"/>
  <c r="L28" i="9"/>
  <c r="J108" i="9"/>
  <c r="L108" i="9"/>
  <c r="J32" i="9"/>
  <c r="L32" i="9"/>
  <c r="J148" i="9"/>
  <c r="L148" i="9"/>
  <c r="J24" i="9"/>
  <c r="L24" i="9"/>
  <c r="J63" i="9"/>
  <c r="L63" i="9"/>
  <c r="J127" i="9"/>
  <c r="L127" i="9"/>
  <c r="J56" i="9"/>
  <c r="L56" i="9"/>
  <c r="J17" i="9"/>
  <c r="L17" i="9"/>
  <c r="J10" i="9"/>
  <c r="L10" i="9"/>
  <c r="J71" i="9"/>
  <c r="L71" i="9"/>
  <c r="J112" i="9"/>
  <c r="L112" i="9"/>
  <c r="J132" i="9"/>
  <c r="L132" i="9"/>
  <c r="P51" i="3"/>
  <c r="P147" i="3"/>
  <c r="P130" i="3"/>
  <c r="J129" i="9"/>
  <c r="L129" i="9"/>
  <c r="J47" i="9"/>
  <c r="L47" i="9"/>
  <c r="J135" i="9"/>
  <c r="L135" i="9"/>
  <c r="J113" i="9"/>
  <c r="L113" i="9"/>
  <c r="J51" i="9"/>
  <c r="L51" i="9"/>
  <c r="J60" i="9"/>
  <c r="L60" i="9"/>
  <c r="J66" i="9"/>
  <c r="L66" i="9"/>
  <c r="J145" i="9"/>
  <c r="L145" i="9"/>
  <c r="J100" i="9"/>
  <c r="L100" i="9"/>
  <c r="J104" i="9"/>
  <c r="L104" i="9"/>
  <c r="J37" i="9"/>
  <c r="L37" i="9"/>
  <c r="J73" i="9"/>
  <c r="L73" i="9"/>
  <c r="J12" i="9"/>
  <c r="L12" i="9"/>
  <c r="J92" i="9"/>
  <c r="L92" i="9"/>
  <c r="J144" i="9"/>
  <c r="L144" i="9"/>
  <c r="P53" i="3"/>
  <c r="J33" i="9"/>
  <c r="L33" i="9"/>
  <c r="J43" i="9"/>
  <c r="L43" i="9"/>
  <c r="J98" i="9"/>
  <c r="L98" i="9"/>
  <c r="J85" i="9"/>
  <c r="L85" i="9"/>
  <c r="J20" i="9"/>
  <c r="L20" i="9"/>
  <c r="J116" i="9"/>
  <c r="L116" i="9"/>
  <c r="J23" i="9"/>
  <c r="L23" i="9"/>
  <c r="J76" i="9"/>
  <c r="L76" i="9"/>
  <c r="J140" i="9"/>
  <c r="L140" i="9"/>
  <c r="J84" i="9"/>
  <c r="L84" i="9"/>
  <c r="J95" i="9"/>
  <c r="L95" i="9"/>
  <c r="J111" i="9"/>
  <c r="L111" i="9"/>
  <c r="J103" i="9"/>
  <c r="L103" i="9"/>
  <c r="J52" i="9"/>
  <c r="L52" i="9"/>
  <c r="P28" i="3"/>
  <c r="P39" i="3"/>
  <c r="P10" i="3"/>
  <c r="P87" i="3"/>
  <c r="P66" i="3"/>
  <c r="J130" i="9"/>
  <c r="L130" i="9"/>
  <c r="J26" i="9"/>
  <c r="L26" i="9"/>
  <c r="P17" i="3"/>
  <c r="P25" i="3"/>
  <c r="P119" i="3"/>
  <c r="P72" i="3"/>
  <c r="P136" i="3"/>
  <c r="P118" i="3"/>
  <c r="M149" i="3"/>
  <c r="P99" i="3"/>
  <c r="P144" i="3"/>
  <c r="P71" i="3"/>
  <c r="P79" i="3"/>
  <c r="P88" i="3"/>
  <c r="P48" i="3"/>
  <c r="N7" i="3"/>
  <c r="K149" i="3"/>
  <c r="P103" i="3"/>
  <c r="P143" i="3"/>
  <c r="P104" i="3"/>
  <c r="P64" i="3"/>
  <c r="P12" i="3" l="1"/>
  <c r="P73" i="3"/>
  <c r="P26" i="3"/>
  <c r="P16" i="3"/>
  <c r="P148" i="3"/>
  <c r="P120" i="3"/>
  <c r="P139" i="3"/>
  <c r="P85" i="3"/>
  <c r="P24" i="3"/>
  <c r="P145" i="3"/>
  <c r="J44" i="9"/>
  <c r="L8" i="9"/>
  <c r="L136" i="9"/>
  <c r="M136" i="9" s="1"/>
  <c r="J87" i="9"/>
  <c r="G283" i="9"/>
  <c r="H283" i="9" s="1"/>
  <c r="I283" i="9" s="1"/>
  <c r="J283" i="9" s="1"/>
  <c r="P63" i="3"/>
  <c r="P56" i="3"/>
  <c r="P40" i="3"/>
  <c r="P134" i="3"/>
  <c r="P128" i="3"/>
  <c r="P100" i="3"/>
  <c r="P37" i="3"/>
  <c r="L146" i="9"/>
  <c r="M146" i="9" s="1"/>
  <c r="P127" i="3"/>
  <c r="P91" i="3"/>
  <c r="L70" i="9"/>
  <c r="M70" i="9" s="1"/>
  <c r="P112" i="3"/>
  <c r="P102" i="3"/>
  <c r="P36" i="3"/>
  <c r="P32" i="3"/>
  <c r="P95" i="3"/>
  <c r="N149" i="3"/>
  <c r="P15" i="3"/>
  <c r="P19" i="3"/>
  <c r="G261" i="9"/>
  <c r="H261" i="9" s="1"/>
  <c r="I261" i="9" s="1"/>
  <c r="J261" i="9" s="1"/>
  <c r="P55" i="3"/>
  <c r="P70" i="3"/>
  <c r="P80" i="3"/>
  <c r="G244" i="9"/>
  <c r="H244" i="9" s="1"/>
  <c r="I244" i="9" s="1"/>
  <c r="L244" i="9" s="1"/>
  <c r="M244" i="9" s="1"/>
  <c r="G216" i="9"/>
  <c r="H216" i="9" s="1"/>
  <c r="I216" i="9" s="1"/>
  <c r="J216" i="9" s="1"/>
  <c r="P8" i="3"/>
  <c r="P86" i="3"/>
  <c r="P47" i="3"/>
  <c r="P124" i="3"/>
  <c r="G280" i="9"/>
  <c r="H280" i="9" s="1"/>
  <c r="I280" i="9" s="1"/>
  <c r="J280" i="9" s="1"/>
  <c r="G240" i="9"/>
  <c r="H240" i="9" s="1"/>
  <c r="I240" i="9" s="1"/>
  <c r="L240" i="9" s="1"/>
  <c r="M240" i="9" s="1"/>
  <c r="G256" i="9"/>
  <c r="H256" i="9" s="1"/>
  <c r="I256" i="9" s="1"/>
  <c r="J256" i="9" s="1"/>
  <c r="G206" i="9"/>
  <c r="H206" i="9" s="1"/>
  <c r="I206" i="9" s="1"/>
  <c r="L206" i="9" s="1"/>
  <c r="M206" i="9" s="1"/>
  <c r="C89" i="10"/>
  <c r="H89" i="10" s="1"/>
  <c r="B105" i="10"/>
  <c r="B48" i="10"/>
  <c r="B93" i="10"/>
  <c r="B10" i="10"/>
  <c r="C73" i="10"/>
  <c r="H73" i="10" s="1"/>
  <c r="B33" i="10"/>
  <c r="B89" i="10"/>
  <c r="B92" i="10"/>
  <c r="B73" i="10"/>
  <c r="B37" i="10"/>
  <c r="B137" i="10"/>
  <c r="B108" i="10"/>
  <c r="C77" i="10"/>
  <c r="H77" i="10" s="1"/>
  <c r="C141" i="10"/>
  <c r="B125" i="10"/>
  <c r="B53" i="10"/>
  <c r="C105" i="10"/>
  <c r="H105" i="10" s="1"/>
  <c r="B81" i="10"/>
  <c r="M98" i="9"/>
  <c r="M66" i="9"/>
  <c r="M129" i="9"/>
  <c r="B128" i="10" s="1"/>
  <c r="C128" i="10"/>
  <c r="M86" i="9"/>
  <c r="M26" i="9"/>
  <c r="M103" i="9"/>
  <c r="M95" i="9"/>
  <c r="M140" i="9"/>
  <c r="M23" i="9"/>
  <c r="M144" i="9"/>
  <c r="M12" i="9"/>
  <c r="M37" i="9"/>
  <c r="M100" i="9"/>
  <c r="M132" i="9"/>
  <c r="M71" i="9"/>
  <c r="M56" i="9"/>
  <c r="M63" i="9"/>
  <c r="M148" i="9"/>
  <c r="M108" i="9"/>
  <c r="M55" i="9"/>
  <c r="M122" i="9"/>
  <c r="B121" i="10" s="1"/>
  <c r="C121" i="10"/>
  <c r="M114" i="9"/>
  <c r="B113" i="10" s="1"/>
  <c r="C113" i="10"/>
  <c r="H113" i="10" s="1"/>
  <c r="M61" i="9"/>
  <c r="B60" i="10" s="1"/>
  <c r="C60" i="10"/>
  <c r="H60" i="10" s="1"/>
  <c r="M101" i="9"/>
  <c r="B100" i="10" s="1"/>
  <c r="C100" i="10"/>
  <c r="M105" i="9"/>
  <c r="B104" i="10" s="1"/>
  <c r="C104" i="10"/>
  <c r="H104" i="10" s="1"/>
  <c r="C30" i="10"/>
  <c r="C37" i="10"/>
  <c r="H37" i="10" s="1"/>
  <c r="C48" i="10"/>
  <c r="C106" i="10"/>
  <c r="H106" i="10" s="1"/>
  <c r="C93" i="10"/>
  <c r="C137" i="10"/>
  <c r="C10" i="10"/>
  <c r="H10" i="10" s="1"/>
  <c r="C108" i="10"/>
  <c r="H108" i="10" s="1"/>
  <c r="C81" i="10"/>
  <c r="H81" i="10" s="1"/>
  <c r="C92" i="10"/>
  <c r="H92" i="10" s="1"/>
  <c r="C114" i="10"/>
  <c r="C125" i="10"/>
  <c r="C33" i="10"/>
  <c r="H33" i="10" s="1"/>
  <c r="C21" i="10"/>
  <c r="C40" i="10"/>
  <c r="H40" i="10" s="1"/>
  <c r="C53" i="10"/>
  <c r="H53" i="10" s="1"/>
  <c r="M20" i="9"/>
  <c r="M51" i="9"/>
  <c r="M9" i="9"/>
  <c r="M110" i="9"/>
  <c r="B109" i="10" s="1"/>
  <c r="C109" i="10"/>
  <c r="M121" i="9"/>
  <c r="B120" i="10" s="1"/>
  <c r="C120" i="10"/>
  <c r="H120" i="10" s="1"/>
  <c r="B106" i="10"/>
  <c r="B114" i="10"/>
  <c r="B21" i="10"/>
  <c r="B40" i="10"/>
  <c r="M130" i="9"/>
  <c r="M111" i="9"/>
  <c r="M76" i="9"/>
  <c r="M92" i="9"/>
  <c r="M104" i="9"/>
  <c r="M10" i="9"/>
  <c r="M127" i="9"/>
  <c r="M32" i="9"/>
  <c r="M102" i="9"/>
  <c r="M35" i="9"/>
  <c r="B34" i="10" s="1"/>
  <c r="C34" i="10"/>
  <c r="H34" i="10" s="1"/>
  <c r="M27" i="9"/>
  <c r="B26" i="10" s="1"/>
  <c r="C26" i="10"/>
  <c r="H26" i="10" s="1"/>
  <c r="M137" i="9"/>
  <c r="B136" i="10" s="1"/>
  <c r="C136" i="10"/>
  <c r="C13" i="10"/>
  <c r="C29" i="10"/>
  <c r="C28" i="10"/>
  <c r="H28" i="10" s="1"/>
  <c r="C12" i="10"/>
  <c r="C20" i="10"/>
  <c r="H20" i="10" s="1"/>
  <c r="C17" i="10"/>
  <c r="H17" i="10" s="1"/>
  <c r="C124" i="10"/>
  <c r="H124" i="10" s="1"/>
  <c r="C96" i="10"/>
  <c r="H96" i="10" s="1"/>
  <c r="C132" i="10"/>
  <c r="H132" i="10" s="1"/>
  <c r="C44" i="10"/>
  <c r="H141" i="10"/>
  <c r="C68" i="10"/>
  <c r="H68" i="10" s="1"/>
  <c r="C58" i="10"/>
  <c r="H58" i="10" s="1"/>
  <c r="C88" i="10"/>
  <c r="H88" i="10" s="1"/>
  <c r="C45" i="10"/>
  <c r="C61" i="10"/>
  <c r="C76" i="10"/>
  <c r="H76" i="10" s="1"/>
  <c r="M33" i="9"/>
  <c r="B32" i="10" s="1"/>
  <c r="C32" i="10"/>
  <c r="H32" i="10" s="1"/>
  <c r="M135" i="9"/>
  <c r="M8" i="9"/>
  <c r="M75" i="9"/>
  <c r="B74" i="10" s="1"/>
  <c r="C74" i="10"/>
  <c r="H74" i="10" s="1"/>
  <c r="B30" i="10"/>
  <c r="M52" i="9"/>
  <c r="M84" i="9"/>
  <c r="M73" i="9"/>
  <c r="M112" i="9"/>
  <c r="M17" i="9"/>
  <c r="M24" i="9"/>
  <c r="M28" i="9"/>
  <c r="M67" i="9"/>
  <c r="B66" i="10" s="1"/>
  <c r="C66" i="10"/>
  <c r="H66" i="10" s="1"/>
  <c r="M116" i="9"/>
  <c r="M85" i="9"/>
  <c r="M43" i="9"/>
  <c r="B42" i="10" s="1"/>
  <c r="C42" i="10"/>
  <c r="H42" i="10" s="1"/>
  <c r="M145" i="9"/>
  <c r="M60" i="9"/>
  <c r="M113" i="9"/>
  <c r="M47" i="9"/>
  <c r="M68" i="9"/>
  <c r="M139" i="9"/>
  <c r="M44" i="9"/>
  <c r="M87" i="9"/>
  <c r="B86" i="10" s="1"/>
  <c r="C86" i="10"/>
  <c r="H86" i="10" s="1"/>
  <c r="M117" i="9"/>
  <c r="B116" i="10" s="1"/>
  <c r="C116" i="10"/>
  <c r="M141" i="9"/>
  <c r="B140" i="10" s="1"/>
  <c r="C140" i="10"/>
  <c r="H140" i="10" s="1"/>
  <c r="M83" i="9"/>
  <c r="B82" i="10" s="1"/>
  <c r="C82" i="10"/>
  <c r="M50" i="9"/>
  <c r="B49" i="10" s="1"/>
  <c r="C49" i="10"/>
  <c r="H49" i="10" s="1"/>
  <c r="M65" i="9"/>
  <c r="B64" i="10" s="1"/>
  <c r="C64" i="10"/>
  <c r="H64" i="10" s="1"/>
  <c r="B13" i="10"/>
  <c r="B29" i="10"/>
  <c r="B28" i="10"/>
  <c r="B12" i="10"/>
  <c r="B20" i="10"/>
  <c r="B17" i="10"/>
  <c r="B124" i="10"/>
  <c r="B96" i="10"/>
  <c r="B132" i="10"/>
  <c r="B44" i="10"/>
  <c r="B77" i="10"/>
  <c r="B141" i="10"/>
  <c r="B68" i="10"/>
  <c r="B58" i="10"/>
  <c r="B88" i="10"/>
  <c r="B45" i="10"/>
  <c r="B61" i="10"/>
  <c r="B76" i="10"/>
  <c r="J9" i="9"/>
  <c r="L119" i="9"/>
  <c r="L19" i="9"/>
  <c r="L124" i="9"/>
  <c r="J16" i="9"/>
  <c r="L16" i="9"/>
  <c r="L134" i="9"/>
  <c r="J102" i="9"/>
  <c r="J40" i="9"/>
  <c r="L40" i="9"/>
  <c r="L96" i="9"/>
  <c r="J96" i="9"/>
  <c r="L81" i="9"/>
  <c r="J67" i="9"/>
  <c r="L128" i="9"/>
  <c r="J128" i="9"/>
  <c r="J36" i="9"/>
  <c r="L36" i="9"/>
  <c r="L158" i="9"/>
  <c r="M158" i="9" s="1"/>
  <c r="J158" i="9"/>
  <c r="L293" i="9"/>
  <c r="M293" i="9" s="1"/>
  <c r="J293" i="9"/>
  <c r="J143" i="9"/>
  <c r="L143" i="9"/>
  <c r="J88" i="9"/>
  <c r="L88" i="9"/>
  <c r="L295" i="9"/>
  <c r="M295" i="9" s="1"/>
  <c r="J295" i="9"/>
  <c r="J165" i="9"/>
  <c r="L165" i="9"/>
  <c r="M165" i="9" s="1"/>
  <c r="L212" i="9"/>
  <c r="M212" i="9" s="1"/>
  <c r="J212" i="9"/>
  <c r="J25" i="9"/>
  <c r="L25" i="9"/>
  <c r="L164" i="9"/>
  <c r="M164" i="9" s="1"/>
  <c r="J164" i="9"/>
  <c r="J218" i="9"/>
  <c r="L218" i="9"/>
  <c r="M218" i="9" s="1"/>
  <c r="J272" i="9"/>
  <c r="L272" i="9"/>
  <c r="M272" i="9" s="1"/>
  <c r="L234" i="9"/>
  <c r="M234" i="9" s="1"/>
  <c r="J234" i="9"/>
  <c r="L196" i="9"/>
  <c r="M196" i="9" s="1"/>
  <c r="J196" i="9"/>
  <c r="J176" i="9"/>
  <c r="L176" i="9"/>
  <c r="M176" i="9" s="1"/>
  <c r="L99" i="9"/>
  <c r="J99" i="9"/>
  <c r="J39" i="9"/>
  <c r="L39" i="9"/>
  <c r="L53" i="9"/>
  <c r="J53" i="9"/>
  <c r="L156" i="9"/>
  <c r="M156" i="9" s="1"/>
  <c r="J156" i="9"/>
  <c r="J195" i="9"/>
  <c r="L195" i="9"/>
  <c r="M195" i="9" s="1"/>
  <c r="J72" i="9"/>
  <c r="L72" i="9"/>
  <c r="J48" i="9"/>
  <c r="L48" i="9"/>
  <c r="L167" i="9"/>
  <c r="M167" i="9" s="1"/>
  <c r="J167" i="9"/>
  <c r="L220" i="9"/>
  <c r="M220" i="9" s="1"/>
  <c r="J220" i="9"/>
  <c r="L160" i="9"/>
  <c r="M160" i="9" s="1"/>
  <c r="J160" i="9"/>
  <c r="J296" i="9"/>
  <c r="L296" i="9"/>
  <c r="M296" i="9" s="1"/>
  <c r="L190" i="9"/>
  <c r="M190" i="9" s="1"/>
  <c r="J190" i="9"/>
  <c r="J211" i="9"/>
  <c r="L211" i="9"/>
  <c r="M211" i="9" s="1"/>
  <c r="L276" i="9"/>
  <c r="M276" i="9" s="1"/>
  <c r="J276" i="9"/>
  <c r="L282" i="9"/>
  <c r="M282" i="9" s="1"/>
  <c r="J282" i="9"/>
  <c r="J80" i="9"/>
  <c r="L80" i="9"/>
  <c r="J147" i="9"/>
  <c r="L147" i="9"/>
  <c r="L291" i="9"/>
  <c r="M291" i="9" s="1"/>
  <c r="J291" i="9"/>
  <c r="J118" i="9"/>
  <c r="L118" i="9"/>
  <c r="L201" i="9"/>
  <c r="M201" i="9" s="1"/>
  <c r="J201" i="9"/>
  <c r="J64" i="9"/>
  <c r="L64" i="9"/>
  <c r="J15" i="9"/>
  <c r="L15" i="9"/>
  <c r="L284" i="9"/>
  <c r="M284" i="9" s="1"/>
  <c r="J284" i="9"/>
  <c r="J180" i="9"/>
  <c r="L180" i="9"/>
  <c r="M180" i="9" s="1"/>
  <c r="L205" i="9"/>
  <c r="M205" i="9" s="1"/>
  <c r="J205" i="9"/>
  <c r="L236" i="9"/>
  <c r="M236" i="9" s="1"/>
  <c r="J236" i="9"/>
  <c r="L252" i="9"/>
  <c r="M252" i="9" s="1"/>
  <c r="J252" i="9"/>
  <c r="L267" i="9"/>
  <c r="M267" i="9" s="1"/>
  <c r="J267" i="9"/>
  <c r="L227" i="9"/>
  <c r="M227" i="9" s="1"/>
  <c r="J227" i="9"/>
  <c r="L120" i="9"/>
  <c r="J120" i="9"/>
  <c r="L79" i="9"/>
  <c r="J79" i="9"/>
  <c r="J287" i="9"/>
  <c r="L287" i="9"/>
  <c r="M287" i="9" s="1"/>
  <c r="L266" i="9"/>
  <c r="M266" i="9" s="1"/>
  <c r="J266" i="9"/>
  <c r="L91" i="9"/>
  <c r="J91" i="9"/>
  <c r="L292" i="9"/>
  <c r="M292" i="9" s="1"/>
  <c r="J292" i="9"/>
  <c r="L248" i="9"/>
  <c r="M248" i="9" s="1"/>
  <c r="J248" i="9"/>
  <c r="L188" i="9"/>
  <c r="M188" i="9" s="1"/>
  <c r="J188" i="9"/>
  <c r="L278" i="9"/>
  <c r="M278" i="9" s="1"/>
  <c r="J278" i="9"/>
  <c r="L260" i="9"/>
  <c r="M260" i="9" s="1"/>
  <c r="J260" i="9"/>
  <c r="L184" i="9"/>
  <c r="M184" i="9" s="1"/>
  <c r="J184" i="9"/>
  <c r="J275" i="9"/>
  <c r="L275" i="9"/>
  <c r="M275" i="9" s="1"/>
  <c r="L250" i="9"/>
  <c r="M250" i="9" s="1"/>
  <c r="J250" i="9"/>
  <c r="L219" i="9"/>
  <c r="M219" i="9" s="1"/>
  <c r="J219" i="9"/>
  <c r="L221" i="9"/>
  <c r="M221" i="9" s="1"/>
  <c r="J221" i="9"/>
  <c r="L204" i="9"/>
  <c r="M204" i="9" s="1"/>
  <c r="J204" i="9"/>
  <c r="L172" i="9"/>
  <c r="M172" i="9" s="1"/>
  <c r="J172" i="9"/>
  <c r="L268" i="9"/>
  <c r="M268" i="9" s="1"/>
  <c r="J268" i="9"/>
  <c r="J243" i="9"/>
  <c r="L243" i="9"/>
  <c r="M243" i="9" s="1"/>
  <c r="J174" i="9"/>
  <c r="L174" i="9"/>
  <c r="M174" i="9" s="1"/>
  <c r="L271" i="9"/>
  <c r="J271" i="9"/>
  <c r="L185" i="9"/>
  <c r="M185" i="9" s="1"/>
  <c r="J185" i="9"/>
  <c r="L233" i="9"/>
  <c r="M233" i="9" s="1"/>
  <c r="J233" i="9"/>
  <c r="G224" i="9"/>
  <c r="H224" i="9" s="1"/>
  <c r="I224" i="9" s="1"/>
  <c r="G157" i="9"/>
  <c r="H157" i="9" s="1"/>
  <c r="I157" i="9" s="1"/>
  <c r="P42" i="3"/>
  <c r="G200" i="9"/>
  <c r="H200" i="9" s="1"/>
  <c r="I200" i="9" s="1"/>
  <c r="G294" i="9"/>
  <c r="H294" i="9" s="1"/>
  <c r="I294" i="9" s="1"/>
  <c r="G259" i="9"/>
  <c r="H259" i="9" s="1"/>
  <c r="I259" i="9" s="1"/>
  <c r="G208" i="9"/>
  <c r="H208" i="9" s="1"/>
  <c r="I208" i="9" s="1"/>
  <c r="G288" i="9"/>
  <c r="H288" i="9" s="1"/>
  <c r="I288" i="9" s="1"/>
  <c r="L214" i="9"/>
  <c r="M214" i="9" s="1"/>
  <c r="J214" i="9"/>
  <c r="L247" i="9"/>
  <c r="M247" i="9" s="1"/>
  <c r="J247" i="9"/>
  <c r="L228" i="9"/>
  <c r="M228" i="9" s="1"/>
  <c r="J228" i="9"/>
  <c r="L163" i="9"/>
  <c r="M163" i="9" s="1"/>
  <c r="J163" i="9"/>
  <c r="L203" i="9"/>
  <c r="M203" i="9" s="1"/>
  <c r="J203" i="9"/>
  <c r="J251" i="9"/>
  <c r="L251" i="9"/>
  <c r="M251" i="9" s="1"/>
  <c r="G155" i="9"/>
  <c r="L239" i="9"/>
  <c r="M239" i="9" s="1"/>
  <c r="J239" i="9"/>
  <c r="J173" i="9"/>
  <c r="L173" i="9"/>
  <c r="M173" i="9" s="1"/>
  <c r="J199" i="9"/>
  <c r="L199" i="9"/>
  <c r="M199" i="9" s="1"/>
  <c r="P57" i="3"/>
  <c r="G229" i="9"/>
  <c r="H229" i="9" s="1"/>
  <c r="I229" i="9" s="1"/>
  <c r="G192" i="9"/>
  <c r="H192" i="9" s="1"/>
  <c r="I192" i="9" s="1"/>
  <c r="G232" i="9"/>
  <c r="H232" i="9" s="1"/>
  <c r="I232" i="9" s="1"/>
  <c r="G168" i="9"/>
  <c r="H168" i="9" s="1"/>
  <c r="I168" i="9" s="1"/>
  <c r="G246" i="9"/>
  <c r="H246" i="9" s="1"/>
  <c r="I246" i="9" s="1"/>
  <c r="L279" i="9"/>
  <c r="J279" i="9"/>
  <c r="G264" i="9"/>
  <c r="H264" i="9" s="1"/>
  <c r="I264" i="9" s="1"/>
  <c r="G171" i="9"/>
  <c r="H171" i="9" s="1"/>
  <c r="I171" i="9" s="1"/>
  <c r="J58" i="9"/>
  <c r="L58" i="9"/>
  <c r="J57" i="9"/>
  <c r="L57" i="9"/>
  <c r="G149" i="9"/>
  <c r="I7" i="9"/>
  <c r="H149" i="9"/>
  <c r="J42" i="9"/>
  <c r="L42" i="9"/>
  <c r="P7" i="3"/>
  <c r="K68" i="10" l="1"/>
  <c r="L68" i="10" s="1"/>
  <c r="K92" i="10"/>
  <c r="L92" i="10" s="1"/>
  <c r="M92" i="10" s="1"/>
  <c r="K113" i="10"/>
  <c r="L113" i="10" s="1"/>
  <c r="K74" i="10"/>
  <c r="L74" i="10" s="1"/>
  <c r="O74" i="10" s="1"/>
  <c r="K141" i="10"/>
  <c r="L141" i="10" s="1"/>
  <c r="K28" i="10"/>
  <c r="L28" i="10" s="1"/>
  <c r="M28" i="10" s="1"/>
  <c r="K81" i="10"/>
  <c r="L81" i="10" s="1"/>
  <c r="K49" i="10"/>
  <c r="L49" i="10" s="1"/>
  <c r="P49" i="10" s="1"/>
  <c r="K140" i="10"/>
  <c r="L140" i="10" s="1"/>
  <c r="K86" i="10"/>
  <c r="L86" i="10" s="1"/>
  <c r="M86" i="10" s="1"/>
  <c r="K88" i="10"/>
  <c r="L88" i="10" s="1"/>
  <c r="K17" i="10"/>
  <c r="L17" i="10" s="1"/>
  <c r="P17" i="10" s="1"/>
  <c r="K26" i="10"/>
  <c r="L26" i="10" s="1"/>
  <c r="K53" i="10"/>
  <c r="L53" i="10" s="1"/>
  <c r="M53" i="10" s="1"/>
  <c r="K108" i="10"/>
  <c r="L108" i="10" s="1"/>
  <c r="K106" i="10"/>
  <c r="L106" i="10" s="1"/>
  <c r="O106" i="10" s="1"/>
  <c r="K104" i="10"/>
  <c r="L104" i="10" s="1"/>
  <c r="K60" i="10"/>
  <c r="L60" i="10" s="1"/>
  <c r="M60" i="10" s="1"/>
  <c r="K105" i="10"/>
  <c r="L105" i="10" s="1"/>
  <c r="K77" i="10"/>
  <c r="L77" i="10" s="1"/>
  <c r="O77" i="10" s="1"/>
  <c r="K73" i="10"/>
  <c r="L73" i="10" s="1"/>
  <c r="K64" i="10"/>
  <c r="L64" i="10" s="1"/>
  <c r="M64" i="10" s="1"/>
  <c r="K96" i="10"/>
  <c r="L96" i="10" s="1"/>
  <c r="P96" i="10" s="1"/>
  <c r="K34" i="10"/>
  <c r="L34" i="10" s="1"/>
  <c r="M34" i="10" s="1"/>
  <c r="K37" i="10"/>
  <c r="L37" i="10" s="1"/>
  <c r="P37" i="10" s="1"/>
  <c r="K32" i="10"/>
  <c r="L32" i="10" s="1"/>
  <c r="M32" i="10" s="1"/>
  <c r="K124" i="10"/>
  <c r="L124" i="10" s="1"/>
  <c r="M124" i="10" s="1"/>
  <c r="K33" i="10"/>
  <c r="L33" i="10" s="1"/>
  <c r="P33" i="10" s="1"/>
  <c r="K42" i="10"/>
  <c r="L42" i="10" s="1"/>
  <c r="O42" i="10" s="1"/>
  <c r="K66" i="10"/>
  <c r="L66" i="10" s="1"/>
  <c r="M66" i="10" s="1"/>
  <c r="K76" i="10"/>
  <c r="L76" i="10" s="1"/>
  <c r="P76" i="10" s="1"/>
  <c r="K58" i="10"/>
  <c r="L58" i="10" s="1"/>
  <c r="O58" i="10" s="1"/>
  <c r="K132" i="10"/>
  <c r="L132" i="10" s="1"/>
  <c r="M132" i="10" s="1"/>
  <c r="K20" i="10"/>
  <c r="L20" i="10" s="1"/>
  <c r="M20" i="10" s="1"/>
  <c r="K120" i="10"/>
  <c r="L120" i="10" s="1"/>
  <c r="P120" i="10" s="1"/>
  <c r="K40" i="10"/>
  <c r="L40" i="10" s="1"/>
  <c r="P40" i="10" s="1"/>
  <c r="K10" i="10"/>
  <c r="L10" i="10" s="1"/>
  <c r="P10" i="10" s="1"/>
  <c r="K89" i="10"/>
  <c r="L89" i="10" s="1"/>
  <c r="M89" i="10" s="1"/>
  <c r="M68" i="10"/>
  <c r="P68" i="10"/>
  <c r="O68" i="10"/>
  <c r="M113" i="10"/>
  <c r="P113" i="10"/>
  <c r="O113" i="10"/>
  <c r="M81" i="10"/>
  <c r="P81" i="10"/>
  <c r="O81" i="10"/>
  <c r="M140" i="10"/>
  <c r="P140" i="10"/>
  <c r="O140" i="10"/>
  <c r="M88" i="10"/>
  <c r="P88" i="10"/>
  <c r="O88" i="10"/>
  <c r="M26" i="10"/>
  <c r="O26" i="10"/>
  <c r="P26" i="10"/>
  <c r="M108" i="10"/>
  <c r="P108" i="10"/>
  <c r="O108" i="10"/>
  <c r="M104" i="10"/>
  <c r="P104" i="10"/>
  <c r="O104" i="10"/>
  <c r="P105" i="10"/>
  <c r="O105" i="10"/>
  <c r="M77" i="10"/>
  <c r="P73" i="10"/>
  <c r="O73" i="10"/>
  <c r="M141" i="10"/>
  <c r="P141" i="10"/>
  <c r="O141" i="10"/>
  <c r="P124" i="10"/>
  <c r="P42" i="10"/>
  <c r="O76" i="10"/>
  <c r="M120" i="10"/>
  <c r="O10" i="10"/>
  <c r="J244" i="9"/>
  <c r="J240" i="9"/>
  <c r="L256" i="9"/>
  <c r="M256" i="9" s="1"/>
  <c r="B107" i="10" s="1"/>
  <c r="M105" i="10"/>
  <c r="M73" i="10"/>
  <c r="L283" i="9"/>
  <c r="M283" i="9" s="1"/>
  <c r="B134" i="10" s="1"/>
  <c r="L261" i="9"/>
  <c r="M261" i="9" s="1"/>
  <c r="B112" i="10" s="1"/>
  <c r="L216" i="9"/>
  <c r="M216" i="9" s="1"/>
  <c r="B67" i="10" s="1"/>
  <c r="J206" i="9"/>
  <c r="L280" i="9"/>
  <c r="M280" i="9" s="1"/>
  <c r="B131" i="10" s="1"/>
  <c r="P149" i="3"/>
  <c r="C129" i="10"/>
  <c r="H129" i="10" s="1"/>
  <c r="C134" i="10"/>
  <c r="H134" i="10" s="1"/>
  <c r="C126" i="10"/>
  <c r="H126" i="10" s="1"/>
  <c r="C62" i="10"/>
  <c r="H62" i="10" s="1"/>
  <c r="C85" i="10"/>
  <c r="H85" i="10" s="1"/>
  <c r="C65" i="10"/>
  <c r="H65" i="10" s="1"/>
  <c r="B144" i="10"/>
  <c r="B23" i="10"/>
  <c r="C69" i="10"/>
  <c r="H69" i="10" s="1"/>
  <c r="M99" i="9"/>
  <c r="B98" i="10" s="1"/>
  <c r="C98" i="10"/>
  <c r="M19" i="9"/>
  <c r="B18" i="10" s="1"/>
  <c r="C18" i="10"/>
  <c r="H12" i="10"/>
  <c r="C135" i="10"/>
  <c r="H121" i="10"/>
  <c r="C102" i="10"/>
  <c r="H102" i="10" s="1"/>
  <c r="M15" i="9"/>
  <c r="B14" i="10" s="1"/>
  <c r="C14" i="10"/>
  <c r="M80" i="9"/>
  <c r="B79" i="10" s="1"/>
  <c r="C79" i="10"/>
  <c r="H79" i="10" s="1"/>
  <c r="M72" i="9"/>
  <c r="B71" i="10" s="1"/>
  <c r="C71" i="10"/>
  <c r="H71" i="10" s="1"/>
  <c r="M39" i="9"/>
  <c r="B38" i="10" s="1"/>
  <c r="C38" i="10"/>
  <c r="M25" i="9"/>
  <c r="B24" i="10" s="1"/>
  <c r="C24" i="10"/>
  <c r="H24" i="10" s="1"/>
  <c r="M88" i="9"/>
  <c r="B87" i="10" s="1"/>
  <c r="C87" i="10"/>
  <c r="H87" i="10" s="1"/>
  <c r="M36" i="9"/>
  <c r="B35" i="10" s="1"/>
  <c r="C35" i="10"/>
  <c r="H35" i="10" s="1"/>
  <c r="M40" i="9"/>
  <c r="B39" i="10" s="1"/>
  <c r="C39" i="10"/>
  <c r="H39" i="10" s="1"/>
  <c r="M16" i="9"/>
  <c r="B15" i="10" s="1"/>
  <c r="C15" i="10"/>
  <c r="H15" i="10" s="1"/>
  <c r="M119" i="9"/>
  <c r="B118" i="10" s="1"/>
  <c r="C118" i="10"/>
  <c r="H118" i="10" s="1"/>
  <c r="C138" i="10"/>
  <c r="C46" i="10"/>
  <c r="C27" i="10"/>
  <c r="H27" i="10" s="1"/>
  <c r="C16" i="10"/>
  <c r="H16" i="10" s="1"/>
  <c r="C72" i="10"/>
  <c r="H72" i="10" s="1"/>
  <c r="H61" i="10"/>
  <c r="B135" i="10"/>
  <c r="B126" i="10"/>
  <c r="B103" i="10"/>
  <c r="B129" i="10"/>
  <c r="B69" i="10"/>
  <c r="H48" i="10"/>
  <c r="B62" i="10"/>
  <c r="B36" i="10"/>
  <c r="B143" i="10"/>
  <c r="B102" i="10"/>
  <c r="B85" i="10"/>
  <c r="B65" i="10"/>
  <c r="M128" i="9"/>
  <c r="B127" i="10" s="1"/>
  <c r="C127" i="10"/>
  <c r="H127" i="10" s="1"/>
  <c r="M134" i="9"/>
  <c r="B133" i="10" s="1"/>
  <c r="C133" i="10"/>
  <c r="H133" i="10" s="1"/>
  <c r="B84" i="10"/>
  <c r="B111" i="10"/>
  <c r="H136" i="10"/>
  <c r="C103" i="10"/>
  <c r="H103" i="10" s="1"/>
  <c r="H21" i="10"/>
  <c r="M58" i="9"/>
  <c r="B57" i="10" s="1"/>
  <c r="C57" i="10"/>
  <c r="H57" i="10" s="1"/>
  <c r="M42" i="9"/>
  <c r="B41" i="10" s="1"/>
  <c r="C41" i="10"/>
  <c r="M91" i="9"/>
  <c r="B90" i="10" s="1"/>
  <c r="C90" i="10"/>
  <c r="M120" i="9"/>
  <c r="B119" i="10" s="1"/>
  <c r="C119" i="10"/>
  <c r="H119" i="10" s="1"/>
  <c r="M81" i="9"/>
  <c r="B138" i="10"/>
  <c r="B46" i="10"/>
  <c r="B27" i="10"/>
  <c r="B16" i="10"/>
  <c r="B72" i="10"/>
  <c r="C7" i="10"/>
  <c r="H7" i="10" s="1"/>
  <c r="H45" i="10"/>
  <c r="H44" i="10"/>
  <c r="H29" i="10"/>
  <c r="C101" i="10"/>
  <c r="H101" i="10" s="1"/>
  <c r="C31" i="10"/>
  <c r="C9" i="10"/>
  <c r="H9" i="10" s="1"/>
  <c r="C91" i="10"/>
  <c r="H91" i="10" s="1"/>
  <c r="C50" i="10"/>
  <c r="H50" i="10" s="1"/>
  <c r="H125" i="10"/>
  <c r="H137" i="10"/>
  <c r="H100" i="10"/>
  <c r="C54" i="10"/>
  <c r="H54" i="10" s="1"/>
  <c r="C147" i="10"/>
  <c r="H147" i="10" s="1"/>
  <c r="C55" i="10"/>
  <c r="H55" i="10" s="1"/>
  <c r="C70" i="10"/>
  <c r="H70" i="10" s="1"/>
  <c r="C99" i="10"/>
  <c r="H99" i="10" s="1"/>
  <c r="C11" i="10"/>
  <c r="C94" i="10"/>
  <c r="H94" i="10" s="1"/>
  <c r="C25" i="10"/>
  <c r="H128" i="10"/>
  <c r="M271" i="9"/>
  <c r="B122" i="10" s="1"/>
  <c r="C122" i="10"/>
  <c r="H122" i="10" s="1"/>
  <c r="M79" i="9"/>
  <c r="B78" i="10" s="1"/>
  <c r="C78" i="10"/>
  <c r="H78" i="10" s="1"/>
  <c r="M53" i="9"/>
  <c r="B52" i="10" s="1"/>
  <c r="C52" i="10"/>
  <c r="M96" i="9"/>
  <c r="B95" i="10" s="1"/>
  <c r="C95" i="10"/>
  <c r="H95" i="10" s="1"/>
  <c r="H109" i="10"/>
  <c r="C36" i="10"/>
  <c r="C143" i="10"/>
  <c r="H143" i="10" s="1"/>
  <c r="M279" i="9"/>
  <c r="B130" i="10" s="1"/>
  <c r="C130" i="10"/>
  <c r="M57" i="9"/>
  <c r="B56" i="10" s="1"/>
  <c r="C56" i="10"/>
  <c r="H56" i="10" s="1"/>
  <c r="M64" i="9"/>
  <c r="B63" i="10" s="1"/>
  <c r="C63" i="10"/>
  <c r="H63" i="10" s="1"/>
  <c r="M118" i="9"/>
  <c r="B117" i="10" s="1"/>
  <c r="C117" i="10"/>
  <c r="M147" i="9"/>
  <c r="B146" i="10" s="1"/>
  <c r="C146" i="10"/>
  <c r="M48" i="9"/>
  <c r="B47" i="10" s="1"/>
  <c r="C47" i="10"/>
  <c r="H47" i="10" s="1"/>
  <c r="M143" i="9"/>
  <c r="B142" i="10" s="1"/>
  <c r="C142" i="10"/>
  <c r="H142" i="10" s="1"/>
  <c r="M124" i="9"/>
  <c r="B123" i="10" s="1"/>
  <c r="C123" i="10"/>
  <c r="H82" i="10"/>
  <c r="H116" i="10"/>
  <c r="C144" i="10"/>
  <c r="H144" i="10" s="1"/>
  <c r="C84" i="10"/>
  <c r="H84" i="10" s="1"/>
  <c r="C23" i="10"/>
  <c r="H23" i="10" s="1"/>
  <c r="C111" i="10"/>
  <c r="H111" i="10" s="1"/>
  <c r="B7" i="10"/>
  <c r="H13" i="10"/>
  <c r="B101" i="10"/>
  <c r="B31" i="10"/>
  <c r="B9" i="10"/>
  <c r="B91" i="10"/>
  <c r="B50" i="10"/>
  <c r="H114" i="10"/>
  <c r="H93" i="10"/>
  <c r="H30" i="10"/>
  <c r="B54" i="10"/>
  <c r="B147" i="10"/>
  <c r="B55" i="10"/>
  <c r="B70" i="10"/>
  <c r="B99" i="10"/>
  <c r="B11" i="10"/>
  <c r="B94" i="10"/>
  <c r="B25" i="10"/>
  <c r="J232" i="9"/>
  <c r="L232" i="9"/>
  <c r="H155" i="9"/>
  <c r="G297" i="9"/>
  <c r="L294" i="9"/>
  <c r="J294" i="9"/>
  <c r="L224" i="9"/>
  <c r="J224" i="9"/>
  <c r="L192" i="9"/>
  <c r="J192" i="9"/>
  <c r="L200" i="9"/>
  <c r="J200" i="9"/>
  <c r="J288" i="9"/>
  <c r="L288" i="9"/>
  <c r="L171" i="9"/>
  <c r="J171" i="9"/>
  <c r="L246" i="9"/>
  <c r="J246" i="9"/>
  <c r="L229" i="9"/>
  <c r="M229" i="9" s="1"/>
  <c r="J229" i="9"/>
  <c r="L208" i="9"/>
  <c r="J208" i="9"/>
  <c r="J264" i="9"/>
  <c r="L264" i="9"/>
  <c r="L168" i="9"/>
  <c r="J168" i="9"/>
  <c r="L259" i="9"/>
  <c r="J259" i="9"/>
  <c r="J157" i="9"/>
  <c r="L157" i="9"/>
  <c r="L7" i="9"/>
  <c r="J7" i="9"/>
  <c r="J149" i="9" s="1"/>
  <c r="I149" i="9"/>
  <c r="P53" i="10" l="1"/>
  <c r="M17" i="10"/>
  <c r="P86" i="10"/>
  <c r="O120" i="10"/>
  <c r="M76" i="10"/>
  <c r="M37" i="10"/>
  <c r="P132" i="10"/>
  <c r="M42" i="10"/>
  <c r="M10" i="10"/>
  <c r="O132" i="10"/>
  <c r="O124" i="10"/>
  <c r="P60" i="10"/>
  <c r="M106" i="10"/>
  <c r="O53" i="10"/>
  <c r="O96" i="10"/>
  <c r="O66" i="10"/>
  <c r="M33" i="10"/>
  <c r="M74" i="10"/>
  <c r="O28" i="10"/>
  <c r="O89" i="10"/>
  <c r="O37" i="10"/>
  <c r="M96" i="10"/>
  <c r="O34" i="10"/>
  <c r="P89" i="10"/>
  <c r="M40" i="10"/>
  <c r="O20" i="10"/>
  <c r="O86" i="10"/>
  <c r="M49" i="10"/>
  <c r="O32" i="10"/>
  <c r="O92" i="10"/>
  <c r="P20" i="10"/>
  <c r="M58" i="10"/>
  <c r="P66" i="10"/>
  <c r="P77" i="10"/>
  <c r="O60" i="10"/>
  <c r="P32" i="10"/>
  <c r="P34" i="10"/>
  <c r="O64" i="10"/>
  <c r="K93" i="10"/>
  <c r="L93" i="10" s="1"/>
  <c r="P93" i="10" s="1"/>
  <c r="K144" i="10"/>
  <c r="L144" i="10" s="1"/>
  <c r="K122" i="10"/>
  <c r="L122" i="10" s="1"/>
  <c r="M122" i="10" s="1"/>
  <c r="K94" i="10"/>
  <c r="L94" i="10" s="1"/>
  <c r="P94" i="10" s="1"/>
  <c r="K55" i="10"/>
  <c r="L55" i="10" s="1"/>
  <c r="O55" i="10" s="1"/>
  <c r="K137" i="10"/>
  <c r="L137" i="10" s="1"/>
  <c r="M137" i="10" s="1"/>
  <c r="K9" i="10"/>
  <c r="L9" i="10" s="1"/>
  <c r="M9" i="10" s="1"/>
  <c r="K44" i="10"/>
  <c r="L44" i="10" s="1"/>
  <c r="M44" i="10" s="1"/>
  <c r="K127" i="10"/>
  <c r="L127" i="10" s="1"/>
  <c r="O127" i="10" s="1"/>
  <c r="K48" i="10"/>
  <c r="L48" i="10" s="1"/>
  <c r="P48" i="10" s="1"/>
  <c r="K16" i="10"/>
  <c r="L16" i="10" s="1"/>
  <c r="M16" i="10" s="1"/>
  <c r="K118" i="10"/>
  <c r="L118" i="10" s="1"/>
  <c r="P118" i="10" s="1"/>
  <c r="K39" i="10"/>
  <c r="L39" i="10" s="1"/>
  <c r="M39" i="10" s="1"/>
  <c r="K87" i="10"/>
  <c r="L87" i="10" s="1"/>
  <c r="P87" i="10" s="1"/>
  <c r="K79" i="10"/>
  <c r="L79" i="10" s="1"/>
  <c r="P79" i="10" s="1"/>
  <c r="K102" i="10"/>
  <c r="L102" i="10" s="1"/>
  <c r="M102" i="10" s="1"/>
  <c r="K69" i="10"/>
  <c r="L69" i="10" s="1"/>
  <c r="P69" i="10" s="1"/>
  <c r="K129" i="10"/>
  <c r="L129" i="10" s="1"/>
  <c r="K114" i="10"/>
  <c r="L114" i="10" s="1"/>
  <c r="M114" i="10" s="1"/>
  <c r="K111" i="10"/>
  <c r="L111" i="10" s="1"/>
  <c r="P111" i="10" s="1"/>
  <c r="K116" i="10"/>
  <c r="L116" i="10" s="1"/>
  <c r="O116" i="10" s="1"/>
  <c r="K142" i="10"/>
  <c r="L142" i="10" s="1"/>
  <c r="M142" i="10" s="1"/>
  <c r="K63" i="10"/>
  <c r="L63" i="10" s="1"/>
  <c r="M63" i="10" s="1"/>
  <c r="K109" i="10"/>
  <c r="L109" i="10" s="1"/>
  <c r="M109" i="10" s="1"/>
  <c r="K147" i="10"/>
  <c r="L147" i="10" s="1"/>
  <c r="P147" i="10" s="1"/>
  <c r="K125" i="10"/>
  <c r="L125" i="10" s="1"/>
  <c r="M125" i="10" s="1"/>
  <c r="K45" i="10"/>
  <c r="L45" i="10" s="1"/>
  <c r="M45" i="10" s="1"/>
  <c r="K119" i="10"/>
  <c r="L119" i="10" s="1"/>
  <c r="P119" i="10" s="1"/>
  <c r="K21" i="10"/>
  <c r="L21" i="10" s="1"/>
  <c r="O21" i="10" s="1"/>
  <c r="K27" i="10"/>
  <c r="L27" i="10" s="1"/>
  <c r="M27" i="10" s="1"/>
  <c r="K121" i="10"/>
  <c r="L121" i="10" s="1"/>
  <c r="M121" i="10" s="1"/>
  <c r="K62" i="10"/>
  <c r="L62" i="10" s="1"/>
  <c r="M62" i="10" s="1"/>
  <c r="K23" i="10"/>
  <c r="L23" i="10" s="1"/>
  <c r="P23" i="10" s="1"/>
  <c r="K82" i="10"/>
  <c r="L82" i="10" s="1"/>
  <c r="M82" i="10" s="1"/>
  <c r="K95" i="10"/>
  <c r="L95" i="10" s="1"/>
  <c r="M95" i="10" s="1"/>
  <c r="K78" i="10"/>
  <c r="L78" i="10" s="1"/>
  <c r="P78" i="10" s="1"/>
  <c r="K128" i="10"/>
  <c r="L128" i="10" s="1"/>
  <c r="O128" i="10" s="1"/>
  <c r="K99" i="10"/>
  <c r="L99" i="10" s="1"/>
  <c r="M99" i="10" s="1"/>
  <c r="K54" i="10"/>
  <c r="L54" i="10" s="1"/>
  <c r="M54" i="10" s="1"/>
  <c r="K50" i="10"/>
  <c r="L50" i="10" s="1"/>
  <c r="M50" i="10" s="1"/>
  <c r="K101" i="10"/>
  <c r="L101" i="10" s="1"/>
  <c r="O101" i="10" s="1"/>
  <c r="K7" i="10"/>
  <c r="L7" i="10" s="1"/>
  <c r="M7" i="10" s="1"/>
  <c r="K103" i="10"/>
  <c r="L103" i="10" s="1"/>
  <c r="M103" i="10" s="1"/>
  <c r="K133" i="10"/>
  <c r="L133" i="10" s="1"/>
  <c r="O133" i="10" s="1"/>
  <c r="K61" i="10"/>
  <c r="L61" i="10" s="1"/>
  <c r="O61" i="10" s="1"/>
  <c r="K15" i="10"/>
  <c r="L15" i="10" s="1"/>
  <c r="M15" i="10" s="1"/>
  <c r="K35" i="10"/>
  <c r="L35" i="10" s="1"/>
  <c r="O35" i="10" s="1"/>
  <c r="K24" i="10"/>
  <c r="L24" i="10" s="1"/>
  <c r="M24" i="10" s="1"/>
  <c r="K71" i="10"/>
  <c r="L71" i="10" s="1"/>
  <c r="O71" i="10" s="1"/>
  <c r="K126" i="10"/>
  <c r="L126" i="10" s="1"/>
  <c r="O126" i="10" s="1"/>
  <c r="O40" i="10"/>
  <c r="P58" i="10"/>
  <c r="O33" i="10"/>
  <c r="P28" i="10"/>
  <c r="P74" i="10"/>
  <c r="P106" i="10"/>
  <c r="O17" i="10"/>
  <c r="O49" i="10"/>
  <c r="P92" i="10"/>
  <c r="P64" i="10"/>
  <c r="K30" i="10"/>
  <c r="L30" i="10" s="1"/>
  <c r="O30" i="10" s="1"/>
  <c r="K13" i="10"/>
  <c r="L13" i="10" s="1"/>
  <c r="P13" i="10" s="1"/>
  <c r="K84" i="10"/>
  <c r="L84" i="10" s="1"/>
  <c r="P84" i="10" s="1"/>
  <c r="K47" i="10"/>
  <c r="L47" i="10" s="1"/>
  <c r="O47" i="10" s="1"/>
  <c r="K56" i="10"/>
  <c r="L56" i="10" s="1"/>
  <c r="M56" i="10" s="1"/>
  <c r="K143" i="10"/>
  <c r="L143" i="10" s="1"/>
  <c r="M143" i="10" s="1"/>
  <c r="K70" i="10"/>
  <c r="L70" i="10" s="1"/>
  <c r="O70" i="10" s="1"/>
  <c r="K100" i="10"/>
  <c r="L100" i="10" s="1"/>
  <c r="P100" i="10" s="1"/>
  <c r="K91" i="10"/>
  <c r="L91" i="10" s="1"/>
  <c r="P91" i="10" s="1"/>
  <c r="K29" i="10"/>
  <c r="L29" i="10" s="1"/>
  <c r="M29" i="10" s="1"/>
  <c r="K57" i="10"/>
  <c r="L57" i="10" s="1"/>
  <c r="P57" i="10" s="1"/>
  <c r="K136" i="10"/>
  <c r="L136" i="10" s="1"/>
  <c r="M136" i="10" s="1"/>
  <c r="K72" i="10"/>
  <c r="L72" i="10" s="1"/>
  <c r="O72" i="10" s="1"/>
  <c r="K12" i="10"/>
  <c r="L12" i="10" s="1"/>
  <c r="P12" i="10" s="1"/>
  <c r="K65" i="10"/>
  <c r="L65" i="10" s="1"/>
  <c r="O65" i="10" s="1"/>
  <c r="K134" i="10"/>
  <c r="L134" i="10" s="1"/>
  <c r="O134" i="10" s="1"/>
  <c r="M144" i="10"/>
  <c r="P144" i="10"/>
  <c r="O144" i="10"/>
  <c r="O122" i="10"/>
  <c r="P137" i="10"/>
  <c r="O137" i="10"/>
  <c r="P9" i="10"/>
  <c r="P44" i="10"/>
  <c r="M48" i="10"/>
  <c r="O48" i="10"/>
  <c r="P16" i="10"/>
  <c r="M87" i="10"/>
  <c r="O87" i="10"/>
  <c r="M79" i="10"/>
  <c r="O102" i="10"/>
  <c r="P129" i="10"/>
  <c r="O129" i="10"/>
  <c r="P114" i="10"/>
  <c r="O142" i="10"/>
  <c r="P142" i="10"/>
  <c r="P63" i="10"/>
  <c r="P109" i="10"/>
  <c r="P125" i="10"/>
  <c r="O125" i="10"/>
  <c r="O45" i="10"/>
  <c r="O27" i="10"/>
  <c r="P27" i="10"/>
  <c r="O121" i="10"/>
  <c r="O62" i="10"/>
  <c r="O82" i="10"/>
  <c r="P82" i="10"/>
  <c r="P95" i="10"/>
  <c r="O99" i="10"/>
  <c r="P99" i="10"/>
  <c r="P54" i="10"/>
  <c r="O50" i="10"/>
  <c r="O7" i="10"/>
  <c r="P7" i="10"/>
  <c r="P103" i="10"/>
  <c r="O15" i="10"/>
  <c r="P15" i="10"/>
  <c r="P35" i="10"/>
  <c r="P24" i="10"/>
  <c r="P126" i="10"/>
  <c r="M13" i="10"/>
  <c r="O84" i="10"/>
  <c r="P56" i="10"/>
  <c r="P143" i="10"/>
  <c r="P70" i="10"/>
  <c r="O57" i="10"/>
  <c r="M72" i="10"/>
  <c r="M12" i="10"/>
  <c r="C107" i="10"/>
  <c r="H107" i="10" s="1"/>
  <c r="M126" i="10"/>
  <c r="M129" i="10"/>
  <c r="C67" i="10"/>
  <c r="H67" i="10" s="1"/>
  <c r="C112" i="10"/>
  <c r="H112" i="10" s="1"/>
  <c r="C131" i="10"/>
  <c r="H131" i="10" s="1"/>
  <c r="K85" i="10"/>
  <c r="L85" i="10" s="1"/>
  <c r="B80" i="10"/>
  <c r="M288" i="9"/>
  <c r="B139" i="10" s="1"/>
  <c r="C139" i="10"/>
  <c r="H139" i="10" s="1"/>
  <c r="H18" i="10"/>
  <c r="M208" i="9"/>
  <c r="B59" i="10" s="1"/>
  <c r="C59" i="10"/>
  <c r="H59" i="10" s="1"/>
  <c r="M192" i="9"/>
  <c r="B43" i="10" s="1"/>
  <c r="C43" i="10"/>
  <c r="H52" i="10"/>
  <c r="H25" i="10"/>
  <c r="H41" i="10"/>
  <c r="H46" i="10"/>
  <c r="H38" i="10"/>
  <c r="M232" i="9"/>
  <c r="B83" i="10" s="1"/>
  <c r="C83" i="10"/>
  <c r="H83" i="10" s="1"/>
  <c r="H123" i="10"/>
  <c r="M264" i="9"/>
  <c r="B115" i="10" s="1"/>
  <c r="C115" i="10"/>
  <c r="H115" i="10" s="1"/>
  <c r="H146" i="10"/>
  <c r="H130" i="10"/>
  <c r="H138" i="10"/>
  <c r="H135" i="10"/>
  <c r="H98" i="10"/>
  <c r="M157" i="9"/>
  <c r="B8" i="10" s="1"/>
  <c r="C8" i="10"/>
  <c r="H8" i="10" s="1"/>
  <c r="H117" i="10"/>
  <c r="H31" i="10"/>
  <c r="M168" i="9"/>
  <c r="B19" i="10" s="1"/>
  <c r="C19" i="10"/>
  <c r="M246" i="9"/>
  <c r="B97" i="10" s="1"/>
  <c r="C97" i="10"/>
  <c r="H97" i="10" s="1"/>
  <c r="M294" i="9"/>
  <c r="B145" i="10" s="1"/>
  <c r="C145" i="10"/>
  <c r="H145" i="10" s="1"/>
  <c r="M259" i="9"/>
  <c r="B110" i="10" s="1"/>
  <c r="C110" i="10"/>
  <c r="H110" i="10" s="1"/>
  <c r="M171" i="9"/>
  <c r="B22" i="10" s="1"/>
  <c r="C22" i="10"/>
  <c r="M200" i="9"/>
  <c r="B51" i="10" s="1"/>
  <c r="C51" i="10"/>
  <c r="H51" i="10" s="1"/>
  <c r="M224" i="9"/>
  <c r="B75" i="10" s="1"/>
  <c r="C75" i="10"/>
  <c r="H75" i="10" s="1"/>
  <c r="H36" i="10"/>
  <c r="H11" i="10"/>
  <c r="C80" i="10"/>
  <c r="H80" i="10" s="1"/>
  <c r="H90" i="10"/>
  <c r="H14" i="10"/>
  <c r="I155" i="9"/>
  <c r="H297" i="9"/>
  <c r="M7" i="9"/>
  <c r="L149" i="9"/>
  <c r="P134" i="10" l="1"/>
  <c r="P133" i="10"/>
  <c r="O78" i="10"/>
  <c r="O119" i="10"/>
  <c r="O111" i="10"/>
  <c r="O118" i="10"/>
  <c r="O94" i="10"/>
  <c r="O100" i="10"/>
  <c r="M47" i="10"/>
  <c r="O24" i="10"/>
  <c r="M133" i="10"/>
  <c r="P50" i="10"/>
  <c r="M78" i="10"/>
  <c r="P62" i="10"/>
  <c r="M119" i="10"/>
  <c r="O109" i="10"/>
  <c r="M111" i="10"/>
  <c r="P102" i="10"/>
  <c r="M118" i="10"/>
  <c r="O44" i="10"/>
  <c r="M94" i="10"/>
  <c r="P136" i="10"/>
  <c r="O91" i="10"/>
  <c r="O56" i="10"/>
  <c r="M30" i="10"/>
  <c r="P30" i="10"/>
  <c r="M71" i="10"/>
  <c r="M61" i="10"/>
  <c r="M101" i="10"/>
  <c r="M128" i="10"/>
  <c r="M23" i="10"/>
  <c r="M21" i="10"/>
  <c r="M147" i="10"/>
  <c r="M116" i="10"/>
  <c r="O16" i="10"/>
  <c r="M127" i="10"/>
  <c r="O9" i="10"/>
  <c r="M55" i="10"/>
  <c r="P122" i="10"/>
  <c r="M93" i="10"/>
  <c r="P127" i="10"/>
  <c r="P55" i="10"/>
  <c r="O93" i="10"/>
  <c r="P39" i="10"/>
  <c r="O39" i="10"/>
  <c r="M134" i="10"/>
  <c r="P29" i="10"/>
  <c r="O12" i="10"/>
  <c r="M100" i="10"/>
  <c r="P47" i="10"/>
  <c r="O13" i="10"/>
  <c r="P71" i="10"/>
  <c r="M35" i="10"/>
  <c r="M69" i="10"/>
  <c r="O136" i="10"/>
  <c r="O29" i="10"/>
  <c r="M91" i="10"/>
  <c r="P61" i="10"/>
  <c r="P101" i="10"/>
  <c r="P128" i="10"/>
  <c r="O23" i="10"/>
  <c r="P21" i="10"/>
  <c r="O147" i="10"/>
  <c r="P116" i="10"/>
  <c r="O79" i="10"/>
  <c r="M65" i="10"/>
  <c r="P72" i="10"/>
  <c r="O143" i="10"/>
  <c r="O103" i="10"/>
  <c r="O54" i="10"/>
  <c r="O95" i="10"/>
  <c r="P121" i="10"/>
  <c r="P45" i="10"/>
  <c r="O63" i="10"/>
  <c r="O114" i="10"/>
  <c r="O69" i="10"/>
  <c r="K52" i="10"/>
  <c r="L52" i="10" s="1"/>
  <c r="M52" i="10" s="1"/>
  <c r="K11" i="10"/>
  <c r="L11" i="10" s="1"/>
  <c r="M11" i="10" s="1"/>
  <c r="K51" i="10"/>
  <c r="L51" i="10" s="1"/>
  <c r="P51" i="10" s="1"/>
  <c r="K110" i="10"/>
  <c r="L110" i="10" s="1"/>
  <c r="O110" i="10" s="1"/>
  <c r="K97" i="10"/>
  <c r="L97" i="10" s="1"/>
  <c r="O97" i="10" s="1"/>
  <c r="K31" i="10"/>
  <c r="L31" i="10" s="1"/>
  <c r="M31" i="10" s="1"/>
  <c r="K98" i="10"/>
  <c r="L98" i="10" s="1"/>
  <c r="O98" i="10" s="1"/>
  <c r="K146" i="10"/>
  <c r="L146" i="10" s="1"/>
  <c r="P146" i="10" s="1"/>
  <c r="K83" i="10"/>
  <c r="L83" i="10" s="1"/>
  <c r="P83" i="10" s="1"/>
  <c r="K41" i="10"/>
  <c r="L41" i="10" s="1"/>
  <c r="P41" i="10" s="1"/>
  <c r="K139" i="10"/>
  <c r="L139" i="10" s="1"/>
  <c r="O139" i="10" s="1"/>
  <c r="K131" i="10"/>
  <c r="L131" i="10" s="1"/>
  <c r="O131" i="10" s="1"/>
  <c r="K107" i="10"/>
  <c r="L107" i="10" s="1"/>
  <c r="M107" i="10" s="1"/>
  <c r="P65" i="10"/>
  <c r="M57" i="10"/>
  <c r="M70" i="10"/>
  <c r="M84" i="10"/>
  <c r="K75" i="10"/>
  <c r="L75" i="10" s="1"/>
  <c r="M75" i="10" s="1"/>
  <c r="K14" i="10"/>
  <c r="L14" i="10" s="1"/>
  <c r="M14" i="10" s="1"/>
  <c r="K36" i="10"/>
  <c r="L36" i="10" s="1"/>
  <c r="P36" i="10" s="1"/>
  <c r="K117" i="10"/>
  <c r="L117" i="10" s="1"/>
  <c r="O117" i="10" s="1"/>
  <c r="K135" i="10"/>
  <c r="L135" i="10" s="1"/>
  <c r="O135" i="10" s="1"/>
  <c r="K115" i="10"/>
  <c r="L115" i="10" s="1"/>
  <c r="M115" i="10" s="1"/>
  <c r="K25" i="10"/>
  <c r="L25" i="10" s="1"/>
  <c r="P25" i="10" s="1"/>
  <c r="K59" i="10"/>
  <c r="L59" i="10" s="1"/>
  <c r="P59" i="10" s="1"/>
  <c r="K112" i="10"/>
  <c r="L112" i="10" s="1"/>
  <c r="P112" i="10" s="1"/>
  <c r="K90" i="10"/>
  <c r="L90" i="10" s="1"/>
  <c r="O90" i="10" s="1"/>
  <c r="K145" i="10"/>
  <c r="L145" i="10" s="1"/>
  <c r="O145" i="10" s="1"/>
  <c r="K8" i="10"/>
  <c r="L8" i="10" s="1"/>
  <c r="M8" i="10" s="1"/>
  <c r="K138" i="10"/>
  <c r="L138" i="10" s="1"/>
  <c r="O138" i="10" s="1"/>
  <c r="K38" i="10"/>
  <c r="L38" i="10" s="1"/>
  <c r="P38" i="10" s="1"/>
  <c r="K67" i="10"/>
  <c r="L67" i="10" s="1"/>
  <c r="P67" i="10" s="1"/>
  <c r="K80" i="10"/>
  <c r="L80" i="10" s="1"/>
  <c r="P80" i="10" s="1"/>
  <c r="K130" i="10"/>
  <c r="L130" i="10" s="1"/>
  <c r="P130" i="10" s="1"/>
  <c r="K123" i="10"/>
  <c r="L123" i="10" s="1"/>
  <c r="M123" i="10" s="1"/>
  <c r="K46" i="10"/>
  <c r="L46" i="10" s="1"/>
  <c r="O46" i="10" s="1"/>
  <c r="K18" i="10"/>
  <c r="L18" i="10" s="1"/>
  <c r="M18" i="10" s="1"/>
  <c r="O75" i="10"/>
  <c r="P85" i="10"/>
  <c r="O85" i="10"/>
  <c r="O11" i="10"/>
  <c r="P110" i="10"/>
  <c r="O31" i="10"/>
  <c r="M146" i="10"/>
  <c r="O146" i="10"/>
  <c r="M41" i="10"/>
  <c r="P131" i="10"/>
  <c r="M36" i="10"/>
  <c r="M25" i="10"/>
  <c r="O112" i="10"/>
  <c r="M85" i="10"/>
  <c r="M149" i="9"/>
  <c r="H19" i="10"/>
  <c r="H43" i="10"/>
  <c r="H22" i="10"/>
  <c r="L155" i="9"/>
  <c r="C6" i="10" s="1"/>
  <c r="H6" i="10" s="1"/>
  <c r="J155" i="9"/>
  <c r="J297" i="9" s="1"/>
  <c r="I297" i="9"/>
  <c r="O41" i="10" l="1"/>
  <c r="P135" i="10"/>
  <c r="M135" i="10"/>
  <c r="P31" i="10"/>
  <c r="P11" i="10"/>
  <c r="O25" i="10"/>
  <c r="O36" i="10"/>
  <c r="M131" i="10"/>
  <c r="M110" i="10"/>
  <c r="O52" i="10"/>
  <c r="M145" i="10"/>
  <c r="M112" i="10"/>
  <c r="O51" i="10"/>
  <c r="P107" i="10"/>
  <c r="P75" i="10"/>
  <c r="K6" i="10"/>
  <c r="L6" i="10" s="1"/>
  <c r="M59" i="10"/>
  <c r="P115" i="10"/>
  <c r="M117" i="10"/>
  <c r="P14" i="10"/>
  <c r="P97" i="10"/>
  <c r="O83" i="10"/>
  <c r="P138" i="10"/>
  <c r="O67" i="10"/>
  <c r="P18" i="10"/>
  <c r="M67" i="10"/>
  <c r="P8" i="10"/>
  <c r="P123" i="10"/>
  <c r="M38" i="10"/>
  <c r="M130" i="10"/>
  <c r="M51" i="10"/>
  <c r="O107" i="10"/>
  <c r="P139" i="10"/>
  <c r="M83" i="10"/>
  <c r="P98" i="10"/>
  <c r="M97" i="10"/>
  <c r="P52" i="10"/>
  <c r="O18" i="10"/>
  <c r="O123" i="10"/>
  <c r="O59" i="10"/>
  <c r="P117" i="10"/>
  <c r="O38" i="10"/>
  <c r="M90" i="10"/>
  <c r="M139" i="10"/>
  <c r="M98" i="10"/>
  <c r="O8" i="10"/>
  <c r="P46" i="10"/>
  <c r="O130" i="10"/>
  <c r="M80" i="10"/>
  <c r="O115" i="10"/>
  <c r="O14" i="10"/>
  <c r="P90" i="10"/>
  <c r="O80" i="10"/>
  <c r="K22" i="10"/>
  <c r="L22" i="10" s="1"/>
  <c r="P22" i="10" s="1"/>
  <c r="M46" i="10"/>
  <c r="M138" i="10"/>
  <c r="P145" i="10"/>
  <c r="K19" i="10"/>
  <c r="L19" i="10" s="1"/>
  <c r="M19" i="10" s="1"/>
  <c r="K43" i="10"/>
  <c r="L43" i="10" s="1"/>
  <c r="O43" i="10" s="1"/>
  <c r="C148" i="10"/>
  <c r="M155" i="9"/>
  <c r="L297" i="9"/>
  <c r="O22" i="10" l="1"/>
  <c r="O6" i="10"/>
  <c r="M6" i="10"/>
  <c r="P6" i="10"/>
  <c r="M22" i="10"/>
  <c r="M43" i="10"/>
  <c r="O19" i="10"/>
  <c r="P43" i="10"/>
  <c r="P19" i="10"/>
  <c r="M297" i="9"/>
  <c r="B6" i="10"/>
  <c r="B148" i="10" s="1"/>
  <c r="H148" i="10"/>
  <c r="K148" i="10" l="1"/>
  <c r="O148" i="10" l="1"/>
  <c r="P148" i="10"/>
  <c r="L148" i="10"/>
</calcChain>
</file>

<file path=xl/comments1.xml><?xml version="1.0" encoding="utf-8"?>
<comments xmlns="http://schemas.openxmlformats.org/spreadsheetml/2006/main">
  <authors>
    <author>Carolynn Polanchek</author>
  </authors>
  <commentList>
    <comment ref="E76" authorId="0" shapeId="0">
      <text>
        <r>
          <rPr>
            <b/>
            <sz val="9"/>
            <color indexed="81"/>
            <rFont val="Tahoma"/>
            <family val="2"/>
          </rPr>
          <t>Carolynn Polanchek:</t>
        </r>
        <r>
          <rPr>
            <sz val="9"/>
            <color indexed="81"/>
            <rFont val="Tahoma"/>
            <family val="2"/>
          </rPr>
          <t xml:space="preserve">
Johnson County [transports?] a few students across state lines to Virginia. For the school year 2016-17 BEP calculation, it transported a total of 8 students in the following grades:
Kingergarten: 1
Grade 4: 1
Grade 5: 1
Grade 6: 1
Grade 9: 2
Grade 10: 1
Grade 12: 1
This practice is reflected in the K-12 ADMs provided here.
</t>
        </r>
      </text>
    </comment>
  </commentList>
</comments>
</file>

<file path=xl/sharedStrings.xml><?xml version="1.0" encoding="utf-8"?>
<sst xmlns="http://schemas.openxmlformats.org/spreadsheetml/2006/main" count="2055" uniqueCount="251">
  <si>
    <t>District</t>
  </si>
  <si>
    <t>TDOE FTEADM</t>
  </si>
  <si>
    <t>Difference</t>
  </si>
  <si>
    <t>Alamo City</t>
  </si>
  <si>
    <t>Alcoa City</t>
  </si>
  <si>
    <t>Anderson County</t>
  </si>
  <si>
    <t>Athens City</t>
  </si>
  <si>
    <t>Bartlett</t>
  </si>
  <si>
    <t>Bedford County</t>
  </si>
  <si>
    <t>Bells City</t>
  </si>
  <si>
    <t>Benton County</t>
  </si>
  <si>
    <t>Bledsoe County</t>
  </si>
  <si>
    <t>Blount County</t>
  </si>
  <si>
    <t>Bradley County</t>
  </si>
  <si>
    <t>Bristol City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</si>
  <si>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</si>
  <si>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</si>
  <si>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</si>
  <si>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</si>
  <si>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</si>
  <si>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</si>
  <si>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</si>
  <si>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</si>
  <si>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Cleveland City</t>
  </si>
  <si>
    <t>Clinton City</t>
  </si>
  <si>
    <t>Cocke County</t>
  </si>
  <si>
    <t>Coffee County</t>
  </si>
  <si>
    <t>Collierville</t>
  </si>
  <si>
    <t>Crockett County</t>
  </si>
  <si>
    <t>Davidson County</t>
  </si>
  <si>
    <t>Dayton City</t>
  </si>
  <si>
    <t>Decatur County</t>
  </si>
  <si>
    <t>DeKalb County</t>
  </si>
  <si>
    <t>Dickson County</t>
  </si>
  <si>
    <t>Dyer County</t>
  </si>
  <si>
    <t>Dyersburg City</t>
  </si>
  <si>
    <t>Etowah City</t>
  </si>
  <si>
    <t>Fayette County</t>
  </si>
  <si>
    <t>Fentress County</t>
  </si>
  <si>
    <t>Franklin County</t>
  </si>
  <si>
    <t>Germantown</t>
  </si>
  <si>
    <t>Giles County</t>
  </si>
  <si>
    <t>Grainger County</t>
  </si>
  <si>
    <t>Greene County</t>
  </si>
  <si>
    <t>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</si>
  <si>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</si>
  <si>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</si>
  <si>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</si>
  <si>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</si>
  <si>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</si>
  <si>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</si>
  <si>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</si>
  <si>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</si>
  <si>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</si>
  <si>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</si>
  <si>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</si>
  <si>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</si>
  <si>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Humboldt City</t>
  </si>
  <si>
    <t>Humphreys County</t>
  </si>
  <si>
    <t>Jackson County</t>
  </si>
  <si>
    <t>Jefferson County</t>
  </si>
  <si>
    <t>Johnson City</t>
  </si>
  <si>
    <t>Johnson County</t>
  </si>
  <si>
    <t>Kingsport City</t>
  </si>
  <si>
    <t>Knox County</t>
  </si>
  <si>
    <t>Lake County</t>
  </si>
  <si>
    <t>Lakeland</t>
  </si>
  <si>
    <t>Lawrence County</t>
  </si>
  <si>
    <t>Lebanon City</t>
  </si>
  <si>
    <t>Lenoir City</t>
  </si>
  <si>
    <t>Lewis County</t>
  </si>
  <si>
    <t>Lexington City</t>
  </si>
  <si>
    <t>Lincoln County</t>
  </si>
  <si>
    <t>Loudon County</t>
  </si>
  <si>
    <t>Macon County</t>
  </si>
  <si>
    <t>Madison County</t>
  </si>
  <si>
    <t>Manchester City</t>
  </si>
  <si>
    <t>Marion County</t>
  </si>
  <si>
    <t>Marshall County</t>
  </si>
  <si>
    <t>Maryville City</t>
  </si>
  <si>
    <t>Maury County</t>
  </si>
  <si>
    <t>McMinn County</t>
  </si>
  <si>
    <t>McNairy County</t>
  </si>
  <si>
    <t>Meigs County</t>
  </si>
  <si>
    <t>Millington</t>
  </si>
  <si>
    <t>Monroe County</t>
  </si>
  <si>
    <t>Moore County</t>
  </si>
  <si>
    <t>Morgan County</t>
  </si>
  <si>
    <t>Newport City</t>
  </si>
  <si>
    <t>Oak Ridge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</si>
  <si>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</si>
  <si>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</si>
  <si>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</si>
  <si>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</si>
  <si>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</si>
  <si>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</si>
  <si>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</si>
  <si>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</si>
  <si>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</si>
  <si>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Rogersville City</t>
  </si>
  <si>
    <t>Scott County</t>
  </si>
  <si>
    <t>Sevier County</t>
  </si>
  <si>
    <t>Shelby County</t>
  </si>
  <si>
    <t>Smith County</t>
  </si>
  <si>
    <t>Stewart County</t>
  </si>
  <si>
    <t>Sullivan County</t>
  </si>
  <si>
    <t>Sumner County</t>
  </si>
  <si>
    <t>Sweetwater City</t>
  </si>
  <si>
    <t>Tipton County</t>
  </si>
  <si>
    <t>Trousdale County</t>
  </si>
  <si>
    <t>Tullahoma City</t>
  </si>
  <si>
    <t>Unicoi County</t>
  </si>
  <si>
    <t>Union City</t>
  </si>
  <si>
    <t>Union County</t>
  </si>
  <si>
    <t>Van Buren County</t>
  </si>
  <si>
    <t>Warren County</t>
  </si>
  <si>
    <t>Wayne County</t>
  </si>
  <si>
    <t>Weakley County</t>
  </si>
  <si>
    <t>White County</t>
  </si>
  <si>
    <t>Williamson County</t>
  </si>
  <si>
    <t>Wilson County</t>
  </si>
  <si>
    <t>TOTAL</t>
  </si>
  <si>
    <t>TDOE 9-12 Librarians</t>
  </si>
  <si>
    <t>TDOE 9-12 Asst. Principals</t>
  </si>
  <si>
    <t>Cumberland County</t>
  </si>
  <si>
    <t>Elizabethton City</t>
  </si>
  <si>
    <t>Fayetteville City</t>
  </si>
  <si>
    <t>Lauderdale County</t>
  </si>
  <si>
    <t>Montgomery County</t>
  </si>
  <si>
    <t>Murfreesboro City</t>
  </si>
  <si>
    <t>Rutherford County</t>
  </si>
  <si>
    <t>Sequatchie County</t>
  </si>
  <si>
    <t>Washington County</t>
  </si>
  <si>
    <t>Salary Allocation ($44,430)</t>
  </si>
  <si>
    <t>TCRS and FICA Allocation (16.69%)</t>
  </si>
  <si>
    <t>CDF Salary</t>
  </si>
  <si>
    <t>CDF Benefits</t>
  </si>
  <si>
    <t>CDF Percentage</t>
  </si>
  <si>
    <t>Insurance Allocation ($5,849)</t>
  </si>
  <si>
    <t>Hollow Rock-Bruceton</t>
  </si>
  <si>
    <t>Huntingdon Special School District</t>
  </si>
  <si>
    <t>McKenzie Special School District</t>
  </si>
  <si>
    <t>South Carroll Special School District</t>
  </si>
  <si>
    <t>West Carroll Special School District</t>
  </si>
  <si>
    <t>Milan Special School District</t>
  </si>
  <si>
    <t>Trenton Special School District</t>
  </si>
  <si>
    <t>Bradford Special School District</t>
  </si>
  <si>
    <t>Gibson Special School District</t>
  </si>
  <si>
    <t>Paris Special School District</t>
  </si>
  <si>
    <t>Richard City Special School District</t>
  </si>
  <si>
    <t>Oneida Special School District</t>
  </si>
  <si>
    <t>Franklin Special School District</t>
  </si>
  <si>
    <t>Net Difference in Allocation Due to Changes</t>
  </si>
  <si>
    <t>Net Difference in Positions</t>
  </si>
  <si>
    <t>TDOE School Secretaries</t>
  </si>
  <si>
    <t>Salary Allocation ($31,100)</t>
  </si>
  <si>
    <t>TCRS and FICA Allocation (16.18%)</t>
  </si>
  <si>
    <t>Insurance Allocation ($5,459)</t>
  </si>
  <si>
    <t xml:space="preserve">CDF </t>
  </si>
  <si>
    <t>TDOE K-8 Librarians</t>
  </si>
  <si>
    <t>TDOE K-8 Asst. Principals</t>
  </si>
  <si>
    <t>TDOE K-8 Library Asst.</t>
  </si>
  <si>
    <t>Salary Allocation ($22,100)</t>
  </si>
  <si>
    <t>K-8 Counselors</t>
  </si>
  <si>
    <t>9-12 Counselors</t>
  </si>
  <si>
    <t>Psychologists</t>
  </si>
  <si>
    <t>Social Workers</t>
  </si>
  <si>
    <t>TDOE Positions</t>
  </si>
  <si>
    <t>Instructional Benefits</t>
  </si>
  <si>
    <t>Classroom</t>
  </si>
  <si>
    <t>Non-Classroom</t>
  </si>
  <si>
    <t>TDOE Total Generated</t>
  </si>
  <si>
    <t>TDOE State Share</t>
  </si>
  <si>
    <t>TDOE Rounded Total</t>
  </si>
  <si>
    <t>Difference in Rounded Totals</t>
  </si>
  <si>
    <t xml:space="preserve">Instructional Salary </t>
  </si>
  <si>
    <t>Allocation ($18.00)</t>
  </si>
  <si>
    <t xml:space="preserve">District </t>
  </si>
  <si>
    <t>TDOE Allocation</t>
  </si>
  <si>
    <t>Grand Totals</t>
  </si>
  <si>
    <t>FY 16 Base Funding Amount</t>
  </si>
  <si>
    <t>Department of Children's Services</t>
  </si>
  <si>
    <t>Total TDOE State Funding</t>
  </si>
  <si>
    <r>
      <rPr>
        <b/>
        <sz val="16"/>
        <color theme="0"/>
        <rFont val="Georgia"/>
        <family val="1"/>
      </rPr>
      <t>Tennessee Comptroller of the Treasury</t>
    </r>
    <r>
      <rPr>
        <b/>
        <sz val="10"/>
        <color theme="0"/>
        <rFont val="Georgia"/>
        <family val="1"/>
      </rPr>
      <t xml:space="preserve">
</t>
    </r>
    <r>
      <rPr>
        <b/>
        <sz val="12"/>
        <color theme="0"/>
        <rFont val="Georgia"/>
        <family val="1"/>
      </rPr>
      <t>Office of Research and Education Accountability</t>
    </r>
    <r>
      <rPr>
        <b/>
        <sz val="10"/>
        <color theme="0"/>
        <rFont val="Georgia"/>
        <family val="1"/>
      </rPr>
      <t xml:space="preserve">
</t>
    </r>
  </si>
  <si>
    <r>
      <rPr>
        <b/>
        <sz val="8"/>
        <color theme="0"/>
        <rFont val="Georgia"/>
        <family val="1"/>
      </rPr>
      <t xml:space="preserve">Contact: </t>
    </r>
    <r>
      <rPr>
        <sz val="8"/>
        <color theme="0"/>
        <rFont val="Georgia"/>
        <family val="1"/>
      </rPr>
      <t>Carolynn Polanchek, Associate Legislative Research Analyst
Carolynn.Polanchek@cot.tn.gov / (615) 401-7972</t>
    </r>
  </si>
  <si>
    <t>Updated August 25, 2016</t>
  </si>
  <si>
    <t>2016-17 BEP Changes</t>
  </si>
  <si>
    <t>Position</t>
  </si>
  <si>
    <t>TDOE Insurance Rate</t>
  </si>
  <si>
    <t>TDOE Insurance</t>
  </si>
  <si>
    <t>Transportation Personnel</t>
  </si>
  <si>
    <t>M&amp;O Personnel</t>
  </si>
  <si>
    <t>TDOE Position-Based Non-Classroom Salaries</t>
  </si>
  <si>
    <t>TDOE Position-Based Insurance Premiums</t>
  </si>
  <si>
    <t xml:space="preserve">Change from TDOE </t>
  </si>
  <si>
    <t>Total Changes by Category</t>
  </si>
  <si>
    <t>Districts with Decreases</t>
  </si>
  <si>
    <t>Districts with Increases</t>
  </si>
  <si>
    <t>Classroom Category</t>
  </si>
  <si>
    <t>Non-Classroom Category</t>
  </si>
  <si>
    <t>Instructional Category</t>
  </si>
  <si>
    <t>Instructional Categories</t>
  </si>
  <si>
    <t>Change</t>
  </si>
  <si>
    <t>TDOE State Share Rate</t>
  </si>
  <si>
    <t>The 5 largest percentage and dollar amount increases are highlighted in green; the five largest decreases are in red.</t>
  </si>
  <si>
    <t xml:space="preserve">This tab gives the state share generated for each category after taking OREA's changes into account. TDOE's total is in Column D; the new total with OREA's changes is in Column L. </t>
  </si>
  <si>
    <t xml:space="preserve">This tab compares the state share rates between TDOE's calculation and OREA's changes. </t>
  </si>
  <si>
    <t>Biggest increase in green; biggest decrease in red.</t>
  </si>
  <si>
    <t>This tab compares changes in 9-12 librarian, 9-12 assistant principal, and school secretary positions after eliminating rounding. Districts in yellow highlight had increases due partly to miscoded high schools (see School Coding tab).</t>
  </si>
  <si>
    <t>This tab compares K-8 counselor, 9-12 counselor, psychologist, and social worker positions for the Department of Children's Services.</t>
  </si>
  <si>
    <t>This tab calculates the change in insurance for transportation and maintenance and operations personnel after other OREA changes take effect.</t>
  </si>
  <si>
    <t>Tier 1 and 2 Changes</t>
  </si>
  <si>
    <t>Tier 3: Minimum Funding Adjustments</t>
  </si>
  <si>
    <t>Fiscal Capacity - State/Local Share (Tier 2)</t>
  </si>
  <si>
    <t>Changes in School Based Positions Due to Rounding (Tier 1)</t>
  </si>
  <si>
    <t>Changes in School Based Positions Due to School Type Coding (Tier 1)</t>
  </si>
  <si>
    <t>Changes in DCS Allocation Due to County Sharing Provision (Tier 1)</t>
  </si>
  <si>
    <t>Changes in Insurance Rates for Transportation and M&amp;O Personnel (Tier 1)</t>
  </si>
  <si>
    <t>Change in Funding From Tier 1 and 2</t>
  </si>
  <si>
    <t>OREA State Funding</t>
  </si>
  <si>
    <t>OREA Cost of Raises and Benefits</t>
  </si>
  <si>
    <t>OREA Minimum Level of Funding</t>
  </si>
  <si>
    <t>OREA Min. Funding Adj.</t>
  </si>
  <si>
    <t>Total OREA State Funding</t>
  </si>
  <si>
    <t>OREA Changes</t>
  </si>
  <si>
    <t>OREA Total Generated</t>
  </si>
  <si>
    <t>OREA Rounded Total</t>
  </si>
  <si>
    <t>OREA State Share Rate</t>
  </si>
  <si>
    <t>OREA State Share</t>
  </si>
  <si>
    <t>OREA 9-12 Librarians</t>
  </si>
  <si>
    <t>OREA 9-12 Asst. Principals</t>
  </si>
  <si>
    <t>OREA School Secretaries</t>
  </si>
  <si>
    <t>OREA K-8 Librarians</t>
  </si>
  <si>
    <t>OREA K-8 Asst. Principals</t>
  </si>
  <si>
    <t>OREA K-8 Library Asst.</t>
  </si>
  <si>
    <t>OREA Positions</t>
  </si>
  <si>
    <t>OREA FTEADM</t>
  </si>
  <si>
    <t>OREA Allocation</t>
  </si>
  <si>
    <t>OREA Insurance</t>
  </si>
  <si>
    <t>OREA Position-Based Non-Classroom Salary</t>
  </si>
  <si>
    <t>OREA Position-Based Insurance Premiums</t>
  </si>
  <si>
    <t>OREA Insurance Rate</t>
  </si>
  <si>
    <t xml:space="preserve">Arlington </t>
  </si>
  <si>
    <t>Arlington</t>
  </si>
  <si>
    <t xml:space="preserve">Instructional </t>
  </si>
  <si>
    <t>Changes in CTE Transportation Component Due to Student Miles Transported (Tier 1)</t>
  </si>
  <si>
    <t>This tab compares CTE transportation allocations after updating the student miles transported.</t>
  </si>
  <si>
    <t>This tab compares the estimated 12th grade CTE full-time equivalent ADM when 9-12 students, rather than 7-12 students, are used in the calculation.</t>
  </si>
  <si>
    <t>Changes in CTE Exam Allocation Due to ADM Calculation (Tier 1)</t>
  </si>
  <si>
    <t>Difference in Allocation Due to Changes</t>
  </si>
  <si>
    <t>This tab compares changes in K-8 librarians, K-8 assistant principals, and K-8 library assistants after the coding of five high schools was changed from elementary to high.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</si>
</sst>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0.00000%"/>
    <numFmt numFmtId="166" formatCode="#,##0.0"/>
    <numFmt numFmtId="167" formatCode="0.00000000000000%"/>
    <numFmt numFmtId="168" formatCode="0.0000%"/>
    <numFmt numFmtId="169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sz val="11"/>
      <name val="Georgia"/>
      <family val="1"/>
    </font>
    <font>
      <sz val="11"/>
      <name val="Arial"/>
      <family val="2"/>
    </font>
    <font>
      <b/>
      <sz val="10"/>
      <color theme="0"/>
      <name val="Georgia"/>
      <family val="1"/>
    </font>
    <font>
      <b/>
      <sz val="16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sz val="8"/>
      <color theme="0"/>
      <name val="Georgia"/>
      <family val="1"/>
    </font>
    <font>
      <b/>
      <sz val="8"/>
      <color theme="0"/>
      <name val="Georgia"/>
      <family val="1"/>
    </font>
    <font>
      <b/>
      <sz val="18"/>
      <color theme="0"/>
      <name val="Georgia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40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/>
    <xf numFmtId="8" fontId="1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40" fontId="2" fillId="0" borderId="1" xfId="0" applyNumberFormat="1" applyFont="1" applyBorder="1"/>
    <xf numFmtId="8" fontId="2" fillId="0" borderId="1" xfId="0" applyNumberFormat="1" applyFont="1" applyBorder="1"/>
    <xf numFmtId="0" fontId="1" fillId="2" borderId="0" xfId="0" applyFont="1" applyFill="1"/>
    <xf numFmtId="40" fontId="1" fillId="2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40" fontId="1" fillId="0" borderId="0" xfId="0" applyNumberFormat="1" applyFont="1" applyFill="1"/>
    <xf numFmtId="40" fontId="2" fillId="0" borderId="1" xfId="0" applyNumberFormat="1" applyFont="1" applyFill="1" applyBorder="1"/>
    <xf numFmtId="40" fontId="1" fillId="3" borderId="0" xfId="0" applyNumberFormat="1" applyFont="1" applyFill="1"/>
    <xf numFmtId="40" fontId="2" fillId="3" borderId="1" xfId="0" applyNumberFormat="1" applyFont="1" applyFill="1" applyBorder="1"/>
    <xf numFmtId="8" fontId="1" fillId="3" borderId="0" xfId="0" applyNumberFormat="1" applyFont="1" applyFill="1"/>
    <xf numFmtId="8" fontId="2" fillId="3" borderId="1" xfId="0" applyNumberFormat="1" applyFont="1" applyFill="1" applyBorder="1"/>
    <xf numFmtId="164" fontId="1" fillId="0" borderId="0" xfId="0" applyNumberFormat="1" applyFont="1" applyFill="1" applyBorder="1" applyProtection="1">
      <protection locked="0"/>
    </xf>
    <xf numFmtId="10" fontId="1" fillId="0" borderId="0" xfId="0" applyNumberFormat="1" applyFont="1"/>
    <xf numFmtId="8" fontId="1" fillId="0" borderId="0" xfId="0" applyNumberFormat="1" applyFont="1" applyFill="1"/>
    <xf numFmtId="10" fontId="1" fillId="0" borderId="0" xfId="0" applyNumberFormat="1" applyFont="1" applyFill="1"/>
    <xf numFmtId="0" fontId="2" fillId="0" borderId="0" xfId="0" applyFont="1" applyFill="1"/>
    <xf numFmtId="40" fontId="2" fillId="0" borderId="0" xfId="0" applyNumberFormat="1" applyFont="1" applyFill="1"/>
    <xf numFmtId="0" fontId="2" fillId="0" borderId="1" xfId="0" applyFont="1" applyFill="1" applyBorder="1"/>
    <xf numFmtId="8" fontId="2" fillId="0" borderId="1" xfId="0" applyNumberFormat="1" applyFont="1" applyFill="1" applyBorder="1"/>
    <xf numFmtId="8" fontId="1" fillId="2" borderId="0" xfId="0" applyNumberFormat="1" applyFont="1" applyFill="1"/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10" fontId="1" fillId="2" borderId="0" xfId="0" applyNumberFormat="1" applyFont="1" applyFill="1"/>
    <xf numFmtId="40" fontId="2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164" fontId="2" fillId="0" borderId="1" xfId="0" applyNumberFormat="1" applyFont="1" applyBorder="1"/>
    <xf numFmtId="164" fontId="1" fillId="4" borderId="0" xfId="0" applyNumberFormat="1" applyFont="1" applyFill="1"/>
    <xf numFmtId="164" fontId="2" fillId="4" borderId="1" xfId="0" applyNumberFormat="1" applyFont="1" applyFill="1" applyBorder="1"/>
    <xf numFmtId="8" fontId="1" fillId="4" borderId="0" xfId="0" applyNumberFormat="1" applyFont="1" applyFill="1"/>
    <xf numFmtId="8" fontId="2" fillId="0" borderId="0" xfId="0" applyNumberFormat="1" applyFont="1" applyFill="1" applyBorder="1"/>
    <xf numFmtId="8" fontId="1" fillId="0" borderId="0" xfId="0" applyNumberFormat="1" applyFont="1" applyFill="1" applyBorder="1"/>
    <xf numFmtId="0" fontId="5" fillId="0" borderId="0" xfId="0" applyFont="1"/>
    <xf numFmtId="166" fontId="8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/>
    <xf numFmtId="166" fontId="9" fillId="0" borderId="0" xfId="0" applyNumberFormat="1" applyFont="1" applyFill="1" applyBorder="1" applyAlignment="1">
      <alignment horizontal="right"/>
    </xf>
    <xf numFmtId="8" fontId="2" fillId="4" borderId="1" xfId="0" applyNumberFormat="1" applyFont="1" applyFill="1" applyBorder="1"/>
    <xf numFmtId="8" fontId="1" fillId="0" borderId="0" xfId="0" applyNumberFormat="1" applyFont="1" applyFill="1" applyBorder="1" applyProtection="1">
      <protection locked="0"/>
    </xf>
    <xf numFmtId="40" fontId="1" fillId="4" borderId="0" xfId="0" applyNumberFormat="1" applyFont="1" applyFill="1"/>
    <xf numFmtId="164" fontId="10" fillId="0" borderId="0" xfId="0" applyNumberFormat="1" applyFont="1" applyFill="1" applyBorder="1" applyProtection="1">
      <protection locked="0"/>
    </xf>
    <xf numFmtId="0" fontId="2" fillId="0" borderId="2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4" fillId="6" borderId="0" xfId="0" applyFont="1" applyFill="1" applyProtection="1"/>
    <xf numFmtId="0" fontId="14" fillId="7" borderId="0" xfId="0" applyFont="1" applyFill="1" applyProtection="1"/>
    <xf numFmtId="0" fontId="15" fillId="7" borderId="0" xfId="0" applyFont="1" applyFill="1" applyProtection="1"/>
    <xf numFmtId="0" fontId="14" fillId="7" borderId="0" xfId="0" applyFont="1" applyFill="1" applyBorder="1" applyProtection="1"/>
    <xf numFmtId="2" fontId="14" fillId="7" borderId="0" xfId="0" applyNumberFormat="1" applyFont="1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14" fillId="0" borderId="0" xfId="0" applyFont="1" applyFill="1" applyBorder="1" applyProtection="1"/>
    <xf numFmtId="0" fontId="1" fillId="0" borderId="0" xfId="0" applyFont="1" applyFill="1" applyAlignment="1" applyProtection="1">
      <alignment wrapText="1"/>
    </xf>
    <xf numFmtId="0" fontId="19" fillId="0" borderId="0" xfId="0" applyFont="1"/>
    <xf numFmtId="0" fontId="18" fillId="5" borderId="0" xfId="0" applyFont="1" applyFill="1"/>
    <xf numFmtId="0" fontId="1" fillId="5" borderId="0" xfId="0" applyFont="1" applyFill="1"/>
    <xf numFmtId="8" fontId="18" fillId="5" borderId="0" xfId="0" applyNumberFormat="1" applyFont="1" applyFill="1"/>
    <xf numFmtId="0" fontId="2" fillId="0" borderId="0" xfId="0" applyFont="1" applyBorder="1"/>
    <xf numFmtId="8" fontId="2" fillId="0" borderId="0" xfId="0" applyNumberFormat="1" applyFont="1" applyBorder="1"/>
    <xf numFmtId="8" fontId="2" fillId="4" borderId="0" xfId="0" applyNumberFormat="1" applyFont="1" applyFill="1" applyBorder="1"/>
    <xf numFmtId="8" fontId="2" fillId="3" borderId="0" xfId="0" applyNumberFormat="1" applyFont="1" applyFill="1" applyBorder="1"/>
    <xf numFmtId="0" fontId="19" fillId="0" borderId="0" xfId="0" applyFont="1" applyFill="1"/>
    <xf numFmtId="0" fontId="2" fillId="0" borderId="0" xfId="0" applyFont="1" applyFill="1" applyAlignment="1" applyProtection="1">
      <alignment wrapText="1"/>
    </xf>
    <xf numFmtId="8" fontId="2" fillId="0" borderId="0" xfId="0" applyNumberFormat="1" applyFont="1" applyFill="1" applyAlignment="1" applyProtection="1">
      <alignment horizontal="left" vertical="center"/>
    </xf>
    <xf numFmtId="167" fontId="1" fillId="0" borderId="0" xfId="0" applyNumberFormat="1" applyFont="1"/>
    <xf numFmtId="44" fontId="1" fillId="0" borderId="0" xfId="0" applyNumberFormat="1" applyFont="1" applyAlignment="1">
      <alignment wrapText="1"/>
    </xf>
    <xf numFmtId="44" fontId="1" fillId="0" borderId="0" xfId="0" applyNumberFormat="1" applyFont="1"/>
    <xf numFmtId="168" fontId="1" fillId="0" borderId="0" xfId="0" applyNumberFormat="1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6" fontId="2" fillId="3" borderId="1" xfId="0" applyNumberFormat="1" applyFont="1" applyFill="1" applyBorder="1"/>
    <xf numFmtId="169" fontId="1" fillId="0" borderId="0" xfId="0" applyNumberFormat="1" applyFont="1"/>
    <xf numFmtId="38" fontId="1" fillId="0" borderId="0" xfId="0" applyNumberFormat="1" applyFont="1"/>
    <xf numFmtId="6" fontId="1" fillId="0" borderId="0" xfId="0" applyNumberFormat="1" applyFont="1" applyFill="1"/>
    <xf numFmtId="0" fontId="15" fillId="6" borderId="0" xfId="0" applyFont="1" applyFill="1" applyAlignment="1" applyProtection="1">
      <alignment horizontal="left" vertical="center" wrapText="1"/>
    </xf>
    <xf numFmtId="6" fontId="1" fillId="0" borderId="0" xfId="0" applyNumberFormat="1" applyFont="1"/>
    <xf numFmtId="6" fontId="1" fillId="3" borderId="0" xfId="0" applyNumberFormat="1" applyFont="1" applyFill="1"/>
    <xf numFmtId="6" fontId="2" fillId="0" borderId="1" xfId="0" applyNumberFormat="1" applyFont="1" applyBorder="1"/>
    <xf numFmtId="0" fontId="2" fillId="0" borderId="2" xfId="0" applyFont="1" applyFill="1" applyBorder="1" applyAlignment="1">
      <alignment wrapText="1"/>
    </xf>
    <xf numFmtId="165" fontId="1" fillId="0" borderId="0" xfId="0" applyNumberFormat="1" applyFont="1" applyFill="1"/>
    <xf numFmtId="165" fontId="2" fillId="0" borderId="1" xfId="0" applyNumberFormat="1" applyFont="1" applyFill="1" applyBorder="1"/>
    <xf numFmtId="10" fontId="1" fillId="0" borderId="0" xfId="0" applyNumberFormat="1" applyFont="1" applyBorder="1" applyProtection="1">
      <protection locked="0"/>
    </xf>
    <xf numFmtId="169" fontId="1" fillId="4" borderId="0" xfId="0" applyNumberFormat="1" applyFont="1" applyFill="1"/>
    <xf numFmtId="10" fontId="1" fillId="4" borderId="0" xfId="0" applyNumberFormat="1" applyFont="1" applyFill="1"/>
    <xf numFmtId="8" fontId="2" fillId="0" borderId="0" xfId="0" applyNumberFormat="1" applyFont="1" applyFill="1" applyAlignment="1">
      <alignment wrapText="1"/>
    </xf>
    <xf numFmtId="0" fontId="1" fillId="0" borderId="0" xfId="0" applyFont="1" applyAlignment="1">
      <alignment vertical="top" wrapText="1"/>
    </xf>
    <xf numFmtId="41" fontId="1" fillId="0" borderId="0" xfId="0" applyNumberFormat="1" applyFont="1"/>
    <xf numFmtId="6" fontId="10" fillId="0" borderId="0" xfId="0" applyNumberFormat="1" applyFont="1" applyFill="1" applyBorder="1" applyProtection="1">
      <protection locked="0"/>
    </xf>
    <xf numFmtId="6" fontId="1" fillId="0" borderId="0" xfId="0" applyNumberFormat="1" applyFont="1" applyFill="1" applyBorder="1" applyProtection="1">
      <protection locked="0"/>
    </xf>
    <xf numFmtId="6" fontId="1" fillId="4" borderId="0" xfId="0" applyNumberFormat="1" applyFont="1" applyFill="1"/>
    <xf numFmtId="6" fontId="2" fillId="4" borderId="1" xfId="0" applyNumberFormat="1" applyFont="1" applyFill="1" applyBorder="1"/>
    <xf numFmtId="41" fontId="2" fillId="0" borderId="1" xfId="0" applyNumberFormat="1" applyFont="1" applyBorder="1"/>
    <xf numFmtId="10" fontId="1" fillId="0" borderId="0" xfId="0" applyNumberFormat="1" applyFont="1" applyFill="1" applyProtection="1">
      <protection locked="0"/>
    </xf>
    <xf numFmtId="165" fontId="14" fillId="0" borderId="0" xfId="0" applyNumberFormat="1" applyFont="1" applyFill="1" applyProtection="1"/>
    <xf numFmtId="169" fontId="1" fillId="0" borderId="0" xfId="0" applyNumberFormat="1" applyFont="1" applyFill="1" applyBorder="1" applyProtection="1">
      <protection locked="0"/>
    </xf>
    <xf numFmtId="0" fontId="20" fillId="5" borderId="0" xfId="0" applyFont="1" applyFill="1" applyAlignment="1">
      <alignment horizontal="center"/>
    </xf>
    <xf numFmtId="0" fontId="11" fillId="6" borderId="0" xfId="0" applyFont="1" applyFill="1" applyAlignment="1" applyProtection="1">
      <alignment horizontal="center" vertical="top" wrapText="1"/>
    </xf>
    <xf numFmtId="0" fontId="15" fillId="6" borderId="0" xfId="0" applyFont="1" applyFill="1" applyAlignment="1" applyProtection="1">
      <alignment horizontal="left" vertical="center" wrapText="1"/>
    </xf>
    <xf numFmtId="0" fontId="17" fillId="7" borderId="0" xfId="0" applyFont="1" applyFill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Border="1"/>
  </cellXfs>
  <cellStyles count="2">
    <cellStyle name="Normal" xfId="0" builtinId="0"/>
    <cellStyle name="Normal_ADM_1" xfId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N16380"/>
  <sheetViews>
    <sheetView tabSelected="1" workbookViewId="0">
      <pane xSplit="1" topLeftCell="B1" activePane="topRight" state="frozen"/>
      <selection activeCell="A109" sqref="A109"/>
      <selection pane="topRight" activeCell="L151" sqref="L151"/>
    </sheetView>
  </sheetViews>
  <sheetFormatPr defaultRowHeight="14.25" x14ac:dyDescent="0.2"/>
  <cols>
    <col min="1" max="1" width="31.85546875" style="1" customWidth="1"/>
    <col min="2" max="2" width="20.5703125" style="1" customWidth="1"/>
    <col min="3" max="3" width="19.42578125" style="1" customWidth="1"/>
    <col min="4" max="4" width="7.140625" style="1" customWidth="1"/>
    <col min="5" max="5" width="20.7109375" style="1" customWidth="1"/>
    <col min="6" max="6" width="22.140625" style="1" customWidth="1"/>
    <col min="7" max="7" width="24.5703125" style="1" customWidth="1"/>
    <col min="8" max="8" width="16.5703125" style="1" customWidth="1"/>
    <col min="9" max="9" width="6.7109375" style="1" customWidth="1"/>
    <col min="10" max="10" width="21.7109375" style="1" customWidth="1"/>
    <col min="11" max="11" width="20" style="1" customWidth="1"/>
    <col min="12" max="13" width="16.85546875" style="1" customWidth="1"/>
    <col min="14" max="14" width="11" style="1" bestFit="1" customWidth="1"/>
    <col min="15" max="15" width="15.5703125" style="1" customWidth="1"/>
    <col min="16" max="16" width="15" style="1" customWidth="1"/>
    <col min="17" max="19" width="9.140625" style="1"/>
    <col min="20" max="20" width="13.5703125" style="1" customWidth="1"/>
    <col min="21" max="21" width="14.28515625" style="1" customWidth="1"/>
    <col min="22" max="91" width="9.140625" style="1"/>
    <col min="92" max="92" width="17.42578125" style="1" customWidth="1"/>
    <col min="93" max="16384" width="9.140625" style="1"/>
  </cols>
  <sheetData>
    <row r="1" spans="1:92" s="53" customFormat="1" ht="36.75" customHeight="1" x14ac:dyDescent="0.2">
      <c r="A1" s="105" t="s">
        <v>183</v>
      </c>
      <c r="B1" s="105"/>
      <c r="C1" s="105"/>
      <c r="D1" s="105"/>
      <c r="E1" s="108" t="s">
        <v>186</v>
      </c>
      <c r="F1" s="108"/>
      <c r="I1" s="106" t="s">
        <v>184</v>
      </c>
      <c r="J1" s="106"/>
      <c r="K1" s="106"/>
      <c r="L1" s="106"/>
      <c r="M1" s="83"/>
    </row>
    <row r="2" spans="1:92" s="54" customFormat="1" ht="11.25" customHeight="1" x14ac:dyDescent="0.2">
      <c r="A2" s="107"/>
      <c r="B2" s="107"/>
      <c r="C2" s="107"/>
      <c r="D2" s="107"/>
      <c r="I2" s="55"/>
      <c r="J2" s="56"/>
      <c r="L2" s="57"/>
      <c r="M2" s="57"/>
    </row>
    <row r="3" spans="1:92" s="58" customFormat="1" ht="26.25" customHeight="1" x14ac:dyDescent="0.35">
      <c r="A3" s="109" t="s">
        <v>179</v>
      </c>
      <c r="B3" s="109"/>
      <c r="C3" s="109"/>
      <c r="E3" s="71"/>
      <c r="F3" s="72"/>
      <c r="G3" s="61"/>
      <c r="I3" s="59" t="s">
        <v>185</v>
      </c>
      <c r="J3" s="60"/>
      <c r="K3" s="102"/>
      <c r="L3" s="110" t="s">
        <v>204</v>
      </c>
      <c r="M3" s="110"/>
      <c r="N3" s="110"/>
    </row>
    <row r="4" spans="1:92" ht="18" x14ac:dyDescent="0.25">
      <c r="B4" s="104" t="s">
        <v>211</v>
      </c>
      <c r="C4" s="104"/>
      <c r="E4" s="104" t="s">
        <v>212</v>
      </c>
      <c r="F4" s="104"/>
      <c r="G4" s="104"/>
      <c r="H4" s="104"/>
      <c r="L4" s="110"/>
      <c r="M4" s="110"/>
      <c r="N4" s="110"/>
    </row>
    <row r="5" spans="1:92" s="4" customFormat="1" ht="30" x14ac:dyDescent="0.25">
      <c r="A5" s="50" t="s">
        <v>0</v>
      </c>
      <c r="B5" s="50" t="s">
        <v>218</v>
      </c>
      <c r="C5" s="50" t="s">
        <v>219</v>
      </c>
      <c r="D5" s="50"/>
      <c r="E5" s="50" t="s">
        <v>180</v>
      </c>
      <c r="F5" s="50" t="s">
        <v>220</v>
      </c>
      <c r="G5" s="50" t="s">
        <v>221</v>
      </c>
      <c r="H5" s="50" t="s">
        <v>222</v>
      </c>
      <c r="I5" s="50"/>
      <c r="J5" s="51" t="s">
        <v>182</v>
      </c>
      <c r="K5" s="51" t="s">
        <v>223</v>
      </c>
      <c r="L5" s="52" t="s">
        <v>2</v>
      </c>
      <c r="M5" s="87" t="s">
        <v>194</v>
      </c>
      <c r="N5" s="50"/>
      <c r="O5" s="50" t="s">
        <v>196</v>
      </c>
      <c r="P5" s="50" t="s">
        <v>197</v>
      </c>
    </row>
    <row r="6" spans="1:92" x14ac:dyDescent="0.2">
      <c r="A6" s="1" t="s">
        <v>3</v>
      </c>
      <c r="B6" s="84">
        <f>Categories!$M7+Categories!$M155+Categories!$M303+Categories!$M451</f>
        <v>2000</v>
      </c>
      <c r="C6" s="84">
        <f>Categories!$L7+Categories!$L155+Categories!$L303+Categories!$L451</f>
        <v>3695000</v>
      </c>
      <c r="D6" s="84"/>
      <c r="E6" s="96">
        <v>3363000</v>
      </c>
      <c r="F6" s="103">
        <v>116000</v>
      </c>
      <c r="G6" s="97">
        <f>$E6+$F6</f>
        <v>3479000</v>
      </c>
      <c r="H6" s="84">
        <f t="shared" ref="H6:H37" si="0">IF($G6-$C6&gt;0,$G6-$C6,0)</f>
        <v>0</v>
      </c>
      <c r="I6" s="84"/>
      <c r="J6" s="98">
        <v>3693000</v>
      </c>
      <c r="K6" s="98">
        <f t="shared" ref="K6:K37" si="1">$C6+$H6</f>
        <v>3695000</v>
      </c>
      <c r="L6" s="85">
        <f>$K6-$J6</f>
        <v>2000</v>
      </c>
      <c r="M6" s="88">
        <f>$L6/$J6</f>
        <v>5.415651232060655E-4</v>
      </c>
      <c r="O6" s="95">
        <f>IF($L6&lt;0,$L6,0)</f>
        <v>0</v>
      </c>
      <c r="P6" s="95">
        <f>IF($L6&gt;0,$L6,0)</f>
        <v>2000</v>
      </c>
      <c r="U6" s="35"/>
      <c r="CN6" s="21"/>
    </row>
    <row r="7" spans="1:92" x14ac:dyDescent="0.2">
      <c r="A7" s="1" t="s">
        <v>4</v>
      </c>
      <c r="B7" s="84">
        <f>Categories!$M8+Categories!$M156+Categories!$M304+Categories!$M452</f>
        <v>2000</v>
      </c>
      <c r="C7" s="84">
        <f>Categories!$L8+Categories!$L156+Categories!$L304+Categories!$L452</f>
        <v>7823000</v>
      </c>
      <c r="D7" s="84"/>
      <c r="E7" s="96">
        <v>7231000</v>
      </c>
      <c r="F7" s="103">
        <v>256000</v>
      </c>
      <c r="G7" s="97">
        <f t="shared" ref="G7:G70" si="2">$E7+$F7</f>
        <v>7487000</v>
      </c>
      <c r="H7" s="84">
        <f t="shared" si="0"/>
        <v>0</v>
      </c>
      <c r="I7" s="84"/>
      <c r="J7" s="98">
        <v>7821000</v>
      </c>
      <c r="K7" s="98">
        <f t="shared" si="1"/>
        <v>7823000</v>
      </c>
      <c r="L7" s="85">
        <f t="shared" ref="L7:L70" si="3">$K7-$J7</f>
        <v>2000</v>
      </c>
      <c r="M7" s="88">
        <f t="shared" ref="M7:M70" si="4">$L7/$J7</f>
        <v>2.5572177470911651E-4</v>
      </c>
      <c r="O7" s="95">
        <f t="shared" ref="O7:O70" si="5">IF($L7&lt;0,$L7,0)</f>
        <v>0</v>
      </c>
      <c r="P7" s="95">
        <f t="shared" ref="P7:P70" si="6">IF($L7&gt;0,$L7,0)</f>
        <v>2000</v>
      </c>
      <c r="U7" s="35"/>
      <c r="CN7" s="21"/>
    </row>
    <row r="8" spans="1:92" x14ac:dyDescent="0.2">
      <c r="A8" s="1" t="s">
        <v>5</v>
      </c>
      <c r="B8" s="84">
        <f>Categories!$M9+Categories!$M157+Categories!$M305+Categories!$M453</f>
        <v>-5000</v>
      </c>
      <c r="C8" s="84">
        <f>Categories!$L9+Categories!$L157+Categories!$L305+Categories!$L453</f>
        <v>30346000</v>
      </c>
      <c r="D8" s="84"/>
      <c r="E8" s="96">
        <v>28976000</v>
      </c>
      <c r="F8" s="103">
        <v>953000</v>
      </c>
      <c r="G8" s="97">
        <f t="shared" si="2"/>
        <v>29929000</v>
      </c>
      <c r="H8" s="84">
        <f t="shared" si="0"/>
        <v>0</v>
      </c>
      <c r="I8" s="84"/>
      <c r="J8" s="98">
        <v>30351000</v>
      </c>
      <c r="K8" s="98">
        <f t="shared" si="1"/>
        <v>30346000</v>
      </c>
      <c r="L8" s="85">
        <f t="shared" si="3"/>
        <v>-5000</v>
      </c>
      <c r="M8" s="88">
        <f t="shared" si="4"/>
        <v>-1.647392178181938E-4</v>
      </c>
      <c r="O8" s="95">
        <f t="shared" si="5"/>
        <v>-5000</v>
      </c>
      <c r="P8" s="95">
        <f t="shared" si="6"/>
        <v>0</v>
      </c>
      <c r="U8" s="35"/>
      <c r="CN8" s="21"/>
    </row>
    <row r="9" spans="1:92" x14ac:dyDescent="0.2">
      <c r="A9" s="1" t="s">
        <v>242</v>
      </c>
      <c r="B9" s="84">
        <f>Categories!$M10+Categories!$M158+Categories!$M306+Categories!$M454</f>
        <v>4000</v>
      </c>
      <c r="C9" s="84">
        <f>Categories!$L10+Categories!$L158+Categories!$L306+Categories!$L454</f>
        <v>21338000</v>
      </c>
      <c r="D9" s="84"/>
      <c r="E9" s="96">
        <v>20343000</v>
      </c>
      <c r="F9" s="103">
        <v>735000</v>
      </c>
      <c r="G9" s="97">
        <f t="shared" si="2"/>
        <v>21078000</v>
      </c>
      <c r="H9" s="84">
        <f t="shared" si="0"/>
        <v>0</v>
      </c>
      <c r="I9" s="84"/>
      <c r="J9" s="98">
        <v>21334000</v>
      </c>
      <c r="K9" s="98">
        <f t="shared" si="1"/>
        <v>21338000</v>
      </c>
      <c r="L9" s="85">
        <f t="shared" si="3"/>
        <v>4000</v>
      </c>
      <c r="M9" s="88">
        <f t="shared" si="4"/>
        <v>1.8749414080809974E-4</v>
      </c>
      <c r="O9" s="95">
        <f t="shared" si="5"/>
        <v>0</v>
      </c>
      <c r="P9" s="95">
        <f t="shared" si="6"/>
        <v>4000</v>
      </c>
      <c r="U9" s="35"/>
      <c r="CN9" s="21"/>
    </row>
    <row r="10" spans="1:92" x14ac:dyDescent="0.2">
      <c r="A10" s="1" t="s">
        <v>6</v>
      </c>
      <c r="B10" s="84">
        <f>Categories!$M11+Categories!$M159+Categories!$M307+Categories!$M455</f>
        <v>-3000</v>
      </c>
      <c r="C10" s="84">
        <f>Categories!$L11+Categories!$L159+Categories!$L307+Categories!$L455</f>
        <v>7623000</v>
      </c>
      <c r="D10" s="84"/>
      <c r="E10" s="96">
        <v>7154000</v>
      </c>
      <c r="F10" s="103">
        <v>242000</v>
      </c>
      <c r="G10" s="97">
        <f t="shared" si="2"/>
        <v>7396000</v>
      </c>
      <c r="H10" s="84">
        <f t="shared" si="0"/>
        <v>0</v>
      </c>
      <c r="I10" s="84"/>
      <c r="J10" s="98">
        <v>7626000</v>
      </c>
      <c r="K10" s="98">
        <f t="shared" si="1"/>
        <v>7623000</v>
      </c>
      <c r="L10" s="85">
        <f t="shared" si="3"/>
        <v>-3000</v>
      </c>
      <c r="M10" s="88">
        <f t="shared" si="4"/>
        <v>-3.9339103068450039E-4</v>
      </c>
      <c r="O10" s="95">
        <f t="shared" si="5"/>
        <v>-3000</v>
      </c>
      <c r="P10" s="95">
        <f t="shared" si="6"/>
        <v>0</v>
      </c>
      <c r="U10" s="35"/>
      <c r="CN10" s="21"/>
    </row>
    <row r="11" spans="1:92" x14ac:dyDescent="0.2">
      <c r="A11" s="1" t="s">
        <v>7</v>
      </c>
      <c r="B11" s="84">
        <f>Categories!$M12+Categories!$M160+Categories!$M308+Categories!$M456</f>
        <v>0</v>
      </c>
      <c r="C11" s="84">
        <f>Categories!$L12+Categories!$L160+Categories!$L308+Categories!$L456</f>
        <v>37979000</v>
      </c>
      <c r="D11" s="84"/>
      <c r="E11" s="96">
        <v>37034000</v>
      </c>
      <c r="F11" s="103">
        <v>1285000</v>
      </c>
      <c r="G11" s="97">
        <f t="shared" si="2"/>
        <v>38319000</v>
      </c>
      <c r="H11" s="84">
        <f t="shared" si="0"/>
        <v>340000</v>
      </c>
      <c r="I11" s="84"/>
      <c r="J11" s="98">
        <v>38320000</v>
      </c>
      <c r="K11" s="98">
        <f t="shared" si="1"/>
        <v>38319000</v>
      </c>
      <c r="L11" s="85">
        <f t="shared" si="3"/>
        <v>-1000</v>
      </c>
      <c r="M11" s="88">
        <f t="shared" si="4"/>
        <v>-2.6096033402922757E-5</v>
      </c>
      <c r="O11" s="95">
        <f t="shared" si="5"/>
        <v>-1000</v>
      </c>
      <c r="P11" s="95">
        <f t="shared" si="6"/>
        <v>0</v>
      </c>
      <c r="U11" s="35"/>
      <c r="CN11" s="21"/>
    </row>
    <row r="12" spans="1:92" x14ac:dyDescent="0.2">
      <c r="A12" s="1" t="s">
        <v>8</v>
      </c>
      <c r="B12" s="84">
        <f>Categories!$M13+Categories!$M161+Categories!$M309+Categories!$M457</f>
        <v>8000</v>
      </c>
      <c r="C12" s="84">
        <f>Categories!$L13+Categories!$L161+Categories!$L309+Categories!$L457</f>
        <v>45569000</v>
      </c>
      <c r="D12" s="84"/>
      <c r="E12" s="96">
        <v>42706000</v>
      </c>
      <c r="F12" s="103">
        <v>1413000</v>
      </c>
      <c r="G12" s="97">
        <f t="shared" si="2"/>
        <v>44119000</v>
      </c>
      <c r="H12" s="84">
        <f t="shared" si="0"/>
        <v>0</v>
      </c>
      <c r="I12" s="84"/>
      <c r="J12" s="98">
        <v>45561000</v>
      </c>
      <c r="K12" s="98">
        <f t="shared" si="1"/>
        <v>45569000</v>
      </c>
      <c r="L12" s="85">
        <f t="shared" si="3"/>
        <v>8000</v>
      </c>
      <c r="M12" s="88">
        <f t="shared" si="4"/>
        <v>1.7558877109808828E-4</v>
      </c>
      <c r="O12" s="95">
        <f t="shared" si="5"/>
        <v>0</v>
      </c>
      <c r="P12" s="95">
        <f t="shared" si="6"/>
        <v>8000</v>
      </c>
      <c r="U12" s="35"/>
      <c r="CN12" s="21"/>
    </row>
    <row r="13" spans="1:92" x14ac:dyDescent="0.2">
      <c r="A13" s="1" t="s">
        <v>9</v>
      </c>
      <c r="B13" s="84">
        <f>Categories!$M14+Categories!$M162+Categories!$M310+Categories!$M458</f>
        <v>0</v>
      </c>
      <c r="C13" s="84">
        <f>Categories!$L14+Categories!$L162+Categories!$L310+Categories!$L458</f>
        <v>2362000</v>
      </c>
      <c r="D13" s="84"/>
      <c r="E13" s="96">
        <v>2214000</v>
      </c>
      <c r="F13" s="103">
        <v>74000</v>
      </c>
      <c r="G13" s="97">
        <f t="shared" si="2"/>
        <v>2288000</v>
      </c>
      <c r="H13" s="84">
        <f t="shared" si="0"/>
        <v>0</v>
      </c>
      <c r="I13" s="84"/>
      <c r="J13" s="98">
        <v>2362000</v>
      </c>
      <c r="K13" s="98">
        <f t="shared" si="1"/>
        <v>2362000</v>
      </c>
      <c r="L13" s="85">
        <f t="shared" si="3"/>
        <v>0</v>
      </c>
      <c r="M13" s="88">
        <f t="shared" si="4"/>
        <v>0</v>
      </c>
      <c r="O13" s="95">
        <f t="shared" si="5"/>
        <v>0</v>
      </c>
      <c r="P13" s="95">
        <f t="shared" si="6"/>
        <v>0</v>
      </c>
      <c r="U13" s="35"/>
      <c r="CN13" s="21"/>
    </row>
    <row r="14" spans="1:92" x14ac:dyDescent="0.2">
      <c r="A14" s="1" t="s">
        <v>10</v>
      </c>
      <c r="B14" s="84">
        <f>Categories!$M15+Categories!$M163+Categories!$M311+Categories!$M459</f>
        <v>6000</v>
      </c>
      <c r="C14" s="84">
        <f>Categories!$L15+Categories!$L163+Categories!$L311+Categories!$L459</f>
        <v>11733000</v>
      </c>
      <c r="D14" s="84"/>
      <c r="E14" s="96">
        <v>11147000</v>
      </c>
      <c r="F14" s="103">
        <v>355000</v>
      </c>
      <c r="G14" s="97">
        <f t="shared" si="2"/>
        <v>11502000</v>
      </c>
      <c r="H14" s="84">
        <f t="shared" si="0"/>
        <v>0</v>
      </c>
      <c r="I14" s="84"/>
      <c r="J14" s="98">
        <v>11727000</v>
      </c>
      <c r="K14" s="98">
        <f t="shared" si="1"/>
        <v>11733000</v>
      </c>
      <c r="L14" s="85">
        <f t="shared" si="3"/>
        <v>6000</v>
      </c>
      <c r="M14" s="88">
        <f t="shared" si="4"/>
        <v>5.1163980557687391E-4</v>
      </c>
      <c r="O14" s="95">
        <f t="shared" si="5"/>
        <v>0</v>
      </c>
      <c r="P14" s="95">
        <f t="shared" si="6"/>
        <v>6000</v>
      </c>
      <c r="U14" s="35"/>
      <c r="CN14" s="21"/>
    </row>
    <row r="15" spans="1:92" x14ac:dyDescent="0.2">
      <c r="A15" s="1" t="s">
        <v>11</v>
      </c>
      <c r="B15" s="84">
        <f>Categories!$M16+Categories!$M164+Categories!$M312+Categories!$M460</f>
        <v>-5000</v>
      </c>
      <c r="C15" s="84">
        <f>Categories!$L16+Categories!$L164+Categories!$L312+Categories!$L460</f>
        <v>11909000</v>
      </c>
      <c r="D15" s="84"/>
      <c r="E15" s="96">
        <v>11467000</v>
      </c>
      <c r="F15" s="103">
        <v>346000</v>
      </c>
      <c r="G15" s="97">
        <f t="shared" si="2"/>
        <v>11813000</v>
      </c>
      <c r="H15" s="84">
        <f t="shared" si="0"/>
        <v>0</v>
      </c>
      <c r="I15" s="84"/>
      <c r="J15" s="98">
        <v>11914000</v>
      </c>
      <c r="K15" s="98">
        <f t="shared" si="1"/>
        <v>11909000</v>
      </c>
      <c r="L15" s="85">
        <f t="shared" si="3"/>
        <v>-5000</v>
      </c>
      <c r="M15" s="88">
        <f t="shared" si="4"/>
        <v>-4.1967433271781096E-4</v>
      </c>
      <c r="O15" s="95">
        <f t="shared" si="5"/>
        <v>-5000</v>
      </c>
      <c r="P15" s="95">
        <f t="shared" si="6"/>
        <v>0</v>
      </c>
      <c r="U15" s="35"/>
      <c r="CN15" s="21"/>
    </row>
    <row r="16" spans="1:92" x14ac:dyDescent="0.2">
      <c r="A16" s="1" t="s">
        <v>12</v>
      </c>
      <c r="B16" s="84">
        <f>Categories!$M17+Categories!$M165+Categories!$M313+Categories!$M461</f>
        <v>4000</v>
      </c>
      <c r="C16" s="84">
        <f>Categories!$L17+Categories!$L165+Categories!$L313+Categories!$L461</f>
        <v>45975000</v>
      </c>
      <c r="D16" s="84"/>
      <c r="E16" s="96">
        <v>44844000</v>
      </c>
      <c r="F16" s="103">
        <v>1469000</v>
      </c>
      <c r="G16" s="97">
        <f t="shared" si="2"/>
        <v>46313000</v>
      </c>
      <c r="H16" s="84">
        <f t="shared" si="0"/>
        <v>338000</v>
      </c>
      <c r="I16" s="84"/>
      <c r="J16" s="98">
        <v>46312000</v>
      </c>
      <c r="K16" s="98">
        <f t="shared" si="1"/>
        <v>46313000</v>
      </c>
      <c r="L16" s="85">
        <f t="shared" si="3"/>
        <v>1000</v>
      </c>
      <c r="M16" s="88">
        <f t="shared" si="4"/>
        <v>2.1592675764380722E-5</v>
      </c>
      <c r="O16" s="95">
        <f t="shared" si="5"/>
        <v>0</v>
      </c>
      <c r="P16" s="95">
        <f t="shared" si="6"/>
        <v>1000</v>
      </c>
      <c r="U16" s="35"/>
      <c r="CN16" s="21"/>
    </row>
    <row r="17" spans="1:92" x14ac:dyDescent="0.2">
      <c r="A17" s="1" t="s">
        <v>146</v>
      </c>
      <c r="B17" s="84">
        <f>Categories!$M18+Categories!$M166+Categories!$M314+Categories!$M462</f>
        <v>0</v>
      </c>
      <c r="C17" s="84">
        <f>Categories!$L18+Categories!$L166+Categories!$L314+Categories!$L462</f>
        <v>2871000</v>
      </c>
      <c r="D17" s="84"/>
      <c r="E17" s="96">
        <v>2817000</v>
      </c>
      <c r="F17" s="103">
        <v>86000</v>
      </c>
      <c r="G17" s="97">
        <f t="shared" si="2"/>
        <v>2903000</v>
      </c>
      <c r="H17" s="84">
        <f t="shared" si="0"/>
        <v>32000</v>
      </c>
      <c r="I17" s="84"/>
      <c r="J17" s="98">
        <v>2903000</v>
      </c>
      <c r="K17" s="98">
        <f t="shared" si="1"/>
        <v>2903000</v>
      </c>
      <c r="L17" s="85">
        <f t="shared" si="3"/>
        <v>0</v>
      </c>
      <c r="M17" s="88">
        <f t="shared" si="4"/>
        <v>0</v>
      </c>
      <c r="O17" s="95">
        <f t="shared" si="5"/>
        <v>0</v>
      </c>
      <c r="P17" s="95">
        <f t="shared" si="6"/>
        <v>0</v>
      </c>
      <c r="U17" s="35"/>
      <c r="CN17" s="21"/>
    </row>
    <row r="18" spans="1:92" x14ac:dyDescent="0.2">
      <c r="A18" s="1" t="s">
        <v>13</v>
      </c>
      <c r="B18" s="84">
        <f>Categories!$M19+Categories!$M167+Categories!$M315+Categories!$M463</f>
        <v>17000</v>
      </c>
      <c r="C18" s="84">
        <f>Categories!$L19+Categories!$L167+Categories!$L315+Categories!$L463</f>
        <v>45782000</v>
      </c>
      <c r="D18" s="84"/>
      <c r="E18" s="96">
        <v>44616000</v>
      </c>
      <c r="F18" s="103">
        <v>1450000</v>
      </c>
      <c r="G18" s="97">
        <f t="shared" si="2"/>
        <v>46066000</v>
      </c>
      <c r="H18" s="84">
        <f t="shared" si="0"/>
        <v>284000</v>
      </c>
      <c r="I18" s="84"/>
      <c r="J18" s="98">
        <v>46066000</v>
      </c>
      <c r="K18" s="98">
        <f t="shared" si="1"/>
        <v>46066000</v>
      </c>
      <c r="L18" s="85">
        <f t="shared" si="3"/>
        <v>0</v>
      </c>
      <c r="M18" s="88">
        <f t="shared" si="4"/>
        <v>0</v>
      </c>
      <c r="O18" s="95">
        <f t="shared" si="5"/>
        <v>0</v>
      </c>
      <c r="P18" s="95">
        <f t="shared" si="6"/>
        <v>0</v>
      </c>
      <c r="U18" s="35"/>
      <c r="CN18" s="21"/>
    </row>
    <row r="19" spans="1:92" x14ac:dyDescent="0.2">
      <c r="A19" s="1" t="s">
        <v>14</v>
      </c>
      <c r="B19" s="84">
        <f>Categories!$M20+Categories!$M168+Categories!$M316+Categories!$M464</f>
        <v>13000</v>
      </c>
      <c r="C19" s="84">
        <f>Categories!$L20+Categories!$L168+Categories!$L316+Categories!$L464</f>
        <v>15134000</v>
      </c>
      <c r="D19" s="84"/>
      <c r="E19" s="96">
        <v>14476000</v>
      </c>
      <c r="F19" s="103">
        <v>506000</v>
      </c>
      <c r="G19" s="97">
        <f t="shared" si="2"/>
        <v>14982000</v>
      </c>
      <c r="H19" s="84">
        <f t="shared" si="0"/>
        <v>0</v>
      </c>
      <c r="I19" s="84"/>
      <c r="J19" s="98">
        <v>15121000</v>
      </c>
      <c r="K19" s="98">
        <f t="shared" si="1"/>
        <v>15134000</v>
      </c>
      <c r="L19" s="85">
        <f t="shared" si="3"/>
        <v>13000</v>
      </c>
      <c r="M19" s="88">
        <f t="shared" si="4"/>
        <v>8.5973149923946831E-4</v>
      </c>
      <c r="O19" s="95">
        <f t="shared" si="5"/>
        <v>0</v>
      </c>
      <c r="P19" s="95">
        <f t="shared" si="6"/>
        <v>13000</v>
      </c>
      <c r="U19" s="35"/>
      <c r="CN19" s="21"/>
    </row>
    <row r="20" spans="1:92" x14ac:dyDescent="0.2">
      <c r="A20" s="1" t="s">
        <v>15</v>
      </c>
      <c r="B20" s="84">
        <f>Categories!$M21+Categories!$M169+Categories!$M317+Categories!$M465</f>
        <v>-28000</v>
      </c>
      <c r="C20" s="84">
        <f>Categories!$L21+Categories!$L169+Categories!$L317+Categories!$L465</f>
        <v>28390000</v>
      </c>
      <c r="D20" s="84"/>
      <c r="E20" s="96">
        <v>27203000</v>
      </c>
      <c r="F20" s="103">
        <v>856000</v>
      </c>
      <c r="G20" s="97">
        <f t="shared" si="2"/>
        <v>28059000</v>
      </c>
      <c r="H20" s="84">
        <f t="shared" si="0"/>
        <v>0</v>
      </c>
      <c r="I20" s="84"/>
      <c r="J20" s="98">
        <v>28418000</v>
      </c>
      <c r="K20" s="98">
        <f t="shared" si="1"/>
        <v>28390000</v>
      </c>
      <c r="L20" s="85">
        <f t="shared" si="3"/>
        <v>-28000</v>
      </c>
      <c r="M20" s="88">
        <f t="shared" si="4"/>
        <v>-9.8529101273840528E-4</v>
      </c>
      <c r="O20" s="95">
        <f t="shared" si="5"/>
        <v>-28000</v>
      </c>
      <c r="P20" s="95">
        <f t="shared" si="6"/>
        <v>0</v>
      </c>
      <c r="U20" s="35"/>
      <c r="CN20" s="21"/>
    </row>
    <row r="21" spans="1:92" x14ac:dyDescent="0.2">
      <c r="A21" s="1" t="s">
        <v>16</v>
      </c>
      <c r="B21" s="84">
        <f>Categories!$M22+Categories!$M170+Categories!$M318+Categories!$M466</f>
        <v>8000</v>
      </c>
      <c r="C21" s="84">
        <f>Categories!$L22+Categories!$L170+Categories!$L318+Categories!$L466</f>
        <v>11004000</v>
      </c>
      <c r="D21" s="84"/>
      <c r="E21" s="96">
        <v>10810000</v>
      </c>
      <c r="F21" s="103">
        <v>326000</v>
      </c>
      <c r="G21" s="97">
        <f t="shared" si="2"/>
        <v>11136000</v>
      </c>
      <c r="H21" s="84">
        <f t="shared" si="0"/>
        <v>132000</v>
      </c>
      <c r="I21" s="84"/>
      <c r="J21" s="98">
        <v>11136000</v>
      </c>
      <c r="K21" s="98">
        <f t="shared" si="1"/>
        <v>11136000</v>
      </c>
      <c r="L21" s="85">
        <f t="shared" si="3"/>
        <v>0</v>
      </c>
      <c r="M21" s="88">
        <f t="shared" si="4"/>
        <v>0</v>
      </c>
      <c r="O21" s="95">
        <f t="shared" si="5"/>
        <v>0</v>
      </c>
      <c r="P21" s="95">
        <f t="shared" si="6"/>
        <v>0</v>
      </c>
      <c r="U21" s="35"/>
      <c r="CN21" s="21"/>
    </row>
    <row r="22" spans="1:92" x14ac:dyDescent="0.2">
      <c r="A22" s="1" t="s">
        <v>17</v>
      </c>
      <c r="B22" s="84">
        <f>Categories!$M23+Categories!$M171+Categories!$M319+Categories!$M467</f>
        <v>-1000</v>
      </c>
      <c r="C22" s="84">
        <f>Categories!$L23+Categories!$L171+Categories!$L319+Categories!$L467</f>
        <v>1977000</v>
      </c>
      <c r="D22" s="84"/>
      <c r="E22" s="96">
        <v>1985000</v>
      </c>
      <c r="F22" s="103">
        <v>13000</v>
      </c>
      <c r="G22" s="97">
        <f t="shared" si="2"/>
        <v>1998000</v>
      </c>
      <c r="H22" s="84">
        <f t="shared" si="0"/>
        <v>21000</v>
      </c>
      <c r="I22" s="84"/>
      <c r="J22" s="98">
        <v>1998000</v>
      </c>
      <c r="K22" s="98">
        <f t="shared" si="1"/>
        <v>1998000</v>
      </c>
      <c r="L22" s="85">
        <f t="shared" si="3"/>
        <v>0</v>
      </c>
      <c r="M22" s="88">
        <f t="shared" si="4"/>
        <v>0</v>
      </c>
      <c r="O22" s="95">
        <f t="shared" si="5"/>
        <v>0</v>
      </c>
      <c r="P22" s="95">
        <f t="shared" si="6"/>
        <v>0</v>
      </c>
      <c r="U22" s="35"/>
      <c r="CN22" s="21"/>
    </row>
    <row r="23" spans="1:92" x14ac:dyDescent="0.2">
      <c r="A23" s="1" t="s">
        <v>18</v>
      </c>
      <c r="B23" s="84">
        <f>Categories!$M24+Categories!$M172+Categories!$M320+Categories!$M468</f>
        <v>10000</v>
      </c>
      <c r="C23" s="84">
        <f>Categories!$L24+Categories!$L172+Categories!$L320+Categories!$L468</f>
        <v>29659000</v>
      </c>
      <c r="D23" s="84"/>
      <c r="E23" s="96">
        <v>28382000</v>
      </c>
      <c r="F23" s="103">
        <v>887000</v>
      </c>
      <c r="G23" s="97">
        <f t="shared" si="2"/>
        <v>29269000</v>
      </c>
      <c r="H23" s="84">
        <f t="shared" si="0"/>
        <v>0</v>
      </c>
      <c r="I23" s="84"/>
      <c r="J23" s="98">
        <v>29649000</v>
      </c>
      <c r="K23" s="98">
        <f t="shared" si="1"/>
        <v>29659000</v>
      </c>
      <c r="L23" s="85">
        <f t="shared" si="3"/>
        <v>10000</v>
      </c>
      <c r="M23" s="88">
        <f t="shared" si="4"/>
        <v>3.3727950352457079E-4</v>
      </c>
      <c r="O23" s="95">
        <f t="shared" si="5"/>
        <v>0</v>
      </c>
      <c r="P23" s="95">
        <f t="shared" si="6"/>
        <v>10000</v>
      </c>
      <c r="U23" s="35"/>
      <c r="CN23" s="21"/>
    </row>
    <row r="24" spans="1:92" x14ac:dyDescent="0.2">
      <c r="A24" s="1" t="s">
        <v>19</v>
      </c>
      <c r="B24" s="84">
        <f>Categories!$M25+Categories!$M173+Categories!$M321+Categories!$M469</f>
        <v>22000</v>
      </c>
      <c r="C24" s="84">
        <f>Categories!$L25+Categories!$L173+Categories!$L321+Categories!$L469</f>
        <v>33116000</v>
      </c>
      <c r="D24" s="84"/>
      <c r="E24" s="96">
        <v>32044000</v>
      </c>
      <c r="F24" s="103">
        <v>1012000</v>
      </c>
      <c r="G24" s="97">
        <f t="shared" si="2"/>
        <v>33056000</v>
      </c>
      <c r="H24" s="84">
        <f t="shared" si="0"/>
        <v>0</v>
      </c>
      <c r="I24" s="84"/>
      <c r="J24" s="98">
        <v>33094000</v>
      </c>
      <c r="K24" s="98">
        <f t="shared" si="1"/>
        <v>33116000</v>
      </c>
      <c r="L24" s="85">
        <f t="shared" si="3"/>
        <v>22000</v>
      </c>
      <c r="M24" s="88">
        <f t="shared" si="4"/>
        <v>6.6477307064724729E-4</v>
      </c>
      <c r="O24" s="95">
        <f t="shared" si="5"/>
        <v>0</v>
      </c>
      <c r="P24" s="95">
        <f t="shared" si="6"/>
        <v>22000</v>
      </c>
      <c r="U24" s="35"/>
      <c r="CN24" s="21"/>
    </row>
    <row r="25" spans="1:92" x14ac:dyDescent="0.2">
      <c r="A25" s="1" t="s">
        <v>20</v>
      </c>
      <c r="B25" s="84">
        <f>Categories!$M26+Categories!$M174+Categories!$M322+Categories!$M470</f>
        <v>-1000</v>
      </c>
      <c r="C25" s="84">
        <f>Categories!$L26+Categories!$L174+Categories!$L322+Categories!$L470</f>
        <v>16065000</v>
      </c>
      <c r="D25" s="84"/>
      <c r="E25" s="96">
        <v>15227000</v>
      </c>
      <c r="F25" s="103">
        <v>473000</v>
      </c>
      <c r="G25" s="97">
        <f t="shared" si="2"/>
        <v>15700000</v>
      </c>
      <c r="H25" s="84">
        <f t="shared" si="0"/>
        <v>0</v>
      </c>
      <c r="I25" s="84"/>
      <c r="J25" s="98">
        <v>16066000</v>
      </c>
      <c r="K25" s="98">
        <f t="shared" si="1"/>
        <v>16065000</v>
      </c>
      <c r="L25" s="85">
        <f t="shared" si="3"/>
        <v>-1000</v>
      </c>
      <c r="M25" s="88">
        <f t="shared" si="4"/>
        <v>-6.2243246607743063E-5</v>
      </c>
      <c r="O25" s="95">
        <f t="shared" si="5"/>
        <v>-1000</v>
      </c>
      <c r="P25" s="95">
        <f t="shared" si="6"/>
        <v>0</v>
      </c>
      <c r="U25" s="35"/>
      <c r="CN25" s="21"/>
    </row>
    <row r="26" spans="1:92" x14ac:dyDescent="0.2">
      <c r="A26" s="1" t="s">
        <v>21</v>
      </c>
      <c r="B26" s="84">
        <f>Categories!$M27+Categories!$M175+Categories!$M323+Categories!$M471</f>
        <v>5000</v>
      </c>
      <c r="C26" s="84">
        <f>Categories!$L27+Categories!$L175+Categories!$L323+Categories!$L471</f>
        <v>24026000</v>
      </c>
      <c r="D26" s="84"/>
      <c r="E26" s="96">
        <v>23885000</v>
      </c>
      <c r="F26" s="103">
        <v>713000</v>
      </c>
      <c r="G26" s="97">
        <f t="shared" si="2"/>
        <v>24598000</v>
      </c>
      <c r="H26" s="84">
        <f t="shared" si="0"/>
        <v>572000</v>
      </c>
      <c r="I26" s="84"/>
      <c r="J26" s="98">
        <v>24598000</v>
      </c>
      <c r="K26" s="98">
        <f t="shared" si="1"/>
        <v>24598000</v>
      </c>
      <c r="L26" s="85">
        <f t="shared" si="3"/>
        <v>0</v>
      </c>
      <c r="M26" s="88">
        <f t="shared" si="4"/>
        <v>0</v>
      </c>
      <c r="O26" s="95">
        <f t="shared" si="5"/>
        <v>0</v>
      </c>
      <c r="P26" s="95">
        <f t="shared" si="6"/>
        <v>0</v>
      </c>
      <c r="U26" s="35"/>
      <c r="CN26" s="21"/>
    </row>
    <row r="27" spans="1:92" x14ac:dyDescent="0.2">
      <c r="A27" s="1" t="s">
        <v>22</v>
      </c>
      <c r="B27" s="84">
        <f>Categories!$M28+Categories!$M176+Categories!$M324+Categories!$M472</f>
        <v>0</v>
      </c>
      <c r="C27" s="84">
        <f>Categories!$L28+Categories!$L176+Categories!$L324+Categories!$L472</f>
        <v>6292000</v>
      </c>
      <c r="D27" s="84"/>
      <c r="E27" s="96">
        <v>5951000</v>
      </c>
      <c r="F27" s="103">
        <v>188000</v>
      </c>
      <c r="G27" s="97">
        <f t="shared" si="2"/>
        <v>6139000</v>
      </c>
      <c r="H27" s="84">
        <f t="shared" si="0"/>
        <v>0</v>
      </c>
      <c r="I27" s="84"/>
      <c r="J27" s="98">
        <v>6292000</v>
      </c>
      <c r="K27" s="98">
        <f t="shared" si="1"/>
        <v>6292000</v>
      </c>
      <c r="L27" s="85">
        <f t="shared" si="3"/>
        <v>0</v>
      </c>
      <c r="M27" s="88">
        <f t="shared" si="4"/>
        <v>0</v>
      </c>
      <c r="O27" s="95">
        <f t="shared" si="5"/>
        <v>0</v>
      </c>
      <c r="P27" s="95">
        <f t="shared" si="6"/>
        <v>0</v>
      </c>
      <c r="U27" s="35"/>
      <c r="CN27" s="21"/>
    </row>
    <row r="28" spans="1:92" x14ac:dyDescent="0.2">
      <c r="A28" s="1" t="s">
        <v>23</v>
      </c>
      <c r="B28" s="84">
        <f>Categories!$M29+Categories!$M177+Categories!$M325+Categories!$M473</f>
        <v>11000</v>
      </c>
      <c r="C28" s="84">
        <f>Categories!$L29+Categories!$L177+Categories!$L325+Categories!$L473</f>
        <v>25636000</v>
      </c>
      <c r="D28" s="84"/>
      <c r="E28" s="96">
        <v>23963000</v>
      </c>
      <c r="F28" s="103">
        <v>840000</v>
      </c>
      <c r="G28" s="97">
        <f t="shared" si="2"/>
        <v>24803000</v>
      </c>
      <c r="H28" s="84">
        <f t="shared" si="0"/>
        <v>0</v>
      </c>
      <c r="I28" s="84"/>
      <c r="J28" s="98">
        <v>25625000</v>
      </c>
      <c r="K28" s="98">
        <f t="shared" si="1"/>
        <v>25636000</v>
      </c>
      <c r="L28" s="85">
        <f t="shared" si="3"/>
        <v>11000</v>
      </c>
      <c r="M28" s="88">
        <f t="shared" si="4"/>
        <v>4.2926829268292684E-4</v>
      </c>
      <c r="O28" s="95">
        <f t="shared" si="5"/>
        <v>0</v>
      </c>
      <c r="P28" s="95">
        <f t="shared" si="6"/>
        <v>11000</v>
      </c>
      <c r="U28" s="35"/>
      <c r="CN28" s="21"/>
    </row>
    <row r="29" spans="1:92" x14ac:dyDescent="0.2">
      <c r="A29" s="1" t="s">
        <v>24</v>
      </c>
      <c r="B29" s="84">
        <f>Categories!$M30+Categories!$M178+Categories!$M326+Categories!$M474</f>
        <v>-4000</v>
      </c>
      <c r="C29" s="84">
        <f>Categories!$L30+Categories!$L178+Categories!$L326+Categories!$L474</f>
        <v>4238000</v>
      </c>
      <c r="D29" s="84"/>
      <c r="E29" s="96">
        <v>4206000</v>
      </c>
      <c r="F29" s="103">
        <v>141000</v>
      </c>
      <c r="G29" s="97">
        <f t="shared" si="2"/>
        <v>4347000</v>
      </c>
      <c r="H29" s="84">
        <f t="shared" si="0"/>
        <v>109000</v>
      </c>
      <c r="I29" s="84"/>
      <c r="J29" s="98">
        <v>4347000</v>
      </c>
      <c r="K29" s="98">
        <f t="shared" si="1"/>
        <v>4347000</v>
      </c>
      <c r="L29" s="85">
        <f t="shared" si="3"/>
        <v>0</v>
      </c>
      <c r="M29" s="88">
        <f t="shared" si="4"/>
        <v>0</v>
      </c>
      <c r="O29" s="95">
        <f t="shared" si="5"/>
        <v>0</v>
      </c>
      <c r="P29" s="95">
        <f t="shared" si="6"/>
        <v>0</v>
      </c>
      <c r="U29" s="35"/>
      <c r="CN29" s="21"/>
    </row>
    <row r="30" spans="1:92" x14ac:dyDescent="0.2">
      <c r="A30" s="1" t="s">
        <v>25</v>
      </c>
      <c r="B30" s="84">
        <f>Categories!$M31+Categories!$M179+Categories!$M327+Categories!$M475</f>
        <v>12000</v>
      </c>
      <c r="C30" s="84">
        <f>Categories!$L31+Categories!$L179+Categories!$L327+Categories!$L475</f>
        <v>23556000</v>
      </c>
      <c r="D30" s="84"/>
      <c r="E30" s="96">
        <v>22847000</v>
      </c>
      <c r="F30" s="103">
        <v>706000</v>
      </c>
      <c r="G30" s="97">
        <f t="shared" si="2"/>
        <v>23553000</v>
      </c>
      <c r="H30" s="84">
        <f t="shared" si="0"/>
        <v>0</v>
      </c>
      <c r="I30" s="84"/>
      <c r="J30" s="98">
        <v>23553000</v>
      </c>
      <c r="K30" s="98">
        <f t="shared" si="1"/>
        <v>23556000</v>
      </c>
      <c r="L30" s="85">
        <f t="shared" si="3"/>
        <v>3000</v>
      </c>
      <c r="M30" s="88">
        <f t="shared" si="4"/>
        <v>1.2737230925996689E-4</v>
      </c>
      <c r="O30" s="95">
        <f t="shared" si="5"/>
        <v>0</v>
      </c>
      <c r="P30" s="95">
        <f t="shared" si="6"/>
        <v>3000</v>
      </c>
      <c r="U30" s="35"/>
      <c r="CN30" s="21"/>
    </row>
    <row r="31" spans="1:92" x14ac:dyDescent="0.2">
      <c r="A31" s="1" t="s">
        <v>26</v>
      </c>
      <c r="B31" s="84">
        <f>Categories!$M32+Categories!$M180+Categories!$M328+Categories!$M476</f>
        <v>45000</v>
      </c>
      <c r="C31" s="84">
        <f>Categories!$L32+Categories!$L180+Categories!$L328+Categories!$L476</f>
        <v>20640000</v>
      </c>
      <c r="D31" s="84"/>
      <c r="E31" s="96">
        <v>19625000</v>
      </c>
      <c r="F31" s="103">
        <v>654000</v>
      </c>
      <c r="G31" s="97">
        <f t="shared" si="2"/>
        <v>20279000</v>
      </c>
      <c r="H31" s="84">
        <f t="shared" si="0"/>
        <v>0</v>
      </c>
      <c r="I31" s="84"/>
      <c r="J31" s="98">
        <v>20595000</v>
      </c>
      <c r="K31" s="98">
        <f t="shared" si="1"/>
        <v>20640000</v>
      </c>
      <c r="L31" s="85">
        <f t="shared" si="3"/>
        <v>45000</v>
      </c>
      <c r="M31" s="88">
        <f t="shared" si="4"/>
        <v>2.1849963583394027E-3</v>
      </c>
      <c r="O31" s="95">
        <f t="shared" si="5"/>
        <v>0</v>
      </c>
      <c r="P31" s="95">
        <f t="shared" si="6"/>
        <v>45000</v>
      </c>
      <c r="U31" s="35"/>
      <c r="CN31" s="21"/>
    </row>
    <row r="32" spans="1:92" x14ac:dyDescent="0.2">
      <c r="A32" s="1" t="s">
        <v>27</v>
      </c>
      <c r="B32" s="84">
        <f>Categories!$M33+Categories!$M181+Categories!$M329+Categories!$M477</f>
        <v>-16000</v>
      </c>
      <c r="C32" s="84">
        <f>Categories!$L33+Categories!$L181+Categories!$L329+Categories!$L477</f>
        <v>35893000</v>
      </c>
      <c r="D32" s="84"/>
      <c r="E32" s="96">
        <v>34352000</v>
      </c>
      <c r="F32" s="103">
        <v>1246000</v>
      </c>
      <c r="G32" s="97">
        <f t="shared" si="2"/>
        <v>35598000</v>
      </c>
      <c r="H32" s="84">
        <f t="shared" si="0"/>
        <v>0</v>
      </c>
      <c r="I32" s="84"/>
      <c r="J32" s="98">
        <v>35909000</v>
      </c>
      <c r="K32" s="98">
        <f t="shared" si="1"/>
        <v>35893000</v>
      </c>
      <c r="L32" s="85">
        <f t="shared" si="3"/>
        <v>-16000</v>
      </c>
      <c r="M32" s="88">
        <f t="shared" si="4"/>
        <v>-4.4557074828037538E-4</v>
      </c>
      <c r="O32" s="95">
        <f t="shared" si="5"/>
        <v>-16000</v>
      </c>
      <c r="P32" s="95">
        <f t="shared" si="6"/>
        <v>0</v>
      </c>
      <c r="U32" s="35"/>
      <c r="CN32" s="21"/>
    </row>
    <row r="33" spans="1:92" x14ac:dyDescent="0.2">
      <c r="A33" s="1" t="s">
        <v>28</v>
      </c>
      <c r="B33" s="84">
        <f>Categories!$M34+Categories!$M182+Categories!$M330+Categories!$M478</f>
        <v>-4000</v>
      </c>
      <c r="C33" s="84">
        <f>Categories!$L34+Categories!$L182+Categories!$L330+Categories!$L478</f>
        <v>11513000</v>
      </c>
      <c r="D33" s="84"/>
      <c r="E33" s="96">
        <v>11201000</v>
      </c>
      <c r="F33" s="103">
        <v>338000</v>
      </c>
      <c r="G33" s="97">
        <f t="shared" si="2"/>
        <v>11539000</v>
      </c>
      <c r="H33" s="84">
        <f t="shared" si="0"/>
        <v>26000</v>
      </c>
      <c r="I33" s="84"/>
      <c r="J33" s="98">
        <v>11539000</v>
      </c>
      <c r="K33" s="98">
        <f t="shared" si="1"/>
        <v>11539000</v>
      </c>
      <c r="L33" s="85">
        <f t="shared" si="3"/>
        <v>0</v>
      </c>
      <c r="M33" s="88">
        <f t="shared" si="4"/>
        <v>0</v>
      </c>
      <c r="O33" s="95">
        <f t="shared" si="5"/>
        <v>0</v>
      </c>
      <c r="P33" s="95">
        <f t="shared" si="6"/>
        <v>0</v>
      </c>
      <c r="U33" s="35"/>
      <c r="CN33" s="21"/>
    </row>
    <row r="34" spans="1:92" x14ac:dyDescent="0.2">
      <c r="A34" s="1" t="s">
        <v>124</v>
      </c>
      <c r="B34" s="84">
        <f>Categories!$M35+Categories!$M183+Categories!$M331+Categories!$M479</f>
        <v>5000</v>
      </c>
      <c r="C34" s="84">
        <f>Categories!$L35+Categories!$L183+Categories!$L331+Categories!$L479</f>
        <v>31115000</v>
      </c>
      <c r="D34" s="84"/>
      <c r="E34" s="96">
        <v>29036000</v>
      </c>
      <c r="F34" s="103">
        <v>987000</v>
      </c>
      <c r="G34" s="97">
        <f t="shared" si="2"/>
        <v>30023000</v>
      </c>
      <c r="H34" s="84">
        <f t="shared" si="0"/>
        <v>0</v>
      </c>
      <c r="I34" s="84"/>
      <c r="J34" s="98">
        <v>31110000</v>
      </c>
      <c r="K34" s="98">
        <f t="shared" si="1"/>
        <v>31115000</v>
      </c>
      <c r="L34" s="85">
        <f t="shared" si="3"/>
        <v>5000</v>
      </c>
      <c r="M34" s="88">
        <f t="shared" si="4"/>
        <v>1.607200257152041E-4</v>
      </c>
      <c r="O34" s="95">
        <f t="shared" si="5"/>
        <v>0</v>
      </c>
      <c r="P34" s="95">
        <f t="shared" si="6"/>
        <v>5000</v>
      </c>
      <c r="U34" s="35"/>
      <c r="CN34" s="21"/>
    </row>
    <row r="35" spans="1:92" x14ac:dyDescent="0.2">
      <c r="A35" s="1" t="s">
        <v>29</v>
      </c>
      <c r="B35" s="84">
        <f>Categories!$M36+Categories!$M184+Categories!$M332+Categories!$M480</f>
        <v>-580000</v>
      </c>
      <c r="C35" s="84">
        <f>Categories!$L36+Categories!$L184+Categories!$L332+Categories!$L480</f>
        <v>284836000</v>
      </c>
      <c r="D35" s="84"/>
      <c r="E35" s="96">
        <v>272857000</v>
      </c>
      <c r="F35" s="103">
        <v>9996000</v>
      </c>
      <c r="G35" s="97">
        <f t="shared" si="2"/>
        <v>282853000</v>
      </c>
      <c r="H35" s="84">
        <f t="shared" si="0"/>
        <v>0</v>
      </c>
      <c r="I35" s="84"/>
      <c r="J35" s="98">
        <v>285416000</v>
      </c>
      <c r="K35" s="98">
        <f t="shared" si="1"/>
        <v>284836000</v>
      </c>
      <c r="L35" s="85">
        <f t="shared" si="3"/>
        <v>-580000</v>
      </c>
      <c r="M35" s="88">
        <f t="shared" si="4"/>
        <v>-2.0321215348824175E-3</v>
      </c>
      <c r="O35" s="95">
        <f t="shared" si="5"/>
        <v>-580000</v>
      </c>
      <c r="P35" s="95">
        <f t="shared" si="6"/>
        <v>0</v>
      </c>
      <c r="U35" s="35"/>
      <c r="CN35" s="21"/>
    </row>
    <row r="36" spans="1:92" x14ac:dyDescent="0.2">
      <c r="A36" s="1" t="s">
        <v>30</v>
      </c>
      <c r="B36" s="84">
        <f>Categories!$M37+Categories!$M185+Categories!$M333+Categories!$M481</f>
        <v>6000</v>
      </c>
      <c r="C36" s="84">
        <f>Categories!$L37+Categories!$L185+Categories!$L333+Categories!$L481</f>
        <v>4306000</v>
      </c>
      <c r="D36" s="84"/>
      <c r="E36" s="96">
        <v>3868000</v>
      </c>
      <c r="F36" s="103">
        <v>135000</v>
      </c>
      <c r="G36" s="97">
        <f t="shared" si="2"/>
        <v>4003000</v>
      </c>
      <c r="H36" s="84">
        <f t="shared" si="0"/>
        <v>0</v>
      </c>
      <c r="I36" s="84"/>
      <c r="J36" s="98">
        <v>4300000</v>
      </c>
      <c r="K36" s="98">
        <f t="shared" si="1"/>
        <v>4306000</v>
      </c>
      <c r="L36" s="85">
        <f t="shared" si="3"/>
        <v>6000</v>
      </c>
      <c r="M36" s="88">
        <f t="shared" si="4"/>
        <v>1.3953488372093023E-3</v>
      </c>
      <c r="O36" s="95">
        <f t="shared" si="5"/>
        <v>0</v>
      </c>
      <c r="P36" s="95">
        <f t="shared" si="6"/>
        <v>6000</v>
      </c>
      <c r="U36" s="35"/>
      <c r="CN36" s="21"/>
    </row>
    <row r="37" spans="1:92" x14ac:dyDescent="0.2">
      <c r="A37" s="1" t="s">
        <v>31</v>
      </c>
      <c r="B37" s="84">
        <f>Categories!$M38+Categories!$M186+Categories!$M334+Categories!$M482</f>
        <v>7000</v>
      </c>
      <c r="C37" s="84">
        <f>Categories!$L38+Categories!$L186+Categories!$L334+Categories!$L482</f>
        <v>8579000</v>
      </c>
      <c r="D37" s="84"/>
      <c r="E37" s="96">
        <v>7721000</v>
      </c>
      <c r="F37" s="103">
        <v>256000</v>
      </c>
      <c r="G37" s="97">
        <f t="shared" si="2"/>
        <v>7977000</v>
      </c>
      <c r="H37" s="84">
        <f t="shared" si="0"/>
        <v>0</v>
      </c>
      <c r="I37" s="84"/>
      <c r="J37" s="98">
        <v>8572000</v>
      </c>
      <c r="K37" s="98">
        <f t="shared" si="1"/>
        <v>8579000</v>
      </c>
      <c r="L37" s="85">
        <f t="shared" si="3"/>
        <v>7000</v>
      </c>
      <c r="M37" s="88">
        <f t="shared" si="4"/>
        <v>8.1661222585160986E-4</v>
      </c>
      <c r="O37" s="95">
        <f t="shared" si="5"/>
        <v>0</v>
      </c>
      <c r="P37" s="95">
        <f t="shared" si="6"/>
        <v>7000</v>
      </c>
      <c r="U37" s="35"/>
      <c r="CN37" s="21"/>
    </row>
    <row r="38" spans="1:92" x14ac:dyDescent="0.2">
      <c r="A38" s="1" t="s">
        <v>32</v>
      </c>
      <c r="B38" s="84">
        <f>Categories!$M39+Categories!$M187+Categories!$M335+Categories!$M483</f>
        <v>3000</v>
      </c>
      <c r="C38" s="84">
        <f>Categories!$L39+Categories!$L187+Categories!$L335+Categories!$L483</f>
        <v>15054000</v>
      </c>
      <c r="D38" s="84"/>
      <c r="E38" s="96">
        <v>14315000</v>
      </c>
      <c r="F38" s="103">
        <v>459000</v>
      </c>
      <c r="G38" s="97">
        <f t="shared" si="2"/>
        <v>14774000</v>
      </c>
      <c r="H38" s="84">
        <f t="shared" ref="H38:H69" si="7">IF($G38-$C38&gt;0,$G38-$C38,0)</f>
        <v>0</v>
      </c>
      <c r="I38" s="84"/>
      <c r="J38" s="98">
        <v>15051000</v>
      </c>
      <c r="K38" s="98">
        <f t="shared" ref="K38:K69" si="8">$C38+$H38</f>
        <v>15054000</v>
      </c>
      <c r="L38" s="85">
        <f t="shared" si="3"/>
        <v>3000</v>
      </c>
      <c r="M38" s="88">
        <f t="shared" si="4"/>
        <v>1.9932230416583617E-4</v>
      </c>
      <c r="O38" s="95">
        <f t="shared" si="5"/>
        <v>0</v>
      </c>
      <c r="P38" s="95">
        <f t="shared" si="6"/>
        <v>3000</v>
      </c>
      <c r="U38" s="35"/>
      <c r="CN38" s="21"/>
    </row>
    <row r="39" spans="1:92" x14ac:dyDescent="0.2">
      <c r="A39" s="1" t="s">
        <v>181</v>
      </c>
      <c r="B39" s="84">
        <f>Categories!$M40+Categories!$M188+Categories!$M336+Categories!$M484</f>
        <v>167000</v>
      </c>
      <c r="C39" s="84">
        <f>Categories!$L40+Categories!$L188+Categories!$L336+Categories!$L484</f>
        <v>8111000</v>
      </c>
      <c r="D39" s="84"/>
      <c r="E39" s="96">
        <v>10508000</v>
      </c>
      <c r="F39" s="103">
        <v>275000</v>
      </c>
      <c r="G39" s="97">
        <f t="shared" si="2"/>
        <v>10783000</v>
      </c>
      <c r="H39" s="84">
        <f t="shared" si="7"/>
        <v>2672000</v>
      </c>
      <c r="I39" s="84"/>
      <c r="J39" s="98">
        <v>10774000</v>
      </c>
      <c r="K39" s="98">
        <f t="shared" si="8"/>
        <v>10783000</v>
      </c>
      <c r="L39" s="85">
        <f t="shared" si="3"/>
        <v>9000</v>
      </c>
      <c r="M39" s="88">
        <f t="shared" si="4"/>
        <v>8.3534434750324852E-4</v>
      </c>
      <c r="O39" s="95">
        <f t="shared" si="5"/>
        <v>0</v>
      </c>
      <c r="P39" s="95">
        <f t="shared" si="6"/>
        <v>9000</v>
      </c>
      <c r="U39" s="35"/>
      <c r="CN39" s="21"/>
    </row>
    <row r="40" spans="1:92" x14ac:dyDescent="0.2">
      <c r="A40" s="1" t="s">
        <v>33</v>
      </c>
      <c r="B40" s="84">
        <f>Categories!$M41+Categories!$M189+Categories!$M337+Categories!$M485</f>
        <v>23000</v>
      </c>
      <c r="C40" s="84">
        <f>Categories!$L41+Categories!$L189+Categories!$L337+Categories!$L485</f>
        <v>39911000</v>
      </c>
      <c r="D40" s="84"/>
      <c r="E40" s="96">
        <v>38100000</v>
      </c>
      <c r="F40" s="103">
        <v>1265000</v>
      </c>
      <c r="G40" s="97">
        <f t="shared" si="2"/>
        <v>39365000</v>
      </c>
      <c r="H40" s="84">
        <f t="shared" si="7"/>
        <v>0</v>
      </c>
      <c r="I40" s="84"/>
      <c r="J40" s="98">
        <v>39888000</v>
      </c>
      <c r="K40" s="98">
        <f t="shared" si="8"/>
        <v>39911000</v>
      </c>
      <c r="L40" s="85">
        <f t="shared" si="3"/>
        <v>23000</v>
      </c>
      <c r="M40" s="88">
        <f t="shared" si="4"/>
        <v>5.7661452065784196E-4</v>
      </c>
      <c r="O40" s="95">
        <f t="shared" si="5"/>
        <v>0</v>
      </c>
      <c r="P40" s="95">
        <f t="shared" si="6"/>
        <v>23000</v>
      </c>
      <c r="U40" s="35"/>
      <c r="CN40" s="21"/>
    </row>
    <row r="41" spans="1:92" x14ac:dyDescent="0.2">
      <c r="A41" s="1" t="s">
        <v>34</v>
      </c>
      <c r="B41" s="84">
        <f>Categories!$M42+Categories!$M190+Categories!$M338+Categories!$M486</f>
        <v>23000</v>
      </c>
      <c r="C41" s="84">
        <f>Categories!$L42+Categories!$L190+Categories!$L338+Categories!$L486</f>
        <v>19454000</v>
      </c>
      <c r="D41" s="84"/>
      <c r="E41" s="96">
        <v>18372000</v>
      </c>
      <c r="F41" s="103">
        <v>584000</v>
      </c>
      <c r="G41" s="97">
        <f t="shared" si="2"/>
        <v>18956000</v>
      </c>
      <c r="H41" s="84">
        <f t="shared" si="7"/>
        <v>0</v>
      </c>
      <c r="I41" s="84"/>
      <c r="J41" s="98">
        <v>19431000</v>
      </c>
      <c r="K41" s="98">
        <f t="shared" si="8"/>
        <v>19454000</v>
      </c>
      <c r="L41" s="85">
        <f t="shared" si="3"/>
        <v>23000</v>
      </c>
      <c r="M41" s="88">
        <f t="shared" si="4"/>
        <v>1.1836755699655189E-3</v>
      </c>
      <c r="O41" s="95">
        <f t="shared" si="5"/>
        <v>0</v>
      </c>
      <c r="P41" s="95">
        <f t="shared" si="6"/>
        <v>23000</v>
      </c>
      <c r="U41" s="35"/>
      <c r="CN41" s="21"/>
    </row>
    <row r="42" spans="1:92" x14ac:dyDescent="0.2">
      <c r="A42" s="1" t="s">
        <v>35</v>
      </c>
      <c r="B42" s="84">
        <f>Categories!$M43+Categories!$M191+Categories!$M339+Categories!$M487</f>
        <v>19000</v>
      </c>
      <c r="C42" s="84">
        <f>Categories!$L43+Categories!$L191+Categories!$L339+Categories!$L487</f>
        <v>12923000</v>
      </c>
      <c r="D42" s="84"/>
      <c r="E42" s="96">
        <v>11943000</v>
      </c>
      <c r="F42" s="103">
        <v>411000</v>
      </c>
      <c r="G42" s="97">
        <f t="shared" si="2"/>
        <v>12354000</v>
      </c>
      <c r="H42" s="84">
        <f t="shared" si="7"/>
        <v>0</v>
      </c>
      <c r="I42" s="84"/>
      <c r="J42" s="98">
        <v>12904000</v>
      </c>
      <c r="K42" s="98">
        <f t="shared" si="8"/>
        <v>12923000</v>
      </c>
      <c r="L42" s="85">
        <f t="shared" si="3"/>
        <v>19000</v>
      </c>
      <c r="M42" s="88">
        <f t="shared" si="4"/>
        <v>1.4724116553006821E-3</v>
      </c>
      <c r="O42" s="95">
        <f t="shared" si="5"/>
        <v>0</v>
      </c>
      <c r="P42" s="95">
        <f t="shared" si="6"/>
        <v>19000</v>
      </c>
      <c r="U42" s="35"/>
      <c r="CN42" s="21"/>
    </row>
    <row r="43" spans="1:92" x14ac:dyDescent="0.2">
      <c r="A43" s="1" t="s">
        <v>125</v>
      </c>
      <c r="B43" s="84">
        <f>Categories!$M44+Categories!$M192+Categories!$M340+Categories!$M488</f>
        <v>10000</v>
      </c>
      <c r="C43" s="84">
        <f>Categories!$L44+Categories!$L192+Categories!$L340+Categories!$L488</f>
        <v>12913000</v>
      </c>
      <c r="D43" s="84"/>
      <c r="E43" s="96">
        <v>12295000</v>
      </c>
      <c r="F43" s="103">
        <v>411000</v>
      </c>
      <c r="G43" s="97">
        <f t="shared" si="2"/>
        <v>12706000</v>
      </c>
      <c r="H43" s="84">
        <f t="shared" si="7"/>
        <v>0</v>
      </c>
      <c r="I43" s="84"/>
      <c r="J43" s="98">
        <v>12903000</v>
      </c>
      <c r="K43" s="98">
        <f t="shared" si="8"/>
        <v>12913000</v>
      </c>
      <c r="L43" s="85">
        <f t="shared" si="3"/>
        <v>10000</v>
      </c>
      <c r="M43" s="88">
        <f t="shared" si="4"/>
        <v>7.7501356273734789E-4</v>
      </c>
      <c r="O43" s="95">
        <f t="shared" si="5"/>
        <v>0</v>
      </c>
      <c r="P43" s="95">
        <f t="shared" si="6"/>
        <v>10000</v>
      </c>
      <c r="U43" s="35"/>
      <c r="CN43" s="21"/>
    </row>
    <row r="44" spans="1:92" x14ac:dyDescent="0.2">
      <c r="A44" s="1" t="s">
        <v>36</v>
      </c>
      <c r="B44" s="84">
        <f>Categories!$M45+Categories!$M193+Categories!$M341+Categories!$M489</f>
        <v>1000</v>
      </c>
      <c r="C44" s="84">
        <f>Categories!$L45+Categories!$L193+Categories!$L341+Categories!$L489</f>
        <v>1780000</v>
      </c>
      <c r="D44" s="84"/>
      <c r="E44" s="96">
        <v>1504000</v>
      </c>
      <c r="F44" s="103">
        <v>55000</v>
      </c>
      <c r="G44" s="97">
        <f t="shared" si="2"/>
        <v>1559000</v>
      </c>
      <c r="H44" s="84">
        <f t="shared" si="7"/>
        <v>0</v>
      </c>
      <c r="I44" s="84"/>
      <c r="J44" s="98">
        <v>1779000</v>
      </c>
      <c r="K44" s="98">
        <f t="shared" si="8"/>
        <v>1780000</v>
      </c>
      <c r="L44" s="85">
        <f t="shared" si="3"/>
        <v>1000</v>
      </c>
      <c r="M44" s="88">
        <f t="shared" si="4"/>
        <v>5.6211354693648118E-4</v>
      </c>
      <c r="O44" s="95">
        <f t="shared" si="5"/>
        <v>0</v>
      </c>
      <c r="P44" s="95">
        <f t="shared" si="6"/>
        <v>1000</v>
      </c>
      <c r="U44" s="35"/>
      <c r="CN44" s="21"/>
    </row>
    <row r="45" spans="1:92" x14ac:dyDescent="0.2">
      <c r="A45" s="1" t="s">
        <v>37</v>
      </c>
      <c r="B45" s="84">
        <f>Categories!$M46+Categories!$M194+Categories!$M342+Categories!$M490</f>
        <v>-2000</v>
      </c>
      <c r="C45" s="84">
        <f>Categories!$L46+Categories!$L194+Categories!$L342+Categories!$L490</f>
        <v>12886000</v>
      </c>
      <c r="D45" s="84"/>
      <c r="E45" s="96">
        <v>15646000</v>
      </c>
      <c r="F45" s="103">
        <v>376000</v>
      </c>
      <c r="G45" s="97">
        <f t="shared" si="2"/>
        <v>16022000</v>
      </c>
      <c r="H45" s="84">
        <f t="shared" si="7"/>
        <v>3136000</v>
      </c>
      <c r="I45" s="84"/>
      <c r="J45" s="98">
        <v>16021000</v>
      </c>
      <c r="K45" s="98">
        <f t="shared" si="8"/>
        <v>16022000</v>
      </c>
      <c r="L45" s="85">
        <f t="shared" si="3"/>
        <v>1000</v>
      </c>
      <c r="M45" s="88">
        <f t="shared" si="4"/>
        <v>6.2418076274889207E-5</v>
      </c>
      <c r="O45" s="95">
        <f t="shared" si="5"/>
        <v>0</v>
      </c>
      <c r="P45" s="95">
        <f t="shared" si="6"/>
        <v>1000</v>
      </c>
      <c r="U45" s="35"/>
      <c r="CN45" s="21"/>
    </row>
    <row r="46" spans="1:92" x14ac:dyDescent="0.2">
      <c r="A46" s="1" t="s">
        <v>126</v>
      </c>
      <c r="B46" s="84">
        <f>Categories!$M47+Categories!$M195+Categories!$M343+Categories!$M491</f>
        <v>0</v>
      </c>
      <c r="C46" s="84">
        <f>Categories!$L47+Categories!$L195+Categories!$L343+Categories!$L491</f>
        <v>7564000</v>
      </c>
      <c r="D46" s="84"/>
      <c r="E46" s="96">
        <v>7151000</v>
      </c>
      <c r="F46" s="103">
        <v>232000</v>
      </c>
      <c r="G46" s="97">
        <f t="shared" si="2"/>
        <v>7383000</v>
      </c>
      <c r="H46" s="84">
        <f t="shared" si="7"/>
        <v>0</v>
      </c>
      <c r="I46" s="84"/>
      <c r="J46" s="98">
        <v>7564000</v>
      </c>
      <c r="K46" s="98">
        <f t="shared" si="8"/>
        <v>7564000</v>
      </c>
      <c r="L46" s="85">
        <f t="shared" si="3"/>
        <v>0</v>
      </c>
      <c r="M46" s="88">
        <f t="shared" si="4"/>
        <v>0</v>
      </c>
      <c r="O46" s="95">
        <f t="shared" si="5"/>
        <v>0</v>
      </c>
      <c r="P46" s="95">
        <f t="shared" si="6"/>
        <v>0</v>
      </c>
      <c r="U46" s="35"/>
      <c r="CN46" s="21"/>
    </row>
    <row r="47" spans="1:92" x14ac:dyDescent="0.2">
      <c r="A47" s="1" t="s">
        <v>38</v>
      </c>
      <c r="B47" s="84">
        <f>Categories!$M48+Categories!$M196+Categories!$M344+Categories!$M492</f>
        <v>-5000</v>
      </c>
      <c r="C47" s="84">
        <f>Categories!$L48+Categories!$L196+Categories!$L344+Categories!$L492</f>
        <v>11925000</v>
      </c>
      <c r="D47" s="84"/>
      <c r="E47" s="96">
        <v>11530000</v>
      </c>
      <c r="F47" s="103">
        <v>332000</v>
      </c>
      <c r="G47" s="97">
        <f t="shared" si="2"/>
        <v>11862000</v>
      </c>
      <c r="H47" s="84">
        <f t="shared" si="7"/>
        <v>0</v>
      </c>
      <c r="I47" s="84"/>
      <c r="J47" s="98">
        <v>11930000</v>
      </c>
      <c r="K47" s="98">
        <f t="shared" si="8"/>
        <v>11925000</v>
      </c>
      <c r="L47" s="85">
        <f t="shared" si="3"/>
        <v>-5000</v>
      </c>
      <c r="M47" s="88">
        <f t="shared" si="4"/>
        <v>-4.1911148365465214E-4</v>
      </c>
      <c r="O47" s="95">
        <f t="shared" si="5"/>
        <v>-5000</v>
      </c>
      <c r="P47" s="95">
        <f t="shared" si="6"/>
        <v>0</v>
      </c>
      <c r="U47" s="35"/>
      <c r="CN47" s="21"/>
    </row>
    <row r="48" spans="1:92" x14ac:dyDescent="0.2">
      <c r="A48" s="1" t="s">
        <v>39</v>
      </c>
      <c r="B48" s="84">
        <f>Categories!$M49+Categories!$M197+Categories!$M345+Categories!$M493</f>
        <v>-23000</v>
      </c>
      <c r="C48" s="84">
        <f>Categories!$L49+Categories!$L197+Categories!$L345+Categories!$L493</f>
        <v>26240000</v>
      </c>
      <c r="D48" s="84"/>
      <c r="E48" s="96">
        <v>25703000</v>
      </c>
      <c r="F48" s="103">
        <v>809000</v>
      </c>
      <c r="G48" s="97">
        <f t="shared" si="2"/>
        <v>26512000</v>
      </c>
      <c r="H48" s="84">
        <f t="shared" si="7"/>
        <v>272000</v>
      </c>
      <c r="I48" s="84"/>
      <c r="J48" s="98">
        <v>26512000</v>
      </c>
      <c r="K48" s="98">
        <f t="shared" si="8"/>
        <v>26512000</v>
      </c>
      <c r="L48" s="85">
        <f t="shared" si="3"/>
        <v>0</v>
      </c>
      <c r="M48" s="88">
        <f t="shared" si="4"/>
        <v>0</v>
      </c>
      <c r="O48" s="95">
        <f t="shared" si="5"/>
        <v>0</v>
      </c>
      <c r="P48" s="95">
        <f t="shared" si="6"/>
        <v>0</v>
      </c>
      <c r="U48" s="35"/>
      <c r="CN48" s="21"/>
    </row>
    <row r="49" spans="1:92" x14ac:dyDescent="0.2">
      <c r="A49" s="1" t="s">
        <v>151</v>
      </c>
      <c r="B49" s="84">
        <f>Categories!$M50+Categories!$M198+Categories!$M346+Categories!$M494</f>
        <v>-36000</v>
      </c>
      <c r="C49" s="84">
        <f>Categories!$L50+Categories!$L198+Categories!$L346+Categories!$L494</f>
        <v>12496000</v>
      </c>
      <c r="D49" s="84"/>
      <c r="E49" s="96">
        <v>13431000</v>
      </c>
      <c r="F49" s="103">
        <v>468000</v>
      </c>
      <c r="G49" s="97">
        <f t="shared" si="2"/>
        <v>13899000</v>
      </c>
      <c r="H49" s="84">
        <f t="shared" si="7"/>
        <v>1403000</v>
      </c>
      <c r="I49" s="84"/>
      <c r="J49" s="98">
        <v>13900000</v>
      </c>
      <c r="K49" s="98">
        <f t="shared" si="8"/>
        <v>13899000</v>
      </c>
      <c r="L49" s="85">
        <f t="shared" si="3"/>
        <v>-1000</v>
      </c>
      <c r="M49" s="88">
        <f t="shared" si="4"/>
        <v>-7.1942446043165466E-5</v>
      </c>
      <c r="O49" s="95">
        <f t="shared" si="5"/>
        <v>-1000</v>
      </c>
      <c r="P49" s="95">
        <f t="shared" si="6"/>
        <v>0</v>
      </c>
      <c r="U49" s="35"/>
      <c r="CN49" s="21"/>
    </row>
    <row r="50" spans="1:92" x14ac:dyDescent="0.2">
      <c r="A50" s="1" t="s">
        <v>40</v>
      </c>
      <c r="B50" s="84">
        <f>Categories!$M51+Categories!$M199+Categories!$M347+Categories!$M495</f>
        <v>-19000</v>
      </c>
      <c r="C50" s="84">
        <f>Categories!$L51+Categories!$L199+Categories!$L347+Categories!$L495</f>
        <v>24757000</v>
      </c>
      <c r="D50" s="84"/>
      <c r="E50" s="96">
        <v>24221000</v>
      </c>
      <c r="F50" s="103">
        <v>857000</v>
      </c>
      <c r="G50" s="97">
        <f t="shared" si="2"/>
        <v>25078000</v>
      </c>
      <c r="H50" s="84">
        <f t="shared" si="7"/>
        <v>321000</v>
      </c>
      <c r="I50" s="84"/>
      <c r="J50" s="98">
        <v>25079000</v>
      </c>
      <c r="K50" s="98">
        <f t="shared" si="8"/>
        <v>25078000</v>
      </c>
      <c r="L50" s="85">
        <f t="shared" si="3"/>
        <v>-1000</v>
      </c>
      <c r="M50" s="88">
        <f t="shared" si="4"/>
        <v>-3.9873998165796087E-5</v>
      </c>
      <c r="O50" s="95">
        <f t="shared" si="5"/>
        <v>-1000</v>
      </c>
      <c r="P50" s="95">
        <f t="shared" si="6"/>
        <v>0</v>
      </c>
      <c r="U50" s="35"/>
      <c r="CN50" s="21"/>
    </row>
    <row r="51" spans="1:92" x14ac:dyDescent="0.2">
      <c r="A51" s="1" t="s">
        <v>147</v>
      </c>
      <c r="B51" s="84">
        <f>Categories!$M52+Categories!$M200+Categories!$M348+Categories!$M496</f>
        <v>17000</v>
      </c>
      <c r="C51" s="84">
        <f>Categories!$L52+Categories!$L200+Categories!$L348+Categories!$L496</f>
        <v>20811000</v>
      </c>
      <c r="D51" s="84"/>
      <c r="E51" s="96">
        <v>19664000</v>
      </c>
      <c r="F51" s="103">
        <v>648000</v>
      </c>
      <c r="G51" s="97">
        <f t="shared" si="2"/>
        <v>20312000</v>
      </c>
      <c r="H51" s="84">
        <f t="shared" si="7"/>
        <v>0</v>
      </c>
      <c r="I51" s="84"/>
      <c r="J51" s="98">
        <v>20794000</v>
      </c>
      <c r="K51" s="98">
        <f t="shared" si="8"/>
        <v>20811000</v>
      </c>
      <c r="L51" s="85">
        <f t="shared" si="3"/>
        <v>17000</v>
      </c>
      <c r="M51" s="88">
        <f t="shared" si="4"/>
        <v>8.1754352216985673E-4</v>
      </c>
      <c r="O51" s="95">
        <f t="shared" si="5"/>
        <v>0</v>
      </c>
      <c r="P51" s="95">
        <f t="shared" si="6"/>
        <v>17000</v>
      </c>
      <c r="U51" s="35"/>
      <c r="CN51" s="21"/>
    </row>
    <row r="52" spans="1:92" x14ac:dyDescent="0.2">
      <c r="A52" s="1" t="s">
        <v>41</v>
      </c>
      <c r="B52" s="84">
        <f>Categories!$M53+Categories!$M201+Categories!$M349+Categories!$M497</f>
        <v>9000</v>
      </c>
      <c r="C52" s="84">
        <f>Categories!$L53+Categories!$L201+Categories!$L349+Categories!$L497</f>
        <v>18709000</v>
      </c>
      <c r="D52" s="84"/>
      <c r="E52" s="96">
        <v>18017000</v>
      </c>
      <c r="F52" s="103">
        <v>565000</v>
      </c>
      <c r="G52" s="97">
        <f t="shared" si="2"/>
        <v>18582000</v>
      </c>
      <c r="H52" s="84">
        <f t="shared" si="7"/>
        <v>0</v>
      </c>
      <c r="I52" s="84"/>
      <c r="J52" s="98">
        <v>18700000</v>
      </c>
      <c r="K52" s="98">
        <f t="shared" si="8"/>
        <v>18709000</v>
      </c>
      <c r="L52" s="85">
        <f t="shared" si="3"/>
        <v>9000</v>
      </c>
      <c r="M52" s="88">
        <f t="shared" si="4"/>
        <v>4.8128342245989307E-4</v>
      </c>
      <c r="O52" s="95">
        <f t="shared" si="5"/>
        <v>0</v>
      </c>
      <c r="P52" s="95">
        <f t="shared" si="6"/>
        <v>9000</v>
      </c>
      <c r="U52" s="35"/>
      <c r="CN52" s="21"/>
    </row>
    <row r="53" spans="1:92" x14ac:dyDescent="0.2">
      <c r="A53" s="1" t="s">
        <v>42</v>
      </c>
      <c r="B53" s="84">
        <f>Categories!$M54+Categories!$M202+Categories!$M350+Categories!$M498</f>
        <v>-20000</v>
      </c>
      <c r="C53" s="84">
        <f>Categories!$L54+Categories!$L202+Categories!$L350+Categories!$L498</f>
        <v>21455000</v>
      </c>
      <c r="D53" s="84"/>
      <c r="E53" s="96">
        <v>19995000</v>
      </c>
      <c r="F53" s="103">
        <v>632000</v>
      </c>
      <c r="G53" s="97">
        <f t="shared" si="2"/>
        <v>20627000</v>
      </c>
      <c r="H53" s="84">
        <f t="shared" si="7"/>
        <v>0</v>
      </c>
      <c r="I53" s="84"/>
      <c r="J53" s="98">
        <v>21475000</v>
      </c>
      <c r="K53" s="98">
        <f t="shared" si="8"/>
        <v>21455000</v>
      </c>
      <c r="L53" s="85">
        <f t="shared" si="3"/>
        <v>-20000</v>
      </c>
      <c r="M53" s="88">
        <f t="shared" si="4"/>
        <v>-9.3131548311990687E-4</v>
      </c>
      <c r="O53" s="95">
        <f t="shared" si="5"/>
        <v>-20000</v>
      </c>
      <c r="P53" s="95">
        <f t="shared" si="6"/>
        <v>0</v>
      </c>
      <c r="U53" s="35"/>
      <c r="CN53" s="21"/>
    </row>
    <row r="54" spans="1:92" x14ac:dyDescent="0.2">
      <c r="A54" s="1" t="s">
        <v>43</v>
      </c>
      <c r="B54" s="84">
        <f>Categories!$M55+Categories!$M203+Categories!$M351+Categories!$M499</f>
        <v>25000</v>
      </c>
      <c r="C54" s="84">
        <f>Categories!$L55+Categories!$L203+Categories!$L351+Categories!$L499</f>
        <v>32591000</v>
      </c>
      <c r="D54" s="84"/>
      <c r="E54" s="96">
        <v>32539000</v>
      </c>
      <c r="F54" s="103">
        <v>1003000</v>
      </c>
      <c r="G54" s="97">
        <f t="shared" si="2"/>
        <v>33542000</v>
      </c>
      <c r="H54" s="84">
        <f t="shared" si="7"/>
        <v>951000</v>
      </c>
      <c r="I54" s="84"/>
      <c r="J54" s="98">
        <v>33541000</v>
      </c>
      <c r="K54" s="98">
        <f t="shared" si="8"/>
        <v>33542000</v>
      </c>
      <c r="L54" s="85">
        <f t="shared" si="3"/>
        <v>1000</v>
      </c>
      <c r="M54" s="88">
        <f t="shared" si="4"/>
        <v>2.9814257177782416E-5</v>
      </c>
      <c r="O54" s="95">
        <f t="shared" si="5"/>
        <v>0</v>
      </c>
      <c r="P54" s="95">
        <f t="shared" si="6"/>
        <v>1000</v>
      </c>
      <c r="U54" s="35"/>
      <c r="CN54" s="21"/>
    </row>
    <row r="55" spans="1:92" x14ac:dyDescent="0.2">
      <c r="A55" s="1" t="s">
        <v>44</v>
      </c>
      <c r="B55" s="84">
        <f>Categories!$M56+Categories!$M204+Categories!$M352+Categories!$M500</f>
        <v>5000</v>
      </c>
      <c r="C55" s="84">
        <f>Categories!$L56+Categories!$L204+Categories!$L352+Categories!$L500</f>
        <v>13813000</v>
      </c>
      <c r="D55" s="84"/>
      <c r="E55" s="96">
        <v>12922000</v>
      </c>
      <c r="F55" s="103">
        <v>451000</v>
      </c>
      <c r="G55" s="97">
        <f t="shared" si="2"/>
        <v>13373000</v>
      </c>
      <c r="H55" s="84">
        <f t="shared" si="7"/>
        <v>0</v>
      </c>
      <c r="I55" s="84"/>
      <c r="J55" s="98">
        <v>13808000</v>
      </c>
      <c r="K55" s="98">
        <f t="shared" si="8"/>
        <v>13813000</v>
      </c>
      <c r="L55" s="85">
        <f t="shared" si="3"/>
        <v>5000</v>
      </c>
      <c r="M55" s="88">
        <f t="shared" si="4"/>
        <v>3.6210892236384707E-4</v>
      </c>
      <c r="O55" s="95">
        <f t="shared" si="5"/>
        <v>0</v>
      </c>
      <c r="P55" s="95">
        <f t="shared" si="6"/>
        <v>5000</v>
      </c>
      <c r="U55" s="35"/>
      <c r="CN55" s="21"/>
    </row>
    <row r="56" spans="1:92" x14ac:dyDescent="0.2">
      <c r="A56" s="1" t="s">
        <v>45</v>
      </c>
      <c r="B56" s="84">
        <f>Categories!$M57+Categories!$M205+Categories!$M353+Categories!$M501</f>
        <v>-2000</v>
      </c>
      <c r="C56" s="84">
        <f>Categories!$L57+Categories!$L205+Categories!$L353+Categories!$L501</f>
        <v>12878000</v>
      </c>
      <c r="D56" s="84"/>
      <c r="E56" s="96">
        <v>12753000</v>
      </c>
      <c r="F56" s="103">
        <v>385000</v>
      </c>
      <c r="G56" s="97">
        <f t="shared" si="2"/>
        <v>13138000</v>
      </c>
      <c r="H56" s="84">
        <f t="shared" si="7"/>
        <v>260000</v>
      </c>
      <c r="I56" s="84"/>
      <c r="J56" s="98">
        <v>13137000</v>
      </c>
      <c r="K56" s="98">
        <f t="shared" si="8"/>
        <v>13138000</v>
      </c>
      <c r="L56" s="85">
        <f t="shared" si="3"/>
        <v>1000</v>
      </c>
      <c r="M56" s="88">
        <f t="shared" si="4"/>
        <v>7.6120879957372305E-5</v>
      </c>
      <c r="O56" s="95">
        <f t="shared" si="5"/>
        <v>0</v>
      </c>
      <c r="P56" s="95">
        <f t="shared" si="6"/>
        <v>1000</v>
      </c>
      <c r="U56" s="35"/>
      <c r="CN56" s="21"/>
    </row>
    <row r="57" spans="1:92" x14ac:dyDescent="0.2">
      <c r="A57" s="1" t="s">
        <v>46</v>
      </c>
      <c r="B57" s="84">
        <f>Categories!$M58+Categories!$M206+Categories!$M354+Categories!$M502</f>
        <v>36000</v>
      </c>
      <c r="C57" s="84">
        <f>Categories!$L58+Categories!$L206+Categories!$L354+Categories!$L502</f>
        <v>48983000</v>
      </c>
      <c r="D57" s="84"/>
      <c r="E57" s="96">
        <v>44777000</v>
      </c>
      <c r="F57" s="103">
        <v>1599000</v>
      </c>
      <c r="G57" s="97">
        <f t="shared" si="2"/>
        <v>46376000</v>
      </c>
      <c r="H57" s="84">
        <f t="shared" si="7"/>
        <v>0</v>
      </c>
      <c r="I57" s="84"/>
      <c r="J57" s="98">
        <v>48947000</v>
      </c>
      <c r="K57" s="98">
        <f t="shared" si="8"/>
        <v>48983000</v>
      </c>
      <c r="L57" s="85">
        <f t="shared" si="3"/>
        <v>36000</v>
      </c>
      <c r="M57" s="88">
        <f t="shared" si="4"/>
        <v>7.3548940690951442E-4</v>
      </c>
      <c r="O57" s="95">
        <f t="shared" si="5"/>
        <v>0</v>
      </c>
      <c r="P57" s="95">
        <f t="shared" si="6"/>
        <v>36000</v>
      </c>
      <c r="U57" s="35"/>
      <c r="CN57" s="21"/>
    </row>
    <row r="58" spans="1:92" x14ac:dyDescent="0.2">
      <c r="A58" s="1" t="s">
        <v>47</v>
      </c>
      <c r="B58" s="84">
        <f>Categories!$M59+Categories!$M207+Categories!$M355+Categories!$M503</f>
        <v>144000</v>
      </c>
      <c r="C58" s="84">
        <f>Categories!$L59+Categories!$L207+Categories!$L355+Categories!$L503</f>
        <v>149586000</v>
      </c>
      <c r="D58" s="84"/>
      <c r="E58" s="96">
        <v>139056000</v>
      </c>
      <c r="F58" s="103">
        <v>4980000</v>
      </c>
      <c r="G58" s="97">
        <f t="shared" si="2"/>
        <v>144036000</v>
      </c>
      <c r="H58" s="84">
        <f t="shared" si="7"/>
        <v>0</v>
      </c>
      <c r="I58" s="84"/>
      <c r="J58" s="98">
        <v>149442000</v>
      </c>
      <c r="K58" s="98">
        <f t="shared" si="8"/>
        <v>149586000</v>
      </c>
      <c r="L58" s="85">
        <f t="shared" si="3"/>
        <v>144000</v>
      </c>
      <c r="M58" s="88">
        <f t="shared" si="4"/>
        <v>9.6358453446822182E-4</v>
      </c>
      <c r="O58" s="95">
        <f t="shared" si="5"/>
        <v>0</v>
      </c>
      <c r="P58" s="95">
        <f t="shared" si="6"/>
        <v>144000</v>
      </c>
      <c r="U58" s="35"/>
      <c r="CN58" s="21"/>
    </row>
    <row r="59" spans="1:92" x14ac:dyDescent="0.2">
      <c r="A59" s="1" t="s">
        <v>48</v>
      </c>
      <c r="B59" s="84">
        <f>Categories!$M60+Categories!$M208+Categories!$M356+Categories!$M504</f>
        <v>-13000</v>
      </c>
      <c r="C59" s="84">
        <f>Categories!$L60+Categories!$L208+Categories!$L356+Categories!$L504</f>
        <v>6716000</v>
      </c>
      <c r="D59" s="84"/>
      <c r="E59" s="96">
        <v>6234000</v>
      </c>
      <c r="F59" s="103">
        <v>191000</v>
      </c>
      <c r="G59" s="97">
        <f t="shared" si="2"/>
        <v>6425000</v>
      </c>
      <c r="H59" s="84">
        <f t="shared" si="7"/>
        <v>0</v>
      </c>
      <c r="I59" s="84"/>
      <c r="J59" s="98">
        <v>6729000</v>
      </c>
      <c r="K59" s="98">
        <f t="shared" si="8"/>
        <v>6716000</v>
      </c>
      <c r="L59" s="85">
        <f t="shared" si="3"/>
        <v>-13000</v>
      </c>
      <c r="M59" s="88">
        <f t="shared" si="4"/>
        <v>-1.9319363947094665E-3</v>
      </c>
      <c r="O59" s="95">
        <f t="shared" si="5"/>
        <v>-13000</v>
      </c>
      <c r="P59" s="95">
        <f t="shared" si="6"/>
        <v>0</v>
      </c>
      <c r="U59" s="35"/>
      <c r="CN59" s="21"/>
    </row>
    <row r="60" spans="1:92" x14ac:dyDescent="0.2">
      <c r="A60" s="1" t="s">
        <v>49</v>
      </c>
      <c r="B60" s="84">
        <f>Categories!$M61+Categories!$M209+Categories!$M357+Categories!$M505</f>
        <v>-1000</v>
      </c>
      <c r="C60" s="84">
        <f>Categories!$L61+Categories!$L209+Categories!$L357+Categories!$L505</f>
        <v>20570000</v>
      </c>
      <c r="D60" s="84"/>
      <c r="E60" s="96">
        <v>20627000</v>
      </c>
      <c r="F60" s="103">
        <v>610000</v>
      </c>
      <c r="G60" s="97">
        <f t="shared" si="2"/>
        <v>21237000</v>
      </c>
      <c r="H60" s="84">
        <f t="shared" si="7"/>
        <v>667000</v>
      </c>
      <c r="I60" s="84"/>
      <c r="J60" s="98">
        <v>21237000</v>
      </c>
      <c r="K60" s="98">
        <f t="shared" si="8"/>
        <v>21237000</v>
      </c>
      <c r="L60" s="85">
        <f t="shared" si="3"/>
        <v>0</v>
      </c>
      <c r="M60" s="88">
        <f t="shared" si="4"/>
        <v>0</v>
      </c>
      <c r="O60" s="95">
        <f t="shared" si="5"/>
        <v>0</v>
      </c>
      <c r="P60" s="95">
        <f t="shared" si="6"/>
        <v>0</v>
      </c>
      <c r="U60" s="35"/>
      <c r="CN60" s="21"/>
    </row>
    <row r="61" spans="1:92" x14ac:dyDescent="0.2">
      <c r="A61" s="1" t="s">
        <v>50</v>
      </c>
      <c r="B61" s="84">
        <f>Categories!$M62+Categories!$M210+Categories!$M358+Categories!$M506</f>
        <v>15000</v>
      </c>
      <c r="C61" s="84">
        <f>Categories!$L62+Categories!$L210+Categories!$L358+Categories!$L506</f>
        <v>15071000</v>
      </c>
      <c r="D61" s="84"/>
      <c r="E61" s="96">
        <v>14546000</v>
      </c>
      <c r="F61" s="103">
        <v>466000</v>
      </c>
      <c r="G61" s="97">
        <f t="shared" si="2"/>
        <v>15012000</v>
      </c>
      <c r="H61" s="84">
        <f t="shared" si="7"/>
        <v>0</v>
      </c>
      <c r="I61" s="84"/>
      <c r="J61" s="98">
        <v>15056000</v>
      </c>
      <c r="K61" s="98">
        <f t="shared" si="8"/>
        <v>15071000</v>
      </c>
      <c r="L61" s="85">
        <f t="shared" si="3"/>
        <v>15000</v>
      </c>
      <c r="M61" s="88">
        <f t="shared" si="4"/>
        <v>9.9628055260361325E-4</v>
      </c>
      <c r="O61" s="95">
        <f t="shared" si="5"/>
        <v>0</v>
      </c>
      <c r="P61" s="95">
        <f t="shared" si="6"/>
        <v>15000</v>
      </c>
      <c r="U61" s="35"/>
      <c r="CN61" s="21"/>
    </row>
    <row r="62" spans="1:92" x14ac:dyDescent="0.2">
      <c r="A62" s="1" t="s">
        <v>51</v>
      </c>
      <c r="B62" s="84">
        <f>Categories!$M63+Categories!$M211+Categories!$M359+Categories!$M507</f>
        <v>16000</v>
      </c>
      <c r="C62" s="84">
        <f>Categories!$L63+Categories!$L211+Categories!$L359+Categories!$L507</f>
        <v>36806000</v>
      </c>
      <c r="D62" s="84"/>
      <c r="E62" s="96">
        <v>35309000</v>
      </c>
      <c r="F62" s="103">
        <v>1100000</v>
      </c>
      <c r="G62" s="97">
        <f t="shared" si="2"/>
        <v>36409000</v>
      </c>
      <c r="H62" s="84">
        <f t="shared" si="7"/>
        <v>0</v>
      </c>
      <c r="I62" s="84"/>
      <c r="J62" s="98">
        <v>36790000</v>
      </c>
      <c r="K62" s="98">
        <f t="shared" si="8"/>
        <v>36806000</v>
      </c>
      <c r="L62" s="85">
        <f t="shared" si="3"/>
        <v>16000</v>
      </c>
      <c r="M62" s="88">
        <f t="shared" si="4"/>
        <v>4.3490078825767869E-4</v>
      </c>
      <c r="O62" s="95">
        <f t="shared" si="5"/>
        <v>0</v>
      </c>
      <c r="P62" s="95">
        <f t="shared" si="6"/>
        <v>16000</v>
      </c>
      <c r="U62" s="35"/>
      <c r="CN62" s="21"/>
    </row>
    <row r="63" spans="1:92" x14ac:dyDescent="0.2">
      <c r="A63" s="1" t="s">
        <v>52</v>
      </c>
      <c r="B63" s="84">
        <f>Categories!$M64+Categories!$M212+Categories!$M360+Categories!$M508</f>
        <v>-10000</v>
      </c>
      <c r="C63" s="84">
        <f>Categories!$L64+Categories!$L212+Categories!$L360+Categories!$L508</f>
        <v>16451000</v>
      </c>
      <c r="D63" s="84"/>
      <c r="E63" s="96">
        <v>15624000</v>
      </c>
      <c r="F63" s="103">
        <v>492000</v>
      </c>
      <c r="G63" s="97">
        <f t="shared" si="2"/>
        <v>16116000</v>
      </c>
      <c r="H63" s="84">
        <f t="shared" si="7"/>
        <v>0</v>
      </c>
      <c r="I63" s="84"/>
      <c r="J63" s="98">
        <v>16461000</v>
      </c>
      <c r="K63" s="98">
        <f t="shared" si="8"/>
        <v>16451000</v>
      </c>
      <c r="L63" s="85">
        <f t="shared" si="3"/>
        <v>-10000</v>
      </c>
      <c r="M63" s="88">
        <f t="shared" si="4"/>
        <v>-6.0749650689508538E-4</v>
      </c>
      <c r="O63" s="95">
        <f t="shared" si="5"/>
        <v>-10000</v>
      </c>
      <c r="P63" s="95">
        <f t="shared" si="6"/>
        <v>0</v>
      </c>
      <c r="U63" s="35"/>
      <c r="CN63" s="21"/>
    </row>
    <row r="64" spans="1:92" x14ac:dyDescent="0.2">
      <c r="A64" s="1" t="s">
        <v>53</v>
      </c>
      <c r="B64" s="84">
        <f>Categories!$M65+Categories!$M213+Categories!$M361+Categories!$M509</f>
        <v>-3000</v>
      </c>
      <c r="C64" s="84">
        <f>Categories!$L65+Categories!$L213+Categories!$L361+Categories!$L509</f>
        <v>21533000</v>
      </c>
      <c r="D64" s="84"/>
      <c r="E64" s="96">
        <v>19933000</v>
      </c>
      <c r="F64" s="103">
        <v>639000</v>
      </c>
      <c r="G64" s="97">
        <f t="shared" si="2"/>
        <v>20572000</v>
      </c>
      <c r="H64" s="84">
        <f t="shared" si="7"/>
        <v>0</v>
      </c>
      <c r="I64" s="84"/>
      <c r="J64" s="98">
        <v>21536000</v>
      </c>
      <c r="K64" s="98">
        <f t="shared" si="8"/>
        <v>21533000</v>
      </c>
      <c r="L64" s="85">
        <f t="shared" si="3"/>
        <v>-3000</v>
      </c>
      <c r="M64" s="88">
        <f t="shared" si="4"/>
        <v>-1.3930163447251114E-4</v>
      </c>
      <c r="O64" s="95">
        <f t="shared" si="5"/>
        <v>-3000</v>
      </c>
      <c r="P64" s="95">
        <f t="shared" si="6"/>
        <v>0</v>
      </c>
      <c r="U64" s="35"/>
      <c r="CN64" s="21"/>
    </row>
    <row r="65" spans="1:92" x14ac:dyDescent="0.2">
      <c r="A65" s="1" t="s">
        <v>54</v>
      </c>
      <c r="B65" s="84">
        <f>Categories!$M66+Categories!$M214+Categories!$M362+Categories!$M510</f>
        <v>23000</v>
      </c>
      <c r="C65" s="84">
        <f>Categories!$L66+Categories!$L214+Categories!$L362+Categories!$L510</f>
        <v>15307000</v>
      </c>
      <c r="D65" s="84"/>
      <c r="E65" s="96">
        <v>14389000</v>
      </c>
      <c r="F65" s="103">
        <v>443000</v>
      </c>
      <c r="G65" s="97">
        <f t="shared" si="2"/>
        <v>14832000</v>
      </c>
      <c r="H65" s="84">
        <f t="shared" si="7"/>
        <v>0</v>
      </c>
      <c r="I65" s="84"/>
      <c r="J65" s="98">
        <v>15284000</v>
      </c>
      <c r="K65" s="98">
        <f t="shared" si="8"/>
        <v>15307000</v>
      </c>
      <c r="L65" s="85">
        <f t="shared" si="3"/>
        <v>23000</v>
      </c>
      <c r="M65" s="88">
        <f t="shared" si="4"/>
        <v>1.5048416644857367E-3</v>
      </c>
      <c r="O65" s="95">
        <f t="shared" si="5"/>
        <v>0</v>
      </c>
      <c r="P65" s="95">
        <f t="shared" si="6"/>
        <v>23000</v>
      </c>
      <c r="U65" s="35"/>
      <c r="CN65" s="21"/>
    </row>
    <row r="66" spans="1:92" x14ac:dyDescent="0.2">
      <c r="A66" s="1" t="s">
        <v>55</v>
      </c>
      <c r="B66" s="84">
        <f>Categories!$M67+Categories!$M215+Categories!$M363+Categories!$M511</f>
        <v>7000</v>
      </c>
      <c r="C66" s="84">
        <f>Categories!$L67+Categories!$L215+Categories!$L363+Categories!$L511</f>
        <v>20272000</v>
      </c>
      <c r="D66" s="84"/>
      <c r="E66" s="96">
        <v>20515000</v>
      </c>
      <c r="F66" s="103">
        <v>608000</v>
      </c>
      <c r="G66" s="97">
        <f t="shared" si="2"/>
        <v>21123000</v>
      </c>
      <c r="H66" s="84">
        <f t="shared" si="7"/>
        <v>851000</v>
      </c>
      <c r="I66" s="84"/>
      <c r="J66" s="98">
        <v>21123000</v>
      </c>
      <c r="K66" s="98">
        <f t="shared" si="8"/>
        <v>21123000</v>
      </c>
      <c r="L66" s="85">
        <f t="shared" si="3"/>
        <v>0</v>
      </c>
      <c r="M66" s="88">
        <f t="shared" si="4"/>
        <v>0</v>
      </c>
      <c r="O66" s="95">
        <f t="shared" si="5"/>
        <v>0</v>
      </c>
      <c r="P66" s="95">
        <f t="shared" si="6"/>
        <v>0</v>
      </c>
      <c r="U66" s="35"/>
      <c r="CN66" s="21"/>
    </row>
    <row r="67" spans="1:92" x14ac:dyDescent="0.2">
      <c r="A67" s="1" t="s">
        <v>139</v>
      </c>
      <c r="B67" s="84">
        <f>Categories!$M68+Categories!$M216+Categories!$M364+Categories!$M512</f>
        <v>0</v>
      </c>
      <c r="C67" s="84">
        <f>Categories!$L68+Categories!$L216+Categories!$L364+Categories!$L512</f>
        <v>3718000</v>
      </c>
      <c r="D67" s="84"/>
      <c r="E67" s="96">
        <v>3436000</v>
      </c>
      <c r="F67" s="103">
        <v>115000</v>
      </c>
      <c r="G67" s="97">
        <f t="shared" si="2"/>
        <v>3551000</v>
      </c>
      <c r="H67" s="84">
        <f t="shared" si="7"/>
        <v>0</v>
      </c>
      <c r="I67" s="84"/>
      <c r="J67" s="98">
        <v>3718000</v>
      </c>
      <c r="K67" s="98">
        <f t="shared" si="8"/>
        <v>3718000</v>
      </c>
      <c r="L67" s="85">
        <f t="shared" si="3"/>
        <v>0</v>
      </c>
      <c r="M67" s="88">
        <f t="shared" si="4"/>
        <v>0</v>
      </c>
      <c r="O67" s="95">
        <f t="shared" si="5"/>
        <v>0</v>
      </c>
      <c r="P67" s="95">
        <f t="shared" si="6"/>
        <v>0</v>
      </c>
      <c r="U67" s="35"/>
      <c r="CN67" s="21"/>
    </row>
    <row r="68" spans="1:92" x14ac:dyDescent="0.2">
      <c r="A68" s="1" t="s">
        <v>56</v>
      </c>
      <c r="B68" s="84">
        <f>Categories!$M69+Categories!$M217+Categories!$M365+Categories!$M513</f>
        <v>5000</v>
      </c>
      <c r="C68" s="84">
        <f>Categories!$L69+Categories!$L217+Categories!$L365+Categories!$L513</f>
        <v>8055000</v>
      </c>
      <c r="D68" s="84"/>
      <c r="E68" s="96">
        <v>7785000</v>
      </c>
      <c r="F68" s="103">
        <v>244000</v>
      </c>
      <c r="G68" s="97">
        <f t="shared" si="2"/>
        <v>8029000</v>
      </c>
      <c r="H68" s="84">
        <f t="shared" si="7"/>
        <v>0</v>
      </c>
      <c r="I68" s="84"/>
      <c r="J68" s="98">
        <v>8050000</v>
      </c>
      <c r="K68" s="98">
        <f t="shared" si="8"/>
        <v>8055000</v>
      </c>
      <c r="L68" s="85">
        <f t="shared" si="3"/>
        <v>5000</v>
      </c>
      <c r="M68" s="88">
        <f t="shared" si="4"/>
        <v>6.2111801242236027E-4</v>
      </c>
      <c r="O68" s="95">
        <f t="shared" si="5"/>
        <v>0</v>
      </c>
      <c r="P68" s="95">
        <f t="shared" si="6"/>
        <v>5000</v>
      </c>
      <c r="U68" s="35"/>
      <c r="CN68" s="21"/>
    </row>
    <row r="69" spans="1:92" x14ac:dyDescent="0.2">
      <c r="A69" s="1" t="s">
        <v>57</v>
      </c>
      <c r="B69" s="84">
        <f>Categories!$M70+Categories!$M218+Categories!$M366+Categories!$M514</f>
        <v>11000</v>
      </c>
      <c r="C69" s="84">
        <f>Categories!$L70+Categories!$L218+Categories!$L366+Categories!$L514</f>
        <v>6217000</v>
      </c>
      <c r="D69" s="84"/>
      <c r="E69" s="96">
        <v>5908000</v>
      </c>
      <c r="F69" s="103">
        <v>192000</v>
      </c>
      <c r="G69" s="97">
        <f t="shared" si="2"/>
        <v>6100000</v>
      </c>
      <c r="H69" s="84">
        <f t="shared" si="7"/>
        <v>0</v>
      </c>
      <c r="I69" s="84"/>
      <c r="J69" s="98">
        <v>6206000</v>
      </c>
      <c r="K69" s="98">
        <f t="shared" si="8"/>
        <v>6217000</v>
      </c>
      <c r="L69" s="85">
        <f t="shared" si="3"/>
        <v>11000</v>
      </c>
      <c r="M69" s="88">
        <f t="shared" si="4"/>
        <v>1.7724782468578795E-3</v>
      </c>
      <c r="O69" s="95">
        <f t="shared" si="5"/>
        <v>0</v>
      </c>
      <c r="P69" s="95">
        <f t="shared" si="6"/>
        <v>11000</v>
      </c>
      <c r="U69" s="35"/>
      <c r="CN69" s="21"/>
    </row>
    <row r="70" spans="1:92" x14ac:dyDescent="0.2">
      <c r="A70" s="1" t="s">
        <v>58</v>
      </c>
      <c r="B70" s="84">
        <f>Categories!$M71+Categories!$M219+Categories!$M367+Categories!$M515</f>
        <v>20000</v>
      </c>
      <c r="C70" s="84">
        <f>Categories!$L71+Categories!$L219+Categories!$L367+Categories!$L515</f>
        <v>14019000</v>
      </c>
      <c r="D70" s="84"/>
      <c r="E70" s="96">
        <v>13539000</v>
      </c>
      <c r="F70" s="103">
        <v>438000</v>
      </c>
      <c r="G70" s="97">
        <f t="shared" si="2"/>
        <v>13977000</v>
      </c>
      <c r="H70" s="84">
        <f t="shared" ref="H70:H101" si="9">IF($G70-$C70&gt;0,$G70-$C70,0)</f>
        <v>0</v>
      </c>
      <c r="I70" s="84"/>
      <c r="J70" s="98">
        <v>13999000</v>
      </c>
      <c r="K70" s="98">
        <f t="shared" ref="K70:K101" si="10">$C70+$H70</f>
        <v>14019000</v>
      </c>
      <c r="L70" s="85">
        <f t="shared" si="3"/>
        <v>20000</v>
      </c>
      <c r="M70" s="88">
        <f t="shared" si="4"/>
        <v>1.4286734766769055E-3</v>
      </c>
      <c r="O70" s="95">
        <f t="shared" si="5"/>
        <v>0</v>
      </c>
      <c r="P70" s="95">
        <f t="shared" si="6"/>
        <v>20000</v>
      </c>
      <c r="U70" s="35"/>
      <c r="CN70" s="21"/>
    </row>
    <row r="71" spans="1:92" x14ac:dyDescent="0.2">
      <c r="A71" s="1" t="s">
        <v>140</v>
      </c>
      <c r="B71" s="84">
        <f>Categories!$M72+Categories!$M220+Categories!$M368+Categories!$M516</f>
        <v>10000</v>
      </c>
      <c r="C71" s="84">
        <f>Categories!$L72+Categories!$L220+Categories!$L368+Categories!$L516</f>
        <v>6492000</v>
      </c>
      <c r="D71" s="84"/>
      <c r="E71" s="96">
        <v>6247000</v>
      </c>
      <c r="F71" s="103">
        <v>205000</v>
      </c>
      <c r="G71" s="97">
        <f t="shared" ref="G71:G134" si="11">$E71+$F71</f>
        <v>6452000</v>
      </c>
      <c r="H71" s="84">
        <f t="shared" si="9"/>
        <v>0</v>
      </c>
      <c r="I71" s="84"/>
      <c r="J71" s="98">
        <v>6482000</v>
      </c>
      <c r="K71" s="98">
        <f t="shared" si="10"/>
        <v>6492000</v>
      </c>
      <c r="L71" s="85">
        <f t="shared" ref="L71:L134" si="12">$K71-$J71</f>
        <v>10000</v>
      </c>
      <c r="M71" s="88">
        <f t="shared" ref="M71:M134" si="13">$L71/$J71</f>
        <v>1.5427337241592102E-3</v>
      </c>
      <c r="O71" s="95">
        <f t="shared" ref="O71:O134" si="14">IF($L71&lt;0,$L71,0)</f>
        <v>0</v>
      </c>
      <c r="P71" s="95">
        <f t="shared" ref="P71:P134" si="15">IF($L71&gt;0,$L71,0)</f>
        <v>10000</v>
      </c>
      <c r="U71" s="35"/>
      <c r="CN71" s="21"/>
    </row>
    <row r="72" spans="1:92" x14ac:dyDescent="0.2">
      <c r="A72" s="1" t="s">
        <v>59</v>
      </c>
      <c r="B72" s="84">
        <f>Categories!$M73+Categories!$M221+Categories!$M369+Categories!$M517</f>
        <v>-1000</v>
      </c>
      <c r="C72" s="84">
        <f>Categories!$L73+Categories!$L221+Categories!$L369+Categories!$L517</f>
        <v>9185000</v>
      </c>
      <c r="D72" s="84"/>
      <c r="E72" s="96">
        <v>9039000</v>
      </c>
      <c r="F72" s="103">
        <v>268000</v>
      </c>
      <c r="G72" s="97">
        <f t="shared" si="11"/>
        <v>9307000</v>
      </c>
      <c r="H72" s="84">
        <f t="shared" si="9"/>
        <v>122000</v>
      </c>
      <c r="I72" s="84"/>
      <c r="J72" s="98">
        <v>9307000</v>
      </c>
      <c r="K72" s="98">
        <f t="shared" si="10"/>
        <v>9307000</v>
      </c>
      <c r="L72" s="85">
        <f t="shared" si="12"/>
        <v>0</v>
      </c>
      <c r="M72" s="88">
        <f t="shared" si="13"/>
        <v>0</v>
      </c>
      <c r="O72" s="95">
        <f t="shared" si="14"/>
        <v>0</v>
      </c>
      <c r="P72" s="95">
        <f t="shared" si="15"/>
        <v>0</v>
      </c>
      <c r="U72" s="35"/>
      <c r="CN72" s="21"/>
    </row>
    <row r="73" spans="1:92" x14ac:dyDescent="0.2">
      <c r="A73" s="1" t="s">
        <v>60</v>
      </c>
      <c r="B73" s="84">
        <f>Categories!$M74+Categories!$M222+Categories!$M370+Categories!$M518</f>
        <v>-19000</v>
      </c>
      <c r="C73" s="84">
        <f>Categories!$L74+Categories!$L222+Categories!$L370+Categories!$L518</f>
        <v>35486000</v>
      </c>
      <c r="D73" s="84"/>
      <c r="E73" s="96">
        <v>33239000</v>
      </c>
      <c r="F73" s="103">
        <v>1072000</v>
      </c>
      <c r="G73" s="97">
        <f t="shared" si="11"/>
        <v>34311000</v>
      </c>
      <c r="H73" s="84">
        <f t="shared" si="9"/>
        <v>0</v>
      </c>
      <c r="I73" s="84"/>
      <c r="J73" s="98">
        <v>35505000</v>
      </c>
      <c r="K73" s="98">
        <f t="shared" si="10"/>
        <v>35486000</v>
      </c>
      <c r="L73" s="85">
        <f t="shared" si="12"/>
        <v>-19000</v>
      </c>
      <c r="M73" s="88">
        <f t="shared" si="13"/>
        <v>-5.3513589635262641E-4</v>
      </c>
      <c r="O73" s="95">
        <f t="shared" si="14"/>
        <v>-19000</v>
      </c>
      <c r="P73" s="95">
        <f t="shared" si="15"/>
        <v>0</v>
      </c>
      <c r="U73" s="35"/>
      <c r="CN73" s="21"/>
    </row>
    <row r="74" spans="1:92" x14ac:dyDescent="0.2">
      <c r="A74" s="1" t="s">
        <v>61</v>
      </c>
      <c r="B74" s="84">
        <f>Categories!$M75+Categories!$M223+Categories!$M371+Categories!$M519</f>
        <v>-3000</v>
      </c>
      <c r="C74" s="84">
        <f>Categories!$L75+Categories!$L223+Categories!$L371+Categories!$L519</f>
        <v>29822000</v>
      </c>
      <c r="D74" s="84"/>
      <c r="E74" s="96">
        <v>27543000</v>
      </c>
      <c r="F74" s="103">
        <v>992000</v>
      </c>
      <c r="G74" s="97">
        <f t="shared" si="11"/>
        <v>28535000</v>
      </c>
      <c r="H74" s="84">
        <f t="shared" si="9"/>
        <v>0</v>
      </c>
      <c r="I74" s="84"/>
      <c r="J74" s="98">
        <v>29825000</v>
      </c>
      <c r="K74" s="98">
        <f t="shared" si="10"/>
        <v>29822000</v>
      </c>
      <c r="L74" s="85">
        <f t="shared" si="12"/>
        <v>-3000</v>
      </c>
      <c r="M74" s="88">
        <f t="shared" si="13"/>
        <v>-1.0058675607711651E-4</v>
      </c>
      <c r="O74" s="95">
        <f t="shared" si="14"/>
        <v>-3000</v>
      </c>
      <c r="P74" s="95">
        <f t="shared" si="15"/>
        <v>0</v>
      </c>
      <c r="U74" s="35"/>
      <c r="CN74" s="21"/>
    </row>
    <row r="75" spans="1:92" x14ac:dyDescent="0.2">
      <c r="A75" s="1" t="s">
        <v>62</v>
      </c>
      <c r="B75" s="84">
        <f>Categories!$M76+Categories!$M224+Categories!$M372+Categories!$M520</f>
        <v>12000</v>
      </c>
      <c r="C75" s="84">
        <f>Categories!$L76+Categories!$L224+Categories!$L372+Categories!$L520</f>
        <v>11584000</v>
      </c>
      <c r="D75" s="84"/>
      <c r="E75" s="96">
        <v>12285000</v>
      </c>
      <c r="F75" s="103">
        <v>332000</v>
      </c>
      <c r="G75" s="97">
        <f t="shared" si="11"/>
        <v>12617000</v>
      </c>
      <c r="H75" s="84">
        <f t="shared" si="9"/>
        <v>1033000</v>
      </c>
      <c r="I75" s="84"/>
      <c r="J75" s="98">
        <v>12617000</v>
      </c>
      <c r="K75" s="98">
        <f t="shared" si="10"/>
        <v>12617000</v>
      </c>
      <c r="L75" s="85">
        <f t="shared" si="12"/>
        <v>0</v>
      </c>
      <c r="M75" s="88">
        <f t="shared" si="13"/>
        <v>0</v>
      </c>
      <c r="O75" s="95">
        <f t="shared" si="14"/>
        <v>0</v>
      </c>
      <c r="P75" s="95">
        <f t="shared" si="15"/>
        <v>0</v>
      </c>
      <c r="U75" s="35"/>
      <c r="CN75" s="21"/>
    </row>
    <row r="76" spans="1:92" x14ac:dyDescent="0.2">
      <c r="A76" s="1" t="s">
        <v>63</v>
      </c>
      <c r="B76" s="84">
        <f>Categories!$M77+Categories!$M225+Categories!$M373+Categories!$M521</f>
        <v>15000</v>
      </c>
      <c r="C76" s="84">
        <f>Categories!$L77+Categories!$L225+Categories!$L373+Categories!$L521</f>
        <v>27855000</v>
      </c>
      <c r="D76" s="84"/>
      <c r="E76" s="96">
        <v>25790000</v>
      </c>
      <c r="F76" s="103">
        <v>915000</v>
      </c>
      <c r="G76" s="97">
        <f t="shared" si="11"/>
        <v>26705000</v>
      </c>
      <c r="H76" s="84">
        <f t="shared" si="9"/>
        <v>0</v>
      </c>
      <c r="I76" s="84"/>
      <c r="J76" s="98">
        <v>27840000</v>
      </c>
      <c r="K76" s="98">
        <f t="shared" si="10"/>
        <v>27855000</v>
      </c>
      <c r="L76" s="85">
        <f t="shared" si="12"/>
        <v>15000</v>
      </c>
      <c r="M76" s="88">
        <f t="shared" si="13"/>
        <v>5.3879310344827585E-4</v>
      </c>
      <c r="O76" s="95">
        <f t="shared" si="14"/>
        <v>0</v>
      </c>
      <c r="P76" s="95">
        <f t="shared" si="15"/>
        <v>15000</v>
      </c>
      <c r="U76" s="35"/>
      <c r="CN76" s="21"/>
    </row>
    <row r="77" spans="1:92" x14ac:dyDescent="0.2">
      <c r="A77" s="1" t="s">
        <v>64</v>
      </c>
      <c r="B77" s="84">
        <f>Categories!$M78+Categories!$M226+Categories!$M374+Categories!$M522</f>
        <v>134000</v>
      </c>
      <c r="C77" s="84">
        <f>Categories!$L78+Categories!$L226+Categories!$L374+Categories!$L522</f>
        <v>196538000</v>
      </c>
      <c r="D77" s="84"/>
      <c r="E77" s="96">
        <v>183493000</v>
      </c>
      <c r="F77" s="103">
        <v>6723000</v>
      </c>
      <c r="G77" s="97">
        <f t="shared" si="11"/>
        <v>190216000</v>
      </c>
      <c r="H77" s="84">
        <f t="shared" si="9"/>
        <v>0</v>
      </c>
      <c r="I77" s="84"/>
      <c r="J77" s="98">
        <v>196404000</v>
      </c>
      <c r="K77" s="98">
        <f t="shared" si="10"/>
        <v>196538000</v>
      </c>
      <c r="L77" s="85">
        <f t="shared" si="12"/>
        <v>134000</v>
      </c>
      <c r="M77" s="88">
        <f t="shared" si="13"/>
        <v>6.8226716360155599E-4</v>
      </c>
      <c r="O77" s="95">
        <f t="shared" si="14"/>
        <v>0</v>
      </c>
      <c r="P77" s="95">
        <f t="shared" si="15"/>
        <v>134000</v>
      </c>
      <c r="U77" s="35"/>
      <c r="CN77" s="21"/>
    </row>
    <row r="78" spans="1:92" x14ac:dyDescent="0.2">
      <c r="A78" s="1" t="s">
        <v>65</v>
      </c>
      <c r="B78" s="84">
        <f>Categories!$M79+Categories!$M227+Categories!$M375+Categories!$M523</f>
        <v>1000</v>
      </c>
      <c r="C78" s="84">
        <f>Categories!$L79+Categories!$L227+Categories!$L375+Categories!$L523</f>
        <v>4991000</v>
      </c>
      <c r="D78" s="84"/>
      <c r="E78" s="96">
        <v>4866000</v>
      </c>
      <c r="F78" s="103">
        <v>142000</v>
      </c>
      <c r="G78" s="97">
        <f t="shared" si="11"/>
        <v>5008000</v>
      </c>
      <c r="H78" s="84">
        <f t="shared" si="9"/>
        <v>17000</v>
      </c>
      <c r="I78" s="84"/>
      <c r="J78" s="98">
        <v>5008000</v>
      </c>
      <c r="K78" s="98">
        <f t="shared" si="10"/>
        <v>5008000</v>
      </c>
      <c r="L78" s="85">
        <f t="shared" si="12"/>
        <v>0</v>
      </c>
      <c r="M78" s="88">
        <f t="shared" si="13"/>
        <v>0</v>
      </c>
      <c r="O78" s="95">
        <f t="shared" si="14"/>
        <v>0</v>
      </c>
      <c r="P78" s="95">
        <f t="shared" si="15"/>
        <v>0</v>
      </c>
      <c r="U78" s="35"/>
      <c r="CN78" s="21"/>
    </row>
    <row r="79" spans="1:92" x14ac:dyDescent="0.2">
      <c r="A79" s="1" t="s">
        <v>66</v>
      </c>
      <c r="B79" s="84">
        <f>Categories!$M80+Categories!$M228+Categories!$M376+Categories!$M524</f>
        <v>-5000</v>
      </c>
      <c r="C79" s="84">
        <f>Categories!$L80+Categories!$L228+Categories!$L376+Categories!$L524</f>
        <v>4431000</v>
      </c>
      <c r="D79" s="84"/>
      <c r="E79" s="96">
        <v>4032000</v>
      </c>
      <c r="F79" s="103">
        <v>150000</v>
      </c>
      <c r="G79" s="97">
        <f t="shared" si="11"/>
        <v>4182000</v>
      </c>
      <c r="H79" s="84">
        <f t="shared" si="9"/>
        <v>0</v>
      </c>
      <c r="I79" s="84"/>
      <c r="J79" s="98">
        <v>4436000</v>
      </c>
      <c r="K79" s="98">
        <f t="shared" si="10"/>
        <v>4431000</v>
      </c>
      <c r="L79" s="85">
        <f t="shared" si="12"/>
        <v>-5000</v>
      </c>
      <c r="M79" s="88">
        <f t="shared" si="13"/>
        <v>-1.127141568981064E-3</v>
      </c>
      <c r="O79" s="95">
        <f t="shared" si="14"/>
        <v>-5000</v>
      </c>
      <c r="P79" s="95">
        <f t="shared" si="15"/>
        <v>0</v>
      </c>
      <c r="U79" s="35"/>
      <c r="CN79" s="21"/>
    </row>
    <row r="80" spans="1:92" x14ac:dyDescent="0.2">
      <c r="A80" s="1" t="s">
        <v>127</v>
      </c>
      <c r="B80" s="84">
        <f>Categories!$M81+Categories!$M229+Categories!$M377+Categories!$M525</f>
        <v>16000</v>
      </c>
      <c r="C80" s="84">
        <f>Categories!$L81+Categories!$L229+Categories!$L377+Categories!$L525</f>
        <v>24579000</v>
      </c>
      <c r="D80" s="84"/>
      <c r="E80" s="96">
        <v>24242000</v>
      </c>
      <c r="F80" s="103">
        <v>727000</v>
      </c>
      <c r="G80" s="97">
        <f t="shared" si="11"/>
        <v>24969000</v>
      </c>
      <c r="H80" s="84">
        <f t="shared" si="9"/>
        <v>390000</v>
      </c>
      <c r="I80" s="84"/>
      <c r="J80" s="98">
        <v>24969000</v>
      </c>
      <c r="K80" s="98">
        <f t="shared" si="10"/>
        <v>24969000</v>
      </c>
      <c r="L80" s="85">
        <f t="shared" si="12"/>
        <v>0</v>
      </c>
      <c r="M80" s="88">
        <f t="shared" si="13"/>
        <v>0</v>
      </c>
      <c r="O80" s="95">
        <f t="shared" si="14"/>
        <v>0</v>
      </c>
      <c r="P80" s="95">
        <f t="shared" si="15"/>
        <v>0</v>
      </c>
      <c r="U80" s="35"/>
      <c r="CN80" s="21"/>
    </row>
    <row r="81" spans="1:92" x14ac:dyDescent="0.2">
      <c r="A81" s="1" t="s">
        <v>67</v>
      </c>
      <c r="B81" s="84">
        <f>Categories!$M82+Categories!$M230+Categories!$M378+Categories!$M526</f>
        <v>6000</v>
      </c>
      <c r="C81" s="84">
        <f>Categories!$L82+Categories!$L230+Categories!$L378+Categories!$L526</f>
        <v>35176000</v>
      </c>
      <c r="D81" s="84"/>
      <c r="E81" s="96">
        <v>33157000</v>
      </c>
      <c r="F81" s="103">
        <v>1052000</v>
      </c>
      <c r="G81" s="97">
        <f t="shared" si="11"/>
        <v>34209000</v>
      </c>
      <c r="H81" s="84">
        <f t="shared" si="9"/>
        <v>0</v>
      </c>
      <c r="I81" s="84"/>
      <c r="J81" s="98">
        <v>35170000</v>
      </c>
      <c r="K81" s="98">
        <f t="shared" si="10"/>
        <v>35176000</v>
      </c>
      <c r="L81" s="85">
        <f t="shared" si="12"/>
        <v>6000</v>
      </c>
      <c r="M81" s="88">
        <f t="shared" si="13"/>
        <v>1.705999431333523E-4</v>
      </c>
      <c r="O81" s="95">
        <f t="shared" si="14"/>
        <v>0</v>
      </c>
      <c r="P81" s="95">
        <f t="shared" si="15"/>
        <v>6000</v>
      </c>
      <c r="U81" s="35"/>
      <c r="CN81" s="21"/>
    </row>
    <row r="82" spans="1:92" x14ac:dyDescent="0.2">
      <c r="A82" s="1" t="s">
        <v>68</v>
      </c>
      <c r="B82" s="84">
        <f>Categories!$M83+Categories!$M231+Categories!$M379+Categories!$M527</f>
        <v>17000</v>
      </c>
      <c r="C82" s="84">
        <f>Categories!$L83+Categories!$L231+Categories!$L379+Categories!$L527</f>
        <v>16045000</v>
      </c>
      <c r="D82" s="84"/>
      <c r="E82" s="96">
        <v>15282000</v>
      </c>
      <c r="F82" s="103">
        <v>517000</v>
      </c>
      <c r="G82" s="97">
        <f t="shared" si="11"/>
        <v>15799000</v>
      </c>
      <c r="H82" s="84">
        <f t="shared" si="9"/>
        <v>0</v>
      </c>
      <c r="I82" s="84"/>
      <c r="J82" s="98">
        <v>16028000</v>
      </c>
      <c r="K82" s="98">
        <f t="shared" si="10"/>
        <v>16045000</v>
      </c>
      <c r="L82" s="85">
        <f t="shared" si="12"/>
        <v>17000</v>
      </c>
      <c r="M82" s="88">
        <f t="shared" si="13"/>
        <v>1.0606438732218618E-3</v>
      </c>
      <c r="O82" s="95">
        <f t="shared" si="14"/>
        <v>0</v>
      </c>
      <c r="P82" s="95">
        <f t="shared" si="15"/>
        <v>17000</v>
      </c>
      <c r="U82" s="35"/>
      <c r="CN82" s="21"/>
    </row>
    <row r="83" spans="1:92" x14ac:dyDescent="0.2">
      <c r="A83" s="1" t="s">
        <v>69</v>
      </c>
      <c r="B83" s="84">
        <f>Categories!$M84+Categories!$M232+Categories!$M380+Categories!$M528</f>
        <v>3000</v>
      </c>
      <c r="C83" s="84">
        <f>Categories!$L84+Categories!$L232+Categories!$L380+Categories!$L528</f>
        <v>9693000</v>
      </c>
      <c r="D83" s="84"/>
      <c r="E83" s="96">
        <v>9149000</v>
      </c>
      <c r="F83" s="103">
        <v>330000</v>
      </c>
      <c r="G83" s="97">
        <f t="shared" si="11"/>
        <v>9479000</v>
      </c>
      <c r="H83" s="84">
        <f t="shared" si="9"/>
        <v>0</v>
      </c>
      <c r="I83" s="84"/>
      <c r="J83" s="98">
        <v>9690000</v>
      </c>
      <c r="K83" s="98">
        <f t="shared" si="10"/>
        <v>9693000</v>
      </c>
      <c r="L83" s="85">
        <f t="shared" si="12"/>
        <v>3000</v>
      </c>
      <c r="M83" s="88">
        <f t="shared" si="13"/>
        <v>3.0959752321981426E-4</v>
      </c>
      <c r="O83" s="95">
        <f t="shared" si="14"/>
        <v>0</v>
      </c>
      <c r="P83" s="95">
        <f t="shared" si="15"/>
        <v>3000</v>
      </c>
      <c r="U83" s="35"/>
      <c r="CN83" s="21"/>
    </row>
    <row r="84" spans="1:92" x14ac:dyDescent="0.2">
      <c r="A84" s="1" t="s">
        <v>70</v>
      </c>
      <c r="B84" s="84">
        <f>Categories!$M85+Categories!$M233+Categories!$M381+Categories!$M529</f>
        <v>5000</v>
      </c>
      <c r="C84" s="84">
        <f>Categories!$L85+Categories!$L233+Categories!$L381+Categories!$L529</f>
        <v>9525000</v>
      </c>
      <c r="D84" s="84"/>
      <c r="E84" s="96">
        <v>9762000</v>
      </c>
      <c r="F84" s="103">
        <v>283000</v>
      </c>
      <c r="G84" s="97">
        <f t="shared" si="11"/>
        <v>10045000</v>
      </c>
      <c r="H84" s="84">
        <f t="shared" si="9"/>
        <v>520000</v>
      </c>
      <c r="I84" s="84"/>
      <c r="J84" s="98">
        <v>10044000</v>
      </c>
      <c r="K84" s="98">
        <f t="shared" si="10"/>
        <v>10045000</v>
      </c>
      <c r="L84" s="85">
        <f t="shared" si="12"/>
        <v>1000</v>
      </c>
      <c r="M84" s="88">
        <f t="shared" si="13"/>
        <v>9.9561927518916765E-5</v>
      </c>
      <c r="O84" s="95">
        <f t="shared" si="14"/>
        <v>0</v>
      </c>
      <c r="P84" s="95">
        <f t="shared" si="15"/>
        <v>1000</v>
      </c>
      <c r="U84" s="35"/>
      <c r="CN84" s="21"/>
    </row>
    <row r="85" spans="1:92" x14ac:dyDescent="0.2">
      <c r="A85" s="1" t="s">
        <v>71</v>
      </c>
      <c r="B85" s="84">
        <f>Categories!$M86+Categories!$M234+Categories!$M382+Categories!$M530</f>
        <v>7000</v>
      </c>
      <c r="C85" s="84">
        <f>Categories!$L86+Categories!$L234+Categories!$L382+Categories!$L530</f>
        <v>4746000</v>
      </c>
      <c r="D85" s="84"/>
      <c r="E85" s="96">
        <v>4790000</v>
      </c>
      <c r="F85" s="103">
        <v>148000</v>
      </c>
      <c r="G85" s="97">
        <f t="shared" si="11"/>
        <v>4938000</v>
      </c>
      <c r="H85" s="84">
        <f t="shared" si="9"/>
        <v>192000</v>
      </c>
      <c r="I85" s="84"/>
      <c r="J85" s="98">
        <v>4938000</v>
      </c>
      <c r="K85" s="98">
        <f t="shared" si="10"/>
        <v>4938000</v>
      </c>
      <c r="L85" s="85">
        <f t="shared" si="12"/>
        <v>0</v>
      </c>
      <c r="M85" s="88">
        <f t="shared" si="13"/>
        <v>0</v>
      </c>
      <c r="O85" s="95">
        <f t="shared" si="14"/>
        <v>0</v>
      </c>
      <c r="P85" s="95">
        <f t="shared" si="15"/>
        <v>0</v>
      </c>
      <c r="U85" s="35"/>
      <c r="CN85" s="21"/>
    </row>
    <row r="86" spans="1:92" x14ac:dyDescent="0.2">
      <c r="A86" s="1" t="s">
        <v>72</v>
      </c>
      <c r="B86" s="84">
        <f>Categories!$M87+Categories!$M235+Categories!$M383+Categories!$M531</f>
        <v>-22000</v>
      </c>
      <c r="C86" s="84">
        <f>Categories!$L87+Categories!$L235+Categories!$L383+Categories!$L531</f>
        <v>20192000</v>
      </c>
      <c r="D86" s="84"/>
      <c r="E86" s="96">
        <v>19463000</v>
      </c>
      <c r="F86" s="103">
        <v>616000</v>
      </c>
      <c r="G86" s="97">
        <f t="shared" si="11"/>
        <v>20079000</v>
      </c>
      <c r="H86" s="84">
        <f t="shared" si="9"/>
        <v>0</v>
      </c>
      <c r="I86" s="84"/>
      <c r="J86" s="98">
        <v>20214000</v>
      </c>
      <c r="K86" s="98">
        <f t="shared" si="10"/>
        <v>20192000</v>
      </c>
      <c r="L86" s="85">
        <f t="shared" si="12"/>
        <v>-22000</v>
      </c>
      <c r="M86" s="88">
        <f t="shared" si="13"/>
        <v>-1.0883546057188088E-3</v>
      </c>
      <c r="O86" s="95">
        <f t="shared" si="14"/>
        <v>-22000</v>
      </c>
      <c r="P86" s="95">
        <f t="shared" si="15"/>
        <v>0</v>
      </c>
      <c r="U86" s="35"/>
      <c r="CN86" s="21"/>
    </row>
    <row r="87" spans="1:92" x14ac:dyDescent="0.2">
      <c r="A87" s="1" t="s">
        <v>73</v>
      </c>
      <c r="B87" s="84">
        <f>Categories!$M88+Categories!$M236+Categories!$M384+Categories!$M532</f>
        <v>4000</v>
      </c>
      <c r="C87" s="84">
        <f>Categories!$L88+Categories!$L236+Categories!$L384+Categories!$L532</f>
        <v>19762000</v>
      </c>
      <c r="D87" s="84"/>
      <c r="E87" s="96">
        <v>19731000</v>
      </c>
      <c r="F87" s="103">
        <v>645000</v>
      </c>
      <c r="G87" s="97">
        <f t="shared" si="11"/>
        <v>20376000</v>
      </c>
      <c r="H87" s="84">
        <f t="shared" si="9"/>
        <v>614000</v>
      </c>
      <c r="I87" s="84"/>
      <c r="J87" s="98">
        <v>20376000</v>
      </c>
      <c r="K87" s="98">
        <f t="shared" si="10"/>
        <v>20376000</v>
      </c>
      <c r="L87" s="85">
        <f t="shared" si="12"/>
        <v>0</v>
      </c>
      <c r="M87" s="88">
        <f t="shared" si="13"/>
        <v>0</v>
      </c>
      <c r="O87" s="95">
        <f t="shared" si="14"/>
        <v>0</v>
      </c>
      <c r="P87" s="95">
        <f t="shared" si="15"/>
        <v>0</v>
      </c>
      <c r="U87" s="35"/>
      <c r="CN87" s="21"/>
    </row>
    <row r="88" spans="1:92" x14ac:dyDescent="0.2">
      <c r="A88" s="1" t="s">
        <v>74</v>
      </c>
      <c r="B88" s="84">
        <f>Categories!$M89+Categories!$M237+Categories!$M385+Categories!$M533</f>
        <v>-4000</v>
      </c>
      <c r="C88" s="84">
        <f>Categories!$L89+Categories!$L237+Categories!$L385+Categories!$L533</f>
        <v>21591000</v>
      </c>
      <c r="D88" s="84"/>
      <c r="E88" s="96">
        <v>20271000</v>
      </c>
      <c r="F88" s="103">
        <v>654000</v>
      </c>
      <c r="G88" s="97">
        <f t="shared" si="11"/>
        <v>20925000</v>
      </c>
      <c r="H88" s="84">
        <f t="shared" si="9"/>
        <v>0</v>
      </c>
      <c r="I88" s="84"/>
      <c r="J88" s="98">
        <v>21595000</v>
      </c>
      <c r="K88" s="98">
        <f t="shared" si="10"/>
        <v>21591000</v>
      </c>
      <c r="L88" s="85">
        <f t="shared" si="12"/>
        <v>-4000</v>
      </c>
      <c r="M88" s="88">
        <f t="shared" si="13"/>
        <v>-1.8522806205140078E-4</v>
      </c>
      <c r="O88" s="95">
        <f t="shared" si="14"/>
        <v>-4000</v>
      </c>
      <c r="P88" s="95">
        <f t="shared" si="15"/>
        <v>0</v>
      </c>
      <c r="U88" s="35"/>
      <c r="CN88" s="21"/>
    </row>
    <row r="89" spans="1:92" x14ac:dyDescent="0.2">
      <c r="A89" s="1" t="s">
        <v>75</v>
      </c>
      <c r="B89" s="84">
        <f>Categories!$M90+Categories!$M238+Categories!$M386+Categories!$M534</f>
        <v>72000</v>
      </c>
      <c r="C89" s="84">
        <f>Categories!$L90+Categories!$L238+Categories!$L386+Categories!$L534</f>
        <v>48744000</v>
      </c>
      <c r="D89" s="84"/>
      <c r="E89" s="96">
        <v>45717000</v>
      </c>
      <c r="F89" s="103">
        <v>1593000</v>
      </c>
      <c r="G89" s="97">
        <f t="shared" si="11"/>
        <v>47310000</v>
      </c>
      <c r="H89" s="84">
        <f t="shared" si="9"/>
        <v>0</v>
      </c>
      <c r="I89" s="84"/>
      <c r="J89" s="98">
        <v>48672000</v>
      </c>
      <c r="K89" s="98">
        <f t="shared" si="10"/>
        <v>48744000</v>
      </c>
      <c r="L89" s="85">
        <f t="shared" si="12"/>
        <v>72000</v>
      </c>
      <c r="M89" s="88">
        <f t="shared" si="13"/>
        <v>1.4792899408284023E-3</v>
      </c>
      <c r="O89" s="95">
        <f t="shared" si="14"/>
        <v>0</v>
      </c>
      <c r="P89" s="95">
        <f t="shared" si="15"/>
        <v>72000</v>
      </c>
      <c r="U89" s="35"/>
      <c r="CN89" s="21"/>
    </row>
    <row r="90" spans="1:92" x14ac:dyDescent="0.2">
      <c r="A90" s="1" t="s">
        <v>76</v>
      </c>
      <c r="B90" s="84">
        <f>Categories!$M91+Categories!$M239+Categories!$M387+Categories!$M535</f>
        <v>5000</v>
      </c>
      <c r="C90" s="84">
        <f>Categories!$L91+Categories!$L239+Categories!$L387+Categories!$L535</f>
        <v>6777000</v>
      </c>
      <c r="D90" s="84"/>
      <c r="E90" s="96">
        <v>6111000</v>
      </c>
      <c r="F90" s="103">
        <v>227000</v>
      </c>
      <c r="G90" s="97">
        <f t="shared" si="11"/>
        <v>6338000</v>
      </c>
      <c r="H90" s="84">
        <f t="shared" si="9"/>
        <v>0</v>
      </c>
      <c r="I90" s="84"/>
      <c r="J90" s="98">
        <v>6772000</v>
      </c>
      <c r="K90" s="98">
        <f t="shared" si="10"/>
        <v>6777000</v>
      </c>
      <c r="L90" s="85">
        <f t="shared" si="12"/>
        <v>5000</v>
      </c>
      <c r="M90" s="88">
        <f t="shared" si="13"/>
        <v>7.3833431777909036E-4</v>
      </c>
      <c r="O90" s="95">
        <f t="shared" si="14"/>
        <v>0</v>
      </c>
      <c r="P90" s="95">
        <f t="shared" si="15"/>
        <v>5000</v>
      </c>
      <c r="U90" s="35"/>
      <c r="CN90" s="21"/>
    </row>
    <row r="91" spans="1:92" x14ac:dyDescent="0.2">
      <c r="A91" s="1" t="s">
        <v>77</v>
      </c>
      <c r="B91" s="84">
        <f>Categories!$M92+Categories!$M240+Categories!$M388+Categories!$M536</f>
        <v>-10000</v>
      </c>
      <c r="C91" s="84">
        <f>Categories!$L92+Categories!$L240+Categories!$L388+Categories!$L536</f>
        <v>19549000</v>
      </c>
      <c r="D91" s="84"/>
      <c r="E91" s="96">
        <v>19109000</v>
      </c>
      <c r="F91" s="103">
        <v>607000</v>
      </c>
      <c r="G91" s="97">
        <f t="shared" si="11"/>
        <v>19716000</v>
      </c>
      <c r="H91" s="84">
        <f t="shared" si="9"/>
        <v>167000</v>
      </c>
      <c r="I91" s="84"/>
      <c r="J91" s="98">
        <v>19716000</v>
      </c>
      <c r="K91" s="98">
        <f t="shared" si="10"/>
        <v>19716000</v>
      </c>
      <c r="L91" s="85">
        <f t="shared" si="12"/>
        <v>0</v>
      </c>
      <c r="M91" s="88">
        <f t="shared" si="13"/>
        <v>0</v>
      </c>
      <c r="O91" s="95">
        <f t="shared" si="14"/>
        <v>0</v>
      </c>
      <c r="P91" s="95">
        <f t="shared" si="15"/>
        <v>0</v>
      </c>
      <c r="U91" s="35"/>
      <c r="CN91" s="21"/>
    </row>
    <row r="92" spans="1:92" x14ac:dyDescent="0.2">
      <c r="A92" s="1" t="s">
        <v>78</v>
      </c>
      <c r="B92" s="84">
        <f>Categories!$M93+Categories!$M241+Categories!$M389+Categories!$M537</f>
        <v>13000</v>
      </c>
      <c r="C92" s="84">
        <f>Categories!$L93+Categories!$L241+Categories!$L389+Categories!$L537</f>
        <v>26895000</v>
      </c>
      <c r="D92" s="84"/>
      <c r="E92" s="96">
        <v>25567000</v>
      </c>
      <c r="F92" s="103">
        <v>830000</v>
      </c>
      <c r="G92" s="97">
        <f t="shared" si="11"/>
        <v>26397000</v>
      </c>
      <c r="H92" s="84">
        <f t="shared" si="9"/>
        <v>0</v>
      </c>
      <c r="I92" s="84"/>
      <c r="J92" s="98">
        <v>26882000</v>
      </c>
      <c r="K92" s="98">
        <f t="shared" si="10"/>
        <v>26895000</v>
      </c>
      <c r="L92" s="85">
        <f t="shared" si="12"/>
        <v>13000</v>
      </c>
      <c r="M92" s="88">
        <f t="shared" si="13"/>
        <v>4.8359497061230565E-4</v>
      </c>
      <c r="O92" s="95">
        <f t="shared" si="14"/>
        <v>0</v>
      </c>
      <c r="P92" s="95">
        <f t="shared" si="15"/>
        <v>13000</v>
      </c>
      <c r="U92" s="35"/>
      <c r="CN92" s="21"/>
    </row>
    <row r="93" spans="1:92" x14ac:dyDescent="0.2">
      <c r="A93" s="1" t="s">
        <v>79</v>
      </c>
      <c r="B93" s="84">
        <f>Categories!$M94+Categories!$M242+Categories!$M390+Categories!$M538</f>
        <v>7000</v>
      </c>
      <c r="C93" s="84">
        <f>Categories!$L94+Categories!$L242+Categories!$L390+Categories!$L538</f>
        <v>20277000</v>
      </c>
      <c r="D93" s="84"/>
      <c r="E93" s="96">
        <v>19399000</v>
      </c>
      <c r="F93" s="103">
        <v>679000</v>
      </c>
      <c r="G93" s="97">
        <f t="shared" si="11"/>
        <v>20078000</v>
      </c>
      <c r="H93" s="84">
        <f t="shared" si="9"/>
        <v>0</v>
      </c>
      <c r="I93" s="84"/>
      <c r="J93" s="98">
        <v>20270000</v>
      </c>
      <c r="K93" s="98">
        <f t="shared" si="10"/>
        <v>20277000</v>
      </c>
      <c r="L93" s="85">
        <f t="shared" si="12"/>
        <v>7000</v>
      </c>
      <c r="M93" s="88">
        <f t="shared" si="13"/>
        <v>3.4533793783917121E-4</v>
      </c>
      <c r="O93" s="95">
        <f t="shared" si="14"/>
        <v>0</v>
      </c>
      <c r="P93" s="95">
        <f t="shared" si="15"/>
        <v>7000</v>
      </c>
      <c r="U93" s="35"/>
      <c r="CN93" s="21"/>
    </row>
    <row r="94" spans="1:92" x14ac:dyDescent="0.2">
      <c r="A94" s="1" t="s">
        <v>80</v>
      </c>
      <c r="B94" s="84">
        <f>Categories!$M95+Categories!$M243+Categories!$M391+Categories!$M539</f>
        <v>3000</v>
      </c>
      <c r="C94" s="84">
        <f>Categories!$L95+Categories!$L243+Categories!$L391+Categories!$L539</f>
        <v>54219000</v>
      </c>
      <c r="D94" s="84"/>
      <c r="E94" s="96">
        <v>50948000</v>
      </c>
      <c r="F94" s="103">
        <v>1724000</v>
      </c>
      <c r="G94" s="97">
        <f t="shared" si="11"/>
        <v>52672000</v>
      </c>
      <c r="H94" s="84">
        <f t="shared" si="9"/>
        <v>0</v>
      </c>
      <c r="I94" s="84"/>
      <c r="J94" s="98">
        <v>54216000</v>
      </c>
      <c r="K94" s="98">
        <f t="shared" si="10"/>
        <v>54219000</v>
      </c>
      <c r="L94" s="85">
        <f t="shared" si="12"/>
        <v>3000</v>
      </c>
      <c r="M94" s="88">
        <f t="shared" si="13"/>
        <v>5.5334218680832227E-5</v>
      </c>
      <c r="O94" s="95">
        <f t="shared" si="14"/>
        <v>0</v>
      </c>
      <c r="P94" s="95">
        <f t="shared" si="15"/>
        <v>3000</v>
      </c>
      <c r="U94" s="35"/>
      <c r="CN94" s="21"/>
    </row>
    <row r="95" spans="1:92" x14ac:dyDescent="0.2">
      <c r="A95" s="1" t="s">
        <v>141</v>
      </c>
      <c r="B95" s="84">
        <f>Categories!$M96+Categories!$M244+Categories!$M392+Categories!$M540</f>
        <v>1000</v>
      </c>
      <c r="C95" s="84">
        <f>Categories!$L96+Categories!$L244+Categories!$L392+Categories!$L540</f>
        <v>7106000</v>
      </c>
      <c r="D95" s="84"/>
      <c r="E95" s="96">
        <v>6683000</v>
      </c>
      <c r="F95" s="103">
        <v>224000</v>
      </c>
      <c r="G95" s="97">
        <f t="shared" si="11"/>
        <v>6907000</v>
      </c>
      <c r="H95" s="84">
        <f t="shared" si="9"/>
        <v>0</v>
      </c>
      <c r="I95" s="84"/>
      <c r="J95" s="98">
        <v>7105000</v>
      </c>
      <c r="K95" s="98">
        <f t="shared" si="10"/>
        <v>7106000</v>
      </c>
      <c r="L95" s="85">
        <f t="shared" si="12"/>
        <v>1000</v>
      </c>
      <c r="M95" s="88">
        <f t="shared" si="13"/>
        <v>1.4074595355383532E-4</v>
      </c>
      <c r="O95" s="95">
        <f t="shared" si="14"/>
        <v>0</v>
      </c>
      <c r="P95" s="95">
        <f t="shared" si="15"/>
        <v>1000</v>
      </c>
      <c r="U95" s="35"/>
      <c r="CN95" s="21"/>
    </row>
    <row r="96" spans="1:92" x14ac:dyDescent="0.2">
      <c r="A96" s="1" t="s">
        <v>81</v>
      </c>
      <c r="B96" s="84">
        <f>Categories!$M97+Categories!$M245+Categories!$M393+Categories!$M541</f>
        <v>12000</v>
      </c>
      <c r="C96" s="84">
        <f>Categories!$L97+Categories!$L245+Categories!$L393+Categories!$L541</f>
        <v>25538000</v>
      </c>
      <c r="D96" s="84"/>
      <c r="E96" s="96">
        <v>24532000</v>
      </c>
      <c r="F96" s="103">
        <v>784000</v>
      </c>
      <c r="G96" s="97">
        <f t="shared" si="11"/>
        <v>25316000</v>
      </c>
      <c r="H96" s="84">
        <f t="shared" si="9"/>
        <v>0</v>
      </c>
      <c r="I96" s="84"/>
      <c r="J96" s="98">
        <v>25526000</v>
      </c>
      <c r="K96" s="98">
        <f t="shared" si="10"/>
        <v>25538000</v>
      </c>
      <c r="L96" s="85">
        <f t="shared" si="12"/>
        <v>12000</v>
      </c>
      <c r="M96" s="88">
        <f t="shared" si="13"/>
        <v>4.7010890856381729E-4</v>
      </c>
      <c r="O96" s="95">
        <f t="shared" si="14"/>
        <v>0</v>
      </c>
      <c r="P96" s="95">
        <f t="shared" si="15"/>
        <v>12000</v>
      </c>
      <c r="U96" s="35"/>
      <c r="CN96" s="21"/>
    </row>
    <row r="97" spans="1:92" x14ac:dyDescent="0.2">
      <c r="A97" s="1" t="s">
        <v>82</v>
      </c>
      <c r="B97" s="84">
        <f>Categories!$M98+Categories!$M246+Categories!$M394+Categories!$M542</f>
        <v>11000</v>
      </c>
      <c r="C97" s="84">
        <f>Categories!$L98+Categories!$L246+Categories!$L394+Categories!$L542</f>
        <v>23338000</v>
      </c>
      <c r="D97" s="84"/>
      <c r="E97" s="96">
        <v>22325000</v>
      </c>
      <c r="F97" s="103">
        <v>689000</v>
      </c>
      <c r="G97" s="97">
        <f t="shared" si="11"/>
        <v>23014000</v>
      </c>
      <c r="H97" s="84">
        <f t="shared" si="9"/>
        <v>0</v>
      </c>
      <c r="I97" s="84"/>
      <c r="J97" s="98">
        <v>23327000</v>
      </c>
      <c r="K97" s="98">
        <f t="shared" si="10"/>
        <v>23338000</v>
      </c>
      <c r="L97" s="85">
        <f t="shared" si="12"/>
        <v>11000</v>
      </c>
      <c r="M97" s="88">
        <f t="shared" si="13"/>
        <v>4.7155656535345305E-4</v>
      </c>
      <c r="O97" s="95">
        <f t="shared" si="14"/>
        <v>0</v>
      </c>
      <c r="P97" s="95">
        <f t="shared" si="15"/>
        <v>11000</v>
      </c>
      <c r="U97" s="35"/>
      <c r="CN97" s="21"/>
    </row>
    <row r="98" spans="1:92" x14ac:dyDescent="0.2">
      <c r="A98" s="1" t="s">
        <v>83</v>
      </c>
      <c r="B98" s="84">
        <f>Categories!$M99+Categories!$M247+Categories!$M395+Categories!$M543</f>
        <v>7000</v>
      </c>
      <c r="C98" s="84">
        <f>Categories!$L99+Categories!$L247+Categories!$L395+Categories!$L543</f>
        <v>10250000</v>
      </c>
      <c r="D98" s="84"/>
      <c r="E98" s="96">
        <v>9805000</v>
      </c>
      <c r="F98" s="103">
        <v>307000</v>
      </c>
      <c r="G98" s="97">
        <f t="shared" si="11"/>
        <v>10112000</v>
      </c>
      <c r="H98" s="84">
        <f t="shared" si="9"/>
        <v>0</v>
      </c>
      <c r="I98" s="84"/>
      <c r="J98" s="98">
        <v>10243000</v>
      </c>
      <c r="K98" s="98">
        <f t="shared" si="10"/>
        <v>10250000</v>
      </c>
      <c r="L98" s="85">
        <f t="shared" si="12"/>
        <v>7000</v>
      </c>
      <c r="M98" s="88">
        <f t="shared" si="13"/>
        <v>6.833935370496925E-4</v>
      </c>
      <c r="O98" s="95">
        <f t="shared" si="14"/>
        <v>0</v>
      </c>
      <c r="P98" s="95">
        <f t="shared" si="15"/>
        <v>7000</v>
      </c>
      <c r="U98" s="35"/>
      <c r="CN98" s="21"/>
    </row>
    <row r="99" spans="1:92" x14ac:dyDescent="0.2">
      <c r="A99" s="1" t="s">
        <v>144</v>
      </c>
      <c r="B99" s="84">
        <f>Categories!$M100+Categories!$M248+Categories!$M396+Categories!$M544</f>
        <v>7000</v>
      </c>
      <c r="C99" s="84">
        <f>Categories!$L100+Categories!$L248+Categories!$L396+Categories!$L544</f>
        <v>10822000</v>
      </c>
      <c r="D99" s="84"/>
      <c r="E99" s="96">
        <v>10282000</v>
      </c>
      <c r="F99" s="103">
        <v>330000</v>
      </c>
      <c r="G99" s="97">
        <f t="shared" si="11"/>
        <v>10612000</v>
      </c>
      <c r="H99" s="84">
        <f t="shared" si="9"/>
        <v>0</v>
      </c>
      <c r="I99" s="84"/>
      <c r="J99" s="98">
        <v>10815000</v>
      </c>
      <c r="K99" s="98">
        <f t="shared" si="10"/>
        <v>10822000</v>
      </c>
      <c r="L99" s="85">
        <f t="shared" si="12"/>
        <v>7000</v>
      </c>
      <c r="M99" s="88">
        <f t="shared" si="13"/>
        <v>6.4724919093851134E-4</v>
      </c>
      <c r="O99" s="95">
        <f t="shared" si="14"/>
        <v>0</v>
      </c>
      <c r="P99" s="95">
        <f t="shared" si="15"/>
        <v>7000</v>
      </c>
      <c r="U99" s="35"/>
      <c r="CN99" s="21"/>
    </row>
    <row r="100" spans="1:92" x14ac:dyDescent="0.2">
      <c r="A100" s="1" t="s">
        <v>84</v>
      </c>
      <c r="B100" s="84">
        <f>Categories!$M101+Categories!$M249+Categories!$M397+Categories!$M545</f>
        <v>-10000</v>
      </c>
      <c r="C100" s="84">
        <f>Categories!$L101+Categories!$L249+Categories!$L397+Categories!$L545</f>
        <v>12113000</v>
      </c>
      <c r="D100" s="84"/>
      <c r="E100" s="96">
        <v>12182000</v>
      </c>
      <c r="F100" s="103">
        <v>402000</v>
      </c>
      <c r="G100" s="97">
        <f t="shared" si="11"/>
        <v>12584000</v>
      </c>
      <c r="H100" s="84">
        <f t="shared" si="9"/>
        <v>471000</v>
      </c>
      <c r="I100" s="84"/>
      <c r="J100" s="98">
        <v>12584000</v>
      </c>
      <c r="K100" s="98">
        <f t="shared" si="10"/>
        <v>12584000</v>
      </c>
      <c r="L100" s="85">
        <f t="shared" si="12"/>
        <v>0</v>
      </c>
      <c r="M100" s="88">
        <f t="shared" si="13"/>
        <v>0</v>
      </c>
      <c r="O100" s="95">
        <f t="shared" si="14"/>
        <v>0</v>
      </c>
      <c r="P100" s="95">
        <f t="shared" si="15"/>
        <v>0</v>
      </c>
      <c r="U100" s="35"/>
      <c r="CN100" s="21"/>
    </row>
    <row r="101" spans="1:92" x14ac:dyDescent="0.2">
      <c r="A101" s="1" t="s">
        <v>85</v>
      </c>
      <c r="B101" s="84">
        <f>Categories!$M102+Categories!$M250+Categories!$M398+Categories!$M546</f>
        <v>14000</v>
      </c>
      <c r="C101" s="84">
        <f>Categories!$L102+Categories!$L250+Categories!$L398+Categories!$L546</f>
        <v>27597000</v>
      </c>
      <c r="D101" s="84"/>
      <c r="E101" s="96">
        <v>26852000</v>
      </c>
      <c r="F101" s="103">
        <v>851000</v>
      </c>
      <c r="G101" s="97">
        <f t="shared" si="11"/>
        <v>27703000</v>
      </c>
      <c r="H101" s="84">
        <f t="shared" si="9"/>
        <v>106000</v>
      </c>
      <c r="I101" s="84"/>
      <c r="J101" s="98">
        <v>27703000</v>
      </c>
      <c r="K101" s="98">
        <f t="shared" si="10"/>
        <v>27703000</v>
      </c>
      <c r="L101" s="85">
        <f t="shared" si="12"/>
        <v>0</v>
      </c>
      <c r="M101" s="88">
        <f t="shared" si="13"/>
        <v>0</v>
      </c>
      <c r="O101" s="95">
        <f t="shared" si="14"/>
        <v>0</v>
      </c>
      <c r="P101" s="95">
        <f t="shared" si="15"/>
        <v>0</v>
      </c>
      <c r="U101" s="35"/>
      <c r="CN101" s="21"/>
    </row>
    <row r="102" spans="1:92" x14ac:dyDescent="0.2">
      <c r="A102" s="1" t="s">
        <v>128</v>
      </c>
      <c r="B102" s="84">
        <f>Categories!$M103+Categories!$M251+Categories!$M399+Categories!$M547</f>
        <v>113000</v>
      </c>
      <c r="C102" s="84">
        <f>Categories!$L103+Categories!$L251+Categories!$L399+Categories!$L547</f>
        <v>151395000</v>
      </c>
      <c r="D102" s="84"/>
      <c r="E102" s="96">
        <v>139478000</v>
      </c>
      <c r="F102" s="103">
        <v>4804000</v>
      </c>
      <c r="G102" s="97">
        <f t="shared" si="11"/>
        <v>144282000</v>
      </c>
      <c r="H102" s="84">
        <f t="shared" ref="H102:H133" si="16">IF($G102-$C102&gt;0,$G102-$C102,0)</f>
        <v>0</v>
      </c>
      <c r="I102" s="84"/>
      <c r="J102" s="98">
        <v>151282000</v>
      </c>
      <c r="K102" s="98">
        <f t="shared" ref="K102:K133" si="17">$C102+$H102</f>
        <v>151395000</v>
      </c>
      <c r="L102" s="85">
        <f t="shared" si="12"/>
        <v>113000</v>
      </c>
      <c r="M102" s="88">
        <f t="shared" si="13"/>
        <v>7.4694940574556129E-4</v>
      </c>
      <c r="O102" s="95">
        <f t="shared" si="14"/>
        <v>0</v>
      </c>
      <c r="P102" s="95">
        <f t="shared" si="15"/>
        <v>113000</v>
      </c>
      <c r="U102" s="35"/>
      <c r="CN102" s="21"/>
    </row>
    <row r="103" spans="1:92" x14ac:dyDescent="0.2">
      <c r="A103" s="1" t="s">
        <v>86</v>
      </c>
      <c r="B103" s="84">
        <f>Categories!$M104+Categories!$M252+Categories!$M400+Categories!$M548</f>
        <v>13000</v>
      </c>
      <c r="C103" s="84">
        <f>Categories!$L104+Categories!$L252+Categories!$L400+Categories!$L548</f>
        <v>4004000</v>
      </c>
      <c r="D103" s="84"/>
      <c r="E103" s="96">
        <v>4504000</v>
      </c>
      <c r="F103" s="103">
        <v>120000</v>
      </c>
      <c r="G103" s="97">
        <f t="shared" si="11"/>
        <v>4624000</v>
      </c>
      <c r="H103" s="84">
        <f t="shared" si="16"/>
        <v>620000</v>
      </c>
      <c r="I103" s="84"/>
      <c r="J103" s="98">
        <v>4624000</v>
      </c>
      <c r="K103" s="98">
        <f t="shared" si="17"/>
        <v>4624000</v>
      </c>
      <c r="L103" s="85">
        <f t="shared" si="12"/>
        <v>0</v>
      </c>
      <c r="M103" s="88">
        <f t="shared" si="13"/>
        <v>0</v>
      </c>
      <c r="O103" s="95">
        <f t="shared" si="14"/>
        <v>0</v>
      </c>
      <c r="P103" s="95">
        <f t="shared" si="15"/>
        <v>0</v>
      </c>
      <c r="U103" s="35"/>
      <c r="CN103" s="21"/>
    </row>
    <row r="104" spans="1:92" x14ac:dyDescent="0.2">
      <c r="A104" s="1" t="s">
        <v>87</v>
      </c>
      <c r="B104" s="84">
        <f>Categories!$M105+Categories!$M253+Categories!$M401+Categories!$M549</f>
        <v>-11000</v>
      </c>
      <c r="C104" s="84">
        <f>Categories!$L105+Categories!$L253+Categories!$L401+Categories!$L549</f>
        <v>18874000</v>
      </c>
      <c r="D104" s="84"/>
      <c r="E104" s="96">
        <v>17856000</v>
      </c>
      <c r="F104" s="103">
        <v>537000</v>
      </c>
      <c r="G104" s="97">
        <f t="shared" si="11"/>
        <v>18393000</v>
      </c>
      <c r="H104" s="84">
        <f t="shared" si="16"/>
        <v>0</v>
      </c>
      <c r="I104" s="84"/>
      <c r="J104" s="98">
        <v>18885000</v>
      </c>
      <c r="K104" s="98">
        <f t="shared" si="17"/>
        <v>18874000</v>
      </c>
      <c r="L104" s="85">
        <f t="shared" si="12"/>
        <v>-11000</v>
      </c>
      <c r="M104" s="88">
        <f t="shared" si="13"/>
        <v>-5.8247286205983584E-4</v>
      </c>
      <c r="O104" s="95">
        <f t="shared" si="14"/>
        <v>-11000</v>
      </c>
      <c r="P104" s="95">
        <f t="shared" si="15"/>
        <v>0</v>
      </c>
      <c r="U104" s="35"/>
      <c r="CN104" s="21"/>
    </row>
    <row r="105" spans="1:92" x14ac:dyDescent="0.2">
      <c r="A105" s="1" t="s">
        <v>129</v>
      </c>
      <c r="B105" s="84">
        <f>Categories!$M106+Categories!$M254+Categories!$M402+Categories!$M550</f>
        <v>3000</v>
      </c>
      <c r="C105" s="84">
        <f>Categories!$L106+Categories!$L254+Categories!$L402+Categories!$L550</f>
        <v>38584000</v>
      </c>
      <c r="D105" s="84"/>
      <c r="E105" s="96">
        <v>34510000</v>
      </c>
      <c r="F105" s="103">
        <v>1267000</v>
      </c>
      <c r="G105" s="97">
        <f t="shared" si="11"/>
        <v>35777000</v>
      </c>
      <c r="H105" s="84">
        <f t="shared" si="16"/>
        <v>0</v>
      </c>
      <c r="I105" s="84"/>
      <c r="J105" s="98">
        <v>38581000</v>
      </c>
      <c r="K105" s="98">
        <f t="shared" si="17"/>
        <v>38584000</v>
      </c>
      <c r="L105" s="85">
        <f t="shared" si="12"/>
        <v>3000</v>
      </c>
      <c r="M105" s="88">
        <f t="shared" si="13"/>
        <v>7.7758482154428345E-5</v>
      </c>
      <c r="O105" s="95">
        <f t="shared" si="14"/>
        <v>0</v>
      </c>
      <c r="P105" s="95">
        <f t="shared" si="15"/>
        <v>3000</v>
      </c>
      <c r="U105" s="35"/>
      <c r="CN105" s="21"/>
    </row>
    <row r="106" spans="1:92" x14ac:dyDescent="0.2">
      <c r="A106" s="1" t="s">
        <v>88</v>
      </c>
      <c r="B106" s="84">
        <f>Categories!$M107+Categories!$M255+Categories!$M403+Categories!$M551</f>
        <v>-1000</v>
      </c>
      <c r="C106" s="84">
        <f>Categories!$L107+Categories!$L255+Categories!$L403+Categories!$L551</f>
        <v>3670000</v>
      </c>
      <c r="D106" s="84"/>
      <c r="E106" s="96">
        <v>3503000</v>
      </c>
      <c r="F106" s="103">
        <v>114000</v>
      </c>
      <c r="G106" s="97">
        <f t="shared" si="11"/>
        <v>3617000</v>
      </c>
      <c r="H106" s="84">
        <f t="shared" si="16"/>
        <v>0</v>
      </c>
      <c r="I106" s="84"/>
      <c r="J106" s="98">
        <v>3671000</v>
      </c>
      <c r="K106" s="98">
        <f t="shared" si="17"/>
        <v>3670000</v>
      </c>
      <c r="L106" s="85">
        <f t="shared" si="12"/>
        <v>-1000</v>
      </c>
      <c r="M106" s="88">
        <f t="shared" si="13"/>
        <v>-2.7240533914464724E-4</v>
      </c>
      <c r="O106" s="95">
        <f t="shared" si="14"/>
        <v>-1000</v>
      </c>
      <c r="P106" s="95">
        <f t="shared" si="15"/>
        <v>0</v>
      </c>
      <c r="U106" s="35"/>
      <c r="CN106" s="21"/>
    </row>
    <row r="107" spans="1:92" x14ac:dyDescent="0.2">
      <c r="A107" s="1" t="s">
        <v>89</v>
      </c>
      <c r="B107" s="84">
        <f>Categories!$M108+Categories!$M256+Categories!$M404+Categories!$M552</f>
        <v>0</v>
      </c>
      <c r="C107" s="84">
        <f>Categories!$L108+Categories!$L256+Categories!$L404+Categories!$L552</f>
        <v>20200000</v>
      </c>
      <c r="D107" s="84"/>
      <c r="E107" s="96">
        <v>19228000</v>
      </c>
      <c r="F107" s="103">
        <v>662000</v>
      </c>
      <c r="G107" s="97">
        <f t="shared" si="11"/>
        <v>19890000</v>
      </c>
      <c r="H107" s="84">
        <f t="shared" si="16"/>
        <v>0</v>
      </c>
      <c r="I107" s="84"/>
      <c r="J107" s="98">
        <v>20200000</v>
      </c>
      <c r="K107" s="98">
        <f t="shared" si="17"/>
        <v>20200000</v>
      </c>
      <c r="L107" s="85">
        <f t="shared" si="12"/>
        <v>0</v>
      </c>
      <c r="M107" s="88">
        <f t="shared" si="13"/>
        <v>0</v>
      </c>
      <c r="O107" s="95">
        <f t="shared" si="14"/>
        <v>0</v>
      </c>
      <c r="P107" s="95">
        <f t="shared" si="15"/>
        <v>0</v>
      </c>
      <c r="U107" s="35"/>
      <c r="CN107" s="21"/>
    </row>
    <row r="108" spans="1:92" x14ac:dyDescent="0.2">
      <c r="A108" s="1" t="s">
        <v>90</v>
      </c>
      <c r="B108" s="84">
        <f>Categories!$M109+Categories!$M257+Categories!$M405+Categories!$M553</f>
        <v>7000</v>
      </c>
      <c r="C108" s="84">
        <f>Categories!$L109+Categories!$L257+Categories!$L405+Categories!$L553</f>
        <v>17130000</v>
      </c>
      <c r="D108" s="84"/>
      <c r="E108" s="96">
        <v>17002000</v>
      </c>
      <c r="F108" s="103">
        <v>527000</v>
      </c>
      <c r="G108" s="97">
        <f t="shared" si="11"/>
        <v>17529000</v>
      </c>
      <c r="H108" s="84">
        <f t="shared" si="16"/>
        <v>399000</v>
      </c>
      <c r="I108" s="84"/>
      <c r="J108" s="98">
        <v>17528000</v>
      </c>
      <c r="K108" s="98">
        <f t="shared" si="17"/>
        <v>17529000</v>
      </c>
      <c r="L108" s="85">
        <f t="shared" si="12"/>
        <v>1000</v>
      </c>
      <c r="M108" s="88">
        <f t="shared" si="13"/>
        <v>5.7051574623459607E-5</v>
      </c>
      <c r="O108" s="95">
        <f t="shared" si="14"/>
        <v>0</v>
      </c>
      <c r="P108" s="95">
        <f t="shared" si="15"/>
        <v>1000</v>
      </c>
      <c r="U108" s="35"/>
      <c r="CN108" s="21"/>
    </row>
    <row r="109" spans="1:92" x14ac:dyDescent="0.2">
      <c r="A109" s="1" t="s">
        <v>150</v>
      </c>
      <c r="B109" s="84">
        <f>Categories!$M110+Categories!$M258+Categories!$M406+Categories!$M554</f>
        <v>-2000</v>
      </c>
      <c r="C109" s="84">
        <f>Categories!$L110+Categories!$L258+Categories!$L406+Categories!$L554</f>
        <v>6837000</v>
      </c>
      <c r="D109" s="84"/>
      <c r="E109" s="96">
        <v>6638000</v>
      </c>
      <c r="F109" s="103">
        <v>207000</v>
      </c>
      <c r="G109" s="97">
        <f t="shared" si="11"/>
        <v>6845000</v>
      </c>
      <c r="H109" s="84">
        <f t="shared" si="16"/>
        <v>8000</v>
      </c>
      <c r="I109" s="84"/>
      <c r="J109" s="98">
        <v>6845000</v>
      </c>
      <c r="K109" s="98">
        <f t="shared" si="17"/>
        <v>6845000</v>
      </c>
      <c r="L109" s="85">
        <f t="shared" si="12"/>
        <v>0</v>
      </c>
      <c r="M109" s="88">
        <f t="shared" si="13"/>
        <v>0</v>
      </c>
      <c r="O109" s="95">
        <f t="shared" si="14"/>
        <v>0</v>
      </c>
      <c r="P109" s="95">
        <f t="shared" si="15"/>
        <v>0</v>
      </c>
      <c r="U109" s="35"/>
      <c r="CN109" s="21"/>
    </row>
    <row r="110" spans="1:92" x14ac:dyDescent="0.2">
      <c r="A110" s="1" t="s">
        <v>91</v>
      </c>
      <c r="B110" s="84">
        <f>Categories!$M111+Categories!$M259+Categories!$M407+Categories!$M555</f>
        <v>-9000</v>
      </c>
      <c r="C110" s="84">
        <f>Categories!$L111+Categories!$L259+Categories!$L407+Categories!$L555</f>
        <v>17550000</v>
      </c>
      <c r="D110" s="84"/>
      <c r="E110" s="96">
        <v>16853000</v>
      </c>
      <c r="F110" s="103">
        <v>523000</v>
      </c>
      <c r="G110" s="97">
        <f t="shared" si="11"/>
        <v>17376000</v>
      </c>
      <c r="H110" s="84">
        <f t="shared" si="16"/>
        <v>0</v>
      </c>
      <c r="I110" s="84"/>
      <c r="J110" s="98">
        <v>17559000</v>
      </c>
      <c r="K110" s="98">
        <f t="shared" si="17"/>
        <v>17550000</v>
      </c>
      <c r="L110" s="85">
        <f t="shared" si="12"/>
        <v>-9000</v>
      </c>
      <c r="M110" s="88">
        <f t="shared" si="13"/>
        <v>-5.1255766273705791E-4</v>
      </c>
      <c r="O110" s="95">
        <f t="shared" si="14"/>
        <v>-9000</v>
      </c>
      <c r="P110" s="95">
        <f t="shared" si="15"/>
        <v>0</v>
      </c>
      <c r="U110" s="35"/>
      <c r="CN110" s="21"/>
    </row>
    <row r="111" spans="1:92" x14ac:dyDescent="0.2">
      <c r="A111" s="1" t="s">
        <v>148</v>
      </c>
      <c r="B111" s="84">
        <f>Categories!$M112+Categories!$M260+Categories!$M408+Categories!$M556</f>
        <v>2000</v>
      </c>
      <c r="C111" s="84">
        <f>Categories!$L112+Categories!$L260+Categories!$L408+Categories!$L556</f>
        <v>8512000</v>
      </c>
      <c r="D111" s="84"/>
      <c r="E111" s="96">
        <v>7938000</v>
      </c>
      <c r="F111" s="103">
        <v>257000</v>
      </c>
      <c r="G111" s="97">
        <f t="shared" si="11"/>
        <v>8195000</v>
      </c>
      <c r="H111" s="84">
        <f t="shared" si="16"/>
        <v>0</v>
      </c>
      <c r="I111" s="84"/>
      <c r="J111" s="98">
        <v>8510000</v>
      </c>
      <c r="K111" s="98">
        <f t="shared" si="17"/>
        <v>8512000</v>
      </c>
      <c r="L111" s="85">
        <f t="shared" si="12"/>
        <v>2000</v>
      </c>
      <c r="M111" s="88">
        <f t="shared" si="13"/>
        <v>2.3501762632197415E-4</v>
      </c>
      <c r="O111" s="95">
        <f t="shared" si="14"/>
        <v>0</v>
      </c>
      <c r="P111" s="95">
        <f t="shared" si="15"/>
        <v>2000</v>
      </c>
      <c r="U111" s="35"/>
      <c r="CN111" s="21"/>
    </row>
    <row r="112" spans="1:92" x14ac:dyDescent="0.2">
      <c r="A112" s="1" t="s">
        <v>92</v>
      </c>
      <c r="B112" s="84">
        <f>Categories!$M113+Categories!$M261+Categories!$M409+Categories!$M557</f>
        <v>0</v>
      </c>
      <c r="C112" s="84">
        <f>Categories!$L113+Categories!$L261+Categories!$L409+Categories!$L557</f>
        <v>6086000</v>
      </c>
      <c r="D112" s="84"/>
      <c r="E112" s="96">
        <v>6032000</v>
      </c>
      <c r="F112" s="103">
        <v>183000</v>
      </c>
      <c r="G112" s="97">
        <f t="shared" si="11"/>
        <v>6215000</v>
      </c>
      <c r="H112" s="84">
        <f t="shared" si="16"/>
        <v>129000</v>
      </c>
      <c r="I112" s="84"/>
      <c r="J112" s="98">
        <v>6215000</v>
      </c>
      <c r="K112" s="98">
        <f t="shared" si="17"/>
        <v>6215000</v>
      </c>
      <c r="L112" s="85">
        <f t="shared" si="12"/>
        <v>0</v>
      </c>
      <c r="M112" s="88">
        <f t="shared" si="13"/>
        <v>0</v>
      </c>
      <c r="O112" s="95">
        <f t="shared" si="14"/>
        <v>0</v>
      </c>
      <c r="P112" s="95">
        <f t="shared" si="15"/>
        <v>0</v>
      </c>
      <c r="U112" s="35"/>
      <c r="CN112" s="21"/>
    </row>
    <row r="113" spans="1:92" x14ac:dyDescent="0.2">
      <c r="A113" s="1" t="s">
        <v>93</v>
      </c>
      <c r="B113" s="84">
        <f>Categories!$M114+Categories!$M262+Categories!$M410+Categories!$M558</f>
        <v>-8000</v>
      </c>
      <c r="C113" s="84">
        <f>Categories!$L114+Categories!$L262+Categories!$L410+Categories!$L558</f>
        <v>4185000</v>
      </c>
      <c r="D113" s="84"/>
      <c r="E113" s="96">
        <v>4055000</v>
      </c>
      <c r="F113" s="103">
        <v>124000</v>
      </c>
      <c r="G113" s="97">
        <f t="shared" si="11"/>
        <v>4179000</v>
      </c>
      <c r="H113" s="84">
        <f t="shared" si="16"/>
        <v>0</v>
      </c>
      <c r="I113" s="84"/>
      <c r="J113" s="98">
        <v>4193000</v>
      </c>
      <c r="K113" s="98">
        <f t="shared" si="17"/>
        <v>4185000</v>
      </c>
      <c r="L113" s="85">
        <f t="shared" si="12"/>
        <v>-8000</v>
      </c>
      <c r="M113" s="88">
        <f t="shared" si="13"/>
        <v>-1.9079418077748629E-3</v>
      </c>
      <c r="O113" s="95">
        <f t="shared" si="14"/>
        <v>-8000</v>
      </c>
      <c r="P113" s="95">
        <f t="shared" si="15"/>
        <v>0</v>
      </c>
      <c r="U113" s="35"/>
      <c r="CN113" s="21"/>
    </row>
    <row r="114" spans="1:92" x14ac:dyDescent="0.2">
      <c r="A114" s="1" t="s">
        <v>94</v>
      </c>
      <c r="B114" s="84">
        <f>Categories!$M115+Categories!$M263+Categories!$M411+Categories!$M559</f>
        <v>4000</v>
      </c>
      <c r="C114" s="84">
        <f>Categories!$L115+Categories!$L263+Categories!$L411+Categories!$L559</f>
        <v>13086000</v>
      </c>
      <c r="D114" s="84"/>
      <c r="E114" s="96">
        <v>12787000</v>
      </c>
      <c r="F114" s="103">
        <v>393000</v>
      </c>
      <c r="G114" s="97">
        <f t="shared" si="11"/>
        <v>13180000</v>
      </c>
      <c r="H114" s="84">
        <f t="shared" si="16"/>
        <v>94000</v>
      </c>
      <c r="I114" s="84"/>
      <c r="J114" s="98">
        <v>13180000</v>
      </c>
      <c r="K114" s="98">
        <f t="shared" si="17"/>
        <v>13180000</v>
      </c>
      <c r="L114" s="85">
        <f t="shared" si="12"/>
        <v>0</v>
      </c>
      <c r="M114" s="88">
        <f t="shared" si="13"/>
        <v>0</v>
      </c>
      <c r="O114" s="95">
        <f t="shared" si="14"/>
        <v>0</v>
      </c>
      <c r="P114" s="95">
        <f t="shared" si="15"/>
        <v>0</v>
      </c>
      <c r="U114" s="35"/>
      <c r="CN114" s="21"/>
    </row>
    <row r="115" spans="1:92" x14ac:dyDescent="0.2">
      <c r="A115" s="1" t="s">
        <v>95</v>
      </c>
      <c r="B115" s="84">
        <f>Categories!$M116+Categories!$M264+Categories!$M412+Categories!$M560</f>
        <v>11000</v>
      </c>
      <c r="C115" s="84">
        <f>Categories!$L116+Categories!$L264+Categories!$L412+Categories!$L560</f>
        <v>46084000</v>
      </c>
      <c r="D115" s="84"/>
      <c r="E115" s="96">
        <v>44168000</v>
      </c>
      <c r="F115" s="103">
        <v>1549000</v>
      </c>
      <c r="G115" s="97">
        <f t="shared" si="11"/>
        <v>45717000</v>
      </c>
      <c r="H115" s="84">
        <f t="shared" si="16"/>
        <v>0</v>
      </c>
      <c r="I115" s="84"/>
      <c r="J115" s="98">
        <v>46073000</v>
      </c>
      <c r="K115" s="98">
        <f t="shared" si="17"/>
        <v>46084000</v>
      </c>
      <c r="L115" s="85">
        <f t="shared" si="12"/>
        <v>11000</v>
      </c>
      <c r="M115" s="88">
        <f t="shared" si="13"/>
        <v>2.3875154645888047E-4</v>
      </c>
      <c r="O115" s="95">
        <f t="shared" si="14"/>
        <v>0</v>
      </c>
      <c r="P115" s="95">
        <f t="shared" si="15"/>
        <v>11000</v>
      </c>
      <c r="U115" s="35"/>
      <c r="CN115" s="21"/>
    </row>
    <row r="116" spans="1:92" x14ac:dyDescent="0.2">
      <c r="A116" s="1" t="s">
        <v>96</v>
      </c>
      <c r="B116" s="84">
        <f>Categories!$M117+Categories!$M265+Categories!$M413+Categories!$M561</f>
        <v>14000</v>
      </c>
      <c r="C116" s="84">
        <f>Categories!$L117+Categories!$L265+Categories!$L413+Categories!$L561</f>
        <v>22675000</v>
      </c>
      <c r="D116" s="84"/>
      <c r="E116" s="96">
        <v>21658000</v>
      </c>
      <c r="F116" s="103">
        <v>678000</v>
      </c>
      <c r="G116" s="97">
        <f t="shared" si="11"/>
        <v>22336000</v>
      </c>
      <c r="H116" s="84">
        <f t="shared" si="16"/>
        <v>0</v>
      </c>
      <c r="I116" s="84"/>
      <c r="J116" s="98">
        <v>22661000</v>
      </c>
      <c r="K116" s="98">
        <f t="shared" si="17"/>
        <v>22675000</v>
      </c>
      <c r="L116" s="85">
        <f t="shared" si="12"/>
        <v>14000</v>
      </c>
      <c r="M116" s="88">
        <f t="shared" si="13"/>
        <v>6.1780150920082958E-4</v>
      </c>
      <c r="O116" s="95">
        <f t="shared" si="14"/>
        <v>0</v>
      </c>
      <c r="P116" s="95">
        <f t="shared" si="15"/>
        <v>14000</v>
      </c>
      <c r="U116" s="35"/>
      <c r="CN116" s="21"/>
    </row>
    <row r="117" spans="1:92" x14ac:dyDescent="0.2">
      <c r="A117" s="1" t="s">
        <v>149</v>
      </c>
      <c r="B117" s="84">
        <f>Categories!$M118+Categories!$M266+Categories!$M414+Categories!$M562</f>
        <v>-1000</v>
      </c>
      <c r="C117" s="84">
        <f>Categories!$L118+Categories!$L266+Categories!$L414+Categories!$L562</f>
        <v>1379000</v>
      </c>
      <c r="D117" s="84"/>
      <c r="E117" s="96">
        <v>1318000</v>
      </c>
      <c r="F117" s="103">
        <v>42000</v>
      </c>
      <c r="G117" s="97">
        <f t="shared" si="11"/>
        <v>1360000</v>
      </c>
      <c r="H117" s="84">
        <f t="shared" si="16"/>
        <v>0</v>
      </c>
      <c r="I117" s="84"/>
      <c r="J117" s="98">
        <v>1380000</v>
      </c>
      <c r="K117" s="98">
        <f t="shared" si="17"/>
        <v>1379000</v>
      </c>
      <c r="L117" s="85">
        <f t="shared" si="12"/>
        <v>-1000</v>
      </c>
      <c r="M117" s="88">
        <f t="shared" si="13"/>
        <v>-7.246376811594203E-4</v>
      </c>
      <c r="O117" s="95">
        <f t="shared" si="14"/>
        <v>-1000</v>
      </c>
      <c r="P117" s="95">
        <f t="shared" si="15"/>
        <v>0</v>
      </c>
      <c r="U117" s="35"/>
      <c r="CN117" s="21"/>
    </row>
    <row r="118" spans="1:92" x14ac:dyDescent="0.2">
      <c r="A118" s="1" t="s">
        <v>97</v>
      </c>
      <c r="B118" s="84">
        <f>Categories!$M119+Categories!$M267+Categories!$M415+Categories!$M563</f>
        <v>30000</v>
      </c>
      <c r="C118" s="84">
        <f>Categories!$L119+Categories!$L267+Categories!$L415+Categories!$L563</f>
        <v>28737000</v>
      </c>
      <c r="D118" s="84"/>
      <c r="E118" s="96">
        <v>28551000</v>
      </c>
      <c r="F118" s="103">
        <v>933000</v>
      </c>
      <c r="G118" s="97">
        <f t="shared" si="11"/>
        <v>29484000</v>
      </c>
      <c r="H118" s="84">
        <f t="shared" si="16"/>
        <v>747000</v>
      </c>
      <c r="I118" s="84"/>
      <c r="J118" s="98">
        <v>29483000</v>
      </c>
      <c r="K118" s="98">
        <f t="shared" si="17"/>
        <v>29484000</v>
      </c>
      <c r="L118" s="85">
        <f t="shared" si="12"/>
        <v>1000</v>
      </c>
      <c r="M118" s="88">
        <f t="shared" si="13"/>
        <v>3.3917850964962857E-5</v>
      </c>
      <c r="O118" s="95">
        <f t="shared" si="14"/>
        <v>0</v>
      </c>
      <c r="P118" s="95">
        <f t="shared" si="15"/>
        <v>1000</v>
      </c>
      <c r="U118" s="35"/>
      <c r="CN118" s="21"/>
    </row>
    <row r="119" spans="1:92" x14ac:dyDescent="0.2">
      <c r="A119" s="1" t="s">
        <v>98</v>
      </c>
      <c r="B119" s="84">
        <f>Categories!$M120+Categories!$M268+Categories!$M416+Categories!$M564</f>
        <v>28000</v>
      </c>
      <c r="C119" s="84">
        <f>Categories!$L120+Categories!$L268+Categories!$L416+Categories!$L564</f>
        <v>56195000</v>
      </c>
      <c r="D119" s="84"/>
      <c r="E119" s="96">
        <v>54240000</v>
      </c>
      <c r="F119" s="103">
        <v>1804000</v>
      </c>
      <c r="G119" s="97">
        <f t="shared" si="11"/>
        <v>56044000</v>
      </c>
      <c r="H119" s="84">
        <f t="shared" si="16"/>
        <v>0</v>
      </c>
      <c r="I119" s="84"/>
      <c r="J119" s="98">
        <v>56167000</v>
      </c>
      <c r="K119" s="98">
        <f t="shared" si="17"/>
        <v>56195000</v>
      </c>
      <c r="L119" s="85">
        <f t="shared" si="12"/>
        <v>28000</v>
      </c>
      <c r="M119" s="88">
        <f t="shared" si="13"/>
        <v>4.9851336193850479E-4</v>
      </c>
      <c r="O119" s="95">
        <f t="shared" si="14"/>
        <v>0</v>
      </c>
      <c r="P119" s="95">
        <f t="shared" si="15"/>
        <v>28000</v>
      </c>
      <c r="U119" s="35"/>
      <c r="CN119" s="21"/>
    </row>
    <row r="120" spans="1:92" x14ac:dyDescent="0.2">
      <c r="A120" s="1" t="s">
        <v>99</v>
      </c>
      <c r="B120" s="84">
        <f>Categories!$M121+Categories!$M269+Categories!$M417+Categories!$M565</f>
        <v>6000</v>
      </c>
      <c r="C120" s="84">
        <f>Categories!$L121+Categories!$L269+Categories!$L417+Categories!$L565</f>
        <v>3265000</v>
      </c>
      <c r="D120" s="84"/>
      <c r="E120" s="96">
        <v>3009000</v>
      </c>
      <c r="F120" s="103">
        <v>102000</v>
      </c>
      <c r="G120" s="97">
        <f t="shared" si="11"/>
        <v>3111000</v>
      </c>
      <c r="H120" s="84">
        <f t="shared" si="16"/>
        <v>0</v>
      </c>
      <c r="I120" s="84"/>
      <c r="J120" s="98">
        <v>3259000</v>
      </c>
      <c r="K120" s="98">
        <f t="shared" si="17"/>
        <v>3265000</v>
      </c>
      <c r="L120" s="85">
        <f t="shared" si="12"/>
        <v>6000</v>
      </c>
      <c r="M120" s="88">
        <f t="shared" si="13"/>
        <v>1.8410555385087451E-3</v>
      </c>
      <c r="O120" s="95">
        <f t="shared" si="14"/>
        <v>0</v>
      </c>
      <c r="P120" s="95">
        <f t="shared" si="15"/>
        <v>6000</v>
      </c>
      <c r="U120" s="35"/>
      <c r="CN120" s="21"/>
    </row>
    <row r="121" spans="1:92" x14ac:dyDescent="0.2">
      <c r="A121" s="1" t="s">
        <v>130</v>
      </c>
      <c r="B121" s="84">
        <f>Categories!$M122+Categories!$M270+Categories!$M418+Categories!$M566</f>
        <v>0</v>
      </c>
      <c r="C121" s="84">
        <f>Categories!$L122+Categories!$L270+Categories!$L418+Categories!$L566</f>
        <v>191585000</v>
      </c>
      <c r="D121" s="84"/>
      <c r="E121" s="96">
        <v>176045000</v>
      </c>
      <c r="F121" s="103">
        <v>6208000</v>
      </c>
      <c r="G121" s="97">
        <f t="shared" si="11"/>
        <v>182253000</v>
      </c>
      <c r="H121" s="84">
        <f t="shared" si="16"/>
        <v>0</v>
      </c>
      <c r="I121" s="84"/>
      <c r="J121" s="98">
        <v>191585000</v>
      </c>
      <c r="K121" s="98">
        <f t="shared" si="17"/>
        <v>191585000</v>
      </c>
      <c r="L121" s="85">
        <f t="shared" si="12"/>
        <v>0</v>
      </c>
      <c r="M121" s="88">
        <f t="shared" si="13"/>
        <v>0</v>
      </c>
      <c r="O121" s="95">
        <f t="shared" si="14"/>
        <v>0</v>
      </c>
      <c r="P121" s="95">
        <f t="shared" si="15"/>
        <v>0</v>
      </c>
      <c r="U121" s="35"/>
      <c r="CN121" s="21"/>
    </row>
    <row r="122" spans="1:92" x14ac:dyDescent="0.2">
      <c r="A122" s="1" t="s">
        <v>100</v>
      </c>
      <c r="B122" s="84">
        <f>Categories!$M123+Categories!$M271+Categories!$M419+Categories!$M567</f>
        <v>-1000</v>
      </c>
      <c r="C122" s="84">
        <f>Categories!$L123+Categories!$L271+Categories!$L419+Categories!$L567</f>
        <v>16758000</v>
      </c>
      <c r="D122" s="84"/>
      <c r="E122" s="96">
        <v>16204000</v>
      </c>
      <c r="F122" s="103">
        <v>489000</v>
      </c>
      <c r="G122" s="97">
        <f t="shared" si="11"/>
        <v>16693000</v>
      </c>
      <c r="H122" s="84">
        <f t="shared" si="16"/>
        <v>0</v>
      </c>
      <c r="I122" s="84"/>
      <c r="J122" s="98">
        <v>16759000</v>
      </c>
      <c r="K122" s="98">
        <f t="shared" si="17"/>
        <v>16758000</v>
      </c>
      <c r="L122" s="85">
        <f t="shared" si="12"/>
        <v>-1000</v>
      </c>
      <c r="M122" s="88">
        <f t="shared" si="13"/>
        <v>-5.9669431350319234E-5</v>
      </c>
      <c r="O122" s="95">
        <f t="shared" si="14"/>
        <v>-1000</v>
      </c>
      <c r="P122" s="95">
        <f t="shared" si="15"/>
        <v>0</v>
      </c>
      <c r="U122" s="35"/>
      <c r="CN122" s="21"/>
    </row>
    <row r="123" spans="1:92" x14ac:dyDescent="0.2">
      <c r="A123" s="1" t="s">
        <v>131</v>
      </c>
      <c r="B123" s="84">
        <f>Categories!$M124+Categories!$M272+Categories!$M420+Categories!$M568</f>
        <v>4000</v>
      </c>
      <c r="C123" s="84">
        <f>Categories!$L124+Categories!$L272+Categories!$L420+Categories!$L568</f>
        <v>12543000</v>
      </c>
      <c r="D123" s="84"/>
      <c r="E123" s="96">
        <v>11979000</v>
      </c>
      <c r="F123" s="103">
        <v>377000</v>
      </c>
      <c r="G123" s="97">
        <f t="shared" si="11"/>
        <v>12356000</v>
      </c>
      <c r="H123" s="84">
        <f t="shared" si="16"/>
        <v>0</v>
      </c>
      <c r="I123" s="84"/>
      <c r="J123" s="98">
        <v>12539000</v>
      </c>
      <c r="K123" s="98">
        <f t="shared" si="17"/>
        <v>12543000</v>
      </c>
      <c r="L123" s="85">
        <f t="shared" si="12"/>
        <v>4000</v>
      </c>
      <c r="M123" s="88">
        <f t="shared" si="13"/>
        <v>3.1900470531940348E-4</v>
      </c>
      <c r="O123" s="95">
        <f t="shared" si="14"/>
        <v>0</v>
      </c>
      <c r="P123" s="95">
        <f t="shared" si="15"/>
        <v>4000</v>
      </c>
      <c r="U123" s="35"/>
      <c r="CN123" s="21"/>
    </row>
    <row r="124" spans="1:92" x14ac:dyDescent="0.2">
      <c r="A124" s="1" t="s">
        <v>101</v>
      </c>
      <c r="B124" s="84">
        <f>Categories!$M125+Categories!$M273+Categories!$M421+Categories!$M569</f>
        <v>71000</v>
      </c>
      <c r="C124" s="84">
        <f>Categories!$L125+Categories!$L273+Categories!$L421+Categories!$L569</f>
        <v>37405000</v>
      </c>
      <c r="D124" s="84"/>
      <c r="E124" s="96">
        <v>39387000</v>
      </c>
      <c r="F124" s="103">
        <v>1218000</v>
      </c>
      <c r="G124" s="97">
        <f t="shared" si="11"/>
        <v>40605000</v>
      </c>
      <c r="H124" s="84">
        <f t="shared" si="16"/>
        <v>3200000</v>
      </c>
      <c r="I124" s="84"/>
      <c r="J124" s="98">
        <v>40601000</v>
      </c>
      <c r="K124" s="98">
        <f t="shared" si="17"/>
        <v>40605000</v>
      </c>
      <c r="L124" s="85">
        <f t="shared" si="12"/>
        <v>4000</v>
      </c>
      <c r="M124" s="88">
        <f t="shared" si="13"/>
        <v>9.8519740893081447E-5</v>
      </c>
      <c r="O124" s="95">
        <f t="shared" si="14"/>
        <v>0</v>
      </c>
      <c r="P124" s="95">
        <f t="shared" si="15"/>
        <v>4000</v>
      </c>
      <c r="U124" s="35"/>
      <c r="CN124" s="21"/>
    </row>
    <row r="125" spans="1:92" x14ac:dyDescent="0.2">
      <c r="A125" s="1" t="s">
        <v>102</v>
      </c>
      <c r="B125" s="84">
        <f>Categories!$M126+Categories!$M274+Categories!$M422+Categories!$M570</f>
        <v>-271000</v>
      </c>
      <c r="C125" s="84">
        <f>Categories!$L126+Categories!$L274+Categories!$L422+Categories!$L570</f>
        <v>575400000</v>
      </c>
      <c r="D125" s="84"/>
      <c r="E125" s="96">
        <v>562388000</v>
      </c>
      <c r="F125" s="103">
        <v>18694000</v>
      </c>
      <c r="G125" s="97">
        <f t="shared" si="11"/>
        <v>581082000</v>
      </c>
      <c r="H125" s="84">
        <f t="shared" si="16"/>
        <v>5682000</v>
      </c>
      <c r="I125" s="84"/>
      <c r="J125" s="98">
        <v>581102000</v>
      </c>
      <c r="K125" s="98">
        <f t="shared" si="17"/>
        <v>581082000</v>
      </c>
      <c r="L125" s="85">
        <f t="shared" si="12"/>
        <v>-20000</v>
      </c>
      <c r="M125" s="88">
        <f t="shared" si="13"/>
        <v>-3.4417365626000253E-5</v>
      </c>
      <c r="O125" s="95">
        <f t="shared" si="14"/>
        <v>-20000</v>
      </c>
      <c r="P125" s="95">
        <f t="shared" si="15"/>
        <v>0</v>
      </c>
      <c r="U125" s="35"/>
      <c r="CN125" s="21"/>
    </row>
    <row r="126" spans="1:92" x14ac:dyDescent="0.2">
      <c r="A126" s="1" t="s">
        <v>103</v>
      </c>
      <c r="B126" s="84">
        <f>Categories!$M127+Categories!$M275+Categories!$M423+Categories!$M571</f>
        <v>26000</v>
      </c>
      <c r="C126" s="84">
        <f>Categories!$L127+Categories!$L275+Categories!$L423+Categories!$L571</f>
        <v>16355000</v>
      </c>
      <c r="D126" s="84"/>
      <c r="E126" s="96">
        <v>15395000</v>
      </c>
      <c r="F126" s="103">
        <v>495000</v>
      </c>
      <c r="G126" s="97">
        <f t="shared" si="11"/>
        <v>15890000</v>
      </c>
      <c r="H126" s="84">
        <f t="shared" si="16"/>
        <v>0</v>
      </c>
      <c r="I126" s="84"/>
      <c r="J126" s="98">
        <v>16329000</v>
      </c>
      <c r="K126" s="98">
        <f t="shared" si="17"/>
        <v>16355000</v>
      </c>
      <c r="L126" s="85">
        <f t="shared" si="12"/>
        <v>26000</v>
      </c>
      <c r="M126" s="88">
        <f t="shared" si="13"/>
        <v>1.5922591708004165E-3</v>
      </c>
      <c r="O126" s="95">
        <f t="shared" si="14"/>
        <v>0</v>
      </c>
      <c r="P126" s="95">
        <f t="shared" si="15"/>
        <v>26000</v>
      </c>
      <c r="U126" s="35"/>
      <c r="CN126" s="21"/>
    </row>
    <row r="127" spans="1:92" x14ac:dyDescent="0.2">
      <c r="A127" s="1" t="s">
        <v>142</v>
      </c>
      <c r="B127" s="84">
        <f>Categories!$M128+Categories!$M276+Categories!$M424+Categories!$M572</f>
        <v>0</v>
      </c>
      <c r="C127" s="84">
        <f>Categories!$L128+Categories!$L276+Categories!$L424+Categories!$L572</f>
        <v>1928000</v>
      </c>
      <c r="D127" s="84"/>
      <c r="E127" s="96">
        <v>1854000</v>
      </c>
      <c r="F127" s="103">
        <v>59000</v>
      </c>
      <c r="G127" s="97">
        <f t="shared" si="11"/>
        <v>1913000</v>
      </c>
      <c r="H127" s="84">
        <f t="shared" si="16"/>
        <v>0</v>
      </c>
      <c r="I127" s="84"/>
      <c r="J127" s="98">
        <v>1928000</v>
      </c>
      <c r="K127" s="98">
        <f t="shared" si="17"/>
        <v>1928000</v>
      </c>
      <c r="L127" s="85">
        <f t="shared" si="12"/>
        <v>0</v>
      </c>
      <c r="M127" s="88">
        <f t="shared" si="13"/>
        <v>0</v>
      </c>
      <c r="O127" s="95">
        <f t="shared" si="14"/>
        <v>0</v>
      </c>
      <c r="P127" s="95">
        <f t="shared" si="15"/>
        <v>0</v>
      </c>
      <c r="U127" s="35"/>
      <c r="CN127" s="21"/>
    </row>
    <row r="128" spans="1:92" x14ac:dyDescent="0.2">
      <c r="A128" s="1" t="s">
        <v>104</v>
      </c>
      <c r="B128" s="84">
        <f>Categories!$M129+Categories!$M277+Categories!$M425+Categories!$M573</f>
        <v>-4000</v>
      </c>
      <c r="C128" s="84">
        <f>Categories!$L129+Categories!$L277+Categories!$L425+Categories!$L573</f>
        <v>11097000</v>
      </c>
      <c r="D128" s="84"/>
      <c r="E128" s="96">
        <v>11091000</v>
      </c>
      <c r="F128" s="103">
        <v>327000</v>
      </c>
      <c r="G128" s="97">
        <f t="shared" si="11"/>
        <v>11418000</v>
      </c>
      <c r="H128" s="84">
        <f t="shared" si="16"/>
        <v>321000</v>
      </c>
      <c r="I128" s="84"/>
      <c r="J128" s="98">
        <v>11418000</v>
      </c>
      <c r="K128" s="98">
        <f t="shared" si="17"/>
        <v>11418000</v>
      </c>
      <c r="L128" s="85">
        <f t="shared" si="12"/>
        <v>0</v>
      </c>
      <c r="M128" s="88">
        <f t="shared" si="13"/>
        <v>0</v>
      </c>
      <c r="O128" s="95">
        <f t="shared" si="14"/>
        <v>0</v>
      </c>
      <c r="P128" s="95">
        <f t="shared" si="15"/>
        <v>0</v>
      </c>
      <c r="U128" s="35"/>
      <c r="CN128" s="21"/>
    </row>
    <row r="129" spans="1:92" x14ac:dyDescent="0.2">
      <c r="A129" s="1" t="s">
        <v>105</v>
      </c>
      <c r="B129" s="84">
        <f>Categories!$M130+Categories!$M278+Categories!$M426+Categories!$M574</f>
        <v>12000</v>
      </c>
      <c r="C129" s="84">
        <f>Categories!$L130+Categories!$L278+Categories!$L426+Categories!$L574</f>
        <v>38862000</v>
      </c>
      <c r="D129" s="84"/>
      <c r="E129" s="96">
        <v>37663000</v>
      </c>
      <c r="F129" s="103">
        <v>1251000</v>
      </c>
      <c r="G129" s="97">
        <f t="shared" si="11"/>
        <v>38914000</v>
      </c>
      <c r="H129" s="84">
        <f t="shared" si="16"/>
        <v>52000</v>
      </c>
      <c r="I129" s="84"/>
      <c r="J129" s="98">
        <v>38913000</v>
      </c>
      <c r="K129" s="98">
        <f t="shared" si="17"/>
        <v>38914000</v>
      </c>
      <c r="L129" s="85">
        <f t="shared" si="12"/>
        <v>1000</v>
      </c>
      <c r="M129" s="88">
        <f t="shared" si="13"/>
        <v>2.5698352735589649E-5</v>
      </c>
      <c r="O129" s="95">
        <f t="shared" si="14"/>
        <v>0</v>
      </c>
      <c r="P129" s="95">
        <f t="shared" si="15"/>
        <v>1000</v>
      </c>
      <c r="U129" s="35"/>
      <c r="CN129" s="21"/>
    </row>
    <row r="130" spans="1:92" x14ac:dyDescent="0.2">
      <c r="A130" s="1" t="s">
        <v>106</v>
      </c>
      <c r="B130" s="84">
        <f>Categories!$M131+Categories!$M279+Categories!$M427+Categories!$M575</f>
        <v>2000</v>
      </c>
      <c r="C130" s="84">
        <f>Categories!$L131+Categories!$L279+Categories!$L427+Categories!$L575</f>
        <v>135927000</v>
      </c>
      <c r="D130" s="84"/>
      <c r="E130" s="96">
        <v>126364000</v>
      </c>
      <c r="F130" s="103">
        <v>4409000</v>
      </c>
      <c r="G130" s="97">
        <f t="shared" si="11"/>
        <v>130773000</v>
      </c>
      <c r="H130" s="84">
        <f t="shared" si="16"/>
        <v>0</v>
      </c>
      <c r="I130" s="84"/>
      <c r="J130" s="98">
        <v>135925000</v>
      </c>
      <c r="K130" s="98">
        <f t="shared" si="17"/>
        <v>135927000</v>
      </c>
      <c r="L130" s="85">
        <f t="shared" si="12"/>
        <v>2000</v>
      </c>
      <c r="M130" s="88">
        <f t="shared" si="13"/>
        <v>1.4713996689350745E-5</v>
      </c>
      <c r="O130" s="95">
        <f t="shared" si="14"/>
        <v>0</v>
      </c>
      <c r="P130" s="95">
        <f t="shared" si="15"/>
        <v>2000</v>
      </c>
      <c r="U130" s="35"/>
      <c r="CN130" s="21"/>
    </row>
    <row r="131" spans="1:92" x14ac:dyDescent="0.2">
      <c r="A131" s="1" t="s">
        <v>107</v>
      </c>
      <c r="B131" s="84">
        <f>Categories!$M132+Categories!$M280+Categories!$M428+Categories!$M576</f>
        <v>0</v>
      </c>
      <c r="C131" s="84">
        <f>Categories!$L132+Categories!$L280+Categories!$L428+Categories!$L576</f>
        <v>7876000</v>
      </c>
      <c r="D131" s="84"/>
      <c r="E131" s="96">
        <v>7565000</v>
      </c>
      <c r="F131" s="103">
        <v>255000</v>
      </c>
      <c r="G131" s="97">
        <f t="shared" si="11"/>
        <v>7820000</v>
      </c>
      <c r="H131" s="84">
        <f t="shared" si="16"/>
        <v>0</v>
      </c>
      <c r="I131" s="84"/>
      <c r="J131" s="98">
        <v>7876000</v>
      </c>
      <c r="K131" s="98">
        <f t="shared" si="17"/>
        <v>7876000</v>
      </c>
      <c r="L131" s="85">
        <f t="shared" si="12"/>
        <v>0</v>
      </c>
      <c r="M131" s="88">
        <f t="shared" si="13"/>
        <v>0</v>
      </c>
      <c r="O131" s="95">
        <f t="shared" si="14"/>
        <v>0</v>
      </c>
      <c r="P131" s="95">
        <f t="shared" si="15"/>
        <v>0</v>
      </c>
      <c r="U131" s="35"/>
      <c r="CN131" s="21"/>
    </row>
    <row r="132" spans="1:92" x14ac:dyDescent="0.2">
      <c r="A132" s="1" t="s">
        <v>108</v>
      </c>
      <c r="B132" s="84">
        <f>Categories!$M133+Categories!$M281+Categories!$M429+Categories!$M577</f>
        <v>-20000</v>
      </c>
      <c r="C132" s="84">
        <f>Categories!$L133+Categories!$L281+Categories!$L429+Categories!$L577</f>
        <v>61213000</v>
      </c>
      <c r="D132" s="84"/>
      <c r="E132" s="96">
        <v>58670000</v>
      </c>
      <c r="F132" s="103">
        <v>1820000</v>
      </c>
      <c r="G132" s="97">
        <f t="shared" si="11"/>
        <v>60490000</v>
      </c>
      <c r="H132" s="84">
        <f t="shared" si="16"/>
        <v>0</v>
      </c>
      <c r="I132" s="84"/>
      <c r="J132" s="98">
        <v>61233000</v>
      </c>
      <c r="K132" s="98">
        <f t="shared" si="17"/>
        <v>61213000</v>
      </c>
      <c r="L132" s="85">
        <f t="shared" si="12"/>
        <v>-20000</v>
      </c>
      <c r="M132" s="88">
        <f t="shared" si="13"/>
        <v>-3.2662126631064951E-4</v>
      </c>
      <c r="O132" s="95">
        <f t="shared" si="14"/>
        <v>-20000</v>
      </c>
      <c r="P132" s="95">
        <f t="shared" si="15"/>
        <v>0</v>
      </c>
      <c r="U132" s="35"/>
      <c r="CN132" s="21"/>
    </row>
    <row r="133" spans="1:92" x14ac:dyDescent="0.2">
      <c r="A133" s="1" t="s">
        <v>145</v>
      </c>
      <c r="B133" s="84">
        <f>Categories!$M134+Categories!$M282+Categories!$M430+Categories!$M578</f>
        <v>0</v>
      </c>
      <c r="C133" s="84">
        <f>Categories!$L134+Categories!$L282+Categories!$L430+Categories!$L578</f>
        <v>7296000</v>
      </c>
      <c r="D133" s="84"/>
      <c r="E133" s="96">
        <v>6974000</v>
      </c>
      <c r="F133" s="103">
        <v>218000</v>
      </c>
      <c r="G133" s="97">
        <f t="shared" si="11"/>
        <v>7192000</v>
      </c>
      <c r="H133" s="84">
        <f t="shared" si="16"/>
        <v>0</v>
      </c>
      <c r="I133" s="84"/>
      <c r="J133" s="98">
        <v>7296000</v>
      </c>
      <c r="K133" s="98">
        <f t="shared" si="17"/>
        <v>7296000</v>
      </c>
      <c r="L133" s="85">
        <f t="shared" si="12"/>
        <v>0</v>
      </c>
      <c r="M133" s="88">
        <f t="shared" si="13"/>
        <v>0</v>
      </c>
      <c r="O133" s="95">
        <f t="shared" si="14"/>
        <v>0</v>
      </c>
      <c r="P133" s="95">
        <f t="shared" si="15"/>
        <v>0</v>
      </c>
      <c r="U133" s="35"/>
      <c r="CN133" s="21"/>
    </row>
    <row r="134" spans="1:92" x14ac:dyDescent="0.2">
      <c r="A134" s="1" t="s">
        <v>109</v>
      </c>
      <c r="B134" s="84">
        <f>Categories!$M135+Categories!$M283+Categories!$M431+Categories!$M579</f>
        <v>7000</v>
      </c>
      <c r="C134" s="84">
        <f>Categories!$L135+Categories!$L283+Categories!$L431+Categories!$L579</f>
        <v>7086000</v>
      </c>
      <c r="D134" s="84"/>
      <c r="E134" s="96">
        <v>6620000</v>
      </c>
      <c r="F134" s="103">
        <v>213000</v>
      </c>
      <c r="G134" s="97">
        <f t="shared" si="11"/>
        <v>6833000</v>
      </c>
      <c r="H134" s="84">
        <f t="shared" ref="H134:H147" si="18">IF($G134-$C134&gt;0,$G134-$C134,0)</f>
        <v>0</v>
      </c>
      <c r="I134" s="84"/>
      <c r="J134" s="98">
        <v>7079000</v>
      </c>
      <c r="K134" s="98">
        <f t="shared" ref="K134:K147" si="19">$C134+$H134</f>
        <v>7086000</v>
      </c>
      <c r="L134" s="85">
        <f t="shared" si="12"/>
        <v>7000</v>
      </c>
      <c r="M134" s="88">
        <f t="shared" si="13"/>
        <v>9.888402316711399E-4</v>
      </c>
      <c r="O134" s="95">
        <f t="shared" si="14"/>
        <v>0</v>
      </c>
      <c r="P134" s="95">
        <f t="shared" si="15"/>
        <v>7000</v>
      </c>
      <c r="U134" s="35"/>
      <c r="CN134" s="21"/>
    </row>
    <row r="135" spans="1:92" x14ac:dyDescent="0.2">
      <c r="A135" s="1" t="s">
        <v>110</v>
      </c>
      <c r="B135" s="84">
        <f>Categories!$M136+Categories!$M284+Categories!$M432+Categories!$M580</f>
        <v>16000</v>
      </c>
      <c r="C135" s="84">
        <f>Categories!$L136+Categories!$L284+Categories!$L432+Categories!$L580</f>
        <v>15492000</v>
      </c>
      <c r="D135" s="84"/>
      <c r="E135" s="96">
        <v>14216000</v>
      </c>
      <c r="F135" s="103">
        <v>510000</v>
      </c>
      <c r="G135" s="97">
        <f t="shared" ref="G135:G147" si="20">$E135+$F135</f>
        <v>14726000</v>
      </c>
      <c r="H135" s="84">
        <f t="shared" si="18"/>
        <v>0</v>
      </c>
      <c r="I135" s="84"/>
      <c r="J135" s="98">
        <v>15476000</v>
      </c>
      <c r="K135" s="98">
        <f t="shared" si="19"/>
        <v>15492000</v>
      </c>
      <c r="L135" s="85">
        <f t="shared" ref="L135:L147" si="21">$K135-$J135</f>
        <v>16000</v>
      </c>
      <c r="M135" s="88">
        <f t="shared" ref="M135:M147" si="22">$L135/$J135</f>
        <v>1.0338588782631171E-3</v>
      </c>
      <c r="O135" s="95">
        <f t="shared" ref="O135:O147" si="23">IF($L135&lt;0,$L135,0)</f>
        <v>0</v>
      </c>
      <c r="P135" s="95">
        <f t="shared" ref="P135:P147" si="24">IF($L135&gt;0,$L135,0)</f>
        <v>16000</v>
      </c>
      <c r="U135" s="35"/>
      <c r="CN135" s="21"/>
    </row>
    <row r="136" spans="1:92" x14ac:dyDescent="0.2">
      <c r="A136" s="1" t="s">
        <v>111</v>
      </c>
      <c r="B136" s="84">
        <f>Categories!$M137+Categories!$M285+Categories!$M433+Categories!$M581</f>
        <v>3000</v>
      </c>
      <c r="C136" s="84">
        <f>Categories!$L137+Categories!$L285+Categories!$L433+Categories!$L581</f>
        <v>12623000</v>
      </c>
      <c r="D136" s="84"/>
      <c r="E136" s="96">
        <v>12386000</v>
      </c>
      <c r="F136" s="103">
        <v>386000</v>
      </c>
      <c r="G136" s="97">
        <f t="shared" si="20"/>
        <v>12772000</v>
      </c>
      <c r="H136" s="84">
        <f t="shared" si="18"/>
        <v>149000</v>
      </c>
      <c r="I136" s="84"/>
      <c r="J136" s="98">
        <v>12772000</v>
      </c>
      <c r="K136" s="98">
        <f t="shared" si="19"/>
        <v>12772000</v>
      </c>
      <c r="L136" s="85">
        <f t="shared" si="21"/>
        <v>0</v>
      </c>
      <c r="M136" s="88">
        <f t="shared" si="22"/>
        <v>0</v>
      </c>
      <c r="O136" s="95">
        <f t="shared" si="23"/>
        <v>0</v>
      </c>
      <c r="P136" s="95">
        <f t="shared" si="24"/>
        <v>0</v>
      </c>
      <c r="U136" s="35"/>
      <c r="CN136" s="21"/>
    </row>
    <row r="137" spans="1:92" x14ac:dyDescent="0.2">
      <c r="A137" s="1" t="s">
        <v>112</v>
      </c>
      <c r="B137" s="84">
        <f>Categories!$M138+Categories!$M286+Categories!$M434+Categories!$M582</f>
        <v>9000</v>
      </c>
      <c r="C137" s="84">
        <f>Categories!$L138+Categories!$L286+Categories!$L434+Categories!$L582</f>
        <v>7743000</v>
      </c>
      <c r="D137" s="84"/>
      <c r="E137" s="96">
        <v>7186000</v>
      </c>
      <c r="F137" s="103">
        <v>241000</v>
      </c>
      <c r="G137" s="97">
        <f t="shared" si="20"/>
        <v>7427000</v>
      </c>
      <c r="H137" s="84">
        <f t="shared" si="18"/>
        <v>0</v>
      </c>
      <c r="I137" s="84"/>
      <c r="J137" s="98">
        <v>7734000</v>
      </c>
      <c r="K137" s="98">
        <f t="shared" si="19"/>
        <v>7743000</v>
      </c>
      <c r="L137" s="85">
        <f t="shared" si="21"/>
        <v>9000</v>
      </c>
      <c r="M137" s="88">
        <f t="shared" si="22"/>
        <v>1.1636927851047323E-3</v>
      </c>
      <c r="O137" s="95">
        <f t="shared" si="23"/>
        <v>0</v>
      </c>
      <c r="P137" s="95">
        <f t="shared" si="24"/>
        <v>9000</v>
      </c>
      <c r="U137" s="35"/>
      <c r="CN137" s="21"/>
    </row>
    <row r="138" spans="1:92" x14ac:dyDescent="0.2">
      <c r="A138" s="1" t="s">
        <v>113</v>
      </c>
      <c r="B138" s="84">
        <f>Categories!$M139+Categories!$M287+Categories!$M435+Categories!$M583</f>
        <v>2000</v>
      </c>
      <c r="C138" s="84">
        <f>Categories!$L139+Categories!$L287+Categories!$L435+Categories!$L583</f>
        <v>21193000</v>
      </c>
      <c r="D138" s="84"/>
      <c r="E138" s="96">
        <v>24150000</v>
      </c>
      <c r="F138" s="103">
        <v>616000</v>
      </c>
      <c r="G138" s="97">
        <f t="shared" si="20"/>
        <v>24766000</v>
      </c>
      <c r="H138" s="84">
        <f t="shared" si="18"/>
        <v>3573000</v>
      </c>
      <c r="I138" s="84"/>
      <c r="J138" s="98">
        <v>24766000</v>
      </c>
      <c r="K138" s="98">
        <f t="shared" si="19"/>
        <v>24766000</v>
      </c>
      <c r="L138" s="85">
        <f t="shared" si="21"/>
        <v>0</v>
      </c>
      <c r="M138" s="88">
        <f t="shared" si="22"/>
        <v>0</v>
      </c>
      <c r="O138" s="95">
        <f t="shared" si="23"/>
        <v>0</v>
      </c>
      <c r="P138" s="95">
        <f t="shared" si="24"/>
        <v>0</v>
      </c>
      <c r="U138" s="35"/>
      <c r="CN138" s="21"/>
    </row>
    <row r="139" spans="1:92" x14ac:dyDescent="0.2">
      <c r="A139" s="1" t="s">
        <v>114</v>
      </c>
      <c r="B139" s="84">
        <f>Categories!$M140+Categories!$M288+Categories!$M436+Categories!$M584</f>
        <v>5000</v>
      </c>
      <c r="C139" s="84">
        <f>Categories!$L140+Categories!$L288+Categories!$L436+Categories!$L584</f>
        <v>4242000</v>
      </c>
      <c r="D139" s="84"/>
      <c r="E139" s="96">
        <v>4663000</v>
      </c>
      <c r="F139" s="103">
        <v>124000</v>
      </c>
      <c r="G139" s="97">
        <f t="shared" si="20"/>
        <v>4787000</v>
      </c>
      <c r="H139" s="84">
        <f t="shared" si="18"/>
        <v>545000</v>
      </c>
      <c r="I139" s="84"/>
      <c r="J139" s="98">
        <v>4787000</v>
      </c>
      <c r="K139" s="98">
        <f t="shared" si="19"/>
        <v>4787000</v>
      </c>
      <c r="L139" s="85">
        <f t="shared" si="21"/>
        <v>0</v>
      </c>
      <c r="M139" s="88">
        <f t="shared" si="22"/>
        <v>0</v>
      </c>
      <c r="O139" s="95">
        <f t="shared" si="23"/>
        <v>0</v>
      </c>
      <c r="P139" s="95">
        <f t="shared" si="24"/>
        <v>0</v>
      </c>
      <c r="U139" s="35"/>
      <c r="CN139" s="21"/>
    </row>
    <row r="140" spans="1:92" x14ac:dyDescent="0.2">
      <c r="A140" s="1" t="s">
        <v>115</v>
      </c>
      <c r="B140" s="84">
        <f>Categories!$M141+Categories!$M289+Categories!$M437+Categories!$M585</f>
        <v>2000</v>
      </c>
      <c r="C140" s="84">
        <f>Categories!$L141+Categories!$L289+Categories!$L437+Categories!$L585</f>
        <v>33552000</v>
      </c>
      <c r="D140" s="84"/>
      <c r="E140" s="96">
        <v>32539000</v>
      </c>
      <c r="F140" s="103">
        <v>1031000</v>
      </c>
      <c r="G140" s="97">
        <f t="shared" si="20"/>
        <v>33570000</v>
      </c>
      <c r="H140" s="84">
        <f t="shared" si="18"/>
        <v>18000</v>
      </c>
      <c r="I140" s="84"/>
      <c r="J140" s="98">
        <v>33571000</v>
      </c>
      <c r="K140" s="98">
        <f t="shared" si="19"/>
        <v>33570000</v>
      </c>
      <c r="L140" s="85">
        <f t="shared" si="21"/>
        <v>-1000</v>
      </c>
      <c r="M140" s="88">
        <f t="shared" si="22"/>
        <v>-2.9787614309969916E-5</v>
      </c>
      <c r="O140" s="95">
        <f t="shared" si="23"/>
        <v>-1000</v>
      </c>
      <c r="P140" s="95">
        <f t="shared" si="24"/>
        <v>0</v>
      </c>
      <c r="U140" s="35"/>
      <c r="CN140" s="21"/>
    </row>
    <row r="141" spans="1:92" x14ac:dyDescent="0.2">
      <c r="A141" s="1" t="s">
        <v>132</v>
      </c>
      <c r="B141" s="84">
        <f>Categories!$M142+Categories!$M290+Categories!$M438+Categories!$M586</f>
        <v>-2000</v>
      </c>
      <c r="C141" s="84">
        <f>Categories!$L142+Categories!$L290+Categories!$L438+Categories!$L586</f>
        <v>32344000</v>
      </c>
      <c r="D141" s="84"/>
      <c r="E141" s="96">
        <v>30452000</v>
      </c>
      <c r="F141" s="103">
        <v>1058000</v>
      </c>
      <c r="G141" s="97">
        <f t="shared" si="20"/>
        <v>31510000</v>
      </c>
      <c r="H141" s="84">
        <f t="shared" si="18"/>
        <v>0</v>
      </c>
      <c r="I141" s="84"/>
      <c r="J141" s="98">
        <v>32346000</v>
      </c>
      <c r="K141" s="98">
        <f t="shared" si="19"/>
        <v>32344000</v>
      </c>
      <c r="L141" s="85">
        <f t="shared" si="21"/>
        <v>-2000</v>
      </c>
      <c r="M141" s="88">
        <f t="shared" si="22"/>
        <v>-6.1831447474185376E-5</v>
      </c>
      <c r="O141" s="95">
        <f t="shared" si="23"/>
        <v>-2000</v>
      </c>
      <c r="P141" s="95">
        <f t="shared" si="24"/>
        <v>0</v>
      </c>
      <c r="U141" s="35"/>
      <c r="CN141" s="21"/>
    </row>
    <row r="142" spans="1:92" x14ac:dyDescent="0.2">
      <c r="A142" s="1" t="s">
        <v>116</v>
      </c>
      <c r="B142" s="84">
        <f>Categories!$M143+Categories!$M291+Categories!$M439+Categories!$M587</f>
        <v>-1000</v>
      </c>
      <c r="C142" s="84">
        <f>Categories!$L143+Categories!$L291+Categories!$L439+Categories!$L587</f>
        <v>13171000</v>
      </c>
      <c r="D142" s="84"/>
      <c r="E142" s="96">
        <v>13318000</v>
      </c>
      <c r="F142" s="103">
        <v>392000</v>
      </c>
      <c r="G142" s="97">
        <f t="shared" si="20"/>
        <v>13710000</v>
      </c>
      <c r="H142" s="84">
        <f t="shared" si="18"/>
        <v>539000</v>
      </c>
      <c r="I142" s="84"/>
      <c r="J142" s="98">
        <v>13710000</v>
      </c>
      <c r="K142" s="98">
        <f t="shared" si="19"/>
        <v>13710000</v>
      </c>
      <c r="L142" s="85">
        <f t="shared" si="21"/>
        <v>0</v>
      </c>
      <c r="M142" s="88">
        <f t="shared" si="22"/>
        <v>0</v>
      </c>
      <c r="O142" s="95">
        <f t="shared" si="23"/>
        <v>0</v>
      </c>
      <c r="P142" s="95">
        <f t="shared" si="24"/>
        <v>0</v>
      </c>
      <c r="U142" s="35"/>
      <c r="CN142" s="21"/>
    </row>
    <row r="143" spans="1:92" x14ac:dyDescent="0.2">
      <c r="A143" s="1" t="s">
        <v>117</v>
      </c>
      <c r="B143" s="84">
        <f>Categories!$M144+Categories!$M292+Categories!$M440+Categories!$M588</f>
        <v>22000</v>
      </c>
      <c r="C143" s="84">
        <f>Categories!$L144+Categories!$L292+Categories!$L440+Categories!$L588</f>
        <v>22409000</v>
      </c>
      <c r="D143" s="84"/>
      <c r="E143" s="96">
        <v>21542000</v>
      </c>
      <c r="F143" s="103">
        <v>676000</v>
      </c>
      <c r="G143" s="97">
        <f t="shared" si="20"/>
        <v>22218000</v>
      </c>
      <c r="H143" s="84">
        <f t="shared" si="18"/>
        <v>0</v>
      </c>
      <c r="I143" s="84"/>
      <c r="J143" s="98">
        <v>22387000</v>
      </c>
      <c r="K143" s="98">
        <f t="shared" si="19"/>
        <v>22409000</v>
      </c>
      <c r="L143" s="85">
        <f t="shared" si="21"/>
        <v>22000</v>
      </c>
      <c r="M143" s="88">
        <f t="shared" si="22"/>
        <v>9.827131817572699E-4</v>
      </c>
      <c r="O143" s="95">
        <f t="shared" si="23"/>
        <v>0</v>
      </c>
      <c r="P143" s="95">
        <f t="shared" si="24"/>
        <v>22000</v>
      </c>
      <c r="U143" s="35"/>
      <c r="CN143" s="21"/>
    </row>
    <row r="144" spans="1:92" x14ac:dyDescent="0.2">
      <c r="A144" s="1" t="s">
        <v>143</v>
      </c>
      <c r="B144" s="84">
        <f>Categories!$M145+Categories!$M293+Categories!$M441+Categories!$M589</f>
        <v>8000</v>
      </c>
      <c r="C144" s="84">
        <f>Categories!$L145+Categories!$L293+Categories!$L441+Categories!$L589</f>
        <v>5126000</v>
      </c>
      <c r="D144" s="84"/>
      <c r="E144" s="96">
        <v>4889000</v>
      </c>
      <c r="F144" s="103">
        <v>161000</v>
      </c>
      <c r="G144" s="97">
        <f t="shared" si="20"/>
        <v>5050000</v>
      </c>
      <c r="H144" s="84">
        <f t="shared" si="18"/>
        <v>0</v>
      </c>
      <c r="I144" s="84"/>
      <c r="J144" s="98">
        <v>5118000</v>
      </c>
      <c r="K144" s="98">
        <f t="shared" si="19"/>
        <v>5126000</v>
      </c>
      <c r="L144" s="85">
        <f t="shared" si="21"/>
        <v>8000</v>
      </c>
      <c r="M144" s="88">
        <f t="shared" si="22"/>
        <v>1.5631105900742479E-3</v>
      </c>
      <c r="O144" s="95">
        <f t="shared" si="23"/>
        <v>0</v>
      </c>
      <c r="P144" s="95">
        <f t="shared" si="24"/>
        <v>8000</v>
      </c>
      <c r="U144" s="35"/>
      <c r="CN144" s="21"/>
    </row>
    <row r="145" spans="1:92" x14ac:dyDescent="0.2">
      <c r="A145" s="1" t="s">
        <v>118</v>
      </c>
      <c r="B145" s="84">
        <f>Categories!$M146+Categories!$M294+Categories!$M442+Categories!$M590</f>
        <v>16000</v>
      </c>
      <c r="C145" s="84">
        <f>Categories!$L146+Categories!$L294+Categories!$L442+Categories!$L590</f>
        <v>21421000</v>
      </c>
      <c r="D145" s="84"/>
      <c r="E145" s="96">
        <v>20700000</v>
      </c>
      <c r="F145" s="103">
        <v>643000</v>
      </c>
      <c r="G145" s="97">
        <f t="shared" si="20"/>
        <v>21343000</v>
      </c>
      <c r="H145" s="84">
        <f t="shared" si="18"/>
        <v>0</v>
      </c>
      <c r="I145" s="84"/>
      <c r="J145" s="98">
        <v>21405000</v>
      </c>
      <c r="K145" s="98">
        <f t="shared" si="19"/>
        <v>21421000</v>
      </c>
      <c r="L145" s="85">
        <f t="shared" si="21"/>
        <v>16000</v>
      </c>
      <c r="M145" s="88">
        <f t="shared" si="22"/>
        <v>7.4748890446157436E-4</v>
      </c>
      <c r="O145" s="95">
        <f t="shared" si="23"/>
        <v>0</v>
      </c>
      <c r="P145" s="95">
        <f t="shared" si="24"/>
        <v>16000</v>
      </c>
      <c r="U145" s="35"/>
      <c r="CN145" s="21"/>
    </row>
    <row r="146" spans="1:92" x14ac:dyDescent="0.2">
      <c r="A146" s="1" t="s">
        <v>119</v>
      </c>
      <c r="B146" s="84">
        <f>Categories!$M147+Categories!$M295+Categories!$M443+Categories!$M591</f>
        <v>-345000</v>
      </c>
      <c r="C146" s="84">
        <f>Categories!$L147+Categories!$L295+Categories!$L443+Categories!$L591</f>
        <v>117063000</v>
      </c>
      <c r="D146" s="84"/>
      <c r="E146" s="96">
        <v>118019000</v>
      </c>
      <c r="F146" s="103">
        <v>4361000</v>
      </c>
      <c r="G146" s="97">
        <f t="shared" si="20"/>
        <v>122380000</v>
      </c>
      <c r="H146" s="84">
        <f t="shared" si="18"/>
        <v>5317000</v>
      </c>
      <c r="I146" s="84"/>
      <c r="J146" s="98">
        <v>122396000</v>
      </c>
      <c r="K146" s="98">
        <f t="shared" si="19"/>
        <v>122380000</v>
      </c>
      <c r="L146" s="85">
        <f t="shared" si="21"/>
        <v>-16000</v>
      </c>
      <c r="M146" s="88">
        <f t="shared" si="22"/>
        <v>-1.3072322624922383E-4</v>
      </c>
      <c r="O146" s="95">
        <f t="shared" si="23"/>
        <v>-16000</v>
      </c>
      <c r="P146" s="95">
        <f t="shared" si="24"/>
        <v>0</v>
      </c>
      <c r="U146" s="35"/>
      <c r="CN146" s="21"/>
    </row>
    <row r="147" spans="1:92" x14ac:dyDescent="0.2">
      <c r="A147" s="1" t="s">
        <v>120</v>
      </c>
      <c r="B147" s="84">
        <f>Categories!$M148+Categories!$M296+Categories!$M444+Categories!$M592</f>
        <v>42000</v>
      </c>
      <c r="C147" s="84">
        <f>Categories!$L148+Categories!$L296+Categories!$L444+Categories!$L592</f>
        <v>72437000</v>
      </c>
      <c r="D147" s="84"/>
      <c r="E147" s="96">
        <v>67588000</v>
      </c>
      <c r="F147" s="103">
        <v>2380000</v>
      </c>
      <c r="G147" s="97">
        <f t="shared" si="20"/>
        <v>69968000</v>
      </c>
      <c r="H147" s="84">
        <f t="shared" si="18"/>
        <v>0</v>
      </c>
      <c r="I147" s="84"/>
      <c r="J147" s="98">
        <v>72395000</v>
      </c>
      <c r="K147" s="98">
        <f t="shared" si="19"/>
        <v>72437000</v>
      </c>
      <c r="L147" s="85">
        <f t="shared" si="21"/>
        <v>42000</v>
      </c>
      <c r="M147" s="88">
        <f t="shared" si="22"/>
        <v>5.8015056288417707E-4</v>
      </c>
      <c r="O147" s="95">
        <f t="shared" si="23"/>
        <v>0</v>
      </c>
      <c r="P147" s="95">
        <f t="shared" si="24"/>
        <v>42000</v>
      </c>
      <c r="U147" s="35"/>
      <c r="CN147" s="21"/>
    </row>
    <row r="148" spans="1:92" s="2" customFormat="1" ht="15" x14ac:dyDescent="0.25">
      <c r="A148" s="7" t="s">
        <v>121</v>
      </c>
      <c r="B148" s="86">
        <f>SUM(B6:B147)</f>
        <v>95000</v>
      </c>
      <c r="C148" s="86">
        <f>SUM(C6:C147)</f>
        <v>4350068000</v>
      </c>
      <c r="D148" s="86"/>
      <c r="E148" s="86">
        <f t="shared" ref="E148:H148" si="25">SUM(E6:E147)</f>
        <v>4170906000</v>
      </c>
      <c r="F148" s="86">
        <f t="shared" si="25"/>
        <v>139844000</v>
      </c>
      <c r="G148" s="86">
        <f t="shared" si="25"/>
        <v>4310750000</v>
      </c>
      <c r="H148" s="86">
        <f t="shared" si="25"/>
        <v>37412000</v>
      </c>
      <c r="I148" s="86"/>
      <c r="J148" s="99">
        <f t="shared" ref="J148" si="26">SUM(J6:J147)</f>
        <v>4387118000</v>
      </c>
      <c r="K148" s="99">
        <f t="shared" ref="K148" si="27">SUM(K6:K147)</f>
        <v>4387480000</v>
      </c>
      <c r="L148" s="79">
        <f t="shared" ref="L148" si="28">SUM(L6:L147)</f>
        <v>362000</v>
      </c>
      <c r="M148" s="89">
        <f>$L$148/$J$148</f>
        <v>8.2514306658722195E-5</v>
      </c>
      <c r="N148" s="10"/>
      <c r="O148" s="100">
        <f t="shared" ref="O148" si="29">SUM(O6:O147)</f>
        <v>-835000</v>
      </c>
      <c r="P148" s="100">
        <f t="shared" ref="P148" si="30">SUM(P6:P147)</f>
        <v>1197000</v>
      </c>
      <c r="CN148" s="21"/>
    </row>
    <row r="149" spans="1:92" x14ac:dyDescent="0.2">
      <c r="E149" s="49"/>
      <c r="F149" s="21"/>
      <c r="G149" s="21"/>
      <c r="CN149" s="21"/>
    </row>
    <row r="150" spans="1:92" x14ac:dyDescent="0.2">
      <c r="E150" s="49"/>
      <c r="F150" s="21"/>
      <c r="G150" s="21"/>
      <c r="CN150" s="21"/>
    </row>
    <row r="151" spans="1:92" x14ac:dyDescent="0.2">
      <c r="E151" s="49"/>
      <c r="F151" s="21"/>
      <c r="G151" s="21"/>
      <c r="CN151" s="21"/>
    </row>
    <row r="152" spans="1:92" x14ac:dyDescent="0.2">
      <c r="E152" s="49"/>
      <c r="F152" s="21"/>
      <c r="G152" s="21"/>
      <c r="CN152" s="21"/>
    </row>
    <row r="153" spans="1:92" x14ac:dyDescent="0.2">
      <c r="E153" s="49"/>
      <c r="F153" s="21"/>
      <c r="G153" s="21"/>
      <c r="CN153" s="21"/>
    </row>
    <row r="154" spans="1:92" x14ac:dyDescent="0.2">
      <c r="E154" s="49"/>
      <c r="F154" s="21"/>
      <c r="G154" s="21"/>
      <c r="CN154" s="21"/>
    </row>
    <row r="155" spans="1:92" x14ac:dyDescent="0.2">
      <c r="E155" s="49"/>
      <c r="F155" s="21"/>
      <c r="G155" s="21"/>
      <c r="CN155" s="21"/>
    </row>
    <row r="156" spans="1:92" x14ac:dyDescent="0.2">
      <c r="E156" s="49"/>
      <c r="F156" s="21"/>
      <c r="G156" s="21"/>
      <c r="CN156" s="21"/>
    </row>
    <row r="157" spans="1:92" x14ac:dyDescent="0.2">
      <c r="E157" s="49"/>
      <c r="F157" s="21"/>
      <c r="G157" s="21"/>
      <c r="CN157" s="21"/>
    </row>
    <row r="158" spans="1:92" x14ac:dyDescent="0.2">
      <c r="E158" s="49"/>
      <c r="F158" s="21"/>
      <c r="G158" s="21"/>
      <c r="CN158" s="21"/>
    </row>
    <row r="159" spans="1:92" x14ac:dyDescent="0.2">
      <c r="E159" s="49"/>
      <c r="F159" s="21"/>
      <c r="G159" s="21"/>
      <c r="CN159" s="21"/>
    </row>
    <row r="160" spans="1:92" x14ac:dyDescent="0.2">
      <c r="E160" s="49"/>
      <c r="F160" s="21"/>
      <c r="G160" s="21"/>
      <c r="CN160" s="21"/>
    </row>
    <row r="161" spans="5:92" x14ac:dyDescent="0.2">
      <c r="E161" s="49"/>
      <c r="F161" s="21"/>
      <c r="G161" s="21"/>
      <c r="CN161" s="21"/>
    </row>
    <row r="162" spans="5:92" x14ac:dyDescent="0.2">
      <c r="E162" s="49"/>
      <c r="F162" s="21"/>
      <c r="G162" s="21"/>
      <c r="CN162" s="21"/>
    </row>
    <row r="163" spans="5:92" x14ac:dyDescent="0.2">
      <c r="E163" s="49"/>
      <c r="F163" s="21"/>
      <c r="G163" s="21"/>
      <c r="CN163" s="21"/>
    </row>
    <row r="164" spans="5:92" x14ac:dyDescent="0.2">
      <c r="E164" s="49"/>
      <c r="F164" s="21"/>
      <c r="G164" s="21"/>
      <c r="CN164" s="21"/>
    </row>
    <row r="165" spans="5:92" x14ac:dyDescent="0.2">
      <c r="E165" s="49"/>
      <c r="F165" s="21"/>
      <c r="G165" s="21"/>
      <c r="CN165" s="21"/>
    </row>
    <row r="166" spans="5:92" x14ac:dyDescent="0.2">
      <c r="E166" s="49"/>
      <c r="F166" s="21"/>
      <c r="G166" s="21"/>
      <c r="CN166" s="21"/>
    </row>
    <row r="167" spans="5:92" x14ac:dyDescent="0.2">
      <c r="E167" s="49"/>
      <c r="F167" s="21"/>
      <c r="G167" s="21"/>
      <c r="CN167" s="21"/>
    </row>
    <row r="168" spans="5:92" x14ac:dyDescent="0.2">
      <c r="E168" s="49"/>
      <c r="F168" s="21"/>
      <c r="G168" s="21"/>
      <c r="CN168" s="21"/>
    </row>
    <row r="169" spans="5:92" x14ac:dyDescent="0.2">
      <c r="E169" s="49"/>
      <c r="F169" s="21"/>
      <c r="G169" s="21"/>
      <c r="CN169" s="21"/>
    </row>
    <row r="170" spans="5:92" x14ac:dyDescent="0.2">
      <c r="E170" s="49"/>
      <c r="F170" s="21"/>
      <c r="G170" s="21"/>
      <c r="CN170" s="21"/>
    </row>
    <row r="171" spans="5:92" x14ac:dyDescent="0.2">
      <c r="E171" s="49"/>
      <c r="F171" s="21"/>
      <c r="G171" s="21"/>
      <c r="CN171" s="21"/>
    </row>
    <row r="172" spans="5:92" x14ac:dyDescent="0.2">
      <c r="E172" s="49"/>
      <c r="F172" s="21"/>
      <c r="G172" s="21"/>
      <c r="CN172" s="21"/>
    </row>
    <row r="173" spans="5:92" x14ac:dyDescent="0.2">
      <c r="E173" s="49"/>
      <c r="F173" s="21"/>
      <c r="G173" s="21"/>
      <c r="CN173" s="21"/>
    </row>
    <row r="174" spans="5:92" x14ac:dyDescent="0.2">
      <c r="E174" s="49"/>
      <c r="F174" s="21"/>
      <c r="G174" s="21"/>
      <c r="CN174" s="21"/>
    </row>
    <row r="175" spans="5:92" x14ac:dyDescent="0.2">
      <c r="E175" s="49"/>
      <c r="F175" s="21"/>
      <c r="G175" s="21"/>
      <c r="CN175" s="21"/>
    </row>
    <row r="176" spans="5:92" x14ac:dyDescent="0.2">
      <c r="E176" s="49"/>
      <c r="F176" s="21"/>
      <c r="G176" s="21"/>
      <c r="CN176" s="21"/>
    </row>
    <row r="177" spans="5:92" x14ac:dyDescent="0.2">
      <c r="E177" s="49"/>
      <c r="F177" s="21"/>
      <c r="G177" s="21"/>
      <c r="CN177" s="21"/>
    </row>
    <row r="178" spans="5:92" x14ac:dyDescent="0.2">
      <c r="E178" s="49"/>
      <c r="F178" s="21"/>
      <c r="G178" s="21"/>
      <c r="CN178" s="21"/>
    </row>
    <row r="179" spans="5:92" x14ac:dyDescent="0.2">
      <c r="E179" s="49"/>
      <c r="F179" s="21"/>
      <c r="G179" s="21"/>
      <c r="CN179" s="21"/>
    </row>
    <row r="180" spans="5:92" x14ac:dyDescent="0.2">
      <c r="E180" s="49"/>
      <c r="F180" s="21"/>
      <c r="G180" s="21"/>
      <c r="CN180" s="21"/>
    </row>
    <row r="181" spans="5:92" x14ac:dyDescent="0.2">
      <c r="E181" s="49"/>
      <c r="F181" s="21"/>
      <c r="G181" s="21"/>
      <c r="CN181" s="21"/>
    </row>
    <row r="182" spans="5:92" x14ac:dyDescent="0.2">
      <c r="E182" s="49"/>
      <c r="F182" s="21"/>
      <c r="G182" s="21"/>
      <c r="CN182" s="21"/>
    </row>
    <row r="183" spans="5:92" x14ac:dyDescent="0.2">
      <c r="E183" s="49"/>
      <c r="F183" s="21"/>
      <c r="G183" s="21"/>
      <c r="CN183" s="21"/>
    </row>
    <row r="184" spans="5:92" x14ac:dyDescent="0.2">
      <c r="E184" s="49"/>
      <c r="F184" s="21"/>
      <c r="G184" s="21"/>
      <c r="CN184" s="21"/>
    </row>
    <row r="185" spans="5:92" x14ac:dyDescent="0.2">
      <c r="E185" s="49"/>
      <c r="F185" s="21"/>
      <c r="G185" s="21"/>
      <c r="CN185" s="21"/>
    </row>
    <row r="186" spans="5:92" x14ac:dyDescent="0.2">
      <c r="E186" s="49"/>
      <c r="F186" s="21"/>
      <c r="G186" s="21"/>
      <c r="CN186" s="21"/>
    </row>
    <row r="187" spans="5:92" x14ac:dyDescent="0.2">
      <c r="E187" s="49"/>
      <c r="F187" s="21"/>
      <c r="G187" s="21"/>
      <c r="CN187" s="21"/>
    </row>
    <row r="188" spans="5:92" x14ac:dyDescent="0.2">
      <c r="E188" s="49"/>
      <c r="F188" s="21"/>
      <c r="G188" s="21"/>
      <c r="CN188" s="21"/>
    </row>
    <row r="189" spans="5:92" x14ac:dyDescent="0.2">
      <c r="E189" s="49"/>
      <c r="F189" s="21"/>
      <c r="G189" s="21"/>
      <c r="CN189" s="21"/>
    </row>
    <row r="190" spans="5:92" x14ac:dyDescent="0.2">
      <c r="E190" s="49"/>
      <c r="F190" s="21"/>
      <c r="G190" s="21"/>
      <c r="CN190" s="21"/>
    </row>
    <row r="191" spans="5:92" x14ac:dyDescent="0.2">
      <c r="E191" s="49"/>
      <c r="F191" s="21"/>
      <c r="G191" s="21"/>
      <c r="CN191" s="21"/>
    </row>
    <row r="192" spans="5:92" x14ac:dyDescent="0.2">
      <c r="E192" s="49"/>
      <c r="F192" s="21"/>
      <c r="G192" s="21"/>
      <c r="CN192" s="21"/>
    </row>
    <row r="193" spans="5:92" x14ac:dyDescent="0.2">
      <c r="E193" s="49"/>
      <c r="F193" s="21"/>
      <c r="G193" s="21"/>
      <c r="CN193" s="21"/>
    </row>
    <row r="194" spans="5:92" x14ac:dyDescent="0.2">
      <c r="E194" s="49"/>
      <c r="F194" s="21"/>
      <c r="G194" s="21"/>
      <c r="CN194" s="21"/>
    </row>
    <row r="195" spans="5:92" x14ac:dyDescent="0.2">
      <c r="E195" s="49"/>
      <c r="F195" s="21"/>
      <c r="G195" s="21"/>
      <c r="CN195" s="21"/>
    </row>
    <row r="196" spans="5:92" x14ac:dyDescent="0.2">
      <c r="E196" s="49"/>
      <c r="F196" s="21"/>
      <c r="G196" s="21"/>
      <c r="CN196" s="21"/>
    </row>
    <row r="197" spans="5:92" x14ac:dyDescent="0.2">
      <c r="E197" s="49"/>
      <c r="F197" s="21"/>
      <c r="G197" s="21"/>
      <c r="CN197" s="21"/>
    </row>
    <row r="198" spans="5:92" x14ac:dyDescent="0.2">
      <c r="E198" s="49"/>
      <c r="F198" s="21"/>
      <c r="G198" s="21"/>
      <c r="CN198" s="21"/>
    </row>
    <row r="199" spans="5:92" x14ac:dyDescent="0.2">
      <c r="E199" s="49"/>
      <c r="F199" s="21"/>
      <c r="G199" s="21"/>
      <c r="CN199" s="21"/>
    </row>
    <row r="200" spans="5:92" x14ac:dyDescent="0.2">
      <c r="E200" s="49"/>
      <c r="F200" s="21"/>
      <c r="G200" s="21"/>
      <c r="CN200" s="21"/>
    </row>
    <row r="201" spans="5:92" x14ac:dyDescent="0.2">
      <c r="E201" s="49"/>
      <c r="F201" s="21"/>
      <c r="G201" s="21"/>
      <c r="CN201" s="21"/>
    </row>
    <row r="202" spans="5:92" x14ac:dyDescent="0.2">
      <c r="E202" s="49"/>
      <c r="F202" s="21"/>
      <c r="G202" s="21"/>
      <c r="CN202" s="21"/>
    </row>
    <row r="203" spans="5:92" x14ac:dyDescent="0.2">
      <c r="E203" s="49"/>
      <c r="F203" s="21"/>
      <c r="G203" s="21"/>
      <c r="CN203" s="21"/>
    </row>
    <row r="204" spans="5:92" x14ac:dyDescent="0.2">
      <c r="E204" s="49"/>
      <c r="F204" s="21"/>
      <c r="G204" s="21"/>
      <c r="CN204" s="21"/>
    </row>
    <row r="205" spans="5:92" x14ac:dyDescent="0.2">
      <c r="E205" s="49"/>
      <c r="F205" s="21"/>
      <c r="G205" s="21"/>
      <c r="CN205" s="21"/>
    </row>
    <row r="206" spans="5:92" x14ac:dyDescent="0.2">
      <c r="E206" s="49"/>
      <c r="F206" s="21"/>
      <c r="G206" s="21"/>
      <c r="CN206" s="21"/>
    </row>
    <row r="207" spans="5:92" x14ac:dyDescent="0.2">
      <c r="E207" s="49"/>
      <c r="F207" s="21"/>
      <c r="G207" s="21"/>
      <c r="CN207" s="21"/>
    </row>
    <row r="208" spans="5:92" x14ac:dyDescent="0.2">
      <c r="E208" s="49"/>
      <c r="F208" s="21"/>
      <c r="G208" s="21"/>
      <c r="CN208" s="21"/>
    </row>
    <row r="209" spans="5:92" x14ac:dyDescent="0.2">
      <c r="E209" s="49"/>
      <c r="F209" s="21"/>
      <c r="G209" s="21"/>
      <c r="CN209" s="21"/>
    </row>
    <row r="210" spans="5:92" x14ac:dyDescent="0.2">
      <c r="E210" s="49"/>
      <c r="F210" s="21"/>
      <c r="G210" s="21"/>
      <c r="CN210" s="21"/>
    </row>
    <row r="211" spans="5:92" x14ac:dyDescent="0.2">
      <c r="E211" s="49"/>
      <c r="F211" s="21"/>
      <c r="G211" s="21"/>
      <c r="CN211" s="21"/>
    </row>
    <row r="212" spans="5:92" x14ac:dyDescent="0.2">
      <c r="E212" s="49"/>
      <c r="F212" s="21"/>
      <c r="G212" s="21"/>
      <c r="CN212" s="21"/>
    </row>
    <row r="213" spans="5:92" x14ac:dyDescent="0.2">
      <c r="E213" s="49"/>
      <c r="F213" s="21"/>
      <c r="G213" s="21"/>
      <c r="CN213" s="21"/>
    </row>
    <row r="214" spans="5:92" x14ac:dyDescent="0.2">
      <c r="E214" s="49"/>
      <c r="F214" s="21"/>
      <c r="G214" s="21"/>
      <c r="CN214" s="21"/>
    </row>
    <row r="215" spans="5:92" x14ac:dyDescent="0.2">
      <c r="E215" s="49"/>
      <c r="F215" s="21"/>
      <c r="G215" s="21"/>
      <c r="CN215" s="21"/>
    </row>
    <row r="216" spans="5:92" x14ac:dyDescent="0.2">
      <c r="E216" s="49"/>
      <c r="F216" s="21"/>
      <c r="G216" s="21"/>
      <c r="CN216" s="21"/>
    </row>
    <row r="217" spans="5:92" x14ac:dyDescent="0.2">
      <c r="E217" s="49"/>
      <c r="F217" s="21"/>
      <c r="G217" s="21"/>
      <c r="CN217" s="21"/>
    </row>
    <row r="218" spans="5:92" x14ac:dyDescent="0.2">
      <c r="E218" s="49"/>
      <c r="F218" s="21"/>
      <c r="G218" s="21"/>
      <c r="CN218" s="21"/>
    </row>
    <row r="219" spans="5:92" x14ac:dyDescent="0.2">
      <c r="E219" s="49"/>
      <c r="F219" s="21"/>
      <c r="G219" s="21"/>
      <c r="CN219" s="21"/>
    </row>
    <row r="220" spans="5:92" x14ac:dyDescent="0.2">
      <c r="E220" s="49"/>
      <c r="F220" s="21"/>
      <c r="G220" s="21"/>
      <c r="CN220" s="21"/>
    </row>
    <row r="221" spans="5:92" x14ac:dyDescent="0.2">
      <c r="E221" s="49"/>
      <c r="F221" s="21"/>
      <c r="G221" s="21"/>
      <c r="CN221" s="21"/>
    </row>
    <row r="222" spans="5:92" x14ac:dyDescent="0.2">
      <c r="E222" s="49"/>
      <c r="F222" s="21"/>
      <c r="G222" s="21"/>
      <c r="CN222" s="21"/>
    </row>
    <row r="223" spans="5:92" x14ac:dyDescent="0.2">
      <c r="E223" s="49"/>
      <c r="F223" s="21"/>
      <c r="G223" s="21"/>
      <c r="CN223" s="21"/>
    </row>
    <row r="224" spans="5:92" x14ac:dyDescent="0.2">
      <c r="E224" s="49"/>
      <c r="F224" s="21"/>
      <c r="G224" s="21"/>
      <c r="CN224" s="21"/>
    </row>
    <row r="225" spans="5:92" x14ac:dyDescent="0.2">
      <c r="E225" s="49"/>
      <c r="F225" s="21"/>
      <c r="G225" s="21"/>
      <c r="CN225" s="21"/>
    </row>
    <row r="226" spans="5:92" x14ac:dyDescent="0.2">
      <c r="E226" s="49"/>
      <c r="F226" s="21"/>
      <c r="G226" s="21"/>
      <c r="CN226" s="21"/>
    </row>
    <row r="227" spans="5:92" x14ac:dyDescent="0.2">
      <c r="E227" s="49"/>
      <c r="F227" s="21"/>
      <c r="G227" s="21"/>
      <c r="CN227" s="21"/>
    </row>
    <row r="228" spans="5:92" x14ac:dyDescent="0.2">
      <c r="E228" s="49"/>
      <c r="F228" s="21"/>
      <c r="G228" s="21"/>
      <c r="CN228" s="21"/>
    </row>
    <row r="229" spans="5:92" x14ac:dyDescent="0.2">
      <c r="E229" s="49"/>
      <c r="F229" s="21"/>
      <c r="G229" s="21"/>
      <c r="CN229" s="21"/>
    </row>
    <row r="230" spans="5:92" x14ac:dyDescent="0.2">
      <c r="E230" s="49"/>
      <c r="F230" s="21"/>
      <c r="G230" s="21"/>
      <c r="CN230" s="21"/>
    </row>
    <row r="231" spans="5:92" x14ac:dyDescent="0.2">
      <c r="E231" s="49"/>
      <c r="F231" s="21"/>
      <c r="G231" s="21"/>
      <c r="CN231" s="21"/>
    </row>
    <row r="232" spans="5:92" x14ac:dyDescent="0.2">
      <c r="E232" s="49"/>
      <c r="F232" s="21"/>
      <c r="G232" s="21"/>
      <c r="CN232" s="21"/>
    </row>
    <row r="233" spans="5:92" x14ac:dyDescent="0.2">
      <c r="E233" s="49"/>
      <c r="F233" s="21"/>
      <c r="G233" s="21"/>
      <c r="CN233" s="21"/>
    </row>
    <row r="234" spans="5:92" x14ac:dyDescent="0.2">
      <c r="E234" s="49"/>
      <c r="F234" s="21"/>
      <c r="G234" s="21"/>
      <c r="CN234" s="21"/>
    </row>
    <row r="235" spans="5:92" x14ac:dyDescent="0.2">
      <c r="E235" s="49"/>
      <c r="F235" s="21"/>
      <c r="G235" s="21"/>
      <c r="CN235" s="21"/>
    </row>
    <row r="236" spans="5:92" x14ac:dyDescent="0.2">
      <c r="E236" s="49"/>
      <c r="F236" s="21"/>
      <c r="G236" s="21"/>
      <c r="CN236" s="21"/>
    </row>
    <row r="237" spans="5:92" x14ac:dyDescent="0.2">
      <c r="E237" s="49"/>
      <c r="F237" s="21"/>
      <c r="G237" s="21"/>
      <c r="CN237" s="21"/>
    </row>
    <row r="238" spans="5:92" x14ac:dyDescent="0.2">
      <c r="E238" s="49"/>
      <c r="F238" s="21"/>
      <c r="G238" s="21"/>
      <c r="CN238" s="21"/>
    </row>
    <row r="239" spans="5:92" x14ac:dyDescent="0.2">
      <c r="E239" s="49"/>
      <c r="F239" s="21"/>
      <c r="G239" s="21"/>
      <c r="CN239" s="21"/>
    </row>
    <row r="240" spans="5:92" x14ac:dyDescent="0.2">
      <c r="E240" s="49"/>
      <c r="F240" s="21"/>
      <c r="G240" s="21"/>
      <c r="CN240" s="21"/>
    </row>
    <row r="241" spans="5:92" x14ac:dyDescent="0.2">
      <c r="E241" s="49"/>
      <c r="F241" s="21"/>
      <c r="G241" s="21"/>
      <c r="CN241" s="21"/>
    </row>
    <row r="242" spans="5:92" x14ac:dyDescent="0.2">
      <c r="E242" s="49"/>
      <c r="F242" s="21"/>
      <c r="G242" s="21"/>
      <c r="CN242" s="21"/>
    </row>
    <row r="243" spans="5:92" x14ac:dyDescent="0.2">
      <c r="E243" s="49"/>
      <c r="F243" s="21"/>
      <c r="G243" s="21"/>
      <c r="CN243" s="21"/>
    </row>
    <row r="244" spans="5:92" x14ac:dyDescent="0.2">
      <c r="E244" s="49"/>
      <c r="F244" s="21"/>
      <c r="G244" s="21"/>
      <c r="CN244" s="21"/>
    </row>
    <row r="245" spans="5:92" x14ac:dyDescent="0.2">
      <c r="E245" s="49"/>
      <c r="F245" s="21"/>
      <c r="G245" s="21"/>
      <c r="CN245" s="21"/>
    </row>
    <row r="246" spans="5:92" x14ac:dyDescent="0.2">
      <c r="E246" s="49"/>
      <c r="F246" s="21"/>
      <c r="G246" s="21"/>
      <c r="CN246" s="21"/>
    </row>
    <row r="247" spans="5:92" x14ac:dyDescent="0.2">
      <c r="E247" s="49"/>
      <c r="F247" s="21"/>
      <c r="G247" s="21"/>
      <c r="CN247" s="21"/>
    </row>
    <row r="248" spans="5:92" x14ac:dyDescent="0.2">
      <c r="E248" s="49"/>
      <c r="F248" s="21"/>
      <c r="G248" s="21"/>
      <c r="CN248" s="21"/>
    </row>
    <row r="249" spans="5:92" x14ac:dyDescent="0.2">
      <c r="E249" s="49"/>
      <c r="F249" s="21"/>
      <c r="G249" s="21"/>
      <c r="CN249" s="21"/>
    </row>
    <row r="250" spans="5:92" x14ac:dyDescent="0.2">
      <c r="E250" s="49"/>
      <c r="F250" s="21"/>
      <c r="G250" s="21"/>
      <c r="CN250" s="21"/>
    </row>
    <row r="251" spans="5:92" x14ac:dyDescent="0.2">
      <c r="E251" s="49"/>
      <c r="F251" s="21"/>
      <c r="G251" s="21"/>
      <c r="CN251" s="21"/>
    </row>
    <row r="252" spans="5:92" x14ac:dyDescent="0.2">
      <c r="E252" s="49"/>
      <c r="F252" s="21"/>
      <c r="G252" s="21"/>
      <c r="CN252" s="21"/>
    </row>
    <row r="253" spans="5:92" x14ac:dyDescent="0.2">
      <c r="E253" s="49"/>
      <c r="F253" s="21"/>
      <c r="G253" s="21"/>
      <c r="CN253" s="21"/>
    </row>
    <row r="254" spans="5:92" x14ac:dyDescent="0.2">
      <c r="E254" s="49"/>
      <c r="F254" s="21"/>
      <c r="G254" s="21"/>
      <c r="CN254" s="21"/>
    </row>
    <row r="255" spans="5:92" x14ac:dyDescent="0.2">
      <c r="E255" s="49"/>
      <c r="F255" s="21"/>
      <c r="G255" s="21"/>
      <c r="CN255" s="21"/>
    </row>
    <row r="256" spans="5:92" x14ac:dyDescent="0.2">
      <c r="E256" s="49"/>
      <c r="F256" s="21"/>
      <c r="G256" s="21"/>
      <c r="CN256" s="21"/>
    </row>
    <row r="257" spans="5:92" x14ac:dyDescent="0.2">
      <c r="E257" s="49"/>
      <c r="F257" s="21"/>
      <c r="G257" s="21"/>
      <c r="CN257" s="21"/>
    </row>
    <row r="258" spans="5:92" x14ac:dyDescent="0.2">
      <c r="E258" s="49"/>
      <c r="F258" s="21"/>
      <c r="G258" s="21"/>
      <c r="CN258" s="21"/>
    </row>
    <row r="259" spans="5:92" x14ac:dyDescent="0.2">
      <c r="E259" s="49"/>
      <c r="F259" s="21"/>
      <c r="G259" s="21"/>
      <c r="CN259" s="21"/>
    </row>
    <row r="260" spans="5:92" x14ac:dyDescent="0.2">
      <c r="E260" s="49"/>
      <c r="F260" s="21"/>
      <c r="G260" s="21"/>
      <c r="CN260" s="21"/>
    </row>
    <row r="261" spans="5:92" x14ac:dyDescent="0.2">
      <c r="E261" s="49"/>
      <c r="F261" s="21"/>
      <c r="G261" s="21"/>
      <c r="CN261" s="21"/>
    </row>
    <row r="262" spans="5:92" x14ac:dyDescent="0.2">
      <c r="E262" s="49"/>
      <c r="F262" s="21"/>
      <c r="G262" s="21"/>
      <c r="CN262" s="21"/>
    </row>
    <row r="263" spans="5:92" x14ac:dyDescent="0.2">
      <c r="E263" s="49"/>
      <c r="F263" s="21"/>
      <c r="G263" s="21"/>
      <c r="CN263" s="21"/>
    </row>
    <row r="264" spans="5:92" x14ac:dyDescent="0.2">
      <c r="E264" s="49"/>
      <c r="F264" s="21"/>
      <c r="G264" s="21"/>
      <c r="CN264" s="21"/>
    </row>
    <row r="265" spans="5:92" x14ac:dyDescent="0.2">
      <c r="E265" s="49"/>
      <c r="F265" s="21"/>
      <c r="G265" s="21"/>
      <c r="CN265" s="21"/>
    </row>
    <row r="266" spans="5:92" x14ac:dyDescent="0.2">
      <c r="E266" s="49"/>
      <c r="F266" s="21"/>
      <c r="G266" s="21"/>
      <c r="CN266" s="21"/>
    </row>
    <row r="267" spans="5:92" x14ac:dyDescent="0.2">
      <c r="E267" s="49"/>
      <c r="F267" s="21"/>
      <c r="G267" s="21"/>
      <c r="CN267" s="21"/>
    </row>
    <row r="268" spans="5:92" x14ac:dyDescent="0.2">
      <c r="E268" s="49"/>
      <c r="F268" s="21"/>
      <c r="G268" s="21"/>
      <c r="CN268" s="21"/>
    </row>
    <row r="269" spans="5:92" x14ac:dyDescent="0.2">
      <c r="E269" s="49"/>
      <c r="F269" s="21"/>
      <c r="G269" s="21"/>
      <c r="CN269" s="21"/>
    </row>
    <row r="270" spans="5:92" x14ac:dyDescent="0.2">
      <c r="E270" s="49"/>
      <c r="F270" s="21"/>
      <c r="G270" s="21"/>
      <c r="CN270" s="21"/>
    </row>
    <row r="271" spans="5:92" x14ac:dyDescent="0.2">
      <c r="E271" s="49"/>
      <c r="F271" s="21"/>
      <c r="G271" s="21"/>
      <c r="CN271" s="21"/>
    </row>
    <row r="272" spans="5:92" x14ac:dyDescent="0.2">
      <c r="E272" s="49"/>
      <c r="F272" s="21"/>
      <c r="G272" s="21"/>
      <c r="CN272" s="21"/>
    </row>
    <row r="273" spans="5:92" x14ac:dyDescent="0.2">
      <c r="E273" s="49"/>
      <c r="F273" s="21"/>
      <c r="G273" s="21"/>
      <c r="CN273" s="21"/>
    </row>
    <row r="274" spans="5:92" x14ac:dyDescent="0.2">
      <c r="E274" s="49"/>
      <c r="F274" s="21"/>
      <c r="G274" s="21"/>
      <c r="CN274" s="21"/>
    </row>
    <row r="275" spans="5:92" x14ac:dyDescent="0.2">
      <c r="E275" s="49"/>
      <c r="F275" s="21"/>
      <c r="G275" s="21"/>
      <c r="CN275" s="21"/>
    </row>
    <row r="276" spans="5:92" x14ac:dyDescent="0.2">
      <c r="E276" s="49"/>
      <c r="F276" s="21"/>
      <c r="G276" s="21"/>
      <c r="CN276" s="21"/>
    </row>
    <row r="277" spans="5:92" x14ac:dyDescent="0.2">
      <c r="E277" s="49"/>
      <c r="F277" s="21"/>
      <c r="G277" s="21"/>
      <c r="CN277" s="21"/>
    </row>
    <row r="278" spans="5:92" x14ac:dyDescent="0.2">
      <c r="E278" s="49"/>
      <c r="F278" s="21"/>
      <c r="G278" s="21"/>
      <c r="CN278" s="21"/>
    </row>
    <row r="279" spans="5:92" x14ac:dyDescent="0.2">
      <c r="E279" s="49"/>
      <c r="F279" s="21"/>
      <c r="G279" s="21"/>
      <c r="CN279" s="21"/>
    </row>
    <row r="280" spans="5:92" x14ac:dyDescent="0.2">
      <c r="E280" s="49"/>
      <c r="F280" s="21"/>
      <c r="G280" s="21"/>
      <c r="CN280" s="21"/>
    </row>
    <row r="281" spans="5:92" x14ac:dyDescent="0.2">
      <c r="E281" s="49"/>
      <c r="F281" s="21"/>
      <c r="G281" s="21"/>
      <c r="CN281" s="21"/>
    </row>
    <row r="282" spans="5:92" x14ac:dyDescent="0.2">
      <c r="E282" s="49"/>
      <c r="F282" s="21"/>
      <c r="G282" s="21"/>
      <c r="CN282" s="21"/>
    </row>
    <row r="283" spans="5:92" x14ac:dyDescent="0.2">
      <c r="E283" s="49"/>
      <c r="F283" s="21"/>
      <c r="G283" s="21"/>
      <c r="CN283" s="21"/>
    </row>
    <row r="284" spans="5:92" x14ac:dyDescent="0.2">
      <c r="E284" s="49"/>
      <c r="F284" s="21"/>
      <c r="G284" s="21"/>
      <c r="CN284" s="21"/>
    </row>
    <row r="285" spans="5:92" x14ac:dyDescent="0.2">
      <c r="E285" s="49"/>
      <c r="F285" s="21"/>
      <c r="G285" s="21"/>
      <c r="CN285" s="21"/>
    </row>
    <row r="286" spans="5:92" x14ac:dyDescent="0.2">
      <c r="E286" s="49"/>
      <c r="F286" s="21"/>
      <c r="G286" s="21"/>
      <c r="CN286" s="21"/>
    </row>
    <row r="287" spans="5:92" x14ac:dyDescent="0.2">
      <c r="E287" s="49"/>
      <c r="F287" s="21"/>
      <c r="G287" s="21"/>
      <c r="CN287" s="21"/>
    </row>
    <row r="288" spans="5:92" x14ac:dyDescent="0.2">
      <c r="E288" s="49"/>
      <c r="F288" s="21"/>
      <c r="G288" s="21"/>
      <c r="CN288" s="21"/>
    </row>
    <row r="289" spans="5:92" x14ac:dyDescent="0.2">
      <c r="E289" s="49"/>
      <c r="F289" s="21"/>
      <c r="G289" s="21"/>
      <c r="CN289" s="21"/>
    </row>
    <row r="290" spans="5:92" x14ac:dyDescent="0.2">
      <c r="E290" s="49"/>
      <c r="F290" s="21"/>
      <c r="G290" s="21"/>
      <c r="CN290" s="21"/>
    </row>
    <row r="291" spans="5:92" x14ac:dyDescent="0.2">
      <c r="E291" s="49"/>
      <c r="F291" s="21"/>
      <c r="G291" s="21"/>
      <c r="CN291" s="21"/>
    </row>
    <row r="292" spans="5:92" x14ac:dyDescent="0.2">
      <c r="E292" s="49"/>
      <c r="F292" s="21"/>
      <c r="G292" s="21"/>
      <c r="CN292" s="21"/>
    </row>
    <row r="293" spans="5:92" x14ac:dyDescent="0.2">
      <c r="E293" s="49"/>
      <c r="F293" s="21"/>
      <c r="G293" s="21"/>
      <c r="CN293" s="21"/>
    </row>
    <row r="294" spans="5:92" x14ac:dyDescent="0.2">
      <c r="E294" s="49"/>
      <c r="F294" s="21"/>
      <c r="G294" s="21"/>
      <c r="CN294" s="21"/>
    </row>
    <row r="295" spans="5:92" x14ac:dyDescent="0.2">
      <c r="E295" s="49"/>
      <c r="F295" s="21"/>
      <c r="G295" s="21"/>
      <c r="CN295" s="21"/>
    </row>
    <row r="296" spans="5:92" x14ac:dyDescent="0.2">
      <c r="E296" s="49"/>
      <c r="F296" s="21"/>
      <c r="G296" s="21"/>
      <c r="CN296" s="21"/>
    </row>
    <row r="297" spans="5:92" x14ac:dyDescent="0.2">
      <c r="E297" s="49"/>
      <c r="F297" s="21"/>
      <c r="G297" s="21"/>
      <c r="CN297" s="21"/>
    </row>
    <row r="298" spans="5:92" x14ac:dyDescent="0.2">
      <c r="E298" s="49"/>
      <c r="F298" s="21"/>
      <c r="G298" s="21"/>
      <c r="CN298" s="21"/>
    </row>
    <row r="299" spans="5:92" x14ac:dyDescent="0.2">
      <c r="E299" s="49"/>
      <c r="F299" s="21"/>
      <c r="G299" s="21"/>
      <c r="CN299" s="21"/>
    </row>
    <row r="300" spans="5:92" x14ac:dyDescent="0.2">
      <c r="E300" s="49"/>
      <c r="F300" s="21"/>
      <c r="G300" s="21"/>
      <c r="CN300" s="21"/>
    </row>
    <row r="301" spans="5:92" x14ac:dyDescent="0.2">
      <c r="E301" s="49"/>
      <c r="F301" s="21"/>
      <c r="G301" s="21"/>
      <c r="CN301" s="21"/>
    </row>
    <row r="302" spans="5:92" x14ac:dyDescent="0.2">
      <c r="E302" s="49"/>
      <c r="F302" s="21"/>
      <c r="G302" s="21"/>
      <c r="CN302" s="21"/>
    </row>
    <row r="303" spans="5:92" x14ac:dyDescent="0.2">
      <c r="E303" s="49"/>
      <c r="F303" s="21"/>
      <c r="G303" s="21"/>
      <c r="CN303" s="21"/>
    </row>
    <row r="304" spans="5:92" x14ac:dyDescent="0.2">
      <c r="E304" s="49"/>
      <c r="F304" s="21"/>
      <c r="G304" s="21"/>
      <c r="CN304" s="21"/>
    </row>
    <row r="305" spans="5:92" x14ac:dyDescent="0.2">
      <c r="E305" s="49"/>
      <c r="F305" s="21"/>
      <c r="G305" s="21"/>
      <c r="CN305" s="21"/>
    </row>
    <row r="306" spans="5:92" x14ac:dyDescent="0.2">
      <c r="E306" s="49"/>
      <c r="F306" s="21"/>
      <c r="G306" s="21"/>
      <c r="CN306" s="21"/>
    </row>
    <row r="307" spans="5:92" x14ac:dyDescent="0.2">
      <c r="E307" s="49"/>
      <c r="F307" s="21"/>
      <c r="G307" s="21"/>
      <c r="CN307" s="21"/>
    </row>
    <row r="308" spans="5:92" x14ac:dyDescent="0.2">
      <c r="E308" s="49"/>
      <c r="F308" s="21"/>
      <c r="G308" s="21"/>
      <c r="CN308" s="21"/>
    </row>
    <row r="309" spans="5:92" x14ac:dyDescent="0.2">
      <c r="E309" s="49"/>
      <c r="F309" s="21"/>
      <c r="G309" s="21"/>
      <c r="CN309" s="21"/>
    </row>
    <row r="310" spans="5:92" x14ac:dyDescent="0.2">
      <c r="E310" s="49"/>
      <c r="F310" s="21"/>
      <c r="G310" s="21"/>
      <c r="CN310" s="21"/>
    </row>
    <row r="311" spans="5:92" x14ac:dyDescent="0.2">
      <c r="E311" s="49"/>
      <c r="F311" s="21"/>
      <c r="G311" s="21"/>
      <c r="CN311" s="21"/>
    </row>
    <row r="312" spans="5:92" x14ac:dyDescent="0.2">
      <c r="E312" s="49"/>
      <c r="F312" s="21"/>
      <c r="G312" s="21"/>
      <c r="CN312" s="21"/>
    </row>
    <row r="313" spans="5:92" x14ac:dyDescent="0.2">
      <c r="E313" s="49"/>
      <c r="F313" s="21"/>
      <c r="G313" s="21"/>
      <c r="CN313" s="21"/>
    </row>
    <row r="314" spans="5:92" x14ac:dyDescent="0.2">
      <c r="E314" s="49"/>
      <c r="F314" s="21"/>
      <c r="G314" s="21"/>
      <c r="CN314" s="21"/>
    </row>
    <row r="315" spans="5:92" x14ac:dyDescent="0.2">
      <c r="E315" s="49"/>
      <c r="F315" s="21"/>
      <c r="G315" s="21"/>
      <c r="CN315" s="21"/>
    </row>
    <row r="316" spans="5:92" x14ac:dyDescent="0.2">
      <c r="E316" s="49"/>
      <c r="F316" s="21"/>
      <c r="G316" s="21"/>
      <c r="CN316" s="21"/>
    </row>
    <row r="317" spans="5:92" x14ac:dyDescent="0.2">
      <c r="E317" s="49"/>
      <c r="F317" s="21"/>
      <c r="G317" s="21"/>
      <c r="CN317" s="21"/>
    </row>
    <row r="318" spans="5:92" x14ac:dyDescent="0.2">
      <c r="E318" s="49"/>
      <c r="F318" s="21"/>
      <c r="G318" s="21"/>
      <c r="CN318" s="21"/>
    </row>
    <row r="319" spans="5:92" x14ac:dyDescent="0.2">
      <c r="E319" s="49"/>
      <c r="F319" s="21"/>
      <c r="G319" s="21"/>
      <c r="CN319" s="21"/>
    </row>
    <row r="320" spans="5:92" x14ac:dyDescent="0.2">
      <c r="E320" s="49"/>
      <c r="F320" s="21"/>
      <c r="G320" s="21"/>
      <c r="CN320" s="21"/>
    </row>
    <row r="321" spans="5:92" x14ac:dyDescent="0.2">
      <c r="E321" s="49"/>
      <c r="F321" s="21"/>
      <c r="G321" s="21"/>
      <c r="CN321" s="21"/>
    </row>
    <row r="322" spans="5:92" x14ac:dyDescent="0.2">
      <c r="E322" s="49"/>
      <c r="F322" s="21"/>
      <c r="G322" s="21"/>
      <c r="CN322" s="21"/>
    </row>
    <row r="323" spans="5:92" x14ac:dyDescent="0.2">
      <c r="E323" s="49"/>
      <c r="F323" s="21"/>
      <c r="G323" s="21"/>
      <c r="CN323" s="21"/>
    </row>
    <row r="324" spans="5:92" x14ac:dyDescent="0.2">
      <c r="E324" s="49"/>
      <c r="F324" s="21"/>
      <c r="G324" s="21"/>
      <c r="CN324" s="21"/>
    </row>
    <row r="325" spans="5:92" x14ac:dyDescent="0.2">
      <c r="E325" s="49"/>
      <c r="F325" s="21"/>
      <c r="G325" s="21"/>
      <c r="CN325" s="21"/>
    </row>
    <row r="326" spans="5:92" x14ac:dyDescent="0.2">
      <c r="E326" s="49"/>
      <c r="F326" s="21"/>
      <c r="G326" s="21"/>
      <c r="CN326" s="21"/>
    </row>
    <row r="327" spans="5:92" x14ac:dyDescent="0.2">
      <c r="E327" s="49"/>
      <c r="F327" s="21"/>
      <c r="G327" s="21"/>
      <c r="CN327" s="21"/>
    </row>
    <row r="328" spans="5:92" x14ac:dyDescent="0.2">
      <c r="E328" s="49"/>
      <c r="F328" s="21"/>
      <c r="G328" s="21"/>
      <c r="CN328" s="21"/>
    </row>
    <row r="329" spans="5:92" x14ac:dyDescent="0.2">
      <c r="E329" s="49"/>
      <c r="F329" s="21"/>
      <c r="G329" s="21"/>
      <c r="CN329" s="21"/>
    </row>
    <row r="330" spans="5:92" x14ac:dyDescent="0.2">
      <c r="E330" s="49"/>
      <c r="F330" s="21"/>
      <c r="G330" s="21"/>
      <c r="CN330" s="21"/>
    </row>
    <row r="331" spans="5:92" x14ac:dyDescent="0.2">
      <c r="E331" s="49"/>
      <c r="F331" s="21"/>
      <c r="G331" s="21"/>
      <c r="CN331" s="21"/>
    </row>
    <row r="332" spans="5:92" x14ac:dyDescent="0.2">
      <c r="E332" s="49"/>
      <c r="F332" s="21"/>
      <c r="G332" s="21"/>
      <c r="CN332" s="21"/>
    </row>
    <row r="333" spans="5:92" x14ac:dyDescent="0.2">
      <c r="E333" s="49"/>
      <c r="F333" s="21"/>
      <c r="G333" s="21"/>
      <c r="CN333" s="21"/>
    </row>
    <row r="334" spans="5:92" x14ac:dyDescent="0.2">
      <c r="E334" s="49"/>
      <c r="F334" s="21"/>
      <c r="G334" s="21"/>
      <c r="CN334" s="21"/>
    </row>
    <row r="335" spans="5:92" x14ac:dyDescent="0.2">
      <c r="E335" s="49"/>
      <c r="F335" s="21"/>
      <c r="G335" s="21"/>
      <c r="CN335" s="21"/>
    </row>
    <row r="336" spans="5:92" x14ac:dyDescent="0.2">
      <c r="E336" s="49"/>
      <c r="F336" s="21"/>
      <c r="G336" s="21"/>
      <c r="CN336" s="21"/>
    </row>
    <row r="337" spans="5:92" x14ac:dyDescent="0.2">
      <c r="E337" s="49"/>
      <c r="F337" s="21"/>
      <c r="G337" s="21"/>
      <c r="CN337" s="21"/>
    </row>
    <row r="338" spans="5:92" x14ac:dyDescent="0.2">
      <c r="E338" s="49"/>
      <c r="F338" s="21"/>
      <c r="G338" s="21"/>
      <c r="CN338" s="21"/>
    </row>
    <row r="339" spans="5:92" x14ac:dyDescent="0.2">
      <c r="E339" s="49"/>
      <c r="F339" s="21"/>
      <c r="G339" s="21"/>
      <c r="CN339" s="21"/>
    </row>
    <row r="340" spans="5:92" x14ac:dyDescent="0.2">
      <c r="E340" s="49"/>
      <c r="F340" s="21"/>
      <c r="G340" s="21"/>
      <c r="CN340" s="21"/>
    </row>
    <row r="341" spans="5:92" x14ac:dyDescent="0.2">
      <c r="E341" s="49"/>
      <c r="F341" s="21"/>
      <c r="G341" s="21"/>
      <c r="CN341" s="21"/>
    </row>
    <row r="342" spans="5:92" x14ac:dyDescent="0.2">
      <c r="E342" s="49"/>
      <c r="F342" s="21"/>
      <c r="G342" s="21"/>
      <c r="CN342" s="21"/>
    </row>
    <row r="343" spans="5:92" x14ac:dyDescent="0.2">
      <c r="E343" s="49"/>
      <c r="F343" s="21"/>
      <c r="G343" s="21"/>
      <c r="CN343" s="21"/>
    </row>
    <row r="344" spans="5:92" x14ac:dyDescent="0.2">
      <c r="E344" s="49"/>
      <c r="F344" s="21"/>
      <c r="G344" s="21"/>
      <c r="CN344" s="21"/>
    </row>
    <row r="345" spans="5:92" x14ac:dyDescent="0.2">
      <c r="E345" s="49"/>
      <c r="F345" s="21"/>
      <c r="G345" s="21"/>
      <c r="CN345" s="21"/>
    </row>
    <row r="346" spans="5:92" x14ac:dyDescent="0.2">
      <c r="E346" s="49"/>
      <c r="F346" s="21"/>
      <c r="G346" s="21"/>
      <c r="CN346" s="21"/>
    </row>
    <row r="347" spans="5:92" x14ac:dyDescent="0.2">
      <c r="E347" s="49"/>
      <c r="F347" s="21"/>
      <c r="G347" s="21"/>
      <c r="CN347" s="21"/>
    </row>
    <row r="348" spans="5:92" x14ac:dyDescent="0.2">
      <c r="E348" s="49"/>
      <c r="F348" s="21"/>
      <c r="G348" s="21"/>
      <c r="CN348" s="21"/>
    </row>
    <row r="349" spans="5:92" x14ac:dyDescent="0.2">
      <c r="E349" s="49"/>
      <c r="F349" s="21"/>
      <c r="G349" s="21"/>
      <c r="CN349" s="21"/>
    </row>
    <row r="350" spans="5:92" x14ac:dyDescent="0.2">
      <c r="E350" s="49"/>
      <c r="F350" s="21"/>
      <c r="G350" s="21"/>
      <c r="CN350" s="21"/>
    </row>
    <row r="351" spans="5:92" x14ac:dyDescent="0.2">
      <c r="E351" s="49"/>
      <c r="F351" s="21"/>
      <c r="G351" s="21"/>
      <c r="CN351" s="21"/>
    </row>
    <row r="352" spans="5:92" x14ac:dyDescent="0.2">
      <c r="E352" s="49"/>
      <c r="F352" s="21"/>
      <c r="G352" s="21"/>
      <c r="CN352" s="21"/>
    </row>
    <row r="353" spans="5:92" x14ac:dyDescent="0.2">
      <c r="E353" s="49"/>
      <c r="F353" s="21"/>
      <c r="G353" s="21"/>
      <c r="CN353" s="21"/>
    </row>
    <row r="354" spans="5:92" x14ac:dyDescent="0.2">
      <c r="E354" s="49"/>
      <c r="F354" s="21"/>
      <c r="G354" s="21"/>
      <c r="CN354" s="21"/>
    </row>
    <row r="355" spans="5:92" x14ac:dyDescent="0.2">
      <c r="E355" s="49"/>
      <c r="F355" s="21"/>
      <c r="G355" s="21"/>
      <c r="CN355" s="21"/>
    </row>
    <row r="356" spans="5:92" x14ac:dyDescent="0.2">
      <c r="E356" s="49"/>
      <c r="F356" s="21"/>
      <c r="G356" s="21"/>
      <c r="CN356" s="21"/>
    </row>
    <row r="357" spans="5:92" x14ac:dyDescent="0.2">
      <c r="E357" s="49"/>
      <c r="F357" s="21"/>
      <c r="G357" s="21"/>
      <c r="CN357" s="21"/>
    </row>
    <row r="358" spans="5:92" x14ac:dyDescent="0.2">
      <c r="E358" s="49"/>
      <c r="F358" s="21"/>
      <c r="G358" s="21"/>
      <c r="CN358" s="21"/>
    </row>
    <row r="359" spans="5:92" x14ac:dyDescent="0.2">
      <c r="E359" s="49"/>
      <c r="F359" s="21"/>
      <c r="G359" s="21"/>
      <c r="CN359" s="21"/>
    </row>
    <row r="360" spans="5:92" x14ac:dyDescent="0.2">
      <c r="E360" s="49"/>
      <c r="F360" s="21"/>
      <c r="G360" s="21"/>
      <c r="CN360" s="21"/>
    </row>
    <row r="361" spans="5:92" x14ac:dyDescent="0.2">
      <c r="E361" s="49"/>
      <c r="F361" s="21"/>
      <c r="G361" s="21"/>
      <c r="CN361" s="21"/>
    </row>
    <row r="362" spans="5:92" x14ac:dyDescent="0.2">
      <c r="E362" s="49"/>
      <c r="F362" s="21"/>
      <c r="G362" s="21"/>
      <c r="CN362" s="21"/>
    </row>
    <row r="363" spans="5:92" x14ac:dyDescent="0.2">
      <c r="E363" s="49"/>
      <c r="F363" s="21"/>
      <c r="G363" s="21"/>
      <c r="CN363" s="21"/>
    </row>
    <row r="364" spans="5:92" x14ac:dyDescent="0.2">
      <c r="E364" s="49"/>
      <c r="F364" s="21"/>
      <c r="G364" s="21"/>
      <c r="CN364" s="21"/>
    </row>
    <row r="365" spans="5:92" x14ac:dyDescent="0.2">
      <c r="E365" s="49"/>
      <c r="F365" s="21"/>
      <c r="G365" s="21"/>
      <c r="CN365" s="21"/>
    </row>
    <row r="366" spans="5:92" x14ac:dyDescent="0.2">
      <c r="E366" s="49"/>
      <c r="F366" s="21"/>
      <c r="G366" s="21"/>
      <c r="CN366" s="21"/>
    </row>
    <row r="367" spans="5:92" x14ac:dyDescent="0.2">
      <c r="E367" s="49"/>
      <c r="F367" s="21"/>
      <c r="G367" s="21"/>
      <c r="CN367" s="21"/>
    </row>
    <row r="368" spans="5:92" x14ac:dyDescent="0.2">
      <c r="E368" s="49"/>
      <c r="F368" s="21"/>
      <c r="G368" s="21"/>
      <c r="CN368" s="21"/>
    </row>
    <row r="369" spans="5:92" x14ac:dyDescent="0.2">
      <c r="E369" s="49"/>
      <c r="F369" s="21"/>
      <c r="G369" s="21"/>
      <c r="CN369" s="21"/>
    </row>
    <row r="370" spans="5:92" x14ac:dyDescent="0.2">
      <c r="E370" s="49"/>
      <c r="F370" s="21"/>
      <c r="G370" s="21"/>
      <c r="CN370" s="21"/>
    </row>
    <row r="371" spans="5:92" x14ac:dyDescent="0.2">
      <c r="E371" s="49"/>
      <c r="F371" s="21"/>
      <c r="G371" s="21"/>
      <c r="CN371" s="21"/>
    </row>
    <row r="372" spans="5:92" x14ac:dyDescent="0.2">
      <c r="E372" s="49"/>
      <c r="F372" s="21"/>
      <c r="G372" s="21"/>
      <c r="CN372" s="21"/>
    </row>
    <row r="373" spans="5:92" x14ac:dyDescent="0.2">
      <c r="E373" s="49"/>
      <c r="F373" s="21"/>
      <c r="G373" s="21"/>
      <c r="CN373" s="21"/>
    </row>
    <row r="374" spans="5:92" x14ac:dyDescent="0.2">
      <c r="E374" s="49"/>
      <c r="F374" s="21"/>
      <c r="G374" s="21"/>
      <c r="CN374" s="21"/>
    </row>
    <row r="375" spans="5:92" x14ac:dyDescent="0.2">
      <c r="E375" s="49"/>
      <c r="F375" s="21"/>
      <c r="G375" s="21"/>
      <c r="CN375" s="21"/>
    </row>
    <row r="376" spans="5:92" x14ac:dyDescent="0.2">
      <c r="E376" s="49"/>
      <c r="F376" s="21"/>
      <c r="G376" s="21"/>
      <c r="CN376" s="21"/>
    </row>
    <row r="377" spans="5:92" x14ac:dyDescent="0.2">
      <c r="E377" s="49"/>
      <c r="F377" s="21"/>
      <c r="G377" s="21"/>
      <c r="CN377" s="21"/>
    </row>
    <row r="378" spans="5:92" x14ac:dyDescent="0.2">
      <c r="E378" s="49"/>
      <c r="F378" s="21"/>
      <c r="G378" s="21"/>
      <c r="CN378" s="21"/>
    </row>
    <row r="379" spans="5:92" x14ac:dyDescent="0.2">
      <c r="E379" s="49"/>
      <c r="F379" s="21"/>
      <c r="G379" s="21"/>
      <c r="CN379" s="21"/>
    </row>
    <row r="380" spans="5:92" x14ac:dyDescent="0.2">
      <c r="E380" s="49"/>
      <c r="F380" s="21"/>
      <c r="G380" s="21"/>
      <c r="CN380" s="21"/>
    </row>
    <row r="381" spans="5:92" x14ac:dyDescent="0.2">
      <c r="E381" s="49"/>
      <c r="F381" s="21"/>
      <c r="G381" s="21"/>
      <c r="CN381" s="21"/>
    </row>
    <row r="382" spans="5:92" x14ac:dyDescent="0.2">
      <c r="E382" s="49"/>
      <c r="F382" s="21"/>
      <c r="G382" s="21"/>
      <c r="CN382" s="21"/>
    </row>
    <row r="383" spans="5:92" x14ac:dyDescent="0.2">
      <c r="E383" s="49"/>
      <c r="F383" s="21"/>
      <c r="G383" s="21"/>
      <c r="CN383" s="21"/>
    </row>
    <row r="384" spans="5:92" x14ac:dyDescent="0.2">
      <c r="E384" s="49"/>
      <c r="F384" s="21"/>
      <c r="G384" s="21"/>
      <c r="CN384" s="21"/>
    </row>
    <row r="385" spans="5:92" x14ac:dyDescent="0.2">
      <c r="E385" s="49"/>
      <c r="F385" s="21"/>
      <c r="G385" s="21"/>
      <c r="CN385" s="21"/>
    </row>
    <row r="386" spans="5:92" x14ac:dyDescent="0.2">
      <c r="E386" s="49"/>
      <c r="F386" s="21"/>
      <c r="G386" s="21"/>
      <c r="CN386" s="21"/>
    </row>
    <row r="387" spans="5:92" x14ac:dyDescent="0.2">
      <c r="E387" s="49"/>
      <c r="F387" s="21"/>
      <c r="G387" s="21"/>
      <c r="CN387" s="21"/>
    </row>
    <row r="388" spans="5:92" x14ac:dyDescent="0.2">
      <c r="E388" s="49"/>
      <c r="F388" s="21"/>
      <c r="G388" s="21"/>
      <c r="CN388" s="21"/>
    </row>
    <row r="389" spans="5:92" x14ac:dyDescent="0.2">
      <c r="E389" s="49"/>
      <c r="F389" s="21"/>
      <c r="G389" s="21"/>
      <c r="CN389" s="21"/>
    </row>
    <row r="390" spans="5:92" x14ac:dyDescent="0.2">
      <c r="E390" s="49"/>
      <c r="F390" s="21"/>
      <c r="G390" s="21"/>
      <c r="CN390" s="21"/>
    </row>
    <row r="391" spans="5:92" x14ac:dyDescent="0.2">
      <c r="E391" s="49"/>
      <c r="F391" s="21"/>
      <c r="G391" s="21"/>
      <c r="CN391" s="21"/>
    </row>
    <row r="392" spans="5:92" x14ac:dyDescent="0.2">
      <c r="E392" s="49"/>
      <c r="F392" s="21"/>
      <c r="G392" s="21"/>
      <c r="CN392" s="21"/>
    </row>
    <row r="393" spans="5:92" x14ac:dyDescent="0.2">
      <c r="E393" s="49"/>
      <c r="F393" s="21"/>
      <c r="G393" s="21"/>
      <c r="CN393" s="21"/>
    </row>
    <row r="394" spans="5:92" x14ac:dyDescent="0.2">
      <c r="E394" s="49"/>
      <c r="F394" s="21"/>
      <c r="G394" s="21"/>
      <c r="CN394" s="21"/>
    </row>
    <row r="395" spans="5:92" x14ac:dyDescent="0.2">
      <c r="E395" s="49"/>
      <c r="F395" s="21"/>
      <c r="G395" s="21"/>
      <c r="CN395" s="21"/>
    </row>
    <row r="396" spans="5:92" x14ac:dyDescent="0.2">
      <c r="E396" s="49"/>
      <c r="F396" s="21"/>
      <c r="G396" s="21"/>
      <c r="CN396" s="21"/>
    </row>
    <row r="397" spans="5:92" x14ac:dyDescent="0.2">
      <c r="E397" s="49"/>
      <c r="F397" s="21"/>
      <c r="G397" s="21"/>
      <c r="CN397" s="21"/>
    </row>
    <row r="398" spans="5:92" x14ac:dyDescent="0.2">
      <c r="E398" s="49"/>
      <c r="F398" s="21"/>
      <c r="G398" s="21"/>
      <c r="CN398" s="21"/>
    </row>
    <row r="399" spans="5:92" x14ac:dyDescent="0.2">
      <c r="E399" s="49"/>
      <c r="F399" s="21"/>
      <c r="G399" s="21"/>
      <c r="CN399" s="21"/>
    </row>
    <row r="400" spans="5:92" x14ac:dyDescent="0.2">
      <c r="E400" s="49"/>
      <c r="F400" s="21"/>
      <c r="G400" s="21"/>
      <c r="CN400" s="21"/>
    </row>
    <row r="401" spans="5:92" x14ac:dyDescent="0.2">
      <c r="E401" s="49"/>
      <c r="F401" s="21"/>
      <c r="G401" s="21"/>
      <c r="CN401" s="21"/>
    </row>
    <row r="402" spans="5:92" x14ac:dyDescent="0.2">
      <c r="E402" s="49"/>
      <c r="F402" s="21"/>
      <c r="G402" s="21"/>
      <c r="CN402" s="21"/>
    </row>
    <row r="403" spans="5:92" x14ac:dyDescent="0.2">
      <c r="E403" s="49"/>
      <c r="F403" s="21"/>
      <c r="G403" s="21"/>
      <c r="CN403" s="21"/>
    </row>
    <row r="404" spans="5:92" x14ac:dyDescent="0.2">
      <c r="E404" s="49"/>
      <c r="F404" s="21"/>
      <c r="G404" s="21"/>
      <c r="CN404" s="21"/>
    </row>
    <row r="405" spans="5:92" x14ac:dyDescent="0.2">
      <c r="E405" s="49"/>
      <c r="F405" s="21"/>
      <c r="G405" s="21"/>
      <c r="CN405" s="21"/>
    </row>
    <row r="406" spans="5:92" x14ac:dyDescent="0.2">
      <c r="E406" s="49"/>
      <c r="F406" s="21"/>
      <c r="G406" s="21"/>
      <c r="CN406" s="21"/>
    </row>
    <row r="407" spans="5:92" x14ac:dyDescent="0.2">
      <c r="E407" s="49"/>
      <c r="F407" s="21"/>
      <c r="G407" s="21"/>
      <c r="CN407" s="21"/>
    </row>
    <row r="408" spans="5:92" x14ac:dyDescent="0.2">
      <c r="E408" s="49"/>
      <c r="F408" s="21"/>
      <c r="G408" s="21"/>
      <c r="CN408" s="21"/>
    </row>
    <row r="409" spans="5:92" x14ac:dyDescent="0.2">
      <c r="E409" s="49"/>
      <c r="F409" s="21"/>
      <c r="G409" s="21"/>
      <c r="CN409" s="21"/>
    </row>
    <row r="410" spans="5:92" x14ac:dyDescent="0.2">
      <c r="E410" s="49"/>
      <c r="F410" s="21"/>
      <c r="G410" s="21"/>
      <c r="CN410" s="21"/>
    </row>
    <row r="411" spans="5:92" x14ac:dyDescent="0.2">
      <c r="E411" s="49"/>
      <c r="F411" s="21"/>
      <c r="G411" s="21"/>
      <c r="CN411" s="21"/>
    </row>
    <row r="412" spans="5:92" x14ac:dyDescent="0.2">
      <c r="E412" s="49"/>
      <c r="F412" s="21"/>
      <c r="G412" s="21"/>
      <c r="CN412" s="21"/>
    </row>
    <row r="413" spans="5:92" x14ac:dyDescent="0.2">
      <c r="E413" s="49"/>
      <c r="F413" s="21"/>
      <c r="G413" s="21"/>
      <c r="CN413" s="21"/>
    </row>
    <row r="414" spans="5:92" x14ac:dyDescent="0.2">
      <c r="E414" s="49"/>
      <c r="F414" s="21"/>
      <c r="G414" s="21"/>
      <c r="CN414" s="21"/>
    </row>
    <row r="415" spans="5:92" x14ac:dyDescent="0.2">
      <c r="E415" s="49"/>
      <c r="F415" s="21"/>
      <c r="G415" s="21"/>
      <c r="CN415" s="21"/>
    </row>
    <row r="416" spans="5:92" x14ac:dyDescent="0.2">
      <c r="E416" s="49"/>
      <c r="F416" s="21"/>
      <c r="G416" s="21"/>
      <c r="CN416" s="21"/>
    </row>
    <row r="417" spans="5:92" x14ac:dyDescent="0.2">
      <c r="E417" s="49"/>
      <c r="F417" s="21"/>
      <c r="G417" s="21"/>
      <c r="CN417" s="21"/>
    </row>
    <row r="418" spans="5:92" x14ac:dyDescent="0.2">
      <c r="E418" s="49"/>
      <c r="F418" s="21"/>
      <c r="G418" s="21"/>
      <c r="CN418" s="21"/>
    </row>
    <row r="419" spans="5:92" x14ac:dyDescent="0.2">
      <c r="E419" s="49"/>
      <c r="F419" s="21"/>
      <c r="G419" s="21"/>
      <c r="CN419" s="21"/>
    </row>
    <row r="420" spans="5:92" x14ac:dyDescent="0.2">
      <c r="E420" s="49"/>
      <c r="F420" s="21"/>
      <c r="G420" s="21"/>
      <c r="CN420" s="21"/>
    </row>
    <row r="421" spans="5:92" x14ac:dyDescent="0.2">
      <c r="E421" s="49"/>
      <c r="F421" s="21"/>
      <c r="G421" s="21"/>
      <c r="CN421" s="21"/>
    </row>
    <row r="422" spans="5:92" x14ac:dyDescent="0.2">
      <c r="E422" s="49"/>
      <c r="F422" s="21"/>
      <c r="G422" s="21"/>
      <c r="CN422" s="21"/>
    </row>
    <row r="423" spans="5:92" x14ac:dyDescent="0.2">
      <c r="E423" s="49"/>
      <c r="F423" s="21"/>
      <c r="G423" s="21"/>
      <c r="CN423" s="21"/>
    </row>
    <row r="424" spans="5:92" x14ac:dyDescent="0.2">
      <c r="E424" s="49"/>
      <c r="F424" s="21"/>
      <c r="G424" s="21"/>
      <c r="CN424" s="21"/>
    </row>
    <row r="425" spans="5:92" x14ac:dyDescent="0.2">
      <c r="E425" s="49"/>
      <c r="F425" s="21"/>
      <c r="G425" s="21"/>
      <c r="CN425" s="21"/>
    </row>
    <row r="426" spans="5:92" x14ac:dyDescent="0.2">
      <c r="E426" s="49"/>
      <c r="F426" s="21"/>
      <c r="G426" s="21"/>
      <c r="CN426" s="21"/>
    </row>
    <row r="427" spans="5:92" x14ac:dyDescent="0.2">
      <c r="E427" s="49"/>
      <c r="F427" s="21"/>
      <c r="G427" s="21"/>
      <c r="CN427" s="21"/>
    </row>
    <row r="428" spans="5:92" x14ac:dyDescent="0.2">
      <c r="E428" s="49"/>
      <c r="F428" s="21"/>
      <c r="G428" s="21"/>
      <c r="CN428" s="21"/>
    </row>
    <row r="429" spans="5:92" x14ac:dyDescent="0.2">
      <c r="E429" s="49"/>
      <c r="F429" s="21"/>
      <c r="G429" s="21"/>
      <c r="CN429" s="21"/>
    </row>
    <row r="430" spans="5:92" x14ac:dyDescent="0.2">
      <c r="E430" s="49"/>
      <c r="F430" s="21"/>
      <c r="G430" s="21"/>
      <c r="CN430" s="21"/>
    </row>
    <row r="431" spans="5:92" x14ac:dyDescent="0.2">
      <c r="E431" s="49"/>
      <c r="F431" s="21"/>
      <c r="G431" s="21"/>
      <c r="CN431" s="21"/>
    </row>
    <row r="432" spans="5:92" x14ac:dyDescent="0.2">
      <c r="E432" s="49"/>
      <c r="F432" s="21"/>
      <c r="G432" s="21"/>
      <c r="CN432" s="21"/>
    </row>
    <row r="433" spans="5:92" x14ac:dyDescent="0.2">
      <c r="E433" s="49"/>
      <c r="F433" s="21"/>
      <c r="G433" s="21"/>
      <c r="CN433" s="21"/>
    </row>
    <row r="434" spans="5:92" x14ac:dyDescent="0.2">
      <c r="E434" s="49"/>
      <c r="F434" s="21"/>
      <c r="G434" s="21"/>
      <c r="CN434" s="21"/>
    </row>
    <row r="435" spans="5:92" x14ac:dyDescent="0.2">
      <c r="E435" s="49"/>
      <c r="F435" s="21"/>
      <c r="G435" s="21"/>
      <c r="CN435" s="21"/>
    </row>
    <row r="436" spans="5:92" x14ac:dyDescent="0.2">
      <c r="E436" s="49"/>
      <c r="F436" s="21"/>
      <c r="G436" s="21"/>
      <c r="CN436" s="21"/>
    </row>
    <row r="437" spans="5:92" x14ac:dyDescent="0.2">
      <c r="E437" s="49"/>
      <c r="F437" s="21"/>
      <c r="G437" s="21"/>
      <c r="CN437" s="21"/>
    </row>
    <row r="438" spans="5:92" x14ac:dyDescent="0.2">
      <c r="E438" s="49"/>
      <c r="F438" s="21"/>
      <c r="G438" s="21"/>
      <c r="CN438" s="21"/>
    </row>
    <row r="439" spans="5:92" x14ac:dyDescent="0.2">
      <c r="E439" s="49"/>
      <c r="F439" s="21"/>
      <c r="G439" s="21"/>
      <c r="CN439" s="21"/>
    </row>
    <row r="440" spans="5:92" x14ac:dyDescent="0.2">
      <c r="E440" s="49"/>
      <c r="F440" s="21"/>
      <c r="G440" s="21"/>
      <c r="CN440" s="21"/>
    </row>
    <row r="441" spans="5:92" x14ac:dyDescent="0.2">
      <c r="E441" s="49"/>
      <c r="F441" s="21"/>
      <c r="G441" s="21"/>
      <c r="CN441" s="21"/>
    </row>
    <row r="442" spans="5:92" x14ac:dyDescent="0.2">
      <c r="E442" s="49"/>
      <c r="F442" s="21"/>
      <c r="G442" s="21"/>
      <c r="CN442" s="21"/>
    </row>
    <row r="443" spans="5:92" x14ac:dyDescent="0.2">
      <c r="E443" s="49"/>
      <c r="F443" s="21"/>
      <c r="G443" s="21"/>
      <c r="CN443" s="21"/>
    </row>
    <row r="444" spans="5:92" x14ac:dyDescent="0.2">
      <c r="E444" s="49"/>
      <c r="F444" s="21"/>
      <c r="G444" s="21"/>
      <c r="CN444" s="21"/>
    </row>
    <row r="445" spans="5:92" x14ac:dyDescent="0.2">
      <c r="E445" s="49"/>
      <c r="F445" s="21"/>
      <c r="G445" s="21"/>
      <c r="CN445" s="21"/>
    </row>
    <row r="446" spans="5:92" x14ac:dyDescent="0.2">
      <c r="E446" s="49"/>
      <c r="F446" s="21"/>
      <c r="G446" s="21"/>
      <c r="CN446" s="21"/>
    </row>
    <row r="447" spans="5:92" x14ac:dyDescent="0.2">
      <c r="E447" s="49"/>
      <c r="F447" s="21"/>
      <c r="G447" s="21"/>
      <c r="CN447" s="21"/>
    </row>
    <row r="448" spans="5:92" x14ac:dyDescent="0.2">
      <c r="E448" s="49"/>
      <c r="F448" s="21"/>
      <c r="G448" s="21"/>
      <c r="CN448" s="21"/>
    </row>
    <row r="449" spans="5:92" x14ac:dyDescent="0.2">
      <c r="E449" s="49"/>
      <c r="F449" s="21"/>
      <c r="G449" s="21"/>
      <c r="CN449" s="21"/>
    </row>
    <row r="450" spans="5:92" x14ac:dyDescent="0.2">
      <c r="E450" s="49"/>
      <c r="F450" s="21"/>
      <c r="G450" s="21"/>
      <c r="CN450" s="21"/>
    </row>
    <row r="451" spans="5:92" x14ac:dyDescent="0.2">
      <c r="E451" s="49"/>
      <c r="F451" s="21"/>
      <c r="G451" s="21"/>
      <c r="CN451" s="21"/>
    </row>
    <row r="452" spans="5:92" x14ac:dyDescent="0.2">
      <c r="E452" s="49"/>
      <c r="F452" s="21"/>
      <c r="G452" s="21"/>
      <c r="CN452" s="21"/>
    </row>
    <row r="453" spans="5:92" x14ac:dyDescent="0.2">
      <c r="E453" s="49"/>
      <c r="F453" s="21"/>
      <c r="G453" s="21"/>
      <c r="CN453" s="21"/>
    </row>
    <row r="454" spans="5:92" x14ac:dyDescent="0.2">
      <c r="E454" s="49"/>
      <c r="F454" s="21"/>
      <c r="G454" s="21"/>
      <c r="CN454" s="21"/>
    </row>
    <row r="455" spans="5:92" x14ac:dyDescent="0.2">
      <c r="E455" s="49"/>
      <c r="F455" s="21"/>
      <c r="G455" s="21"/>
      <c r="CN455" s="21"/>
    </row>
    <row r="456" spans="5:92" x14ac:dyDescent="0.2">
      <c r="E456" s="49"/>
      <c r="F456" s="21"/>
      <c r="G456" s="21"/>
      <c r="CN456" s="21"/>
    </row>
    <row r="457" spans="5:92" x14ac:dyDescent="0.2">
      <c r="E457" s="49"/>
      <c r="F457" s="21"/>
      <c r="G457" s="21"/>
      <c r="CN457" s="21"/>
    </row>
    <row r="458" spans="5:92" x14ac:dyDescent="0.2">
      <c r="E458" s="49"/>
      <c r="F458" s="21"/>
      <c r="G458" s="21"/>
      <c r="CN458" s="21"/>
    </row>
    <row r="459" spans="5:92" x14ac:dyDescent="0.2">
      <c r="E459" s="49"/>
      <c r="F459" s="21"/>
      <c r="G459" s="21"/>
      <c r="CN459" s="21"/>
    </row>
    <row r="460" spans="5:92" x14ac:dyDescent="0.2">
      <c r="E460" s="49"/>
      <c r="F460" s="21"/>
      <c r="G460" s="21"/>
      <c r="CN460" s="21"/>
    </row>
    <row r="461" spans="5:92" x14ac:dyDescent="0.2">
      <c r="E461" s="49"/>
      <c r="F461" s="21"/>
      <c r="G461" s="21"/>
      <c r="CN461" s="21"/>
    </row>
    <row r="462" spans="5:92" x14ac:dyDescent="0.2">
      <c r="E462" s="49"/>
      <c r="F462" s="21"/>
      <c r="G462" s="21"/>
      <c r="CN462" s="21"/>
    </row>
    <row r="463" spans="5:92" x14ac:dyDescent="0.2">
      <c r="E463" s="49"/>
      <c r="F463" s="21"/>
      <c r="G463" s="21"/>
      <c r="CN463" s="21"/>
    </row>
    <row r="464" spans="5:92" x14ac:dyDescent="0.2">
      <c r="E464" s="49"/>
      <c r="F464" s="21"/>
      <c r="G464" s="21"/>
      <c r="CN464" s="21"/>
    </row>
    <row r="465" spans="5:92" x14ac:dyDescent="0.2">
      <c r="E465" s="49"/>
      <c r="F465" s="21"/>
      <c r="G465" s="21"/>
      <c r="CN465" s="21"/>
    </row>
    <row r="466" spans="5:92" x14ac:dyDescent="0.2">
      <c r="E466" s="49"/>
      <c r="F466" s="21"/>
      <c r="G466" s="21"/>
      <c r="CN466" s="21"/>
    </row>
    <row r="467" spans="5:92" x14ac:dyDescent="0.2">
      <c r="E467" s="49"/>
      <c r="F467" s="21"/>
      <c r="G467" s="21"/>
      <c r="CN467" s="21"/>
    </row>
    <row r="468" spans="5:92" x14ac:dyDescent="0.2">
      <c r="E468" s="49"/>
      <c r="F468" s="21"/>
      <c r="G468" s="21"/>
      <c r="CN468" s="21"/>
    </row>
    <row r="469" spans="5:92" x14ac:dyDescent="0.2">
      <c r="E469" s="49"/>
      <c r="F469" s="21"/>
      <c r="G469" s="21"/>
      <c r="CN469" s="21"/>
    </row>
    <row r="470" spans="5:92" x14ac:dyDescent="0.2">
      <c r="E470" s="49"/>
      <c r="F470" s="21"/>
      <c r="G470" s="21"/>
      <c r="CN470" s="21"/>
    </row>
    <row r="471" spans="5:92" x14ac:dyDescent="0.2">
      <c r="E471" s="49"/>
      <c r="F471" s="21"/>
      <c r="G471" s="21"/>
      <c r="CN471" s="21"/>
    </row>
    <row r="472" spans="5:92" x14ac:dyDescent="0.2">
      <c r="E472" s="49"/>
      <c r="F472" s="21"/>
      <c r="G472" s="21"/>
      <c r="CN472" s="21"/>
    </row>
    <row r="473" spans="5:92" x14ac:dyDescent="0.2">
      <c r="E473" s="49"/>
      <c r="F473" s="21"/>
      <c r="G473" s="21"/>
      <c r="CN473" s="21"/>
    </row>
    <row r="474" spans="5:92" x14ac:dyDescent="0.2">
      <c r="E474" s="49"/>
      <c r="F474" s="21"/>
      <c r="G474" s="21"/>
      <c r="CN474" s="21"/>
    </row>
    <row r="475" spans="5:92" x14ac:dyDescent="0.2">
      <c r="E475" s="49"/>
      <c r="F475" s="21"/>
      <c r="G475" s="21"/>
      <c r="CN475" s="21"/>
    </row>
    <row r="476" spans="5:92" x14ac:dyDescent="0.2">
      <c r="E476" s="49"/>
      <c r="F476" s="21"/>
      <c r="G476" s="21"/>
      <c r="CN476" s="21"/>
    </row>
    <row r="477" spans="5:92" x14ac:dyDescent="0.2">
      <c r="E477" s="49"/>
      <c r="F477" s="21"/>
      <c r="G477" s="21"/>
      <c r="CN477" s="21"/>
    </row>
    <row r="478" spans="5:92" x14ac:dyDescent="0.2">
      <c r="E478" s="49"/>
      <c r="F478" s="21"/>
      <c r="G478" s="21"/>
      <c r="CN478" s="21"/>
    </row>
    <row r="479" spans="5:92" x14ac:dyDescent="0.2">
      <c r="E479" s="49"/>
      <c r="F479" s="21"/>
      <c r="G479" s="21"/>
      <c r="CN479" s="21"/>
    </row>
    <row r="480" spans="5:92" x14ac:dyDescent="0.2">
      <c r="E480" s="49"/>
      <c r="F480" s="21"/>
      <c r="G480" s="21"/>
      <c r="CN480" s="21"/>
    </row>
    <row r="481" spans="5:92" x14ac:dyDescent="0.2">
      <c r="E481" s="49"/>
      <c r="F481" s="21"/>
      <c r="G481" s="21"/>
      <c r="CN481" s="21"/>
    </row>
    <row r="482" spans="5:92" x14ac:dyDescent="0.2">
      <c r="E482" s="49"/>
      <c r="F482" s="21"/>
      <c r="G482" s="21"/>
      <c r="CN482" s="21"/>
    </row>
    <row r="483" spans="5:92" x14ac:dyDescent="0.2">
      <c r="E483" s="49"/>
      <c r="F483" s="21"/>
      <c r="G483" s="21"/>
      <c r="CN483" s="21"/>
    </row>
    <row r="484" spans="5:92" x14ac:dyDescent="0.2">
      <c r="E484" s="49"/>
      <c r="F484" s="21"/>
      <c r="G484" s="21"/>
      <c r="CN484" s="21"/>
    </row>
    <row r="485" spans="5:92" x14ac:dyDescent="0.2">
      <c r="E485" s="49"/>
      <c r="F485" s="21"/>
      <c r="G485" s="21"/>
      <c r="CN485" s="21"/>
    </row>
    <row r="486" spans="5:92" x14ac:dyDescent="0.2">
      <c r="E486" s="49"/>
      <c r="F486" s="21"/>
      <c r="G486" s="21"/>
      <c r="CN486" s="21"/>
    </row>
    <row r="487" spans="5:92" x14ac:dyDescent="0.2">
      <c r="E487" s="49"/>
      <c r="F487" s="21"/>
      <c r="G487" s="21"/>
      <c r="CN487" s="21"/>
    </row>
    <row r="488" spans="5:92" x14ac:dyDescent="0.2">
      <c r="E488" s="49"/>
      <c r="F488" s="21"/>
      <c r="G488" s="21"/>
      <c r="CN488" s="21"/>
    </row>
    <row r="489" spans="5:92" x14ac:dyDescent="0.2">
      <c r="E489" s="49"/>
      <c r="F489" s="21"/>
      <c r="G489" s="21"/>
      <c r="CN489" s="21"/>
    </row>
    <row r="490" spans="5:92" x14ac:dyDescent="0.2">
      <c r="E490" s="49"/>
      <c r="F490" s="21"/>
      <c r="G490" s="21"/>
      <c r="CN490" s="21"/>
    </row>
    <row r="491" spans="5:92" x14ac:dyDescent="0.2">
      <c r="E491" s="49"/>
      <c r="F491" s="21"/>
      <c r="G491" s="21"/>
      <c r="CN491" s="21"/>
    </row>
    <row r="492" spans="5:92" x14ac:dyDescent="0.2">
      <c r="E492" s="49"/>
      <c r="F492" s="21"/>
      <c r="G492" s="21"/>
      <c r="CN492" s="21"/>
    </row>
    <row r="493" spans="5:92" x14ac:dyDescent="0.2">
      <c r="E493" s="49"/>
      <c r="F493" s="21"/>
      <c r="G493" s="21"/>
      <c r="CN493" s="21"/>
    </row>
    <row r="494" spans="5:92" x14ac:dyDescent="0.2">
      <c r="E494" s="49"/>
      <c r="F494" s="21"/>
      <c r="G494" s="21"/>
      <c r="CN494" s="21"/>
    </row>
    <row r="495" spans="5:92" x14ac:dyDescent="0.2">
      <c r="E495" s="49"/>
      <c r="F495" s="21"/>
      <c r="G495" s="21"/>
      <c r="CN495" s="21"/>
    </row>
    <row r="496" spans="5:92" x14ac:dyDescent="0.2">
      <c r="E496" s="49"/>
      <c r="F496" s="21"/>
      <c r="G496" s="21"/>
      <c r="CN496" s="21"/>
    </row>
    <row r="497" spans="5:92" x14ac:dyDescent="0.2">
      <c r="E497" s="49"/>
      <c r="F497" s="21"/>
      <c r="G497" s="21"/>
      <c r="CN497" s="21"/>
    </row>
    <row r="498" spans="5:92" x14ac:dyDescent="0.2">
      <c r="E498" s="49"/>
      <c r="F498" s="21"/>
      <c r="G498" s="21"/>
      <c r="CN498" s="21"/>
    </row>
    <row r="499" spans="5:92" x14ac:dyDescent="0.2">
      <c r="E499" s="49"/>
      <c r="F499" s="21"/>
      <c r="G499" s="21"/>
      <c r="CN499" s="21"/>
    </row>
    <row r="500" spans="5:92" x14ac:dyDescent="0.2">
      <c r="E500" s="49"/>
      <c r="F500" s="21"/>
      <c r="G500" s="21"/>
      <c r="CN500" s="21"/>
    </row>
    <row r="501" spans="5:92" x14ac:dyDescent="0.2">
      <c r="E501" s="49"/>
      <c r="F501" s="21"/>
      <c r="G501" s="21"/>
      <c r="CN501" s="21"/>
    </row>
    <row r="502" spans="5:92" x14ac:dyDescent="0.2">
      <c r="E502" s="49"/>
      <c r="F502" s="21"/>
      <c r="G502" s="21"/>
      <c r="CN502" s="21"/>
    </row>
    <row r="503" spans="5:92" x14ac:dyDescent="0.2">
      <c r="E503" s="49"/>
      <c r="F503" s="21"/>
      <c r="G503" s="21"/>
      <c r="CN503" s="21"/>
    </row>
    <row r="504" spans="5:92" x14ac:dyDescent="0.2">
      <c r="E504" s="49"/>
      <c r="F504" s="21"/>
      <c r="G504" s="21"/>
      <c r="CN504" s="21"/>
    </row>
    <row r="505" spans="5:92" x14ac:dyDescent="0.2">
      <c r="E505" s="49"/>
      <c r="F505" s="21"/>
      <c r="G505" s="21"/>
      <c r="CN505" s="21"/>
    </row>
    <row r="506" spans="5:92" x14ac:dyDescent="0.2">
      <c r="E506" s="49"/>
      <c r="F506" s="21"/>
      <c r="G506" s="21"/>
      <c r="CN506" s="21"/>
    </row>
    <row r="507" spans="5:92" x14ac:dyDescent="0.2">
      <c r="E507" s="49"/>
      <c r="F507" s="21"/>
      <c r="G507" s="21"/>
      <c r="CN507" s="21"/>
    </row>
    <row r="508" spans="5:92" x14ac:dyDescent="0.2">
      <c r="E508" s="49"/>
      <c r="F508" s="21"/>
      <c r="G508" s="21"/>
      <c r="CN508" s="21"/>
    </row>
    <row r="509" spans="5:92" x14ac:dyDescent="0.2">
      <c r="E509" s="49"/>
      <c r="F509" s="21"/>
      <c r="G509" s="21"/>
      <c r="CN509" s="21"/>
    </row>
    <row r="510" spans="5:92" x14ac:dyDescent="0.2">
      <c r="E510" s="49"/>
      <c r="F510" s="21"/>
      <c r="G510" s="21"/>
      <c r="CN510" s="21"/>
    </row>
    <row r="511" spans="5:92" x14ac:dyDescent="0.2">
      <c r="E511" s="49"/>
      <c r="F511" s="21"/>
      <c r="G511" s="21"/>
      <c r="CN511" s="21"/>
    </row>
    <row r="512" spans="5:92" x14ac:dyDescent="0.2">
      <c r="E512" s="49"/>
      <c r="F512" s="21"/>
      <c r="G512" s="21"/>
      <c r="CN512" s="21"/>
    </row>
    <row r="513" spans="5:92" x14ac:dyDescent="0.2">
      <c r="E513" s="49"/>
      <c r="F513" s="21"/>
      <c r="G513" s="21"/>
      <c r="CN513" s="21"/>
    </row>
    <row r="514" spans="5:92" x14ac:dyDescent="0.2">
      <c r="E514" s="49"/>
      <c r="F514" s="21"/>
      <c r="G514" s="21"/>
      <c r="CN514" s="21"/>
    </row>
    <row r="515" spans="5:92" x14ac:dyDescent="0.2">
      <c r="E515" s="49"/>
      <c r="F515" s="21"/>
      <c r="G515" s="21"/>
      <c r="CN515" s="21"/>
    </row>
    <row r="516" spans="5:92" x14ac:dyDescent="0.2">
      <c r="E516" s="49"/>
      <c r="F516" s="21"/>
      <c r="G516" s="21"/>
      <c r="CN516" s="21"/>
    </row>
    <row r="517" spans="5:92" x14ac:dyDescent="0.2">
      <c r="E517" s="49"/>
      <c r="F517" s="21"/>
      <c r="G517" s="21"/>
      <c r="CN517" s="21"/>
    </row>
    <row r="518" spans="5:92" x14ac:dyDescent="0.2">
      <c r="E518" s="49"/>
      <c r="F518" s="21"/>
      <c r="G518" s="21"/>
      <c r="CN518" s="21"/>
    </row>
    <row r="519" spans="5:92" x14ac:dyDescent="0.2">
      <c r="E519" s="49"/>
      <c r="F519" s="21"/>
      <c r="G519" s="21"/>
      <c r="CN519" s="21"/>
    </row>
    <row r="520" spans="5:92" x14ac:dyDescent="0.2">
      <c r="E520" s="49"/>
      <c r="F520" s="21"/>
      <c r="G520" s="21"/>
      <c r="CN520" s="21"/>
    </row>
    <row r="521" spans="5:92" x14ac:dyDescent="0.2">
      <c r="E521" s="49"/>
      <c r="F521" s="21"/>
      <c r="G521" s="21"/>
      <c r="CN521" s="21"/>
    </row>
    <row r="522" spans="5:92" x14ac:dyDescent="0.2">
      <c r="E522" s="49"/>
      <c r="F522" s="21"/>
      <c r="G522" s="21"/>
      <c r="CN522" s="21"/>
    </row>
    <row r="523" spans="5:92" x14ac:dyDescent="0.2">
      <c r="E523" s="49"/>
      <c r="F523" s="21"/>
      <c r="G523" s="21"/>
      <c r="CN523" s="21"/>
    </row>
    <row r="524" spans="5:92" x14ac:dyDescent="0.2">
      <c r="E524" s="49"/>
      <c r="F524" s="21"/>
      <c r="G524" s="21"/>
      <c r="CN524" s="21"/>
    </row>
    <row r="525" spans="5:92" x14ac:dyDescent="0.2">
      <c r="E525" s="49"/>
      <c r="F525" s="21"/>
      <c r="G525" s="21"/>
      <c r="CN525" s="21"/>
    </row>
    <row r="526" spans="5:92" x14ac:dyDescent="0.2">
      <c r="E526" s="49"/>
      <c r="F526" s="21"/>
      <c r="G526" s="21"/>
      <c r="CN526" s="21"/>
    </row>
    <row r="527" spans="5:92" x14ac:dyDescent="0.2">
      <c r="E527" s="49"/>
      <c r="F527" s="21"/>
      <c r="G527" s="21"/>
      <c r="CN527" s="21"/>
    </row>
    <row r="528" spans="5:92" x14ac:dyDescent="0.2">
      <c r="E528" s="49"/>
      <c r="F528" s="21"/>
      <c r="G528" s="21"/>
      <c r="CN528" s="21"/>
    </row>
    <row r="529" spans="5:92" x14ac:dyDescent="0.2">
      <c r="E529" s="49"/>
      <c r="F529" s="21"/>
      <c r="G529" s="21"/>
      <c r="CN529" s="21"/>
    </row>
    <row r="530" spans="5:92" x14ac:dyDescent="0.2">
      <c r="E530" s="49"/>
      <c r="F530" s="21"/>
      <c r="G530" s="21"/>
      <c r="CN530" s="21"/>
    </row>
    <row r="531" spans="5:92" x14ac:dyDescent="0.2">
      <c r="E531" s="49"/>
      <c r="F531" s="21"/>
      <c r="G531" s="21"/>
      <c r="CN531" s="21"/>
    </row>
    <row r="532" spans="5:92" x14ac:dyDescent="0.2">
      <c r="E532" s="49"/>
      <c r="F532" s="21"/>
      <c r="G532" s="21"/>
      <c r="CN532" s="21"/>
    </row>
    <row r="533" spans="5:92" x14ac:dyDescent="0.2">
      <c r="E533" s="49"/>
      <c r="F533" s="21"/>
      <c r="G533" s="21"/>
      <c r="CN533" s="21"/>
    </row>
    <row r="534" spans="5:92" x14ac:dyDescent="0.2">
      <c r="E534" s="49"/>
      <c r="F534" s="21"/>
      <c r="G534" s="21"/>
      <c r="CN534" s="21"/>
    </row>
    <row r="535" spans="5:92" x14ac:dyDescent="0.2">
      <c r="E535" s="49"/>
      <c r="F535" s="21"/>
      <c r="G535" s="21"/>
      <c r="CN535" s="21"/>
    </row>
    <row r="536" spans="5:92" x14ac:dyDescent="0.2">
      <c r="E536" s="49"/>
      <c r="F536" s="21"/>
      <c r="G536" s="21"/>
      <c r="CN536" s="21"/>
    </row>
    <row r="537" spans="5:92" x14ac:dyDescent="0.2">
      <c r="E537" s="49"/>
      <c r="F537" s="21"/>
      <c r="G537" s="21"/>
      <c r="CN537" s="21"/>
    </row>
    <row r="538" spans="5:92" x14ac:dyDescent="0.2">
      <c r="E538" s="49"/>
      <c r="F538" s="21"/>
      <c r="G538" s="21"/>
      <c r="CN538" s="21"/>
    </row>
    <row r="539" spans="5:92" x14ac:dyDescent="0.2">
      <c r="E539" s="49"/>
      <c r="F539" s="21"/>
      <c r="G539" s="21"/>
      <c r="CN539" s="21"/>
    </row>
    <row r="540" spans="5:92" x14ac:dyDescent="0.2">
      <c r="E540" s="49"/>
      <c r="F540" s="21"/>
      <c r="G540" s="21"/>
      <c r="CN540" s="21"/>
    </row>
    <row r="541" spans="5:92" x14ac:dyDescent="0.2">
      <c r="E541" s="49"/>
      <c r="F541" s="21"/>
      <c r="G541" s="21"/>
      <c r="CN541" s="21"/>
    </row>
    <row r="542" spans="5:92" x14ac:dyDescent="0.2">
      <c r="E542" s="49"/>
      <c r="F542" s="21"/>
      <c r="G542" s="21"/>
      <c r="CN542" s="21"/>
    </row>
    <row r="543" spans="5:92" x14ac:dyDescent="0.2">
      <c r="E543" s="49"/>
      <c r="F543" s="21"/>
      <c r="G543" s="21"/>
      <c r="CN543" s="21"/>
    </row>
    <row r="544" spans="5:92" x14ac:dyDescent="0.2">
      <c r="E544" s="49"/>
      <c r="F544" s="21"/>
      <c r="G544" s="21"/>
      <c r="CN544" s="21"/>
    </row>
    <row r="545" spans="5:92" x14ac:dyDescent="0.2">
      <c r="E545" s="49"/>
      <c r="F545" s="21"/>
      <c r="G545" s="21"/>
      <c r="CN545" s="21"/>
    </row>
    <row r="546" spans="5:92" x14ac:dyDescent="0.2">
      <c r="E546" s="49"/>
      <c r="F546" s="21"/>
      <c r="G546" s="21"/>
      <c r="CN546" s="21"/>
    </row>
    <row r="547" spans="5:92" x14ac:dyDescent="0.2">
      <c r="E547" s="49"/>
      <c r="F547" s="21"/>
      <c r="G547" s="21"/>
      <c r="CN547" s="21"/>
    </row>
    <row r="548" spans="5:92" x14ac:dyDescent="0.2">
      <c r="E548" s="49"/>
      <c r="F548" s="21"/>
      <c r="G548" s="21"/>
      <c r="CN548" s="21"/>
    </row>
    <row r="549" spans="5:92" x14ac:dyDescent="0.2">
      <c r="E549" s="49"/>
      <c r="F549" s="21"/>
      <c r="G549" s="21"/>
      <c r="CN549" s="21"/>
    </row>
    <row r="550" spans="5:92" x14ac:dyDescent="0.2">
      <c r="E550" s="49"/>
      <c r="F550" s="21"/>
      <c r="G550" s="21"/>
      <c r="CN550" s="21"/>
    </row>
    <row r="551" spans="5:92" x14ac:dyDescent="0.2">
      <c r="E551" s="49"/>
      <c r="F551" s="21"/>
      <c r="G551" s="21"/>
      <c r="CN551" s="21"/>
    </row>
    <row r="552" spans="5:92" x14ac:dyDescent="0.2">
      <c r="E552" s="49"/>
      <c r="F552" s="21"/>
      <c r="G552" s="21"/>
      <c r="CN552" s="21"/>
    </row>
    <row r="553" spans="5:92" x14ac:dyDescent="0.2">
      <c r="E553" s="49"/>
      <c r="F553" s="21"/>
      <c r="G553" s="21"/>
      <c r="CN553" s="21"/>
    </row>
    <row r="554" spans="5:92" x14ac:dyDescent="0.2">
      <c r="E554" s="49"/>
      <c r="F554" s="21"/>
      <c r="G554" s="21"/>
      <c r="CN554" s="21"/>
    </row>
    <row r="555" spans="5:92" x14ac:dyDescent="0.2">
      <c r="E555" s="49"/>
      <c r="F555" s="21"/>
      <c r="G555" s="21"/>
      <c r="CN555" s="21"/>
    </row>
    <row r="556" spans="5:92" x14ac:dyDescent="0.2">
      <c r="E556" s="49"/>
      <c r="F556" s="21"/>
      <c r="G556" s="21"/>
      <c r="CN556" s="21"/>
    </row>
    <row r="557" spans="5:92" x14ac:dyDescent="0.2">
      <c r="E557" s="49"/>
      <c r="F557" s="21"/>
      <c r="G557" s="21"/>
      <c r="CN557" s="21"/>
    </row>
    <row r="558" spans="5:92" x14ac:dyDescent="0.2">
      <c r="E558" s="49"/>
      <c r="F558" s="21"/>
      <c r="G558" s="21"/>
      <c r="CN558" s="21"/>
    </row>
    <row r="559" spans="5:92" x14ac:dyDescent="0.2">
      <c r="E559" s="49"/>
      <c r="F559" s="21"/>
      <c r="G559" s="21"/>
      <c r="CN559" s="21"/>
    </row>
    <row r="560" spans="5:92" x14ac:dyDescent="0.2">
      <c r="E560" s="49"/>
      <c r="F560" s="21"/>
      <c r="G560" s="21"/>
      <c r="CN560" s="21"/>
    </row>
    <row r="561" spans="5:92" x14ac:dyDescent="0.2">
      <c r="E561" s="49"/>
      <c r="F561" s="21"/>
      <c r="G561" s="21"/>
      <c r="CN561" s="21"/>
    </row>
    <row r="562" spans="5:92" x14ac:dyDescent="0.2">
      <c r="E562" s="49"/>
      <c r="F562" s="21"/>
      <c r="G562" s="21"/>
      <c r="CN562" s="21"/>
    </row>
    <row r="563" spans="5:92" x14ac:dyDescent="0.2">
      <c r="E563" s="49"/>
      <c r="F563" s="21"/>
      <c r="G563" s="21"/>
      <c r="CN563" s="21"/>
    </row>
    <row r="564" spans="5:92" x14ac:dyDescent="0.2">
      <c r="E564" s="49"/>
      <c r="F564" s="21"/>
      <c r="G564" s="21"/>
      <c r="CN564" s="21"/>
    </row>
    <row r="565" spans="5:92" x14ac:dyDescent="0.2">
      <c r="E565" s="49"/>
      <c r="F565" s="21"/>
      <c r="G565" s="21"/>
      <c r="CN565" s="21"/>
    </row>
    <row r="566" spans="5:92" x14ac:dyDescent="0.2">
      <c r="E566" s="49"/>
      <c r="F566" s="21"/>
      <c r="G566" s="21"/>
      <c r="CN566" s="21"/>
    </row>
    <row r="567" spans="5:92" x14ac:dyDescent="0.2">
      <c r="E567" s="49"/>
      <c r="F567" s="21"/>
      <c r="G567" s="21"/>
      <c r="CN567" s="21"/>
    </row>
    <row r="568" spans="5:92" x14ac:dyDescent="0.2">
      <c r="E568" s="49"/>
      <c r="F568" s="21"/>
      <c r="G568" s="21"/>
      <c r="CN568" s="21"/>
    </row>
    <row r="569" spans="5:92" x14ac:dyDescent="0.2">
      <c r="E569" s="49"/>
      <c r="F569" s="21"/>
      <c r="G569" s="21"/>
      <c r="CN569" s="21"/>
    </row>
    <row r="570" spans="5:92" x14ac:dyDescent="0.2">
      <c r="E570" s="49"/>
      <c r="F570" s="21"/>
      <c r="G570" s="21"/>
      <c r="CN570" s="21"/>
    </row>
    <row r="571" spans="5:92" x14ac:dyDescent="0.2">
      <c r="E571" s="49"/>
      <c r="F571" s="21"/>
      <c r="G571" s="21"/>
      <c r="CN571" s="21"/>
    </row>
    <row r="572" spans="5:92" x14ac:dyDescent="0.2">
      <c r="E572" s="49"/>
      <c r="F572" s="21"/>
      <c r="G572" s="21"/>
      <c r="CN572" s="21"/>
    </row>
    <row r="573" spans="5:92" x14ac:dyDescent="0.2">
      <c r="E573" s="49"/>
      <c r="F573" s="21"/>
      <c r="G573" s="21"/>
      <c r="CN573" s="21"/>
    </row>
    <row r="574" spans="5:92" x14ac:dyDescent="0.2">
      <c r="E574" s="49"/>
      <c r="F574" s="21"/>
      <c r="G574" s="21"/>
      <c r="CN574" s="21"/>
    </row>
    <row r="575" spans="5:92" x14ac:dyDescent="0.2">
      <c r="E575" s="49"/>
      <c r="F575" s="21"/>
      <c r="G575" s="21"/>
      <c r="CN575" s="21"/>
    </row>
    <row r="576" spans="5:92" x14ac:dyDescent="0.2">
      <c r="E576" s="49"/>
      <c r="F576" s="21"/>
      <c r="G576" s="21"/>
      <c r="CN576" s="21"/>
    </row>
    <row r="577" spans="5:92" x14ac:dyDescent="0.2">
      <c r="E577" s="49"/>
      <c r="F577" s="21"/>
      <c r="G577" s="21"/>
      <c r="CN577" s="21"/>
    </row>
    <row r="578" spans="5:92" x14ac:dyDescent="0.2">
      <c r="E578" s="49"/>
      <c r="F578" s="21"/>
      <c r="G578" s="21"/>
      <c r="CN578" s="21"/>
    </row>
    <row r="579" spans="5:92" x14ac:dyDescent="0.2">
      <c r="E579" s="49"/>
      <c r="F579" s="21"/>
      <c r="G579" s="21"/>
      <c r="CN579" s="21"/>
    </row>
    <row r="580" spans="5:92" x14ac:dyDescent="0.2">
      <c r="E580" s="49"/>
      <c r="F580" s="21"/>
      <c r="G580" s="21"/>
      <c r="CN580" s="21"/>
    </row>
    <row r="581" spans="5:92" x14ac:dyDescent="0.2">
      <c r="E581" s="49"/>
      <c r="F581" s="21"/>
      <c r="G581" s="21"/>
      <c r="CN581" s="21"/>
    </row>
    <row r="582" spans="5:92" x14ac:dyDescent="0.2">
      <c r="E582" s="49"/>
      <c r="F582" s="21"/>
      <c r="G582" s="21"/>
      <c r="CN582" s="21"/>
    </row>
    <row r="583" spans="5:92" x14ac:dyDescent="0.2">
      <c r="E583" s="49"/>
      <c r="F583" s="21"/>
      <c r="G583" s="21"/>
      <c r="CN583" s="21"/>
    </row>
    <row r="584" spans="5:92" x14ac:dyDescent="0.2">
      <c r="E584" s="49"/>
      <c r="F584" s="21"/>
      <c r="G584" s="21"/>
      <c r="CN584" s="21"/>
    </row>
    <row r="585" spans="5:92" x14ac:dyDescent="0.2">
      <c r="E585" s="49"/>
      <c r="F585" s="21"/>
      <c r="G585" s="21"/>
      <c r="CN585" s="21"/>
    </row>
    <row r="586" spans="5:92" x14ac:dyDescent="0.2">
      <c r="E586" s="49"/>
      <c r="F586" s="21"/>
      <c r="G586" s="21"/>
      <c r="CN586" s="21"/>
    </row>
    <row r="587" spans="5:92" x14ac:dyDescent="0.2">
      <c r="E587" s="49"/>
      <c r="F587" s="21"/>
      <c r="G587" s="21"/>
      <c r="CN587" s="21"/>
    </row>
    <row r="588" spans="5:92" x14ac:dyDescent="0.2">
      <c r="E588" s="49"/>
      <c r="F588" s="21"/>
      <c r="G588" s="21"/>
      <c r="CN588" s="21"/>
    </row>
    <row r="589" spans="5:92" x14ac:dyDescent="0.2">
      <c r="E589" s="49"/>
      <c r="F589" s="21"/>
      <c r="G589" s="21"/>
      <c r="CN589" s="21"/>
    </row>
    <row r="590" spans="5:92" x14ac:dyDescent="0.2">
      <c r="E590" s="49"/>
      <c r="F590" s="21"/>
      <c r="G590" s="21"/>
      <c r="CN590" s="21"/>
    </row>
    <row r="591" spans="5:92" x14ac:dyDescent="0.2">
      <c r="E591" s="49"/>
      <c r="F591" s="21"/>
      <c r="G591" s="21"/>
      <c r="CN591" s="21"/>
    </row>
    <row r="592" spans="5:92" x14ac:dyDescent="0.2">
      <c r="E592" s="49"/>
      <c r="F592" s="21"/>
      <c r="G592" s="21"/>
      <c r="CN592" s="21"/>
    </row>
    <row r="593" spans="5:92" x14ac:dyDescent="0.2">
      <c r="E593" s="49"/>
      <c r="F593" s="21"/>
      <c r="G593" s="21"/>
      <c r="CN593" s="21"/>
    </row>
    <row r="594" spans="5:92" x14ac:dyDescent="0.2">
      <c r="E594" s="49"/>
      <c r="F594" s="21"/>
      <c r="G594" s="21"/>
      <c r="CN594" s="21"/>
    </row>
    <row r="595" spans="5:92" x14ac:dyDescent="0.2">
      <c r="E595" s="49"/>
      <c r="F595" s="21"/>
      <c r="G595" s="21"/>
      <c r="CN595" s="21"/>
    </row>
    <row r="596" spans="5:92" x14ac:dyDescent="0.2">
      <c r="E596" s="49"/>
      <c r="F596" s="21"/>
      <c r="G596" s="21"/>
      <c r="CN596" s="21"/>
    </row>
    <row r="597" spans="5:92" x14ac:dyDescent="0.2">
      <c r="E597" s="49"/>
      <c r="F597" s="21"/>
      <c r="G597" s="21"/>
      <c r="CN597" s="21"/>
    </row>
    <row r="598" spans="5:92" x14ac:dyDescent="0.2">
      <c r="E598" s="49"/>
      <c r="F598" s="21"/>
      <c r="G598" s="21"/>
      <c r="CN598" s="21"/>
    </row>
    <row r="599" spans="5:92" x14ac:dyDescent="0.2">
      <c r="E599" s="49"/>
      <c r="F599" s="21"/>
      <c r="G599" s="21"/>
      <c r="CN599" s="21"/>
    </row>
    <row r="600" spans="5:92" x14ac:dyDescent="0.2">
      <c r="E600" s="49"/>
      <c r="F600" s="21"/>
      <c r="G600" s="21"/>
      <c r="CN600" s="21"/>
    </row>
    <row r="601" spans="5:92" x14ac:dyDescent="0.2">
      <c r="E601" s="49"/>
      <c r="F601" s="21"/>
      <c r="G601" s="21"/>
      <c r="CN601" s="21"/>
    </row>
    <row r="602" spans="5:92" x14ac:dyDescent="0.2">
      <c r="E602" s="49"/>
      <c r="F602" s="21"/>
      <c r="G602" s="21"/>
      <c r="CN602" s="21"/>
    </row>
    <row r="603" spans="5:92" x14ac:dyDescent="0.2">
      <c r="E603" s="49"/>
      <c r="F603" s="21"/>
      <c r="G603" s="21"/>
      <c r="CN603" s="21"/>
    </row>
    <row r="604" spans="5:92" x14ac:dyDescent="0.2">
      <c r="E604" s="49"/>
      <c r="F604" s="21"/>
      <c r="G604" s="21"/>
      <c r="CN604" s="21"/>
    </row>
    <row r="605" spans="5:92" x14ac:dyDescent="0.2">
      <c r="E605" s="49"/>
      <c r="F605" s="21"/>
      <c r="G605" s="21"/>
      <c r="CN605" s="21"/>
    </row>
    <row r="606" spans="5:92" x14ac:dyDescent="0.2">
      <c r="E606" s="49"/>
      <c r="F606" s="21"/>
      <c r="G606" s="21"/>
      <c r="CN606" s="21"/>
    </row>
    <row r="607" spans="5:92" x14ac:dyDescent="0.2">
      <c r="E607" s="49"/>
      <c r="F607" s="21"/>
      <c r="G607" s="21"/>
      <c r="CN607" s="21"/>
    </row>
    <row r="608" spans="5:92" x14ac:dyDescent="0.2">
      <c r="E608" s="49"/>
      <c r="F608" s="21"/>
      <c r="G608" s="21"/>
      <c r="CN608" s="21"/>
    </row>
    <row r="609" spans="5:92" x14ac:dyDescent="0.2">
      <c r="E609" s="49"/>
      <c r="F609" s="21"/>
      <c r="G609" s="21"/>
      <c r="CN609" s="21"/>
    </row>
    <row r="610" spans="5:92" x14ac:dyDescent="0.2">
      <c r="E610" s="49"/>
      <c r="F610" s="21"/>
      <c r="G610" s="21"/>
      <c r="CN610" s="21"/>
    </row>
    <row r="611" spans="5:92" x14ac:dyDescent="0.2">
      <c r="E611" s="49"/>
      <c r="F611" s="21"/>
      <c r="G611" s="21"/>
      <c r="CN611" s="21"/>
    </row>
    <row r="612" spans="5:92" x14ac:dyDescent="0.2">
      <c r="E612" s="49"/>
      <c r="F612" s="21"/>
      <c r="G612" s="21"/>
      <c r="CN612" s="21"/>
    </row>
    <row r="613" spans="5:92" x14ac:dyDescent="0.2">
      <c r="E613" s="49"/>
      <c r="F613" s="21"/>
      <c r="G613" s="21"/>
      <c r="CN613" s="21"/>
    </row>
    <row r="614" spans="5:92" x14ac:dyDescent="0.2">
      <c r="E614" s="49"/>
      <c r="F614" s="21"/>
      <c r="G614" s="21"/>
      <c r="CN614" s="21"/>
    </row>
    <row r="615" spans="5:92" x14ac:dyDescent="0.2">
      <c r="E615" s="49"/>
      <c r="F615" s="21"/>
      <c r="G615" s="21"/>
      <c r="CN615" s="21"/>
    </row>
    <row r="616" spans="5:92" x14ac:dyDescent="0.2">
      <c r="E616" s="49"/>
      <c r="F616" s="21"/>
      <c r="G616" s="21"/>
      <c r="CN616" s="21"/>
    </row>
    <row r="617" spans="5:92" x14ac:dyDescent="0.2">
      <c r="E617" s="49"/>
      <c r="F617" s="21"/>
      <c r="G617" s="21"/>
      <c r="CN617" s="21"/>
    </row>
    <row r="618" spans="5:92" x14ac:dyDescent="0.2">
      <c r="E618" s="49"/>
      <c r="F618" s="21"/>
      <c r="G618" s="21"/>
      <c r="CN618" s="21"/>
    </row>
    <row r="619" spans="5:92" x14ac:dyDescent="0.2">
      <c r="E619" s="49"/>
      <c r="F619" s="21"/>
      <c r="G619" s="21"/>
      <c r="CN619" s="21"/>
    </row>
    <row r="620" spans="5:92" x14ac:dyDescent="0.2">
      <c r="E620" s="49"/>
      <c r="F620" s="21"/>
      <c r="G620" s="21"/>
      <c r="CN620" s="21"/>
    </row>
    <row r="621" spans="5:92" x14ac:dyDescent="0.2">
      <c r="E621" s="49"/>
      <c r="F621" s="21"/>
      <c r="G621" s="21"/>
      <c r="CN621" s="21"/>
    </row>
    <row r="622" spans="5:92" x14ac:dyDescent="0.2">
      <c r="E622" s="49"/>
      <c r="F622" s="21"/>
      <c r="G622" s="21"/>
      <c r="CN622" s="21"/>
    </row>
    <row r="623" spans="5:92" x14ac:dyDescent="0.2">
      <c r="E623" s="49"/>
      <c r="F623" s="21"/>
      <c r="G623" s="21"/>
      <c r="CN623" s="21"/>
    </row>
    <row r="624" spans="5:92" x14ac:dyDescent="0.2">
      <c r="E624" s="49"/>
      <c r="F624" s="21"/>
      <c r="G624" s="21"/>
      <c r="CN624" s="21"/>
    </row>
    <row r="625" spans="5:92" x14ac:dyDescent="0.2">
      <c r="E625" s="49"/>
      <c r="F625" s="21"/>
      <c r="G625" s="21"/>
      <c r="CN625" s="21"/>
    </row>
    <row r="626" spans="5:92" x14ac:dyDescent="0.2">
      <c r="E626" s="49"/>
      <c r="F626" s="21"/>
      <c r="G626" s="21"/>
      <c r="CN626" s="21"/>
    </row>
    <row r="627" spans="5:92" x14ac:dyDescent="0.2">
      <c r="E627" s="49"/>
      <c r="F627" s="21"/>
      <c r="G627" s="21"/>
      <c r="CN627" s="21"/>
    </row>
    <row r="628" spans="5:92" x14ac:dyDescent="0.2">
      <c r="E628" s="49"/>
      <c r="F628" s="21"/>
      <c r="G628" s="21"/>
      <c r="CN628" s="21"/>
    </row>
    <row r="629" spans="5:92" x14ac:dyDescent="0.2">
      <c r="E629" s="49"/>
      <c r="F629" s="21"/>
      <c r="G629" s="21"/>
      <c r="CN629" s="21"/>
    </row>
    <row r="630" spans="5:92" x14ac:dyDescent="0.2">
      <c r="E630" s="49"/>
      <c r="F630" s="21"/>
      <c r="G630" s="21"/>
      <c r="CN630" s="21"/>
    </row>
    <row r="631" spans="5:92" x14ac:dyDescent="0.2">
      <c r="E631" s="49"/>
      <c r="F631" s="21"/>
      <c r="G631" s="21"/>
      <c r="CN631" s="21"/>
    </row>
    <row r="632" spans="5:92" x14ac:dyDescent="0.2">
      <c r="E632" s="49"/>
      <c r="F632" s="21"/>
      <c r="G632" s="21"/>
      <c r="CN632" s="21"/>
    </row>
    <row r="633" spans="5:92" x14ac:dyDescent="0.2">
      <c r="E633" s="49"/>
      <c r="F633" s="21"/>
      <c r="G633" s="21"/>
      <c r="CN633" s="21"/>
    </row>
    <row r="634" spans="5:92" x14ac:dyDescent="0.2">
      <c r="E634" s="49"/>
      <c r="F634" s="21"/>
      <c r="G634" s="21"/>
      <c r="CN634" s="21"/>
    </row>
    <row r="635" spans="5:92" x14ac:dyDescent="0.2">
      <c r="E635" s="49"/>
      <c r="F635" s="21"/>
      <c r="G635" s="21"/>
      <c r="CN635" s="21"/>
    </row>
    <row r="636" spans="5:92" x14ac:dyDescent="0.2">
      <c r="E636" s="49"/>
      <c r="F636" s="21"/>
      <c r="G636" s="21"/>
      <c r="CN636" s="21"/>
    </row>
    <row r="637" spans="5:92" x14ac:dyDescent="0.2">
      <c r="E637" s="49"/>
      <c r="F637" s="21"/>
      <c r="G637" s="21"/>
      <c r="CN637" s="21"/>
    </row>
    <row r="638" spans="5:92" x14ac:dyDescent="0.2">
      <c r="E638" s="49"/>
      <c r="F638" s="21"/>
      <c r="G638" s="21"/>
      <c r="CN638" s="21"/>
    </row>
    <row r="639" spans="5:92" x14ac:dyDescent="0.2">
      <c r="E639" s="49"/>
      <c r="F639" s="21"/>
      <c r="G639" s="21"/>
      <c r="CN639" s="21"/>
    </row>
    <row r="640" spans="5:92" x14ac:dyDescent="0.2">
      <c r="E640" s="49"/>
      <c r="F640" s="21"/>
      <c r="G640" s="21"/>
      <c r="CN640" s="21"/>
    </row>
    <row r="641" spans="5:92" x14ac:dyDescent="0.2">
      <c r="E641" s="49"/>
      <c r="F641" s="21"/>
      <c r="G641" s="21"/>
      <c r="CN641" s="21"/>
    </row>
    <row r="642" spans="5:92" x14ac:dyDescent="0.2">
      <c r="E642" s="49"/>
      <c r="F642" s="21"/>
      <c r="G642" s="21"/>
      <c r="CN642" s="21"/>
    </row>
    <row r="643" spans="5:92" x14ac:dyDescent="0.2">
      <c r="E643" s="49"/>
      <c r="F643" s="21"/>
      <c r="G643" s="21"/>
      <c r="CN643" s="21"/>
    </row>
    <row r="644" spans="5:92" x14ac:dyDescent="0.2">
      <c r="E644" s="49"/>
      <c r="F644" s="21"/>
      <c r="G644" s="21"/>
      <c r="CN644" s="21"/>
    </row>
    <row r="645" spans="5:92" x14ac:dyDescent="0.2">
      <c r="E645" s="49"/>
      <c r="F645" s="21"/>
      <c r="G645" s="21"/>
      <c r="CN645" s="21"/>
    </row>
    <row r="646" spans="5:92" x14ac:dyDescent="0.2">
      <c r="E646" s="49"/>
      <c r="F646" s="21"/>
      <c r="G646" s="21"/>
      <c r="CN646" s="21"/>
    </row>
    <row r="647" spans="5:92" x14ac:dyDescent="0.2">
      <c r="E647" s="49"/>
      <c r="F647" s="21"/>
      <c r="G647" s="21"/>
      <c r="CN647" s="21"/>
    </row>
    <row r="648" spans="5:92" x14ac:dyDescent="0.2">
      <c r="E648" s="49"/>
      <c r="F648" s="21"/>
      <c r="G648" s="21"/>
      <c r="CN648" s="21"/>
    </row>
    <row r="649" spans="5:92" x14ac:dyDescent="0.2">
      <c r="E649" s="49"/>
      <c r="F649" s="21"/>
      <c r="G649" s="21"/>
      <c r="CN649" s="21"/>
    </row>
    <row r="650" spans="5:92" x14ac:dyDescent="0.2">
      <c r="E650" s="49"/>
      <c r="F650" s="21"/>
      <c r="G650" s="21"/>
      <c r="CN650" s="21"/>
    </row>
    <row r="651" spans="5:92" x14ac:dyDescent="0.2">
      <c r="E651" s="49"/>
      <c r="F651" s="21"/>
      <c r="G651" s="21"/>
      <c r="CN651" s="21"/>
    </row>
    <row r="652" spans="5:92" x14ac:dyDescent="0.2">
      <c r="E652" s="49"/>
      <c r="F652" s="21"/>
      <c r="G652" s="21"/>
      <c r="CN652" s="21"/>
    </row>
    <row r="653" spans="5:92" x14ac:dyDescent="0.2">
      <c r="E653" s="49"/>
      <c r="F653" s="21"/>
      <c r="G653" s="21"/>
      <c r="CN653" s="21"/>
    </row>
    <row r="654" spans="5:92" x14ac:dyDescent="0.2">
      <c r="E654" s="49"/>
      <c r="F654" s="21"/>
      <c r="G654" s="21"/>
      <c r="CN654" s="21"/>
    </row>
    <row r="655" spans="5:92" x14ac:dyDescent="0.2">
      <c r="E655" s="49"/>
      <c r="F655" s="21"/>
      <c r="G655" s="21"/>
      <c r="CN655" s="21"/>
    </row>
    <row r="656" spans="5:92" x14ac:dyDescent="0.2">
      <c r="E656" s="49"/>
      <c r="F656" s="21"/>
      <c r="G656" s="21"/>
      <c r="CN656" s="21"/>
    </row>
    <row r="657" spans="5:92" x14ac:dyDescent="0.2">
      <c r="E657" s="49"/>
      <c r="F657" s="21"/>
      <c r="G657" s="21"/>
      <c r="CN657" s="21"/>
    </row>
    <row r="658" spans="5:92" x14ac:dyDescent="0.2">
      <c r="E658" s="49"/>
      <c r="F658" s="21"/>
      <c r="G658" s="21"/>
      <c r="CN658" s="21"/>
    </row>
    <row r="659" spans="5:92" x14ac:dyDescent="0.2">
      <c r="E659" s="49"/>
      <c r="F659" s="21"/>
      <c r="G659" s="21"/>
      <c r="CN659" s="21"/>
    </row>
    <row r="660" spans="5:92" x14ac:dyDescent="0.2">
      <c r="E660" s="49"/>
      <c r="F660" s="21"/>
      <c r="G660" s="21"/>
      <c r="CN660" s="21"/>
    </row>
    <row r="661" spans="5:92" x14ac:dyDescent="0.2">
      <c r="E661" s="49"/>
      <c r="F661" s="21"/>
      <c r="G661" s="21"/>
      <c r="CN661" s="21"/>
    </row>
    <row r="662" spans="5:92" x14ac:dyDescent="0.2">
      <c r="E662" s="49"/>
      <c r="F662" s="21"/>
      <c r="G662" s="21"/>
      <c r="CN662" s="21"/>
    </row>
    <row r="663" spans="5:92" x14ac:dyDescent="0.2">
      <c r="E663" s="49"/>
      <c r="F663" s="21"/>
      <c r="G663" s="21"/>
      <c r="CN663" s="21"/>
    </row>
    <row r="664" spans="5:92" x14ac:dyDescent="0.2">
      <c r="E664" s="49"/>
      <c r="F664" s="21"/>
      <c r="G664" s="21"/>
      <c r="CN664" s="21"/>
    </row>
    <row r="665" spans="5:92" x14ac:dyDescent="0.2">
      <c r="E665" s="49"/>
      <c r="F665" s="21"/>
      <c r="G665" s="21"/>
      <c r="CN665" s="21"/>
    </row>
    <row r="666" spans="5:92" x14ac:dyDescent="0.2">
      <c r="E666" s="49"/>
      <c r="F666" s="21"/>
      <c r="G666" s="21"/>
      <c r="CN666" s="21"/>
    </row>
    <row r="667" spans="5:92" x14ac:dyDescent="0.2">
      <c r="E667" s="49"/>
      <c r="F667" s="21"/>
      <c r="G667" s="21"/>
      <c r="CN667" s="21"/>
    </row>
    <row r="668" spans="5:92" x14ac:dyDescent="0.2">
      <c r="E668" s="49"/>
      <c r="F668" s="21"/>
      <c r="G668" s="21"/>
      <c r="CN668" s="21"/>
    </row>
    <row r="669" spans="5:92" x14ac:dyDescent="0.2">
      <c r="E669" s="49"/>
      <c r="F669" s="21"/>
      <c r="G669" s="21"/>
      <c r="CN669" s="21"/>
    </row>
    <row r="670" spans="5:92" x14ac:dyDescent="0.2">
      <c r="E670" s="49"/>
      <c r="F670" s="21"/>
      <c r="G670" s="21"/>
      <c r="CN670" s="21"/>
    </row>
    <row r="671" spans="5:92" x14ac:dyDescent="0.2">
      <c r="E671" s="49"/>
      <c r="F671" s="21"/>
      <c r="G671" s="21"/>
      <c r="CN671" s="21"/>
    </row>
    <row r="672" spans="5:92" x14ac:dyDescent="0.2">
      <c r="E672" s="49"/>
      <c r="F672" s="21"/>
      <c r="G672" s="21"/>
      <c r="CN672" s="21"/>
    </row>
    <row r="673" spans="5:92" x14ac:dyDescent="0.2">
      <c r="E673" s="49"/>
      <c r="F673" s="21"/>
      <c r="G673" s="21"/>
      <c r="CN673" s="21"/>
    </row>
    <row r="674" spans="5:92" x14ac:dyDescent="0.2">
      <c r="E674" s="49"/>
      <c r="F674" s="21"/>
      <c r="G674" s="21"/>
      <c r="CN674" s="21"/>
    </row>
    <row r="675" spans="5:92" x14ac:dyDescent="0.2">
      <c r="E675" s="49"/>
      <c r="F675" s="21"/>
      <c r="G675" s="21"/>
      <c r="CN675" s="21"/>
    </row>
    <row r="676" spans="5:92" x14ac:dyDescent="0.2">
      <c r="E676" s="49"/>
      <c r="F676" s="21"/>
      <c r="G676" s="21"/>
      <c r="CN676" s="21"/>
    </row>
    <row r="677" spans="5:92" x14ac:dyDescent="0.2">
      <c r="E677" s="49"/>
      <c r="F677" s="21"/>
      <c r="G677" s="21"/>
      <c r="CN677" s="21"/>
    </row>
    <row r="678" spans="5:92" x14ac:dyDescent="0.2">
      <c r="E678" s="49"/>
      <c r="F678" s="21"/>
      <c r="G678" s="21"/>
      <c r="CN678" s="21"/>
    </row>
    <row r="679" spans="5:92" x14ac:dyDescent="0.2">
      <c r="E679" s="49"/>
      <c r="F679" s="21"/>
      <c r="G679" s="21"/>
      <c r="CN679" s="21"/>
    </row>
    <row r="680" spans="5:92" x14ac:dyDescent="0.2">
      <c r="E680" s="49"/>
      <c r="F680" s="21"/>
      <c r="G680" s="21"/>
      <c r="CN680" s="21"/>
    </row>
    <row r="681" spans="5:92" x14ac:dyDescent="0.2">
      <c r="E681" s="49"/>
      <c r="F681" s="21"/>
      <c r="G681" s="21"/>
      <c r="CN681" s="21"/>
    </row>
    <row r="682" spans="5:92" x14ac:dyDescent="0.2">
      <c r="E682" s="49"/>
      <c r="F682" s="21"/>
      <c r="G682" s="21"/>
      <c r="CN682" s="21"/>
    </row>
    <row r="683" spans="5:92" x14ac:dyDescent="0.2">
      <c r="E683" s="49"/>
      <c r="F683" s="21"/>
      <c r="G683" s="21"/>
      <c r="CN683" s="21"/>
    </row>
    <row r="684" spans="5:92" x14ac:dyDescent="0.2">
      <c r="E684" s="49"/>
      <c r="F684" s="21"/>
      <c r="G684" s="21"/>
      <c r="CN684" s="21"/>
    </row>
    <row r="685" spans="5:92" x14ac:dyDescent="0.2">
      <c r="E685" s="49"/>
      <c r="F685" s="21"/>
      <c r="G685" s="21"/>
      <c r="CN685" s="21"/>
    </row>
    <row r="686" spans="5:92" x14ac:dyDescent="0.2">
      <c r="E686" s="49"/>
      <c r="F686" s="21"/>
      <c r="G686" s="21"/>
      <c r="CN686" s="21"/>
    </row>
    <row r="687" spans="5:92" x14ac:dyDescent="0.2">
      <c r="E687" s="49"/>
      <c r="F687" s="21"/>
      <c r="G687" s="21"/>
      <c r="CN687" s="21"/>
    </row>
    <row r="688" spans="5:92" x14ac:dyDescent="0.2">
      <c r="E688" s="49"/>
      <c r="F688" s="21"/>
      <c r="G688" s="21"/>
      <c r="CN688" s="21"/>
    </row>
    <row r="689" spans="5:92" x14ac:dyDescent="0.2">
      <c r="E689" s="49"/>
      <c r="F689" s="21"/>
      <c r="G689" s="21"/>
      <c r="CN689" s="21"/>
    </row>
    <row r="690" spans="5:92" x14ac:dyDescent="0.2">
      <c r="E690" s="49"/>
      <c r="F690" s="21"/>
      <c r="G690" s="21"/>
      <c r="CN690" s="21"/>
    </row>
    <row r="691" spans="5:92" x14ac:dyDescent="0.2">
      <c r="E691" s="49"/>
      <c r="F691" s="21"/>
      <c r="G691" s="21"/>
      <c r="CN691" s="21"/>
    </row>
    <row r="692" spans="5:92" x14ac:dyDescent="0.2">
      <c r="E692" s="49"/>
      <c r="F692" s="21"/>
      <c r="G692" s="21"/>
      <c r="CN692" s="21"/>
    </row>
    <row r="693" spans="5:92" x14ac:dyDescent="0.2">
      <c r="E693" s="49"/>
      <c r="F693" s="21"/>
      <c r="G693" s="21"/>
      <c r="CN693" s="21"/>
    </row>
    <row r="694" spans="5:92" x14ac:dyDescent="0.2">
      <c r="E694" s="49"/>
      <c r="F694" s="21"/>
      <c r="G694" s="21"/>
      <c r="CN694" s="21"/>
    </row>
    <row r="695" spans="5:92" x14ac:dyDescent="0.2">
      <c r="E695" s="49"/>
      <c r="F695" s="21"/>
      <c r="G695" s="21"/>
      <c r="CN695" s="21"/>
    </row>
    <row r="696" spans="5:92" x14ac:dyDescent="0.2">
      <c r="E696" s="49"/>
      <c r="F696" s="21"/>
      <c r="G696" s="21"/>
      <c r="CN696" s="21"/>
    </row>
    <row r="697" spans="5:92" x14ac:dyDescent="0.2">
      <c r="E697" s="49"/>
      <c r="F697" s="21"/>
      <c r="G697" s="21"/>
      <c r="CN697" s="21"/>
    </row>
    <row r="698" spans="5:92" x14ac:dyDescent="0.2">
      <c r="E698" s="49"/>
      <c r="F698" s="21"/>
      <c r="G698" s="21"/>
      <c r="CN698" s="21"/>
    </row>
    <row r="699" spans="5:92" x14ac:dyDescent="0.2">
      <c r="E699" s="49"/>
      <c r="F699" s="21"/>
      <c r="G699" s="21"/>
      <c r="CN699" s="21"/>
    </row>
    <row r="700" spans="5:92" x14ac:dyDescent="0.2">
      <c r="E700" s="49"/>
      <c r="F700" s="21"/>
      <c r="G700" s="21"/>
      <c r="CN700" s="21"/>
    </row>
    <row r="701" spans="5:92" x14ac:dyDescent="0.2">
      <c r="E701" s="49"/>
      <c r="F701" s="21"/>
      <c r="G701" s="21"/>
      <c r="CN701" s="21"/>
    </row>
    <row r="702" spans="5:92" x14ac:dyDescent="0.2">
      <c r="E702" s="49"/>
      <c r="F702" s="21"/>
      <c r="G702" s="21"/>
      <c r="CN702" s="21"/>
    </row>
    <row r="703" spans="5:92" x14ac:dyDescent="0.2">
      <c r="E703" s="49"/>
      <c r="F703" s="21"/>
      <c r="G703" s="21"/>
      <c r="CN703" s="21"/>
    </row>
    <row r="704" spans="5:92" x14ac:dyDescent="0.2">
      <c r="E704" s="49"/>
      <c r="F704" s="21"/>
      <c r="G704" s="21"/>
      <c r="CN704" s="21"/>
    </row>
    <row r="705" spans="5:92" x14ac:dyDescent="0.2">
      <c r="E705" s="49"/>
      <c r="F705" s="21"/>
      <c r="G705" s="21"/>
      <c r="CN705" s="21"/>
    </row>
    <row r="706" spans="5:92" x14ac:dyDescent="0.2">
      <c r="E706" s="49"/>
      <c r="F706" s="21"/>
      <c r="G706" s="21"/>
      <c r="CN706" s="21"/>
    </row>
    <row r="707" spans="5:92" x14ac:dyDescent="0.2">
      <c r="E707" s="49"/>
      <c r="F707" s="21"/>
      <c r="G707" s="21"/>
      <c r="CN707" s="21"/>
    </row>
    <row r="708" spans="5:92" x14ac:dyDescent="0.2">
      <c r="E708" s="49"/>
      <c r="F708" s="21"/>
      <c r="G708" s="21"/>
      <c r="CN708" s="21"/>
    </row>
    <row r="709" spans="5:92" x14ac:dyDescent="0.2">
      <c r="E709" s="49"/>
      <c r="F709" s="21"/>
      <c r="G709" s="21"/>
      <c r="CN709" s="21"/>
    </row>
    <row r="710" spans="5:92" x14ac:dyDescent="0.2">
      <c r="E710" s="49"/>
      <c r="F710" s="21"/>
      <c r="G710" s="21"/>
      <c r="CN710" s="21"/>
    </row>
    <row r="711" spans="5:92" x14ac:dyDescent="0.2">
      <c r="E711" s="49"/>
      <c r="F711" s="21"/>
      <c r="G711" s="21"/>
      <c r="CN711" s="21"/>
    </row>
    <row r="712" spans="5:92" x14ac:dyDescent="0.2">
      <c r="E712" s="49"/>
      <c r="F712" s="21"/>
      <c r="G712" s="21"/>
      <c r="CN712" s="21"/>
    </row>
    <row r="713" spans="5:92" x14ac:dyDescent="0.2">
      <c r="E713" s="49"/>
      <c r="F713" s="21"/>
      <c r="G713" s="21"/>
      <c r="CN713" s="21"/>
    </row>
    <row r="714" spans="5:92" x14ac:dyDescent="0.2">
      <c r="E714" s="49"/>
      <c r="F714" s="21"/>
      <c r="G714" s="21"/>
      <c r="CN714" s="21"/>
    </row>
    <row r="715" spans="5:92" x14ac:dyDescent="0.2">
      <c r="E715" s="49"/>
      <c r="F715" s="21"/>
      <c r="G715" s="21"/>
      <c r="CN715" s="21"/>
    </row>
    <row r="716" spans="5:92" x14ac:dyDescent="0.2">
      <c r="E716" s="49"/>
      <c r="F716" s="21"/>
      <c r="G716" s="21"/>
      <c r="CN716" s="21"/>
    </row>
    <row r="717" spans="5:92" x14ac:dyDescent="0.2">
      <c r="E717" s="49"/>
      <c r="F717" s="21"/>
      <c r="G717" s="21"/>
      <c r="CN717" s="21"/>
    </row>
    <row r="718" spans="5:92" x14ac:dyDescent="0.2">
      <c r="E718" s="49"/>
      <c r="F718" s="21"/>
      <c r="G718" s="21"/>
      <c r="CN718" s="21"/>
    </row>
    <row r="719" spans="5:92" x14ac:dyDescent="0.2">
      <c r="E719" s="49"/>
      <c r="F719" s="21"/>
      <c r="G719" s="21"/>
      <c r="CN719" s="21"/>
    </row>
    <row r="720" spans="5:92" x14ac:dyDescent="0.2">
      <c r="E720" s="49"/>
      <c r="F720" s="21"/>
      <c r="G720" s="21"/>
      <c r="CN720" s="21"/>
    </row>
    <row r="721" spans="5:92" x14ac:dyDescent="0.2">
      <c r="E721" s="49"/>
      <c r="F721" s="21"/>
      <c r="G721" s="21"/>
      <c r="CN721" s="21"/>
    </row>
    <row r="722" spans="5:92" x14ac:dyDescent="0.2">
      <c r="E722" s="49"/>
      <c r="F722" s="21"/>
      <c r="G722" s="21"/>
      <c r="CN722" s="21"/>
    </row>
    <row r="723" spans="5:92" x14ac:dyDescent="0.2">
      <c r="E723" s="49"/>
      <c r="F723" s="21"/>
      <c r="G723" s="21"/>
      <c r="CN723" s="21"/>
    </row>
    <row r="724" spans="5:92" x14ac:dyDescent="0.2">
      <c r="E724" s="49"/>
      <c r="F724" s="21"/>
      <c r="G724" s="21"/>
      <c r="CN724" s="21"/>
    </row>
    <row r="725" spans="5:92" x14ac:dyDescent="0.2">
      <c r="E725" s="49"/>
      <c r="F725" s="21"/>
      <c r="G725" s="21"/>
      <c r="CN725" s="21"/>
    </row>
    <row r="726" spans="5:92" x14ac:dyDescent="0.2">
      <c r="E726" s="49"/>
      <c r="F726" s="21"/>
      <c r="G726" s="21"/>
      <c r="CN726" s="21"/>
    </row>
    <row r="727" spans="5:92" x14ac:dyDescent="0.2">
      <c r="E727" s="49"/>
      <c r="F727" s="21"/>
      <c r="G727" s="21"/>
      <c r="CN727" s="21"/>
    </row>
    <row r="728" spans="5:92" x14ac:dyDescent="0.2">
      <c r="E728" s="49"/>
      <c r="F728" s="21"/>
      <c r="G728" s="21"/>
      <c r="CN728" s="21"/>
    </row>
    <row r="729" spans="5:92" x14ac:dyDescent="0.2">
      <c r="E729" s="49"/>
      <c r="F729" s="21"/>
      <c r="G729" s="21"/>
      <c r="CN729" s="21"/>
    </row>
    <row r="730" spans="5:92" x14ac:dyDescent="0.2">
      <c r="E730" s="49"/>
      <c r="F730" s="21"/>
      <c r="G730" s="21"/>
      <c r="CN730" s="21"/>
    </row>
    <row r="731" spans="5:92" x14ac:dyDescent="0.2">
      <c r="E731" s="49"/>
      <c r="F731" s="21"/>
      <c r="G731" s="21"/>
      <c r="CN731" s="21"/>
    </row>
    <row r="732" spans="5:92" x14ac:dyDescent="0.2">
      <c r="E732" s="49"/>
      <c r="F732" s="21"/>
      <c r="G732" s="21"/>
      <c r="CN732" s="21"/>
    </row>
    <row r="733" spans="5:92" x14ac:dyDescent="0.2">
      <c r="E733" s="49"/>
      <c r="F733" s="21"/>
      <c r="G733" s="21"/>
      <c r="CN733" s="21"/>
    </row>
    <row r="734" spans="5:92" x14ac:dyDescent="0.2">
      <c r="E734" s="49"/>
      <c r="F734" s="21"/>
      <c r="G734" s="21"/>
      <c r="CN734" s="21"/>
    </row>
    <row r="735" spans="5:92" x14ac:dyDescent="0.2">
      <c r="E735" s="49"/>
      <c r="F735" s="21"/>
      <c r="G735" s="21"/>
      <c r="CN735" s="21"/>
    </row>
    <row r="736" spans="5:92" x14ac:dyDescent="0.2">
      <c r="E736" s="49"/>
      <c r="F736" s="21"/>
      <c r="G736" s="21"/>
      <c r="CN736" s="21"/>
    </row>
    <row r="737" spans="5:92" x14ac:dyDescent="0.2">
      <c r="E737" s="49"/>
      <c r="F737" s="21"/>
      <c r="G737" s="21"/>
      <c r="CN737" s="21"/>
    </row>
    <row r="738" spans="5:92" x14ac:dyDescent="0.2">
      <c r="E738" s="49"/>
      <c r="F738" s="21"/>
      <c r="G738" s="21"/>
      <c r="CN738" s="21"/>
    </row>
    <row r="739" spans="5:92" x14ac:dyDescent="0.2">
      <c r="E739" s="49"/>
      <c r="F739" s="21"/>
      <c r="G739" s="21"/>
      <c r="CN739" s="21"/>
    </row>
    <row r="740" spans="5:92" x14ac:dyDescent="0.2">
      <c r="E740" s="49"/>
      <c r="F740" s="21"/>
      <c r="G740" s="21"/>
      <c r="CN740" s="21"/>
    </row>
    <row r="741" spans="5:92" x14ac:dyDescent="0.2">
      <c r="E741" s="49"/>
      <c r="F741" s="21"/>
      <c r="G741" s="21"/>
      <c r="CN741" s="21"/>
    </row>
    <row r="742" spans="5:92" x14ac:dyDescent="0.2">
      <c r="E742" s="49"/>
      <c r="F742" s="21"/>
      <c r="G742" s="21"/>
      <c r="CN742" s="21"/>
    </row>
    <row r="743" spans="5:92" x14ac:dyDescent="0.2">
      <c r="E743" s="49"/>
      <c r="F743" s="21"/>
      <c r="G743" s="21"/>
      <c r="CN743" s="21"/>
    </row>
    <row r="744" spans="5:92" x14ac:dyDescent="0.2">
      <c r="E744" s="49"/>
      <c r="F744" s="21"/>
      <c r="G744" s="21"/>
      <c r="CN744" s="21"/>
    </row>
    <row r="745" spans="5:92" x14ac:dyDescent="0.2">
      <c r="E745" s="49"/>
      <c r="F745" s="21"/>
      <c r="G745" s="21"/>
      <c r="CN745" s="21"/>
    </row>
    <row r="746" spans="5:92" x14ac:dyDescent="0.2">
      <c r="E746" s="49"/>
      <c r="F746" s="21"/>
      <c r="G746" s="21"/>
      <c r="CN746" s="21"/>
    </row>
    <row r="747" spans="5:92" x14ac:dyDescent="0.2">
      <c r="E747" s="49"/>
      <c r="F747" s="21"/>
      <c r="G747" s="21"/>
      <c r="CN747" s="21"/>
    </row>
    <row r="748" spans="5:92" x14ac:dyDescent="0.2">
      <c r="E748" s="49"/>
      <c r="F748" s="21"/>
      <c r="G748" s="21"/>
      <c r="CN748" s="21"/>
    </row>
    <row r="749" spans="5:92" x14ac:dyDescent="0.2">
      <c r="E749" s="49"/>
      <c r="F749" s="21"/>
      <c r="G749" s="21"/>
      <c r="CN749" s="21"/>
    </row>
    <row r="750" spans="5:92" x14ac:dyDescent="0.2">
      <c r="E750" s="49"/>
      <c r="F750" s="21"/>
      <c r="G750" s="21"/>
      <c r="CN750" s="21"/>
    </row>
    <row r="751" spans="5:92" x14ac:dyDescent="0.2">
      <c r="E751" s="49"/>
      <c r="F751" s="21"/>
      <c r="G751" s="21"/>
      <c r="CN751" s="21"/>
    </row>
    <row r="752" spans="5:92" x14ac:dyDescent="0.2">
      <c r="E752" s="49"/>
      <c r="F752" s="21"/>
      <c r="G752" s="21"/>
      <c r="CN752" s="21"/>
    </row>
    <row r="753" spans="5:92" x14ac:dyDescent="0.2">
      <c r="E753" s="49"/>
      <c r="F753" s="21"/>
      <c r="G753" s="21"/>
      <c r="CN753" s="21"/>
    </row>
    <row r="754" spans="5:92" x14ac:dyDescent="0.2">
      <c r="E754" s="49"/>
      <c r="F754" s="21"/>
      <c r="G754" s="21"/>
      <c r="CN754" s="21"/>
    </row>
    <row r="755" spans="5:92" x14ac:dyDescent="0.2">
      <c r="E755" s="49"/>
      <c r="F755" s="21"/>
      <c r="G755" s="21"/>
      <c r="CN755" s="21"/>
    </row>
    <row r="756" spans="5:92" x14ac:dyDescent="0.2">
      <c r="E756" s="49"/>
      <c r="F756" s="21"/>
      <c r="G756" s="21"/>
      <c r="CN756" s="21"/>
    </row>
    <row r="757" spans="5:92" x14ac:dyDescent="0.2">
      <c r="E757" s="49"/>
      <c r="F757" s="21"/>
      <c r="G757" s="21"/>
      <c r="CN757" s="21"/>
    </row>
    <row r="758" spans="5:92" x14ac:dyDescent="0.2">
      <c r="E758" s="49"/>
      <c r="F758" s="21"/>
      <c r="G758" s="21"/>
      <c r="CN758" s="21"/>
    </row>
    <row r="759" spans="5:92" x14ac:dyDescent="0.2">
      <c r="E759" s="49"/>
      <c r="F759" s="21"/>
      <c r="G759" s="21"/>
      <c r="CN759" s="21"/>
    </row>
    <row r="760" spans="5:92" x14ac:dyDescent="0.2">
      <c r="E760" s="49"/>
      <c r="F760" s="21"/>
      <c r="G760" s="21"/>
      <c r="CN760" s="21"/>
    </row>
    <row r="761" spans="5:92" x14ac:dyDescent="0.2">
      <c r="E761" s="49"/>
      <c r="F761" s="21"/>
      <c r="G761" s="21"/>
      <c r="CN761" s="21"/>
    </row>
    <row r="762" spans="5:92" x14ac:dyDescent="0.2">
      <c r="E762" s="49"/>
      <c r="F762" s="21"/>
      <c r="G762" s="21"/>
      <c r="CN762" s="21"/>
    </row>
    <row r="763" spans="5:92" x14ac:dyDescent="0.2">
      <c r="E763" s="49"/>
      <c r="F763" s="21"/>
      <c r="G763" s="21"/>
      <c r="CN763" s="21"/>
    </row>
    <row r="764" spans="5:92" x14ac:dyDescent="0.2">
      <c r="E764" s="49"/>
      <c r="F764" s="21"/>
      <c r="G764" s="21"/>
      <c r="CN764" s="21"/>
    </row>
    <row r="765" spans="5:92" x14ac:dyDescent="0.2">
      <c r="E765" s="49"/>
      <c r="F765" s="21"/>
      <c r="G765" s="21"/>
      <c r="CN765" s="21"/>
    </row>
    <row r="766" spans="5:92" x14ac:dyDescent="0.2">
      <c r="E766" s="49"/>
      <c r="F766" s="21"/>
      <c r="G766" s="21"/>
      <c r="CN766" s="21"/>
    </row>
    <row r="767" spans="5:92" x14ac:dyDescent="0.2">
      <c r="E767" s="49"/>
      <c r="F767" s="21"/>
      <c r="G767" s="21"/>
      <c r="CN767" s="21"/>
    </row>
    <row r="768" spans="5:92" x14ac:dyDescent="0.2">
      <c r="E768" s="49"/>
      <c r="F768" s="21"/>
      <c r="G768" s="21"/>
      <c r="CN768" s="21"/>
    </row>
    <row r="769" spans="5:92" x14ac:dyDescent="0.2">
      <c r="E769" s="49"/>
      <c r="F769" s="21"/>
      <c r="G769" s="21"/>
      <c r="CN769" s="21"/>
    </row>
    <row r="770" spans="5:92" x14ac:dyDescent="0.2">
      <c r="E770" s="49"/>
      <c r="F770" s="21"/>
      <c r="G770" s="21"/>
      <c r="CN770" s="21"/>
    </row>
    <row r="771" spans="5:92" x14ac:dyDescent="0.2">
      <c r="E771" s="49"/>
      <c r="F771" s="21"/>
      <c r="G771" s="21"/>
      <c r="CN771" s="21"/>
    </row>
    <row r="772" spans="5:92" x14ac:dyDescent="0.2">
      <c r="E772" s="49"/>
      <c r="F772" s="21"/>
      <c r="G772" s="21"/>
      <c r="CN772" s="21"/>
    </row>
    <row r="773" spans="5:92" x14ac:dyDescent="0.2">
      <c r="E773" s="49"/>
      <c r="F773" s="21"/>
      <c r="G773" s="21"/>
      <c r="CN773" s="21"/>
    </row>
    <row r="774" spans="5:92" x14ac:dyDescent="0.2">
      <c r="E774" s="49"/>
      <c r="F774" s="21"/>
      <c r="G774" s="21"/>
      <c r="CN774" s="21"/>
    </row>
    <row r="775" spans="5:92" x14ac:dyDescent="0.2">
      <c r="E775" s="49"/>
      <c r="F775" s="21"/>
      <c r="G775" s="21"/>
      <c r="CN775" s="21"/>
    </row>
    <row r="776" spans="5:92" x14ac:dyDescent="0.2">
      <c r="E776" s="49"/>
      <c r="F776" s="21"/>
      <c r="G776" s="21"/>
      <c r="CN776" s="21"/>
    </row>
    <row r="777" spans="5:92" x14ac:dyDescent="0.2">
      <c r="E777" s="49"/>
      <c r="F777" s="21"/>
      <c r="G777" s="21"/>
      <c r="CN777" s="21"/>
    </row>
    <row r="778" spans="5:92" x14ac:dyDescent="0.2">
      <c r="E778" s="49"/>
      <c r="F778" s="21"/>
      <c r="G778" s="21"/>
      <c r="CN778" s="21"/>
    </row>
    <row r="779" spans="5:92" x14ac:dyDescent="0.2">
      <c r="E779" s="49"/>
      <c r="F779" s="21"/>
      <c r="G779" s="21"/>
      <c r="CN779" s="21"/>
    </row>
    <row r="780" spans="5:92" x14ac:dyDescent="0.2">
      <c r="E780" s="49"/>
      <c r="F780" s="21"/>
      <c r="G780" s="21"/>
      <c r="CN780" s="21"/>
    </row>
    <row r="781" spans="5:92" x14ac:dyDescent="0.2">
      <c r="E781" s="49"/>
      <c r="F781" s="21"/>
      <c r="G781" s="21"/>
      <c r="CN781" s="21"/>
    </row>
    <row r="782" spans="5:92" x14ac:dyDescent="0.2">
      <c r="E782" s="49"/>
      <c r="F782" s="21"/>
      <c r="G782" s="21"/>
      <c r="CN782" s="21"/>
    </row>
    <row r="783" spans="5:92" x14ac:dyDescent="0.2">
      <c r="E783" s="49"/>
      <c r="F783" s="21"/>
      <c r="G783" s="21"/>
      <c r="CN783" s="21"/>
    </row>
    <row r="784" spans="5:92" x14ac:dyDescent="0.2">
      <c r="E784" s="49"/>
      <c r="F784" s="21"/>
      <c r="G784" s="21"/>
      <c r="CN784" s="21"/>
    </row>
    <row r="785" spans="5:92" x14ac:dyDescent="0.2">
      <c r="E785" s="49"/>
      <c r="F785" s="21"/>
      <c r="G785" s="21"/>
      <c r="CN785" s="21"/>
    </row>
    <row r="786" spans="5:92" x14ac:dyDescent="0.2">
      <c r="E786" s="49"/>
      <c r="F786" s="21"/>
      <c r="G786" s="21"/>
      <c r="CN786" s="21"/>
    </row>
    <row r="787" spans="5:92" x14ac:dyDescent="0.2">
      <c r="E787" s="49"/>
      <c r="F787" s="21"/>
      <c r="G787" s="21"/>
      <c r="CN787" s="21"/>
    </row>
    <row r="788" spans="5:92" x14ac:dyDescent="0.2">
      <c r="E788" s="49"/>
      <c r="F788" s="21"/>
      <c r="G788" s="21"/>
      <c r="CN788" s="21"/>
    </row>
    <row r="789" spans="5:92" x14ac:dyDescent="0.2">
      <c r="E789" s="49"/>
      <c r="F789" s="21"/>
      <c r="G789" s="21"/>
      <c r="CN789" s="21"/>
    </row>
    <row r="790" spans="5:92" x14ac:dyDescent="0.2">
      <c r="E790" s="49"/>
      <c r="F790" s="21"/>
      <c r="G790" s="21"/>
      <c r="CN790" s="21"/>
    </row>
    <row r="791" spans="5:92" x14ac:dyDescent="0.2">
      <c r="E791" s="49"/>
      <c r="F791" s="21"/>
      <c r="G791" s="21"/>
      <c r="CN791" s="21"/>
    </row>
    <row r="792" spans="5:92" x14ac:dyDescent="0.2">
      <c r="E792" s="49"/>
      <c r="F792" s="21"/>
      <c r="G792" s="21"/>
      <c r="CN792" s="21"/>
    </row>
    <row r="793" spans="5:92" x14ac:dyDescent="0.2">
      <c r="E793" s="49"/>
      <c r="F793" s="21"/>
      <c r="G793" s="21"/>
      <c r="CN793" s="21"/>
    </row>
    <row r="794" spans="5:92" x14ac:dyDescent="0.2">
      <c r="E794" s="49"/>
      <c r="F794" s="21"/>
      <c r="G794" s="21"/>
      <c r="CN794" s="21"/>
    </row>
    <row r="795" spans="5:92" x14ac:dyDescent="0.2">
      <c r="E795" s="49"/>
      <c r="F795" s="21"/>
      <c r="G795" s="21"/>
      <c r="CN795" s="21"/>
    </row>
    <row r="796" spans="5:92" x14ac:dyDescent="0.2">
      <c r="E796" s="49"/>
      <c r="F796" s="21"/>
      <c r="G796" s="21"/>
      <c r="CN796" s="21"/>
    </row>
    <row r="797" spans="5:92" x14ac:dyDescent="0.2">
      <c r="E797" s="49"/>
      <c r="F797" s="21"/>
      <c r="G797" s="21"/>
      <c r="CN797" s="21"/>
    </row>
    <row r="798" spans="5:92" x14ac:dyDescent="0.2">
      <c r="E798" s="49"/>
      <c r="F798" s="21"/>
      <c r="G798" s="21"/>
      <c r="CN798" s="21"/>
    </row>
    <row r="799" spans="5:92" x14ac:dyDescent="0.2">
      <c r="E799" s="49"/>
      <c r="F799" s="21"/>
      <c r="G799" s="21"/>
      <c r="CN799" s="21"/>
    </row>
    <row r="800" spans="5:92" x14ac:dyDescent="0.2">
      <c r="E800" s="49"/>
      <c r="F800" s="21"/>
      <c r="G800" s="21"/>
      <c r="CN800" s="21"/>
    </row>
    <row r="801" spans="5:92" x14ac:dyDescent="0.2">
      <c r="E801" s="49"/>
      <c r="F801" s="21"/>
      <c r="G801" s="21"/>
      <c r="CN801" s="21"/>
    </row>
    <row r="802" spans="5:92" x14ac:dyDescent="0.2">
      <c r="E802" s="49"/>
      <c r="F802" s="21"/>
      <c r="G802" s="21"/>
      <c r="CN802" s="21"/>
    </row>
    <row r="803" spans="5:92" x14ac:dyDescent="0.2">
      <c r="E803" s="49"/>
      <c r="F803" s="21"/>
      <c r="G803" s="21"/>
      <c r="CN803" s="21"/>
    </row>
    <row r="804" spans="5:92" x14ac:dyDescent="0.2">
      <c r="E804" s="49"/>
      <c r="F804" s="21"/>
      <c r="G804" s="21"/>
      <c r="CN804" s="21"/>
    </row>
    <row r="805" spans="5:92" x14ac:dyDescent="0.2">
      <c r="E805" s="49"/>
      <c r="F805" s="21"/>
      <c r="G805" s="21"/>
      <c r="CN805" s="21"/>
    </row>
    <row r="806" spans="5:92" x14ac:dyDescent="0.2">
      <c r="E806" s="49"/>
      <c r="F806" s="21"/>
      <c r="G806" s="21"/>
      <c r="CN806" s="21"/>
    </row>
    <row r="807" spans="5:92" x14ac:dyDescent="0.2">
      <c r="E807" s="49"/>
      <c r="F807" s="21"/>
      <c r="G807" s="21"/>
      <c r="CN807" s="21"/>
    </row>
    <row r="808" spans="5:92" x14ac:dyDescent="0.2">
      <c r="E808" s="49"/>
      <c r="F808" s="21"/>
      <c r="G808" s="21"/>
      <c r="CN808" s="21"/>
    </row>
    <row r="809" spans="5:92" x14ac:dyDescent="0.2">
      <c r="E809" s="49"/>
      <c r="F809" s="21"/>
      <c r="G809" s="21"/>
      <c r="CN809" s="21"/>
    </row>
    <row r="810" spans="5:92" x14ac:dyDescent="0.2">
      <c r="E810" s="49"/>
      <c r="F810" s="21"/>
      <c r="G810" s="21"/>
      <c r="CN810" s="21"/>
    </row>
    <row r="811" spans="5:92" x14ac:dyDescent="0.2">
      <c r="E811" s="49"/>
      <c r="F811" s="21"/>
      <c r="G811" s="21"/>
      <c r="CN811" s="21"/>
    </row>
    <row r="812" spans="5:92" x14ac:dyDescent="0.2">
      <c r="E812" s="49"/>
      <c r="F812" s="21"/>
      <c r="G812" s="21"/>
      <c r="CN812" s="21"/>
    </row>
    <row r="813" spans="5:92" x14ac:dyDescent="0.2">
      <c r="E813" s="49"/>
      <c r="F813" s="21"/>
      <c r="G813" s="21"/>
      <c r="CN813" s="21"/>
    </row>
    <row r="814" spans="5:92" x14ac:dyDescent="0.2">
      <c r="E814" s="49"/>
      <c r="F814" s="21"/>
      <c r="G814" s="21"/>
      <c r="CN814" s="21"/>
    </row>
    <row r="815" spans="5:92" x14ac:dyDescent="0.2">
      <c r="E815" s="49"/>
      <c r="F815" s="21"/>
      <c r="G815" s="21"/>
      <c r="CN815" s="21"/>
    </row>
    <row r="816" spans="5:92" x14ac:dyDescent="0.2">
      <c r="E816" s="49"/>
      <c r="F816" s="21"/>
      <c r="G816" s="21"/>
      <c r="CN816" s="21"/>
    </row>
    <row r="817" spans="5:92" x14ac:dyDescent="0.2">
      <c r="E817" s="49"/>
      <c r="F817" s="21"/>
      <c r="G817" s="21"/>
      <c r="CN817" s="21"/>
    </row>
    <row r="818" spans="5:92" x14ac:dyDescent="0.2">
      <c r="E818" s="49"/>
      <c r="F818" s="21"/>
      <c r="G818" s="21"/>
      <c r="CN818" s="21"/>
    </row>
    <row r="819" spans="5:92" x14ac:dyDescent="0.2">
      <c r="E819" s="49"/>
      <c r="F819" s="21"/>
      <c r="G819" s="21"/>
      <c r="CN819" s="21"/>
    </row>
    <row r="820" spans="5:92" x14ac:dyDescent="0.2">
      <c r="E820" s="49"/>
      <c r="F820" s="21"/>
      <c r="G820" s="21"/>
      <c r="CN820" s="21"/>
    </row>
    <row r="821" spans="5:92" x14ac:dyDescent="0.2">
      <c r="E821" s="49"/>
      <c r="F821" s="21"/>
      <c r="G821" s="21"/>
      <c r="CN821" s="21"/>
    </row>
    <row r="822" spans="5:92" x14ac:dyDescent="0.2">
      <c r="E822" s="49"/>
      <c r="F822" s="21"/>
      <c r="G822" s="21"/>
      <c r="CN822" s="21"/>
    </row>
    <row r="823" spans="5:92" x14ac:dyDescent="0.2">
      <c r="E823" s="49"/>
      <c r="F823" s="21"/>
      <c r="G823" s="21"/>
      <c r="CN823" s="21"/>
    </row>
    <row r="824" spans="5:92" x14ac:dyDescent="0.2">
      <c r="E824" s="49"/>
      <c r="F824" s="21"/>
      <c r="G824" s="21"/>
      <c r="CN824" s="21"/>
    </row>
    <row r="825" spans="5:92" x14ac:dyDescent="0.2">
      <c r="E825" s="49"/>
      <c r="F825" s="21"/>
      <c r="G825" s="21"/>
      <c r="CN825" s="21"/>
    </row>
    <row r="826" spans="5:92" x14ac:dyDescent="0.2">
      <c r="E826" s="49"/>
      <c r="F826" s="21"/>
      <c r="G826" s="21"/>
      <c r="CN826" s="21"/>
    </row>
    <row r="827" spans="5:92" x14ac:dyDescent="0.2">
      <c r="E827" s="49"/>
      <c r="F827" s="21"/>
      <c r="G827" s="21"/>
      <c r="CN827" s="21"/>
    </row>
    <row r="828" spans="5:92" x14ac:dyDescent="0.2">
      <c r="E828" s="49"/>
      <c r="F828" s="21"/>
      <c r="G828" s="21"/>
      <c r="CN828" s="21"/>
    </row>
    <row r="829" spans="5:92" x14ac:dyDescent="0.2">
      <c r="E829" s="49"/>
      <c r="F829" s="21"/>
      <c r="G829" s="21"/>
      <c r="CN829" s="21"/>
    </row>
    <row r="830" spans="5:92" x14ac:dyDescent="0.2">
      <c r="E830" s="49"/>
      <c r="F830" s="21"/>
      <c r="G830" s="21"/>
      <c r="CN830" s="21"/>
    </row>
    <row r="831" spans="5:92" x14ac:dyDescent="0.2">
      <c r="E831" s="49"/>
      <c r="F831" s="21"/>
      <c r="G831" s="21"/>
      <c r="CN831" s="21"/>
    </row>
    <row r="832" spans="5:92" x14ac:dyDescent="0.2">
      <c r="E832" s="49"/>
      <c r="F832" s="21"/>
      <c r="G832" s="21"/>
      <c r="CN832" s="21"/>
    </row>
    <row r="833" spans="5:92" x14ac:dyDescent="0.2">
      <c r="E833" s="49"/>
      <c r="F833" s="21"/>
      <c r="G833" s="21"/>
      <c r="CN833" s="21"/>
    </row>
    <row r="834" spans="5:92" x14ac:dyDescent="0.2">
      <c r="E834" s="49"/>
      <c r="F834" s="21"/>
      <c r="G834" s="21"/>
      <c r="CN834" s="21"/>
    </row>
    <row r="835" spans="5:92" x14ac:dyDescent="0.2">
      <c r="E835" s="49"/>
      <c r="F835" s="21"/>
      <c r="G835" s="21"/>
      <c r="CN835" s="21"/>
    </row>
    <row r="836" spans="5:92" x14ac:dyDescent="0.2">
      <c r="E836" s="49"/>
      <c r="F836" s="21"/>
      <c r="G836" s="21"/>
      <c r="CN836" s="21"/>
    </row>
    <row r="837" spans="5:92" x14ac:dyDescent="0.2">
      <c r="E837" s="49"/>
      <c r="F837" s="21"/>
      <c r="G837" s="21"/>
      <c r="CN837" s="21"/>
    </row>
    <row r="838" spans="5:92" x14ac:dyDescent="0.2">
      <c r="E838" s="49"/>
      <c r="F838" s="21"/>
      <c r="G838" s="21"/>
      <c r="CN838" s="21"/>
    </row>
    <row r="839" spans="5:92" x14ac:dyDescent="0.2">
      <c r="E839" s="49"/>
      <c r="F839" s="21"/>
      <c r="G839" s="21"/>
      <c r="CN839" s="21"/>
    </row>
    <row r="840" spans="5:92" x14ac:dyDescent="0.2">
      <c r="E840" s="49"/>
      <c r="F840" s="21"/>
      <c r="G840" s="21"/>
      <c r="CN840" s="21"/>
    </row>
    <row r="841" spans="5:92" x14ac:dyDescent="0.2">
      <c r="E841" s="49"/>
      <c r="F841" s="21"/>
      <c r="G841" s="21"/>
      <c r="CN841" s="21"/>
    </row>
    <row r="842" spans="5:92" x14ac:dyDescent="0.2">
      <c r="E842" s="49"/>
      <c r="F842" s="21"/>
      <c r="G842" s="21"/>
      <c r="CN842" s="21"/>
    </row>
    <row r="843" spans="5:92" x14ac:dyDescent="0.2">
      <c r="E843" s="49"/>
      <c r="F843" s="21"/>
      <c r="G843" s="21"/>
      <c r="CN843" s="21"/>
    </row>
    <row r="844" spans="5:92" x14ac:dyDescent="0.2">
      <c r="E844" s="49"/>
      <c r="F844" s="21"/>
      <c r="G844" s="21"/>
      <c r="CN844" s="21"/>
    </row>
    <row r="845" spans="5:92" x14ac:dyDescent="0.2">
      <c r="E845" s="49"/>
      <c r="F845" s="21"/>
      <c r="G845" s="21"/>
      <c r="CN845" s="21"/>
    </row>
    <row r="846" spans="5:92" x14ac:dyDescent="0.2">
      <c r="E846" s="49"/>
      <c r="F846" s="21"/>
      <c r="G846" s="21"/>
      <c r="CN846" s="21"/>
    </row>
    <row r="847" spans="5:92" x14ac:dyDescent="0.2">
      <c r="E847" s="49"/>
      <c r="F847" s="21"/>
      <c r="G847" s="21"/>
      <c r="CN847" s="21"/>
    </row>
    <row r="848" spans="5:92" x14ac:dyDescent="0.2">
      <c r="E848" s="49"/>
      <c r="F848" s="21"/>
      <c r="G848" s="21"/>
      <c r="CN848" s="21"/>
    </row>
    <row r="849" spans="5:92" x14ac:dyDescent="0.2">
      <c r="E849" s="49"/>
      <c r="F849" s="21"/>
      <c r="G849" s="21"/>
      <c r="CN849" s="21"/>
    </row>
    <row r="850" spans="5:92" x14ac:dyDescent="0.2">
      <c r="E850" s="49"/>
      <c r="F850" s="21"/>
      <c r="G850" s="21"/>
      <c r="CN850" s="21"/>
    </row>
    <row r="851" spans="5:92" x14ac:dyDescent="0.2">
      <c r="E851" s="49"/>
      <c r="F851" s="21"/>
      <c r="G851" s="21"/>
      <c r="CN851" s="21"/>
    </row>
    <row r="852" spans="5:92" x14ac:dyDescent="0.2">
      <c r="E852" s="49"/>
      <c r="F852" s="21"/>
      <c r="G852" s="21"/>
      <c r="CN852" s="21"/>
    </row>
    <row r="853" spans="5:92" x14ac:dyDescent="0.2">
      <c r="E853" s="49"/>
      <c r="F853" s="21"/>
      <c r="G853" s="21"/>
      <c r="CN853" s="21"/>
    </row>
    <row r="854" spans="5:92" x14ac:dyDescent="0.2">
      <c r="E854" s="49"/>
      <c r="F854" s="21"/>
      <c r="G854" s="21"/>
      <c r="CN854" s="21"/>
    </row>
    <row r="855" spans="5:92" x14ac:dyDescent="0.2">
      <c r="E855" s="49"/>
      <c r="F855" s="21"/>
      <c r="G855" s="21"/>
      <c r="CN855" s="21"/>
    </row>
    <row r="856" spans="5:92" x14ac:dyDescent="0.2">
      <c r="E856" s="49"/>
      <c r="F856" s="21"/>
      <c r="G856" s="21"/>
      <c r="CN856" s="21"/>
    </row>
    <row r="857" spans="5:92" x14ac:dyDescent="0.2">
      <c r="E857" s="49"/>
      <c r="F857" s="21"/>
      <c r="G857" s="21"/>
      <c r="CN857" s="21"/>
    </row>
    <row r="858" spans="5:92" x14ac:dyDescent="0.2">
      <c r="E858" s="49"/>
      <c r="F858" s="21"/>
      <c r="G858" s="21"/>
      <c r="CN858" s="21"/>
    </row>
    <row r="859" spans="5:92" x14ac:dyDescent="0.2">
      <c r="E859" s="49"/>
      <c r="F859" s="21"/>
      <c r="G859" s="21"/>
      <c r="CN859" s="21"/>
    </row>
    <row r="860" spans="5:92" x14ac:dyDescent="0.2">
      <c r="E860" s="49"/>
      <c r="F860" s="21"/>
      <c r="G860" s="21"/>
      <c r="CN860" s="21"/>
    </row>
    <row r="861" spans="5:92" x14ac:dyDescent="0.2">
      <c r="E861" s="49"/>
      <c r="F861" s="21"/>
      <c r="G861" s="21"/>
      <c r="CN861" s="21"/>
    </row>
    <row r="862" spans="5:92" x14ac:dyDescent="0.2">
      <c r="E862" s="49"/>
      <c r="F862" s="21"/>
      <c r="G862" s="21"/>
      <c r="CN862" s="21"/>
    </row>
    <row r="863" spans="5:92" x14ac:dyDescent="0.2">
      <c r="E863" s="49"/>
      <c r="F863" s="21"/>
      <c r="G863" s="21"/>
      <c r="CN863" s="21"/>
    </row>
    <row r="864" spans="5:92" x14ac:dyDescent="0.2">
      <c r="E864" s="49"/>
      <c r="F864" s="21"/>
      <c r="G864" s="21"/>
      <c r="CN864" s="21"/>
    </row>
    <row r="865" spans="5:92" x14ac:dyDescent="0.2">
      <c r="E865" s="49"/>
      <c r="F865" s="21"/>
      <c r="G865" s="21"/>
      <c r="CN865" s="21"/>
    </row>
    <row r="866" spans="5:92" x14ac:dyDescent="0.2">
      <c r="E866" s="49"/>
      <c r="F866" s="21"/>
      <c r="G866" s="21"/>
      <c r="CN866" s="21"/>
    </row>
    <row r="867" spans="5:92" x14ac:dyDescent="0.2">
      <c r="E867" s="49"/>
      <c r="F867" s="21"/>
      <c r="G867" s="21"/>
      <c r="CN867" s="21"/>
    </row>
    <row r="868" spans="5:92" x14ac:dyDescent="0.2">
      <c r="E868" s="49"/>
      <c r="F868" s="21"/>
      <c r="G868" s="21"/>
      <c r="CN868" s="21"/>
    </row>
    <row r="869" spans="5:92" x14ac:dyDescent="0.2">
      <c r="E869" s="49"/>
      <c r="F869" s="21"/>
      <c r="G869" s="21"/>
      <c r="CN869" s="21"/>
    </row>
    <row r="870" spans="5:92" x14ac:dyDescent="0.2">
      <c r="E870" s="49"/>
      <c r="F870" s="21"/>
      <c r="G870" s="21"/>
      <c r="CN870" s="21"/>
    </row>
    <row r="871" spans="5:92" x14ac:dyDescent="0.2">
      <c r="E871" s="49"/>
      <c r="F871" s="21"/>
      <c r="G871" s="21"/>
      <c r="CN871" s="21"/>
    </row>
    <row r="872" spans="5:92" x14ac:dyDescent="0.2">
      <c r="E872" s="49"/>
      <c r="F872" s="21"/>
      <c r="G872" s="21"/>
      <c r="CN872" s="21"/>
    </row>
    <row r="873" spans="5:92" x14ac:dyDescent="0.2">
      <c r="E873" s="49"/>
      <c r="F873" s="21"/>
      <c r="G873" s="21"/>
      <c r="CN873" s="21"/>
    </row>
    <row r="874" spans="5:92" x14ac:dyDescent="0.2">
      <c r="E874" s="49"/>
      <c r="F874" s="21"/>
      <c r="G874" s="21"/>
      <c r="CN874" s="21"/>
    </row>
    <row r="875" spans="5:92" x14ac:dyDescent="0.2">
      <c r="E875" s="49"/>
      <c r="F875" s="21"/>
      <c r="G875" s="21"/>
      <c r="CN875" s="21"/>
    </row>
    <row r="876" spans="5:92" x14ac:dyDescent="0.2">
      <c r="E876" s="49"/>
      <c r="F876" s="21"/>
      <c r="G876" s="21"/>
      <c r="CN876" s="21"/>
    </row>
    <row r="877" spans="5:92" x14ac:dyDescent="0.2">
      <c r="E877" s="49"/>
      <c r="F877" s="21"/>
      <c r="G877" s="21"/>
      <c r="CN877" s="21"/>
    </row>
    <row r="878" spans="5:92" x14ac:dyDescent="0.2">
      <c r="E878" s="49"/>
      <c r="F878" s="21"/>
      <c r="G878" s="21"/>
      <c r="CN878" s="21"/>
    </row>
    <row r="879" spans="5:92" x14ac:dyDescent="0.2">
      <c r="E879" s="49"/>
      <c r="F879" s="21"/>
      <c r="G879" s="21"/>
      <c r="CN879" s="21"/>
    </row>
    <row r="880" spans="5:92" x14ac:dyDescent="0.2">
      <c r="E880" s="49"/>
      <c r="F880" s="21"/>
      <c r="G880" s="21"/>
      <c r="CN880" s="21"/>
    </row>
    <row r="881" spans="5:92" x14ac:dyDescent="0.2">
      <c r="E881" s="49"/>
      <c r="F881" s="21"/>
      <c r="G881" s="21"/>
      <c r="CN881" s="21"/>
    </row>
    <row r="882" spans="5:92" x14ac:dyDescent="0.2">
      <c r="E882" s="49"/>
      <c r="F882" s="21"/>
      <c r="G882" s="21"/>
      <c r="CN882" s="21"/>
    </row>
    <row r="883" spans="5:92" x14ac:dyDescent="0.2">
      <c r="E883" s="49"/>
      <c r="F883" s="21"/>
      <c r="G883" s="21"/>
      <c r="CN883" s="21"/>
    </row>
    <row r="884" spans="5:92" x14ac:dyDescent="0.2">
      <c r="E884" s="49"/>
      <c r="F884" s="21"/>
      <c r="G884" s="21"/>
      <c r="CN884" s="21"/>
    </row>
    <row r="885" spans="5:92" x14ac:dyDescent="0.2">
      <c r="E885" s="49"/>
      <c r="F885" s="21"/>
      <c r="G885" s="21"/>
      <c r="CN885" s="21"/>
    </row>
    <row r="886" spans="5:92" x14ac:dyDescent="0.2">
      <c r="E886" s="49"/>
      <c r="F886" s="21"/>
      <c r="G886" s="21"/>
      <c r="CN886" s="21"/>
    </row>
    <row r="887" spans="5:92" x14ac:dyDescent="0.2">
      <c r="E887" s="49"/>
      <c r="F887" s="21"/>
      <c r="G887" s="21"/>
      <c r="CN887" s="21"/>
    </row>
    <row r="888" spans="5:92" x14ac:dyDescent="0.2">
      <c r="E888" s="49"/>
      <c r="F888" s="21"/>
      <c r="G888" s="21"/>
      <c r="CN888" s="21"/>
    </row>
    <row r="889" spans="5:92" x14ac:dyDescent="0.2">
      <c r="E889" s="49"/>
      <c r="F889" s="21"/>
      <c r="G889" s="21"/>
      <c r="CN889" s="21"/>
    </row>
    <row r="890" spans="5:92" x14ac:dyDescent="0.2">
      <c r="E890" s="49"/>
      <c r="F890" s="21"/>
      <c r="G890" s="21"/>
      <c r="CN890" s="21"/>
    </row>
    <row r="891" spans="5:92" x14ac:dyDescent="0.2">
      <c r="E891" s="49"/>
      <c r="F891" s="21"/>
      <c r="G891" s="21"/>
      <c r="CN891" s="21"/>
    </row>
    <row r="892" spans="5:92" x14ac:dyDescent="0.2">
      <c r="E892" s="49"/>
      <c r="F892" s="21"/>
      <c r="G892" s="21"/>
      <c r="CN892" s="21"/>
    </row>
    <row r="893" spans="5:92" x14ac:dyDescent="0.2">
      <c r="E893" s="49"/>
      <c r="F893" s="21"/>
      <c r="G893" s="21"/>
      <c r="CN893" s="21"/>
    </row>
    <row r="894" spans="5:92" x14ac:dyDescent="0.2">
      <c r="E894" s="49"/>
      <c r="F894" s="21"/>
      <c r="G894" s="21"/>
      <c r="CN894" s="21"/>
    </row>
    <row r="895" spans="5:92" x14ac:dyDescent="0.2">
      <c r="E895" s="49"/>
      <c r="F895" s="21"/>
      <c r="G895" s="21"/>
      <c r="CN895" s="21"/>
    </row>
    <row r="896" spans="5:92" x14ac:dyDescent="0.2">
      <c r="E896" s="49"/>
      <c r="F896" s="21"/>
      <c r="G896" s="21"/>
      <c r="CN896" s="21"/>
    </row>
    <row r="897" spans="5:92" x14ac:dyDescent="0.2">
      <c r="E897" s="49"/>
      <c r="F897" s="21"/>
      <c r="G897" s="21"/>
      <c r="CN897" s="21"/>
    </row>
    <row r="898" spans="5:92" x14ac:dyDescent="0.2">
      <c r="E898" s="49"/>
      <c r="F898" s="21"/>
      <c r="G898" s="21"/>
      <c r="CN898" s="21"/>
    </row>
    <row r="899" spans="5:92" x14ac:dyDescent="0.2">
      <c r="E899" s="49"/>
      <c r="F899" s="21"/>
      <c r="G899" s="21"/>
      <c r="CN899" s="21"/>
    </row>
    <row r="900" spans="5:92" x14ac:dyDescent="0.2">
      <c r="E900" s="49"/>
      <c r="F900" s="21"/>
      <c r="G900" s="21"/>
      <c r="CN900" s="21"/>
    </row>
    <row r="901" spans="5:92" x14ac:dyDescent="0.2">
      <c r="E901" s="49"/>
      <c r="F901" s="21"/>
      <c r="G901" s="21"/>
      <c r="CN901" s="21"/>
    </row>
    <row r="902" spans="5:92" x14ac:dyDescent="0.2">
      <c r="E902" s="49"/>
      <c r="F902" s="21"/>
      <c r="G902" s="21"/>
      <c r="CN902" s="21"/>
    </row>
    <row r="903" spans="5:92" x14ac:dyDescent="0.2">
      <c r="E903" s="49"/>
      <c r="F903" s="21"/>
      <c r="G903" s="21"/>
      <c r="CN903" s="21"/>
    </row>
    <row r="904" spans="5:92" x14ac:dyDescent="0.2">
      <c r="E904" s="49"/>
      <c r="F904" s="21"/>
      <c r="G904" s="21"/>
      <c r="CN904" s="21"/>
    </row>
    <row r="905" spans="5:92" x14ac:dyDescent="0.2">
      <c r="E905" s="49"/>
      <c r="F905" s="21"/>
      <c r="G905" s="21"/>
      <c r="CN905" s="21"/>
    </row>
    <row r="906" spans="5:92" x14ac:dyDescent="0.2">
      <c r="E906" s="49"/>
      <c r="F906" s="21"/>
      <c r="G906" s="21"/>
      <c r="CN906" s="21"/>
    </row>
    <row r="907" spans="5:92" x14ac:dyDescent="0.2">
      <c r="E907" s="49"/>
      <c r="F907" s="21"/>
      <c r="G907" s="21"/>
      <c r="CN907" s="21"/>
    </row>
    <row r="908" spans="5:92" x14ac:dyDescent="0.2">
      <c r="E908" s="49"/>
      <c r="F908" s="21"/>
      <c r="G908" s="21"/>
      <c r="CN908" s="21"/>
    </row>
    <row r="909" spans="5:92" x14ac:dyDescent="0.2">
      <c r="E909" s="49"/>
      <c r="F909" s="21"/>
      <c r="G909" s="21"/>
      <c r="CN909" s="21"/>
    </row>
    <row r="910" spans="5:92" x14ac:dyDescent="0.2">
      <c r="E910" s="49"/>
      <c r="F910" s="21"/>
      <c r="G910" s="21"/>
      <c r="CN910" s="21"/>
    </row>
    <row r="911" spans="5:92" x14ac:dyDescent="0.2">
      <c r="E911" s="49"/>
      <c r="F911" s="21"/>
      <c r="G911" s="21"/>
      <c r="CN911" s="21"/>
    </row>
    <row r="912" spans="5:92" x14ac:dyDescent="0.2">
      <c r="E912" s="49"/>
      <c r="F912" s="21"/>
      <c r="G912" s="21"/>
      <c r="CN912" s="21"/>
    </row>
    <row r="913" spans="5:92" x14ac:dyDescent="0.2">
      <c r="E913" s="49"/>
      <c r="F913" s="21"/>
      <c r="G913" s="21"/>
      <c r="CN913" s="21"/>
    </row>
    <row r="914" spans="5:92" x14ac:dyDescent="0.2">
      <c r="E914" s="49"/>
      <c r="F914" s="21"/>
      <c r="G914" s="21"/>
      <c r="CN914" s="21"/>
    </row>
    <row r="915" spans="5:92" x14ac:dyDescent="0.2">
      <c r="E915" s="49"/>
      <c r="F915" s="21"/>
      <c r="G915" s="21"/>
      <c r="CN915" s="21"/>
    </row>
    <row r="916" spans="5:92" x14ac:dyDescent="0.2">
      <c r="E916" s="49"/>
      <c r="F916" s="21"/>
      <c r="G916" s="21"/>
      <c r="CN916" s="21"/>
    </row>
    <row r="917" spans="5:92" x14ac:dyDescent="0.2">
      <c r="E917" s="49"/>
      <c r="F917" s="21"/>
      <c r="G917" s="21"/>
      <c r="CN917" s="21"/>
    </row>
    <row r="918" spans="5:92" x14ac:dyDescent="0.2">
      <c r="E918" s="49"/>
      <c r="F918" s="21"/>
      <c r="G918" s="21"/>
      <c r="CN918" s="21"/>
    </row>
    <row r="919" spans="5:92" x14ac:dyDescent="0.2">
      <c r="E919" s="49"/>
      <c r="F919" s="21"/>
      <c r="G919" s="21"/>
      <c r="CN919" s="21"/>
    </row>
    <row r="920" spans="5:92" x14ac:dyDescent="0.2">
      <c r="E920" s="49"/>
      <c r="F920" s="21"/>
      <c r="G920" s="21"/>
      <c r="CN920" s="21"/>
    </row>
    <row r="921" spans="5:92" x14ac:dyDescent="0.2">
      <c r="E921" s="49"/>
      <c r="F921" s="21"/>
      <c r="G921" s="21"/>
      <c r="CN921" s="21"/>
    </row>
    <row r="922" spans="5:92" x14ac:dyDescent="0.2">
      <c r="E922" s="49"/>
      <c r="F922" s="21"/>
      <c r="G922" s="21"/>
      <c r="CN922" s="21"/>
    </row>
    <row r="923" spans="5:92" x14ac:dyDescent="0.2">
      <c r="E923" s="49"/>
      <c r="F923" s="21"/>
      <c r="G923" s="21"/>
      <c r="CN923" s="21"/>
    </row>
    <row r="924" spans="5:92" x14ac:dyDescent="0.2">
      <c r="E924" s="49"/>
      <c r="F924" s="21"/>
      <c r="G924" s="21"/>
      <c r="CN924" s="21"/>
    </row>
    <row r="925" spans="5:92" x14ac:dyDescent="0.2">
      <c r="E925" s="49"/>
      <c r="F925" s="21"/>
      <c r="G925" s="21"/>
      <c r="CN925" s="21"/>
    </row>
    <row r="926" spans="5:92" x14ac:dyDescent="0.2">
      <c r="E926" s="49"/>
      <c r="F926" s="21"/>
      <c r="G926" s="21"/>
      <c r="CN926" s="21"/>
    </row>
    <row r="927" spans="5:92" x14ac:dyDescent="0.2">
      <c r="E927" s="49"/>
      <c r="F927" s="21"/>
      <c r="G927" s="21"/>
      <c r="CN927" s="21"/>
    </row>
    <row r="928" spans="5:92" x14ac:dyDescent="0.2">
      <c r="E928" s="49"/>
      <c r="F928" s="21"/>
      <c r="G928" s="21"/>
      <c r="CN928" s="21"/>
    </row>
    <row r="929" spans="5:92" x14ac:dyDescent="0.2">
      <c r="E929" s="49"/>
      <c r="F929" s="21"/>
      <c r="G929" s="21"/>
      <c r="CN929" s="21"/>
    </row>
    <row r="930" spans="5:92" x14ac:dyDescent="0.2">
      <c r="E930" s="49"/>
      <c r="F930" s="21"/>
      <c r="G930" s="21"/>
      <c r="CN930" s="21"/>
    </row>
    <row r="931" spans="5:92" x14ac:dyDescent="0.2">
      <c r="E931" s="49"/>
      <c r="F931" s="21"/>
      <c r="G931" s="21"/>
      <c r="CN931" s="21"/>
    </row>
    <row r="932" spans="5:92" x14ac:dyDescent="0.2">
      <c r="E932" s="49"/>
      <c r="F932" s="21"/>
      <c r="G932" s="21"/>
      <c r="CN932" s="21"/>
    </row>
    <row r="933" spans="5:92" x14ac:dyDescent="0.2">
      <c r="E933" s="49"/>
      <c r="F933" s="21"/>
      <c r="G933" s="21"/>
      <c r="CN933" s="21"/>
    </row>
    <row r="934" spans="5:92" x14ac:dyDescent="0.2">
      <c r="E934" s="49"/>
      <c r="F934" s="21"/>
      <c r="G934" s="21"/>
      <c r="CN934" s="21"/>
    </row>
    <row r="935" spans="5:92" x14ac:dyDescent="0.2">
      <c r="E935" s="49"/>
      <c r="F935" s="21"/>
      <c r="G935" s="21"/>
      <c r="CN935" s="21"/>
    </row>
    <row r="936" spans="5:92" x14ac:dyDescent="0.2">
      <c r="E936" s="49"/>
      <c r="F936" s="21"/>
      <c r="G936" s="21"/>
      <c r="CN936" s="21"/>
    </row>
    <row r="937" spans="5:92" x14ac:dyDescent="0.2">
      <c r="E937" s="49"/>
      <c r="F937" s="21"/>
      <c r="G937" s="21"/>
      <c r="CN937" s="21"/>
    </row>
    <row r="938" spans="5:92" x14ac:dyDescent="0.2">
      <c r="E938" s="49"/>
      <c r="F938" s="21"/>
      <c r="G938" s="21"/>
      <c r="CN938" s="21"/>
    </row>
    <row r="939" spans="5:92" x14ac:dyDescent="0.2">
      <c r="E939" s="49"/>
      <c r="F939" s="21"/>
      <c r="G939" s="21"/>
      <c r="CN939" s="21"/>
    </row>
    <row r="940" spans="5:92" x14ac:dyDescent="0.2">
      <c r="E940" s="49"/>
      <c r="F940" s="21"/>
      <c r="G940" s="21"/>
      <c r="CN940" s="21"/>
    </row>
    <row r="941" spans="5:92" x14ac:dyDescent="0.2">
      <c r="E941" s="49"/>
      <c r="F941" s="21"/>
      <c r="G941" s="21"/>
      <c r="CN941" s="21"/>
    </row>
    <row r="942" spans="5:92" x14ac:dyDescent="0.2">
      <c r="E942" s="49"/>
      <c r="F942" s="21"/>
      <c r="G942" s="21"/>
      <c r="CN942" s="21"/>
    </row>
    <row r="943" spans="5:92" x14ac:dyDescent="0.2">
      <c r="E943" s="49"/>
      <c r="F943" s="21"/>
      <c r="G943" s="21"/>
      <c r="CN943" s="21"/>
    </row>
    <row r="944" spans="5:92" x14ac:dyDescent="0.2">
      <c r="E944" s="49"/>
      <c r="F944" s="21"/>
      <c r="G944" s="21"/>
      <c r="CN944" s="21"/>
    </row>
    <row r="945" spans="5:92" x14ac:dyDescent="0.2">
      <c r="E945" s="49"/>
      <c r="F945" s="21"/>
      <c r="G945" s="21"/>
      <c r="CN945" s="21"/>
    </row>
    <row r="946" spans="5:92" x14ac:dyDescent="0.2">
      <c r="E946" s="49"/>
      <c r="F946" s="21"/>
      <c r="G946" s="21"/>
      <c r="CN946" s="21"/>
    </row>
    <row r="947" spans="5:92" x14ac:dyDescent="0.2">
      <c r="E947" s="49"/>
      <c r="F947" s="21"/>
      <c r="G947" s="21"/>
      <c r="CN947" s="21"/>
    </row>
    <row r="948" spans="5:92" x14ac:dyDescent="0.2">
      <c r="E948" s="49"/>
      <c r="F948" s="21"/>
      <c r="G948" s="21"/>
      <c r="CN948" s="21"/>
    </row>
    <row r="949" spans="5:92" x14ac:dyDescent="0.2">
      <c r="E949" s="49"/>
      <c r="F949" s="21"/>
      <c r="G949" s="21"/>
      <c r="CN949" s="21"/>
    </row>
    <row r="950" spans="5:92" x14ac:dyDescent="0.2">
      <c r="E950" s="49"/>
      <c r="F950" s="21"/>
      <c r="G950" s="21"/>
      <c r="CN950" s="21"/>
    </row>
    <row r="951" spans="5:92" x14ac:dyDescent="0.2">
      <c r="E951" s="49"/>
      <c r="F951" s="21"/>
      <c r="G951" s="21"/>
      <c r="CN951" s="21"/>
    </row>
    <row r="952" spans="5:92" x14ac:dyDescent="0.2">
      <c r="E952" s="49"/>
      <c r="F952" s="21"/>
      <c r="G952" s="21"/>
      <c r="CN952" s="21"/>
    </row>
    <row r="953" spans="5:92" x14ac:dyDescent="0.2">
      <c r="E953" s="49"/>
      <c r="F953" s="21"/>
      <c r="G953" s="21"/>
      <c r="CN953" s="21"/>
    </row>
    <row r="954" spans="5:92" x14ac:dyDescent="0.2">
      <c r="E954" s="49"/>
      <c r="F954" s="21"/>
      <c r="G954" s="21"/>
      <c r="CN954" s="21"/>
    </row>
    <row r="955" spans="5:92" x14ac:dyDescent="0.2">
      <c r="E955" s="49"/>
      <c r="F955" s="21"/>
      <c r="G955" s="21"/>
      <c r="CN955" s="21"/>
    </row>
    <row r="956" spans="5:92" x14ac:dyDescent="0.2">
      <c r="E956" s="49"/>
      <c r="F956" s="21"/>
      <c r="G956" s="21"/>
      <c r="CN956" s="21"/>
    </row>
    <row r="957" spans="5:92" x14ac:dyDescent="0.2">
      <c r="E957" s="49"/>
      <c r="F957" s="21"/>
      <c r="G957" s="21"/>
      <c r="CN957" s="21"/>
    </row>
    <row r="958" spans="5:92" x14ac:dyDescent="0.2">
      <c r="E958" s="49"/>
      <c r="F958" s="21"/>
      <c r="G958" s="21"/>
      <c r="CN958" s="21"/>
    </row>
    <row r="959" spans="5:92" x14ac:dyDescent="0.2">
      <c r="E959" s="49"/>
      <c r="F959" s="21"/>
      <c r="G959" s="21"/>
      <c r="CN959" s="21"/>
    </row>
    <row r="960" spans="5:92" x14ac:dyDescent="0.2">
      <c r="E960" s="49"/>
      <c r="F960" s="21"/>
      <c r="G960" s="21"/>
      <c r="CN960" s="21"/>
    </row>
    <row r="961" spans="5:92" x14ac:dyDescent="0.2">
      <c r="E961" s="49"/>
      <c r="F961" s="21"/>
      <c r="G961" s="21"/>
      <c r="CN961" s="21"/>
    </row>
    <row r="962" spans="5:92" x14ac:dyDescent="0.2">
      <c r="E962" s="49"/>
      <c r="F962" s="21"/>
      <c r="G962" s="21"/>
      <c r="CN962" s="21"/>
    </row>
    <row r="963" spans="5:92" x14ac:dyDescent="0.2">
      <c r="E963" s="49"/>
      <c r="F963" s="21"/>
      <c r="G963" s="21"/>
      <c r="CN963" s="21"/>
    </row>
    <row r="964" spans="5:92" x14ac:dyDescent="0.2">
      <c r="E964" s="49"/>
      <c r="F964" s="21"/>
      <c r="G964" s="21"/>
      <c r="CN964" s="21"/>
    </row>
    <row r="965" spans="5:92" x14ac:dyDescent="0.2">
      <c r="E965" s="49"/>
      <c r="F965" s="21"/>
      <c r="G965" s="21"/>
      <c r="CN965" s="21"/>
    </row>
    <row r="966" spans="5:92" x14ac:dyDescent="0.2">
      <c r="E966" s="49"/>
      <c r="F966" s="21"/>
      <c r="G966" s="21"/>
      <c r="CN966" s="21"/>
    </row>
    <row r="967" spans="5:92" x14ac:dyDescent="0.2">
      <c r="E967" s="49"/>
      <c r="F967" s="21"/>
      <c r="G967" s="21"/>
      <c r="CN967" s="21"/>
    </row>
    <row r="968" spans="5:92" x14ac:dyDescent="0.2">
      <c r="E968" s="49"/>
      <c r="F968" s="21"/>
      <c r="G968" s="21"/>
      <c r="CN968" s="21"/>
    </row>
    <row r="969" spans="5:92" x14ac:dyDescent="0.2">
      <c r="E969" s="49"/>
      <c r="F969" s="21"/>
      <c r="G969" s="21"/>
      <c r="CN969" s="21"/>
    </row>
    <row r="970" spans="5:92" x14ac:dyDescent="0.2">
      <c r="E970" s="49"/>
      <c r="F970" s="21"/>
      <c r="G970" s="21"/>
      <c r="CN970" s="21"/>
    </row>
    <row r="971" spans="5:92" x14ac:dyDescent="0.2">
      <c r="E971" s="49"/>
      <c r="F971" s="21"/>
      <c r="G971" s="21"/>
      <c r="CN971" s="21"/>
    </row>
    <row r="972" spans="5:92" x14ac:dyDescent="0.2">
      <c r="E972" s="49"/>
      <c r="F972" s="21"/>
      <c r="G972" s="21"/>
      <c r="CN972" s="21"/>
    </row>
    <row r="973" spans="5:92" x14ac:dyDescent="0.2">
      <c r="E973" s="49"/>
      <c r="F973" s="21"/>
      <c r="G973" s="21"/>
      <c r="CN973" s="21"/>
    </row>
    <row r="974" spans="5:92" x14ac:dyDescent="0.2">
      <c r="E974" s="49"/>
      <c r="F974" s="21"/>
      <c r="G974" s="21"/>
      <c r="CN974" s="21"/>
    </row>
    <row r="975" spans="5:92" x14ac:dyDescent="0.2">
      <c r="E975" s="49"/>
      <c r="F975" s="21"/>
      <c r="G975" s="21"/>
      <c r="CN975" s="21"/>
    </row>
    <row r="976" spans="5:92" x14ac:dyDescent="0.2">
      <c r="E976" s="49"/>
      <c r="F976" s="21"/>
      <c r="G976" s="21"/>
      <c r="CN976" s="21"/>
    </row>
    <row r="977" spans="5:92" x14ac:dyDescent="0.2">
      <c r="E977" s="49"/>
      <c r="F977" s="21"/>
      <c r="G977" s="21"/>
      <c r="CN977" s="21"/>
    </row>
    <row r="978" spans="5:92" x14ac:dyDescent="0.2">
      <c r="E978" s="49"/>
      <c r="F978" s="21"/>
      <c r="G978" s="21"/>
      <c r="CN978" s="21"/>
    </row>
    <row r="979" spans="5:92" x14ac:dyDescent="0.2">
      <c r="E979" s="49"/>
      <c r="F979" s="21"/>
      <c r="G979" s="21"/>
      <c r="CN979" s="21"/>
    </row>
    <row r="980" spans="5:92" x14ac:dyDescent="0.2">
      <c r="E980" s="49"/>
      <c r="F980" s="21"/>
      <c r="G980" s="21"/>
      <c r="CN980" s="21"/>
    </row>
    <row r="981" spans="5:92" x14ac:dyDescent="0.2">
      <c r="E981" s="49"/>
      <c r="F981" s="21"/>
      <c r="G981" s="21"/>
      <c r="CN981" s="21"/>
    </row>
    <row r="982" spans="5:92" x14ac:dyDescent="0.2">
      <c r="E982" s="49"/>
      <c r="F982" s="21"/>
      <c r="G982" s="21"/>
      <c r="CN982" s="21"/>
    </row>
    <row r="983" spans="5:92" x14ac:dyDescent="0.2">
      <c r="E983" s="49"/>
      <c r="F983" s="21"/>
      <c r="G983" s="21"/>
      <c r="CN983" s="21"/>
    </row>
    <row r="984" spans="5:92" x14ac:dyDescent="0.2">
      <c r="E984" s="49"/>
      <c r="F984" s="21"/>
      <c r="G984" s="21"/>
      <c r="CN984" s="21"/>
    </row>
    <row r="985" spans="5:92" x14ac:dyDescent="0.2">
      <c r="E985" s="49"/>
      <c r="F985" s="21"/>
      <c r="G985" s="21"/>
      <c r="CN985" s="21"/>
    </row>
    <row r="986" spans="5:92" x14ac:dyDescent="0.2">
      <c r="E986" s="49"/>
      <c r="F986" s="21"/>
      <c r="G986" s="21"/>
      <c r="CN986" s="21"/>
    </row>
    <row r="987" spans="5:92" x14ac:dyDescent="0.2">
      <c r="E987" s="49"/>
      <c r="F987" s="21"/>
      <c r="G987" s="21"/>
      <c r="CN987" s="21"/>
    </row>
    <row r="988" spans="5:92" x14ac:dyDescent="0.2">
      <c r="E988" s="49"/>
      <c r="F988" s="21"/>
      <c r="G988" s="21"/>
      <c r="CN988" s="21"/>
    </row>
    <row r="989" spans="5:92" x14ac:dyDescent="0.2">
      <c r="E989" s="49"/>
      <c r="F989" s="21"/>
      <c r="G989" s="21"/>
      <c r="CN989" s="21"/>
    </row>
    <row r="990" spans="5:92" x14ac:dyDescent="0.2">
      <c r="E990" s="49"/>
      <c r="F990" s="21"/>
      <c r="G990" s="21"/>
      <c r="CN990" s="21"/>
    </row>
    <row r="991" spans="5:92" x14ac:dyDescent="0.2">
      <c r="E991" s="49"/>
      <c r="F991" s="21"/>
      <c r="G991" s="21"/>
      <c r="CN991" s="21"/>
    </row>
    <row r="992" spans="5:92" x14ac:dyDescent="0.2">
      <c r="E992" s="49"/>
      <c r="F992" s="21"/>
      <c r="G992" s="21"/>
      <c r="CN992" s="21"/>
    </row>
    <row r="993" spans="5:92" x14ac:dyDescent="0.2">
      <c r="E993" s="49"/>
      <c r="F993" s="21"/>
      <c r="G993" s="21"/>
      <c r="CN993" s="21"/>
    </row>
    <row r="994" spans="5:92" x14ac:dyDescent="0.2">
      <c r="E994" s="49"/>
      <c r="F994" s="21"/>
      <c r="G994" s="21"/>
      <c r="CN994" s="21"/>
    </row>
    <row r="995" spans="5:92" x14ac:dyDescent="0.2">
      <c r="E995" s="49"/>
      <c r="F995" s="21"/>
      <c r="G995" s="21"/>
      <c r="CN995" s="21"/>
    </row>
    <row r="996" spans="5:92" x14ac:dyDescent="0.2">
      <c r="E996" s="49"/>
      <c r="F996" s="21"/>
      <c r="G996" s="21"/>
      <c r="CN996" s="21"/>
    </row>
    <row r="997" spans="5:92" x14ac:dyDescent="0.2">
      <c r="E997" s="49"/>
      <c r="F997" s="21"/>
      <c r="G997" s="21"/>
      <c r="CN997" s="21"/>
    </row>
    <row r="998" spans="5:92" x14ac:dyDescent="0.2">
      <c r="E998" s="49"/>
      <c r="F998" s="21"/>
      <c r="G998" s="21"/>
      <c r="CN998" s="21"/>
    </row>
    <row r="999" spans="5:92" x14ac:dyDescent="0.2">
      <c r="E999" s="49"/>
      <c r="F999" s="21"/>
      <c r="G999" s="21"/>
      <c r="CN999" s="21"/>
    </row>
    <row r="1000" spans="5:92" x14ac:dyDescent="0.2">
      <c r="E1000" s="49"/>
      <c r="F1000" s="21"/>
      <c r="G1000" s="21"/>
      <c r="CN1000" s="21"/>
    </row>
    <row r="1001" spans="5:92" x14ac:dyDescent="0.2">
      <c r="E1001" s="49"/>
      <c r="F1001" s="21"/>
      <c r="G1001" s="21"/>
      <c r="CN1001" s="21"/>
    </row>
    <row r="1002" spans="5:92" x14ac:dyDescent="0.2">
      <c r="E1002" s="49"/>
      <c r="F1002" s="21"/>
      <c r="G1002" s="21"/>
      <c r="CN1002" s="21"/>
    </row>
    <row r="1003" spans="5:92" x14ac:dyDescent="0.2">
      <c r="E1003" s="49"/>
      <c r="F1003" s="21"/>
      <c r="G1003" s="21"/>
      <c r="CN1003" s="21"/>
    </row>
    <row r="1004" spans="5:92" x14ac:dyDescent="0.2">
      <c r="E1004" s="49"/>
      <c r="F1004" s="21"/>
      <c r="G1004" s="21"/>
      <c r="CN1004" s="21"/>
    </row>
    <row r="1005" spans="5:92" x14ac:dyDescent="0.2">
      <c r="E1005" s="49"/>
      <c r="F1005" s="21"/>
      <c r="G1005" s="21"/>
      <c r="CN1005" s="21"/>
    </row>
    <row r="1006" spans="5:92" x14ac:dyDescent="0.2">
      <c r="E1006" s="49"/>
      <c r="F1006" s="21"/>
      <c r="G1006" s="21"/>
      <c r="CN1006" s="21"/>
    </row>
    <row r="1007" spans="5:92" x14ac:dyDescent="0.2">
      <c r="E1007" s="49"/>
      <c r="F1007" s="21"/>
      <c r="G1007" s="21"/>
      <c r="CN1007" s="21"/>
    </row>
    <row r="1008" spans="5:92" x14ac:dyDescent="0.2">
      <c r="E1008" s="49"/>
      <c r="F1008" s="21"/>
      <c r="G1008" s="21"/>
      <c r="CN1008" s="21"/>
    </row>
    <row r="1009" spans="5:92" x14ac:dyDescent="0.2">
      <c r="E1009" s="49"/>
      <c r="F1009" s="21"/>
      <c r="G1009" s="21"/>
      <c r="CN1009" s="21"/>
    </row>
    <row r="1010" spans="5:92" x14ac:dyDescent="0.2">
      <c r="E1010" s="49"/>
      <c r="F1010" s="21"/>
      <c r="G1010" s="21"/>
      <c r="CN1010" s="21"/>
    </row>
    <row r="1011" spans="5:92" x14ac:dyDescent="0.2">
      <c r="E1011" s="49"/>
      <c r="F1011" s="21"/>
      <c r="G1011" s="21"/>
      <c r="CN1011" s="21"/>
    </row>
    <row r="1012" spans="5:92" x14ac:dyDescent="0.2">
      <c r="E1012" s="49"/>
      <c r="F1012" s="21"/>
      <c r="G1012" s="21"/>
      <c r="CN1012" s="21"/>
    </row>
    <row r="1013" spans="5:92" x14ac:dyDescent="0.2">
      <c r="E1013" s="49"/>
      <c r="F1013" s="21"/>
      <c r="G1013" s="21"/>
      <c r="CN1013" s="21"/>
    </row>
    <row r="1014" spans="5:92" x14ac:dyDescent="0.2">
      <c r="E1014" s="49"/>
      <c r="F1014" s="21"/>
      <c r="G1014" s="21"/>
      <c r="CN1014" s="21"/>
    </row>
    <row r="1015" spans="5:92" x14ac:dyDescent="0.2">
      <c r="E1015" s="49"/>
      <c r="F1015" s="21"/>
      <c r="G1015" s="21"/>
      <c r="CN1015" s="21"/>
    </row>
    <row r="1016" spans="5:92" x14ac:dyDescent="0.2">
      <c r="E1016" s="49"/>
      <c r="F1016" s="21"/>
      <c r="G1016" s="21"/>
      <c r="CN1016" s="21"/>
    </row>
    <row r="1017" spans="5:92" x14ac:dyDescent="0.2">
      <c r="E1017" s="49"/>
      <c r="F1017" s="21"/>
      <c r="G1017" s="21"/>
      <c r="CN1017" s="21"/>
    </row>
    <row r="1018" spans="5:92" x14ac:dyDescent="0.2">
      <c r="E1018" s="49"/>
      <c r="F1018" s="21"/>
      <c r="G1018" s="21"/>
      <c r="CN1018" s="21"/>
    </row>
    <row r="1019" spans="5:92" x14ac:dyDescent="0.2">
      <c r="E1019" s="49"/>
      <c r="F1019" s="21"/>
      <c r="G1019" s="21"/>
      <c r="CN1019" s="21"/>
    </row>
    <row r="1020" spans="5:92" x14ac:dyDescent="0.2">
      <c r="E1020" s="49"/>
      <c r="F1020" s="21"/>
      <c r="G1020" s="21"/>
      <c r="CN1020" s="21"/>
    </row>
    <row r="1021" spans="5:92" x14ac:dyDescent="0.2">
      <c r="E1021" s="49"/>
      <c r="F1021" s="21"/>
      <c r="G1021" s="21"/>
      <c r="CN1021" s="21"/>
    </row>
    <row r="1022" spans="5:92" x14ac:dyDescent="0.2">
      <c r="E1022" s="49"/>
      <c r="F1022" s="21"/>
      <c r="G1022" s="21"/>
      <c r="CN1022" s="21"/>
    </row>
    <row r="1023" spans="5:92" x14ac:dyDescent="0.2">
      <c r="E1023" s="49"/>
      <c r="F1023" s="21"/>
      <c r="G1023" s="21"/>
      <c r="CN1023" s="21"/>
    </row>
    <row r="1024" spans="5:92" x14ac:dyDescent="0.2">
      <c r="E1024" s="49"/>
      <c r="F1024" s="21"/>
      <c r="G1024" s="21"/>
      <c r="CN1024" s="21"/>
    </row>
    <row r="1025" spans="5:92" x14ac:dyDescent="0.2">
      <c r="E1025" s="49"/>
      <c r="F1025" s="21"/>
      <c r="G1025" s="21"/>
      <c r="CN1025" s="21"/>
    </row>
    <row r="1026" spans="5:92" x14ac:dyDescent="0.2">
      <c r="E1026" s="49"/>
      <c r="F1026" s="21"/>
      <c r="G1026" s="21"/>
      <c r="CN1026" s="21"/>
    </row>
    <row r="1027" spans="5:92" x14ac:dyDescent="0.2">
      <c r="E1027" s="49"/>
      <c r="F1027" s="21"/>
      <c r="G1027" s="21"/>
      <c r="CN1027" s="21"/>
    </row>
    <row r="1028" spans="5:92" x14ac:dyDescent="0.2">
      <c r="E1028" s="49"/>
      <c r="F1028" s="21"/>
      <c r="G1028" s="21"/>
      <c r="CN1028" s="21"/>
    </row>
    <row r="1029" spans="5:92" x14ac:dyDescent="0.2">
      <c r="E1029" s="49"/>
      <c r="F1029" s="21"/>
      <c r="G1029" s="21"/>
      <c r="CN1029" s="21"/>
    </row>
    <row r="1030" spans="5:92" x14ac:dyDescent="0.2">
      <c r="E1030" s="49"/>
      <c r="F1030" s="21"/>
      <c r="G1030" s="21"/>
      <c r="CN1030" s="21"/>
    </row>
    <row r="1031" spans="5:92" x14ac:dyDescent="0.2">
      <c r="E1031" s="49"/>
      <c r="F1031" s="21"/>
      <c r="G1031" s="21"/>
      <c r="CN1031" s="21"/>
    </row>
    <row r="1032" spans="5:92" x14ac:dyDescent="0.2">
      <c r="E1032" s="49"/>
      <c r="F1032" s="21"/>
      <c r="G1032" s="21"/>
      <c r="CN1032" s="21"/>
    </row>
    <row r="1033" spans="5:92" x14ac:dyDescent="0.2">
      <c r="E1033" s="49"/>
      <c r="F1033" s="21"/>
      <c r="G1033" s="21"/>
      <c r="CN1033" s="21"/>
    </row>
    <row r="1034" spans="5:92" x14ac:dyDescent="0.2">
      <c r="E1034" s="49"/>
      <c r="F1034" s="21"/>
      <c r="G1034" s="21"/>
      <c r="CN1034" s="21"/>
    </row>
    <row r="1035" spans="5:92" x14ac:dyDescent="0.2">
      <c r="E1035" s="49"/>
      <c r="F1035" s="21"/>
      <c r="G1035" s="21"/>
      <c r="CN1035" s="21"/>
    </row>
    <row r="1036" spans="5:92" x14ac:dyDescent="0.2">
      <c r="E1036" s="49"/>
      <c r="F1036" s="21"/>
      <c r="G1036" s="21"/>
      <c r="CN1036" s="21"/>
    </row>
    <row r="1037" spans="5:92" x14ac:dyDescent="0.2">
      <c r="E1037" s="49"/>
      <c r="F1037" s="21"/>
      <c r="G1037" s="21"/>
      <c r="CN1037" s="21"/>
    </row>
    <row r="1038" spans="5:92" x14ac:dyDescent="0.2">
      <c r="E1038" s="49"/>
      <c r="F1038" s="21"/>
      <c r="G1038" s="21"/>
      <c r="CN1038" s="21"/>
    </row>
    <row r="1039" spans="5:92" x14ac:dyDescent="0.2">
      <c r="E1039" s="49"/>
      <c r="F1039" s="21"/>
      <c r="G1039" s="21"/>
      <c r="CN1039" s="21"/>
    </row>
    <row r="1040" spans="5:92" x14ac:dyDescent="0.2">
      <c r="E1040" s="49"/>
      <c r="F1040" s="21"/>
      <c r="G1040" s="21"/>
      <c r="CN1040" s="21"/>
    </row>
    <row r="1041" spans="5:92" x14ac:dyDescent="0.2">
      <c r="E1041" s="49"/>
      <c r="F1041" s="21"/>
      <c r="G1041" s="21"/>
      <c r="CN1041" s="21"/>
    </row>
    <row r="1042" spans="5:92" x14ac:dyDescent="0.2">
      <c r="E1042" s="49"/>
      <c r="F1042" s="21"/>
      <c r="G1042" s="21"/>
      <c r="CN1042" s="21"/>
    </row>
    <row r="1043" spans="5:92" x14ac:dyDescent="0.2">
      <c r="E1043" s="49"/>
      <c r="F1043" s="21"/>
      <c r="G1043" s="21"/>
      <c r="CN1043" s="21"/>
    </row>
    <row r="1044" spans="5:92" x14ac:dyDescent="0.2">
      <c r="E1044" s="49"/>
      <c r="F1044" s="21"/>
      <c r="G1044" s="21"/>
      <c r="CN1044" s="21"/>
    </row>
    <row r="1045" spans="5:92" x14ac:dyDescent="0.2">
      <c r="E1045" s="49"/>
      <c r="F1045" s="21"/>
      <c r="G1045" s="21"/>
      <c r="CN1045" s="21"/>
    </row>
    <row r="1046" spans="5:92" x14ac:dyDescent="0.2">
      <c r="E1046" s="49"/>
      <c r="F1046" s="21"/>
      <c r="G1046" s="21"/>
      <c r="CN1046" s="21"/>
    </row>
    <row r="1047" spans="5:92" x14ac:dyDescent="0.2">
      <c r="E1047" s="49"/>
      <c r="F1047" s="21"/>
      <c r="G1047" s="21"/>
      <c r="CN1047" s="21"/>
    </row>
    <row r="1048" spans="5:92" x14ac:dyDescent="0.2">
      <c r="E1048" s="49"/>
      <c r="F1048" s="21"/>
      <c r="G1048" s="21"/>
      <c r="CN1048" s="21"/>
    </row>
    <row r="1049" spans="5:92" x14ac:dyDescent="0.2">
      <c r="E1049" s="49"/>
      <c r="F1049" s="21"/>
      <c r="G1049" s="21"/>
      <c r="CN1049" s="21"/>
    </row>
    <row r="1050" spans="5:92" x14ac:dyDescent="0.2">
      <c r="E1050" s="49"/>
      <c r="F1050" s="21"/>
      <c r="G1050" s="21"/>
      <c r="CN1050" s="21"/>
    </row>
    <row r="1051" spans="5:92" x14ac:dyDescent="0.2">
      <c r="E1051" s="49"/>
      <c r="F1051" s="21"/>
      <c r="G1051" s="21"/>
      <c r="CN1051" s="21"/>
    </row>
    <row r="1052" spans="5:92" x14ac:dyDescent="0.2">
      <c r="E1052" s="49"/>
      <c r="F1052" s="21"/>
      <c r="G1052" s="21"/>
      <c r="CN1052" s="21"/>
    </row>
    <row r="1053" spans="5:92" x14ac:dyDescent="0.2">
      <c r="E1053" s="49"/>
      <c r="F1053" s="21"/>
      <c r="G1053" s="21"/>
      <c r="CN1053" s="21"/>
    </row>
    <row r="1054" spans="5:92" x14ac:dyDescent="0.2">
      <c r="E1054" s="49"/>
      <c r="F1054" s="21"/>
      <c r="G1054" s="21"/>
      <c r="CN1054" s="21"/>
    </row>
    <row r="1055" spans="5:92" x14ac:dyDescent="0.2">
      <c r="E1055" s="49"/>
      <c r="F1055" s="21"/>
      <c r="G1055" s="21"/>
      <c r="CN1055" s="21"/>
    </row>
    <row r="1056" spans="5:92" x14ac:dyDescent="0.2">
      <c r="E1056" s="49"/>
      <c r="F1056" s="21"/>
      <c r="G1056" s="21"/>
      <c r="CN1056" s="21"/>
    </row>
    <row r="1057" spans="5:92" x14ac:dyDescent="0.2">
      <c r="E1057" s="49"/>
      <c r="F1057" s="21"/>
      <c r="G1057" s="21"/>
      <c r="CN1057" s="21"/>
    </row>
    <row r="1058" spans="5:92" x14ac:dyDescent="0.2">
      <c r="E1058" s="49"/>
      <c r="F1058" s="21"/>
      <c r="G1058" s="21"/>
      <c r="CN1058" s="21"/>
    </row>
    <row r="1059" spans="5:92" x14ac:dyDescent="0.2">
      <c r="E1059" s="49"/>
      <c r="F1059" s="21"/>
      <c r="G1059" s="21"/>
      <c r="CN1059" s="21"/>
    </row>
    <row r="1060" spans="5:92" x14ac:dyDescent="0.2">
      <c r="E1060" s="49"/>
      <c r="F1060" s="21"/>
      <c r="G1060" s="21"/>
      <c r="CN1060" s="21"/>
    </row>
    <row r="1061" spans="5:92" x14ac:dyDescent="0.2">
      <c r="E1061" s="49"/>
      <c r="F1061" s="21"/>
      <c r="G1061" s="21"/>
      <c r="CN1061" s="21"/>
    </row>
    <row r="1062" spans="5:92" x14ac:dyDescent="0.2">
      <c r="E1062" s="49"/>
      <c r="F1062" s="21"/>
      <c r="G1062" s="21"/>
      <c r="CN1062" s="21"/>
    </row>
    <row r="1063" spans="5:92" x14ac:dyDescent="0.2">
      <c r="E1063" s="49"/>
      <c r="F1063" s="21"/>
      <c r="G1063" s="21"/>
      <c r="CN1063" s="21"/>
    </row>
    <row r="1064" spans="5:92" x14ac:dyDescent="0.2">
      <c r="E1064" s="49"/>
      <c r="F1064" s="21"/>
      <c r="G1064" s="21"/>
      <c r="CN1064" s="21"/>
    </row>
    <row r="1065" spans="5:92" x14ac:dyDescent="0.2">
      <c r="E1065" s="49"/>
      <c r="F1065" s="21"/>
      <c r="G1065" s="21"/>
      <c r="CN1065" s="21"/>
    </row>
    <row r="1066" spans="5:92" x14ac:dyDescent="0.2">
      <c r="E1066" s="49"/>
      <c r="F1066" s="21"/>
      <c r="G1066" s="21"/>
      <c r="CN1066" s="21"/>
    </row>
    <row r="1067" spans="5:92" x14ac:dyDescent="0.2">
      <c r="E1067" s="49"/>
      <c r="F1067" s="21"/>
      <c r="G1067" s="21"/>
      <c r="CN1067" s="21"/>
    </row>
    <row r="1068" spans="5:92" x14ac:dyDescent="0.2">
      <c r="E1068" s="49"/>
      <c r="F1068" s="21"/>
      <c r="G1068" s="21"/>
      <c r="CN1068" s="21"/>
    </row>
    <row r="1069" spans="5:92" x14ac:dyDescent="0.2">
      <c r="E1069" s="49"/>
      <c r="F1069" s="21"/>
      <c r="G1069" s="21"/>
      <c r="CN1069" s="21"/>
    </row>
    <row r="1070" spans="5:92" x14ac:dyDescent="0.2">
      <c r="E1070" s="49"/>
      <c r="F1070" s="21"/>
      <c r="G1070" s="21"/>
      <c r="CN1070" s="21"/>
    </row>
    <row r="1071" spans="5:92" x14ac:dyDescent="0.2">
      <c r="E1071" s="49"/>
      <c r="F1071" s="21"/>
      <c r="G1071" s="21"/>
      <c r="CN1071" s="21"/>
    </row>
    <row r="1072" spans="5:92" x14ac:dyDescent="0.2">
      <c r="E1072" s="49"/>
      <c r="F1072" s="21"/>
      <c r="G1072" s="21"/>
      <c r="CN1072" s="21"/>
    </row>
    <row r="1073" spans="5:92" x14ac:dyDescent="0.2">
      <c r="E1073" s="49"/>
      <c r="F1073" s="21"/>
      <c r="G1073" s="21"/>
      <c r="CN1073" s="21"/>
    </row>
    <row r="1074" spans="5:92" x14ac:dyDescent="0.2">
      <c r="E1074" s="49"/>
      <c r="F1074" s="21"/>
      <c r="G1074" s="21"/>
      <c r="CN1074" s="21"/>
    </row>
    <row r="1075" spans="5:92" x14ac:dyDescent="0.2">
      <c r="E1075" s="49"/>
      <c r="F1075" s="21"/>
      <c r="G1075" s="21"/>
      <c r="CN1075" s="21"/>
    </row>
    <row r="1076" spans="5:92" x14ac:dyDescent="0.2">
      <c r="E1076" s="49"/>
      <c r="F1076" s="21"/>
      <c r="G1076" s="21"/>
      <c r="CN1076" s="21"/>
    </row>
    <row r="1077" spans="5:92" x14ac:dyDescent="0.2">
      <c r="E1077" s="49"/>
      <c r="F1077" s="21"/>
      <c r="G1077" s="21"/>
      <c r="CN1077" s="21"/>
    </row>
    <row r="1078" spans="5:92" x14ac:dyDescent="0.2">
      <c r="E1078" s="49"/>
      <c r="F1078" s="21"/>
      <c r="G1078" s="21"/>
      <c r="CN1078" s="21"/>
    </row>
    <row r="1079" spans="5:92" x14ac:dyDescent="0.2">
      <c r="E1079" s="49"/>
      <c r="F1079" s="21"/>
      <c r="G1079" s="21"/>
      <c r="CN1079" s="21"/>
    </row>
    <row r="1080" spans="5:92" x14ac:dyDescent="0.2">
      <c r="E1080" s="49"/>
      <c r="F1080" s="21"/>
      <c r="G1080" s="21"/>
      <c r="CN1080" s="21"/>
    </row>
    <row r="1081" spans="5:92" x14ac:dyDescent="0.2">
      <c r="E1081" s="49"/>
      <c r="F1081" s="21"/>
      <c r="G1081" s="21"/>
      <c r="CN1081" s="21"/>
    </row>
    <row r="1082" spans="5:92" x14ac:dyDescent="0.2">
      <c r="E1082" s="49"/>
      <c r="F1082" s="21"/>
      <c r="G1082" s="21"/>
      <c r="CN1082" s="21"/>
    </row>
    <row r="1083" spans="5:92" x14ac:dyDescent="0.2">
      <c r="E1083" s="49"/>
      <c r="F1083" s="21"/>
      <c r="G1083" s="21"/>
      <c r="CN1083" s="21"/>
    </row>
    <row r="1084" spans="5:92" x14ac:dyDescent="0.2">
      <c r="E1084" s="49"/>
      <c r="F1084" s="21"/>
      <c r="G1084" s="21"/>
      <c r="CN1084" s="21"/>
    </row>
    <row r="1085" spans="5:92" x14ac:dyDescent="0.2">
      <c r="E1085" s="49"/>
      <c r="F1085" s="21"/>
      <c r="G1085" s="21"/>
      <c r="CN1085" s="21"/>
    </row>
    <row r="1086" spans="5:92" x14ac:dyDescent="0.2">
      <c r="E1086" s="49"/>
      <c r="F1086" s="21"/>
      <c r="G1086" s="21"/>
      <c r="CN1086" s="21"/>
    </row>
    <row r="1087" spans="5:92" x14ac:dyDescent="0.2">
      <c r="E1087" s="49"/>
      <c r="F1087" s="21"/>
      <c r="G1087" s="21"/>
      <c r="CN1087" s="21"/>
    </row>
    <row r="1088" spans="5:92" x14ac:dyDescent="0.2">
      <c r="E1088" s="49"/>
      <c r="F1088" s="21"/>
      <c r="G1088" s="21"/>
      <c r="CN1088" s="21"/>
    </row>
    <row r="1089" spans="5:92" x14ac:dyDescent="0.2">
      <c r="E1089" s="49"/>
      <c r="F1089" s="21"/>
      <c r="G1089" s="21"/>
      <c r="CN1089" s="21"/>
    </row>
    <row r="1090" spans="5:92" x14ac:dyDescent="0.2">
      <c r="E1090" s="49"/>
      <c r="F1090" s="21"/>
      <c r="G1090" s="21"/>
      <c r="CN1090" s="21"/>
    </row>
    <row r="1091" spans="5:92" x14ac:dyDescent="0.2">
      <c r="E1091" s="49"/>
      <c r="F1091" s="21"/>
      <c r="G1091" s="21"/>
      <c r="CN1091" s="21"/>
    </row>
    <row r="1092" spans="5:92" x14ac:dyDescent="0.2">
      <c r="E1092" s="49"/>
      <c r="F1092" s="21"/>
      <c r="G1092" s="21"/>
      <c r="CN1092" s="21"/>
    </row>
    <row r="1093" spans="5:92" x14ac:dyDescent="0.2">
      <c r="E1093" s="49"/>
      <c r="F1093" s="21"/>
      <c r="G1093" s="21"/>
      <c r="CN1093" s="21"/>
    </row>
    <row r="1094" spans="5:92" x14ac:dyDescent="0.2">
      <c r="E1094" s="49"/>
      <c r="F1094" s="21"/>
      <c r="G1094" s="21"/>
      <c r="CN1094" s="21"/>
    </row>
    <row r="1095" spans="5:92" x14ac:dyDescent="0.2">
      <c r="E1095" s="49"/>
      <c r="F1095" s="21"/>
      <c r="G1095" s="21"/>
      <c r="CN1095" s="21"/>
    </row>
    <row r="1096" spans="5:92" x14ac:dyDescent="0.2">
      <c r="E1096" s="49"/>
      <c r="F1096" s="21"/>
      <c r="G1096" s="21"/>
      <c r="CN1096" s="21"/>
    </row>
    <row r="1097" spans="5:92" x14ac:dyDescent="0.2">
      <c r="E1097" s="49"/>
      <c r="F1097" s="21"/>
      <c r="G1097" s="21"/>
      <c r="CN1097" s="21"/>
    </row>
    <row r="1098" spans="5:92" x14ac:dyDescent="0.2">
      <c r="E1098" s="49"/>
      <c r="F1098" s="21"/>
      <c r="G1098" s="21"/>
      <c r="CN1098" s="21"/>
    </row>
    <row r="1099" spans="5:92" x14ac:dyDescent="0.2">
      <c r="E1099" s="49"/>
      <c r="F1099" s="21"/>
      <c r="G1099" s="21"/>
      <c r="CN1099" s="21"/>
    </row>
    <row r="1100" spans="5:92" x14ac:dyDescent="0.2">
      <c r="E1100" s="49"/>
      <c r="F1100" s="21"/>
      <c r="G1100" s="21"/>
      <c r="CN1100" s="21"/>
    </row>
    <row r="1101" spans="5:92" x14ac:dyDescent="0.2">
      <c r="E1101" s="49"/>
      <c r="F1101" s="21"/>
      <c r="G1101" s="21"/>
      <c r="CN1101" s="21"/>
    </row>
    <row r="1102" spans="5:92" x14ac:dyDescent="0.2">
      <c r="E1102" s="49"/>
      <c r="F1102" s="21"/>
      <c r="G1102" s="21"/>
      <c r="CN1102" s="21"/>
    </row>
    <row r="1103" spans="5:92" x14ac:dyDescent="0.2">
      <c r="E1103" s="49"/>
      <c r="F1103" s="21"/>
      <c r="G1103" s="21"/>
      <c r="CN1103" s="21"/>
    </row>
    <row r="1104" spans="5:92" x14ac:dyDescent="0.2">
      <c r="E1104" s="49"/>
      <c r="F1104" s="21"/>
      <c r="G1104" s="21"/>
      <c r="CN1104" s="21"/>
    </row>
    <row r="1105" spans="5:92" x14ac:dyDescent="0.2">
      <c r="E1105" s="49"/>
      <c r="F1105" s="21"/>
      <c r="G1105" s="21"/>
      <c r="CN1105" s="21"/>
    </row>
    <row r="1106" spans="5:92" x14ac:dyDescent="0.2">
      <c r="E1106" s="49"/>
      <c r="F1106" s="21"/>
      <c r="G1106" s="21"/>
      <c r="CN1106" s="21"/>
    </row>
    <row r="1107" spans="5:92" x14ac:dyDescent="0.2">
      <c r="E1107" s="49"/>
      <c r="F1107" s="21"/>
      <c r="G1107" s="21"/>
      <c r="CN1107" s="21"/>
    </row>
    <row r="1108" spans="5:92" x14ac:dyDescent="0.2">
      <c r="E1108" s="49"/>
      <c r="F1108" s="21"/>
      <c r="G1108" s="21"/>
      <c r="CN1108" s="21"/>
    </row>
    <row r="1109" spans="5:92" x14ac:dyDescent="0.2">
      <c r="E1109" s="49"/>
      <c r="F1109" s="21"/>
      <c r="G1109" s="21"/>
      <c r="CN1109" s="21"/>
    </row>
    <row r="1110" spans="5:92" x14ac:dyDescent="0.2">
      <c r="E1110" s="49"/>
      <c r="F1110" s="21"/>
      <c r="G1110" s="21"/>
      <c r="CN1110" s="21"/>
    </row>
    <row r="1111" spans="5:92" x14ac:dyDescent="0.2">
      <c r="E1111" s="49"/>
      <c r="F1111" s="21"/>
      <c r="G1111" s="21"/>
      <c r="CN1111" s="21"/>
    </row>
    <row r="1112" spans="5:92" x14ac:dyDescent="0.2">
      <c r="E1112" s="49"/>
      <c r="F1112" s="21"/>
      <c r="G1112" s="21"/>
      <c r="CN1112" s="21"/>
    </row>
    <row r="1113" spans="5:92" x14ac:dyDescent="0.2">
      <c r="E1113" s="49"/>
      <c r="F1113" s="21"/>
      <c r="G1113" s="21"/>
      <c r="CN1113" s="21"/>
    </row>
    <row r="1114" spans="5:92" x14ac:dyDescent="0.2">
      <c r="E1114" s="49"/>
      <c r="F1114" s="21"/>
      <c r="G1114" s="21"/>
      <c r="CN1114" s="21"/>
    </row>
    <row r="1115" spans="5:92" x14ac:dyDescent="0.2">
      <c r="E1115" s="49"/>
      <c r="F1115" s="21"/>
      <c r="G1115" s="21"/>
      <c r="CN1115" s="21"/>
    </row>
    <row r="1116" spans="5:92" x14ac:dyDescent="0.2">
      <c r="E1116" s="49"/>
      <c r="F1116" s="21"/>
      <c r="G1116" s="21"/>
      <c r="CN1116" s="21"/>
    </row>
    <row r="1117" spans="5:92" x14ac:dyDescent="0.2">
      <c r="E1117" s="49"/>
      <c r="F1117" s="21"/>
      <c r="G1117" s="21"/>
      <c r="CN1117" s="21"/>
    </row>
    <row r="1118" spans="5:92" x14ac:dyDescent="0.2">
      <c r="E1118" s="49"/>
      <c r="F1118" s="21"/>
      <c r="G1118" s="21"/>
      <c r="CN1118" s="21"/>
    </row>
    <row r="1119" spans="5:92" x14ac:dyDescent="0.2">
      <c r="E1119" s="49"/>
      <c r="F1119" s="21"/>
      <c r="G1119" s="21"/>
      <c r="CN1119" s="21"/>
    </row>
    <row r="1120" spans="5:92" x14ac:dyDescent="0.2">
      <c r="E1120" s="49"/>
      <c r="F1120" s="21"/>
      <c r="G1120" s="21"/>
      <c r="CN1120" s="21"/>
    </row>
    <row r="1121" spans="5:92" x14ac:dyDescent="0.2">
      <c r="E1121" s="49"/>
      <c r="F1121" s="21"/>
      <c r="G1121" s="21"/>
      <c r="CN1121" s="21"/>
    </row>
    <row r="1122" spans="5:92" x14ac:dyDescent="0.2">
      <c r="E1122" s="49"/>
      <c r="F1122" s="21"/>
      <c r="G1122" s="21"/>
      <c r="CN1122" s="21"/>
    </row>
    <row r="1123" spans="5:92" x14ac:dyDescent="0.2">
      <c r="E1123" s="49"/>
      <c r="F1123" s="21"/>
      <c r="G1123" s="21"/>
      <c r="CN1123" s="21"/>
    </row>
    <row r="1124" spans="5:92" x14ac:dyDescent="0.2">
      <c r="E1124" s="49"/>
      <c r="F1124" s="21"/>
      <c r="G1124" s="21"/>
      <c r="CN1124" s="21"/>
    </row>
    <row r="1125" spans="5:92" x14ac:dyDescent="0.2">
      <c r="E1125" s="49"/>
      <c r="F1125" s="21"/>
      <c r="G1125" s="21"/>
      <c r="CN1125" s="21"/>
    </row>
    <row r="1126" spans="5:92" x14ac:dyDescent="0.2">
      <c r="E1126" s="49"/>
      <c r="F1126" s="21"/>
      <c r="G1126" s="21"/>
      <c r="CN1126" s="21"/>
    </row>
    <row r="1127" spans="5:92" x14ac:dyDescent="0.2">
      <c r="E1127" s="49"/>
      <c r="F1127" s="21"/>
      <c r="G1127" s="21"/>
      <c r="CN1127" s="21"/>
    </row>
    <row r="1128" spans="5:92" x14ac:dyDescent="0.2">
      <c r="E1128" s="49"/>
      <c r="F1128" s="21"/>
      <c r="G1128" s="21"/>
      <c r="CN1128" s="21"/>
    </row>
    <row r="1129" spans="5:92" x14ac:dyDescent="0.2">
      <c r="E1129" s="49"/>
      <c r="F1129" s="21"/>
      <c r="G1129" s="21"/>
      <c r="CN1129" s="21"/>
    </row>
    <row r="1130" spans="5:92" x14ac:dyDescent="0.2">
      <c r="E1130" s="49"/>
      <c r="F1130" s="21"/>
      <c r="G1130" s="21"/>
      <c r="CN1130" s="21"/>
    </row>
    <row r="1131" spans="5:92" x14ac:dyDescent="0.2">
      <c r="E1131" s="49"/>
      <c r="F1131" s="21"/>
      <c r="G1131" s="21"/>
      <c r="CN1131" s="21"/>
    </row>
    <row r="1132" spans="5:92" x14ac:dyDescent="0.2">
      <c r="E1132" s="49"/>
      <c r="F1132" s="21"/>
      <c r="G1132" s="21"/>
      <c r="CN1132" s="21"/>
    </row>
    <row r="1133" spans="5:92" x14ac:dyDescent="0.2">
      <c r="E1133" s="49"/>
      <c r="F1133" s="21"/>
      <c r="G1133" s="21"/>
      <c r="CN1133" s="21"/>
    </row>
    <row r="1134" spans="5:92" x14ac:dyDescent="0.2">
      <c r="E1134" s="49"/>
      <c r="F1134" s="21"/>
      <c r="G1134" s="21"/>
      <c r="CN1134" s="21"/>
    </row>
    <row r="1135" spans="5:92" x14ac:dyDescent="0.2">
      <c r="E1135" s="49"/>
      <c r="F1135" s="21"/>
      <c r="G1135" s="21"/>
      <c r="CN1135" s="21"/>
    </row>
    <row r="1136" spans="5:92" x14ac:dyDescent="0.2">
      <c r="E1136" s="49"/>
      <c r="F1136" s="21"/>
      <c r="G1136" s="21"/>
      <c r="CN1136" s="21"/>
    </row>
    <row r="1137" spans="5:92" x14ac:dyDescent="0.2">
      <c r="E1137" s="49"/>
      <c r="F1137" s="21"/>
      <c r="G1137" s="21"/>
      <c r="CN1137" s="21"/>
    </row>
    <row r="1138" spans="5:92" x14ac:dyDescent="0.2">
      <c r="E1138" s="49"/>
      <c r="F1138" s="21"/>
      <c r="G1138" s="21"/>
      <c r="CN1138" s="21"/>
    </row>
    <row r="1139" spans="5:92" x14ac:dyDescent="0.2">
      <c r="E1139" s="49"/>
      <c r="F1139" s="21"/>
      <c r="G1139" s="21"/>
      <c r="CN1139" s="21"/>
    </row>
    <row r="1140" spans="5:92" x14ac:dyDescent="0.2">
      <c r="E1140" s="49"/>
      <c r="F1140" s="21"/>
      <c r="G1140" s="21"/>
      <c r="CN1140" s="21"/>
    </row>
    <row r="1141" spans="5:92" x14ac:dyDescent="0.2">
      <c r="E1141" s="49"/>
      <c r="F1141" s="21"/>
      <c r="G1141" s="21"/>
      <c r="CN1141" s="21"/>
    </row>
    <row r="1142" spans="5:92" x14ac:dyDescent="0.2">
      <c r="E1142" s="49"/>
      <c r="F1142" s="21"/>
      <c r="G1142" s="21"/>
      <c r="CN1142" s="21"/>
    </row>
    <row r="1143" spans="5:92" x14ac:dyDescent="0.2">
      <c r="E1143" s="49"/>
      <c r="F1143" s="21"/>
      <c r="G1143" s="21"/>
      <c r="CN1143" s="21"/>
    </row>
    <row r="1144" spans="5:92" x14ac:dyDescent="0.2">
      <c r="E1144" s="49"/>
      <c r="F1144" s="21"/>
      <c r="G1144" s="21"/>
      <c r="CN1144" s="21"/>
    </row>
    <row r="1145" spans="5:92" x14ac:dyDescent="0.2">
      <c r="E1145" s="49"/>
      <c r="F1145" s="21"/>
      <c r="G1145" s="21"/>
      <c r="CN1145" s="21"/>
    </row>
    <row r="1146" spans="5:92" x14ac:dyDescent="0.2">
      <c r="E1146" s="49"/>
      <c r="F1146" s="21"/>
      <c r="G1146" s="21"/>
      <c r="CN1146" s="21"/>
    </row>
    <row r="1147" spans="5:92" x14ac:dyDescent="0.2">
      <c r="E1147" s="49"/>
      <c r="F1147" s="21"/>
      <c r="G1147" s="21"/>
      <c r="CN1147" s="21"/>
    </row>
    <row r="1148" spans="5:92" x14ac:dyDescent="0.2">
      <c r="E1148" s="49"/>
      <c r="F1148" s="21"/>
      <c r="G1148" s="21"/>
      <c r="CN1148" s="21"/>
    </row>
    <row r="1149" spans="5:92" x14ac:dyDescent="0.2">
      <c r="E1149" s="49"/>
      <c r="F1149" s="21"/>
      <c r="G1149" s="21"/>
      <c r="CN1149" s="21"/>
    </row>
    <row r="1150" spans="5:92" x14ac:dyDescent="0.2">
      <c r="E1150" s="49"/>
      <c r="F1150" s="21"/>
      <c r="G1150" s="21"/>
      <c r="CN1150" s="21"/>
    </row>
    <row r="1151" spans="5:92" x14ac:dyDescent="0.2">
      <c r="E1151" s="49"/>
      <c r="F1151" s="21"/>
      <c r="G1151" s="21"/>
      <c r="CN1151" s="21"/>
    </row>
    <row r="1152" spans="5:92" x14ac:dyDescent="0.2">
      <c r="E1152" s="49"/>
      <c r="F1152" s="21"/>
      <c r="G1152" s="21"/>
      <c r="CN1152" s="21"/>
    </row>
    <row r="1153" spans="5:92" x14ac:dyDescent="0.2">
      <c r="E1153" s="49"/>
      <c r="F1153" s="21"/>
      <c r="G1153" s="21"/>
      <c r="CN1153" s="21"/>
    </row>
    <row r="1154" spans="5:92" x14ac:dyDescent="0.2">
      <c r="E1154" s="49"/>
      <c r="F1154" s="21"/>
      <c r="G1154" s="21"/>
      <c r="CN1154" s="21"/>
    </row>
    <row r="1155" spans="5:92" x14ac:dyDescent="0.2">
      <c r="E1155" s="49"/>
      <c r="F1155" s="21"/>
      <c r="G1155" s="21"/>
      <c r="CN1155" s="21"/>
    </row>
    <row r="1156" spans="5:92" x14ac:dyDescent="0.2">
      <c r="E1156" s="49"/>
      <c r="F1156" s="21"/>
      <c r="G1156" s="21"/>
      <c r="CN1156" s="21"/>
    </row>
    <row r="1157" spans="5:92" x14ac:dyDescent="0.2">
      <c r="E1157" s="49"/>
      <c r="F1157" s="21"/>
      <c r="G1157" s="21"/>
      <c r="CN1157" s="21"/>
    </row>
    <row r="1158" spans="5:92" x14ac:dyDescent="0.2">
      <c r="E1158" s="49"/>
      <c r="F1158" s="21"/>
      <c r="G1158" s="21"/>
      <c r="CN1158" s="21"/>
    </row>
    <row r="1159" spans="5:92" x14ac:dyDescent="0.2">
      <c r="E1159" s="49"/>
      <c r="F1159" s="21"/>
      <c r="G1159" s="21"/>
      <c r="CN1159" s="21"/>
    </row>
    <row r="1160" spans="5:92" x14ac:dyDescent="0.2">
      <c r="E1160" s="49"/>
      <c r="F1160" s="21"/>
      <c r="G1160" s="21"/>
      <c r="CN1160" s="21"/>
    </row>
    <row r="1161" spans="5:92" x14ac:dyDescent="0.2">
      <c r="E1161" s="49"/>
      <c r="F1161" s="21"/>
      <c r="G1161" s="21"/>
      <c r="CN1161" s="21"/>
    </row>
    <row r="1162" spans="5:92" x14ac:dyDescent="0.2">
      <c r="E1162" s="49"/>
      <c r="F1162" s="21"/>
      <c r="G1162" s="21"/>
      <c r="CN1162" s="21"/>
    </row>
    <row r="1163" spans="5:92" x14ac:dyDescent="0.2">
      <c r="E1163" s="49"/>
      <c r="F1163" s="21"/>
      <c r="G1163" s="21"/>
      <c r="CN1163" s="21"/>
    </row>
    <row r="1164" spans="5:92" x14ac:dyDescent="0.2">
      <c r="E1164" s="49"/>
      <c r="F1164" s="21"/>
      <c r="G1164" s="21"/>
      <c r="CN1164" s="21"/>
    </row>
    <row r="1165" spans="5:92" x14ac:dyDescent="0.2">
      <c r="E1165" s="49"/>
      <c r="F1165" s="21"/>
      <c r="G1165" s="21"/>
      <c r="CN1165" s="21"/>
    </row>
    <row r="1166" spans="5:92" x14ac:dyDescent="0.2">
      <c r="E1166" s="49"/>
      <c r="F1166" s="21"/>
      <c r="G1166" s="21"/>
      <c r="CN1166" s="21"/>
    </row>
    <row r="1167" spans="5:92" x14ac:dyDescent="0.2">
      <c r="E1167" s="49"/>
      <c r="F1167" s="21"/>
      <c r="G1167" s="21"/>
      <c r="CN1167" s="21"/>
    </row>
    <row r="1168" spans="5:92" x14ac:dyDescent="0.2">
      <c r="E1168" s="49"/>
      <c r="F1168" s="21"/>
      <c r="G1168" s="21"/>
      <c r="CN1168" s="21"/>
    </row>
    <row r="1169" spans="5:92" x14ac:dyDescent="0.2">
      <c r="E1169" s="49"/>
      <c r="F1169" s="21"/>
      <c r="G1169" s="21"/>
      <c r="CN1169" s="21"/>
    </row>
    <row r="1170" spans="5:92" x14ac:dyDescent="0.2">
      <c r="E1170" s="49"/>
      <c r="F1170" s="21"/>
      <c r="G1170" s="21"/>
      <c r="CN1170" s="21"/>
    </row>
    <row r="1171" spans="5:92" x14ac:dyDescent="0.2">
      <c r="E1171" s="49"/>
      <c r="F1171" s="21"/>
      <c r="G1171" s="21"/>
      <c r="CN1171" s="21"/>
    </row>
    <row r="1172" spans="5:92" x14ac:dyDescent="0.2">
      <c r="E1172" s="49"/>
      <c r="F1172" s="21"/>
      <c r="G1172" s="21"/>
      <c r="CN1172" s="21"/>
    </row>
    <row r="1173" spans="5:92" x14ac:dyDescent="0.2">
      <c r="E1173" s="49"/>
      <c r="F1173" s="21"/>
      <c r="G1173" s="21"/>
      <c r="CN1173" s="21"/>
    </row>
    <row r="1174" spans="5:92" x14ac:dyDescent="0.2">
      <c r="E1174" s="49"/>
      <c r="F1174" s="21"/>
      <c r="G1174" s="21"/>
      <c r="CN1174" s="21"/>
    </row>
    <row r="1175" spans="5:92" x14ac:dyDescent="0.2">
      <c r="E1175" s="49"/>
      <c r="F1175" s="21"/>
      <c r="G1175" s="21"/>
      <c r="CN1175" s="21"/>
    </row>
    <row r="1176" spans="5:92" x14ac:dyDescent="0.2">
      <c r="E1176" s="49"/>
      <c r="F1176" s="21"/>
      <c r="G1176" s="21"/>
      <c r="CN1176" s="21"/>
    </row>
    <row r="1177" spans="5:92" x14ac:dyDescent="0.2">
      <c r="E1177" s="49"/>
      <c r="F1177" s="21"/>
      <c r="G1177" s="21"/>
      <c r="CN1177" s="21"/>
    </row>
    <row r="1178" spans="5:92" x14ac:dyDescent="0.2">
      <c r="E1178" s="49"/>
      <c r="F1178" s="21"/>
      <c r="G1178" s="21"/>
      <c r="CN1178" s="21"/>
    </row>
    <row r="1179" spans="5:92" x14ac:dyDescent="0.2">
      <c r="E1179" s="49"/>
      <c r="F1179" s="21"/>
      <c r="G1179" s="21"/>
      <c r="CN1179" s="21"/>
    </row>
    <row r="1180" spans="5:92" x14ac:dyDescent="0.2">
      <c r="E1180" s="49"/>
      <c r="F1180" s="21"/>
      <c r="G1180" s="21"/>
      <c r="CN1180" s="21"/>
    </row>
    <row r="1181" spans="5:92" x14ac:dyDescent="0.2">
      <c r="E1181" s="49"/>
      <c r="F1181" s="21"/>
      <c r="G1181" s="21"/>
      <c r="CN1181" s="21"/>
    </row>
    <row r="1182" spans="5:92" x14ac:dyDescent="0.2">
      <c r="E1182" s="49"/>
      <c r="F1182" s="21"/>
      <c r="G1182" s="21"/>
      <c r="CN1182" s="21"/>
    </row>
    <row r="1183" spans="5:92" x14ac:dyDescent="0.2">
      <c r="E1183" s="49"/>
      <c r="F1183" s="21"/>
      <c r="G1183" s="21"/>
      <c r="CN1183" s="21"/>
    </row>
    <row r="1184" spans="5:92" x14ac:dyDescent="0.2">
      <c r="E1184" s="49"/>
      <c r="F1184" s="21"/>
      <c r="G1184" s="21"/>
      <c r="CN1184" s="21"/>
    </row>
    <row r="1185" spans="5:92" x14ac:dyDescent="0.2">
      <c r="E1185" s="49"/>
      <c r="F1185" s="21"/>
      <c r="G1185" s="21"/>
      <c r="CN1185" s="21"/>
    </row>
    <row r="1186" spans="5:92" x14ac:dyDescent="0.2">
      <c r="E1186" s="49"/>
      <c r="F1186" s="21"/>
      <c r="G1186" s="21"/>
      <c r="CN1186" s="21"/>
    </row>
    <row r="1187" spans="5:92" x14ac:dyDescent="0.2">
      <c r="E1187" s="49"/>
      <c r="F1187" s="21"/>
      <c r="G1187" s="21"/>
      <c r="CN1187" s="21"/>
    </row>
    <row r="1188" spans="5:92" x14ac:dyDescent="0.2">
      <c r="E1188" s="49"/>
      <c r="F1188" s="21"/>
      <c r="G1188" s="21"/>
      <c r="CN1188" s="21"/>
    </row>
    <row r="1189" spans="5:92" x14ac:dyDescent="0.2">
      <c r="E1189" s="49"/>
      <c r="F1189" s="21"/>
      <c r="G1189" s="21"/>
      <c r="CN1189" s="21"/>
    </row>
    <row r="1190" spans="5:92" x14ac:dyDescent="0.2">
      <c r="E1190" s="49"/>
      <c r="F1190" s="21"/>
      <c r="G1190" s="21"/>
      <c r="CN1190" s="21"/>
    </row>
    <row r="1191" spans="5:92" x14ac:dyDescent="0.2">
      <c r="E1191" s="49"/>
      <c r="F1191" s="21"/>
      <c r="G1191" s="21"/>
      <c r="CN1191" s="21"/>
    </row>
    <row r="1192" spans="5:92" x14ac:dyDescent="0.2">
      <c r="E1192" s="49"/>
      <c r="F1192" s="21"/>
      <c r="G1192" s="21"/>
      <c r="CN1192" s="21"/>
    </row>
    <row r="1193" spans="5:92" x14ac:dyDescent="0.2">
      <c r="E1193" s="49"/>
      <c r="F1193" s="21"/>
      <c r="G1193" s="21"/>
      <c r="CN1193" s="21"/>
    </row>
    <row r="1194" spans="5:92" x14ac:dyDescent="0.2">
      <c r="E1194" s="49"/>
      <c r="F1194" s="21"/>
      <c r="G1194" s="21"/>
      <c r="CN1194" s="21"/>
    </row>
    <row r="1195" spans="5:92" x14ac:dyDescent="0.2">
      <c r="E1195" s="49"/>
      <c r="F1195" s="21"/>
      <c r="G1195" s="21"/>
      <c r="CN1195" s="21"/>
    </row>
    <row r="1196" spans="5:92" x14ac:dyDescent="0.2">
      <c r="E1196" s="49"/>
      <c r="F1196" s="21"/>
      <c r="G1196" s="21"/>
      <c r="CN1196" s="21"/>
    </row>
    <row r="1197" spans="5:92" x14ac:dyDescent="0.2">
      <c r="E1197" s="49"/>
      <c r="F1197" s="21"/>
      <c r="G1197" s="21"/>
      <c r="CN1197" s="21"/>
    </row>
    <row r="1198" spans="5:92" x14ac:dyDescent="0.2">
      <c r="E1198" s="49"/>
      <c r="F1198" s="21"/>
      <c r="G1198" s="21"/>
      <c r="CN1198" s="21"/>
    </row>
    <row r="1199" spans="5:92" x14ac:dyDescent="0.2">
      <c r="E1199" s="49"/>
      <c r="F1199" s="21"/>
      <c r="G1199" s="21"/>
      <c r="CN1199" s="21"/>
    </row>
    <row r="1200" spans="5:92" x14ac:dyDescent="0.2">
      <c r="E1200" s="49"/>
      <c r="F1200" s="21"/>
      <c r="G1200" s="21"/>
      <c r="CN1200" s="21"/>
    </row>
    <row r="1201" spans="5:92" x14ac:dyDescent="0.2">
      <c r="E1201" s="49"/>
      <c r="F1201" s="21"/>
      <c r="G1201" s="21"/>
      <c r="CN1201" s="21"/>
    </row>
    <row r="1202" spans="5:92" x14ac:dyDescent="0.2">
      <c r="E1202" s="49"/>
      <c r="F1202" s="21"/>
      <c r="G1202" s="21"/>
      <c r="CN1202" s="21"/>
    </row>
    <row r="1203" spans="5:92" x14ac:dyDescent="0.2">
      <c r="E1203" s="49"/>
      <c r="F1203" s="21"/>
      <c r="G1203" s="21"/>
      <c r="CN1203" s="21"/>
    </row>
    <row r="1204" spans="5:92" x14ac:dyDescent="0.2">
      <c r="E1204" s="49"/>
      <c r="F1204" s="21"/>
      <c r="G1204" s="21"/>
      <c r="CN1204" s="21"/>
    </row>
    <row r="1205" spans="5:92" x14ac:dyDescent="0.2">
      <c r="E1205" s="49"/>
      <c r="F1205" s="21"/>
      <c r="G1205" s="21"/>
      <c r="CN1205" s="21"/>
    </row>
    <row r="1206" spans="5:92" x14ac:dyDescent="0.2">
      <c r="E1206" s="49"/>
      <c r="F1206" s="21"/>
      <c r="G1206" s="21"/>
      <c r="CN1206" s="21"/>
    </row>
    <row r="1207" spans="5:92" x14ac:dyDescent="0.2">
      <c r="E1207" s="49"/>
      <c r="F1207" s="21"/>
      <c r="G1207" s="21"/>
      <c r="CN1207" s="21"/>
    </row>
    <row r="1208" spans="5:92" x14ac:dyDescent="0.2">
      <c r="E1208" s="49"/>
      <c r="F1208" s="21"/>
      <c r="G1208" s="21"/>
      <c r="CN1208" s="21"/>
    </row>
    <row r="1209" spans="5:92" x14ac:dyDescent="0.2">
      <c r="E1209" s="49"/>
      <c r="F1209" s="21"/>
      <c r="G1209" s="21"/>
      <c r="CN1209" s="21"/>
    </row>
    <row r="1210" spans="5:92" x14ac:dyDescent="0.2">
      <c r="E1210" s="49"/>
      <c r="F1210" s="21"/>
      <c r="G1210" s="21"/>
      <c r="CN1210" s="21"/>
    </row>
    <row r="1211" spans="5:92" x14ac:dyDescent="0.2">
      <c r="E1211" s="49"/>
      <c r="F1211" s="21"/>
      <c r="G1211" s="21"/>
      <c r="CN1211" s="21"/>
    </row>
    <row r="1212" spans="5:92" x14ac:dyDescent="0.2">
      <c r="E1212" s="49"/>
      <c r="F1212" s="21"/>
      <c r="G1212" s="21"/>
      <c r="CN1212" s="21"/>
    </row>
    <row r="1213" spans="5:92" x14ac:dyDescent="0.2">
      <c r="E1213" s="49"/>
      <c r="F1213" s="21"/>
      <c r="G1213" s="21"/>
      <c r="CN1213" s="21"/>
    </row>
    <row r="1214" spans="5:92" x14ac:dyDescent="0.2">
      <c r="E1214" s="49"/>
      <c r="F1214" s="21"/>
      <c r="G1214" s="21"/>
      <c r="CN1214" s="21"/>
    </row>
    <row r="1215" spans="5:92" x14ac:dyDescent="0.2">
      <c r="E1215" s="49"/>
      <c r="F1215" s="21"/>
      <c r="G1215" s="21"/>
      <c r="CN1215" s="21"/>
    </row>
    <row r="1216" spans="5:92" x14ac:dyDescent="0.2">
      <c r="E1216" s="49"/>
      <c r="F1216" s="21"/>
      <c r="G1216" s="21"/>
      <c r="CN1216" s="21"/>
    </row>
    <row r="1217" spans="5:92" x14ac:dyDescent="0.2">
      <c r="E1217" s="49"/>
      <c r="F1217" s="21"/>
      <c r="G1217" s="21"/>
      <c r="CN1217" s="21"/>
    </row>
    <row r="1218" spans="5:92" x14ac:dyDescent="0.2">
      <c r="E1218" s="49"/>
      <c r="F1218" s="21"/>
      <c r="G1218" s="21"/>
      <c r="CN1218" s="21"/>
    </row>
    <row r="1219" spans="5:92" x14ac:dyDescent="0.2">
      <c r="E1219" s="49"/>
      <c r="F1219" s="21"/>
      <c r="G1219" s="21"/>
      <c r="CN1219" s="21"/>
    </row>
    <row r="1220" spans="5:92" x14ac:dyDescent="0.2">
      <c r="E1220" s="49"/>
      <c r="F1220" s="21"/>
      <c r="G1220" s="21"/>
      <c r="CN1220" s="21"/>
    </row>
    <row r="1221" spans="5:92" x14ac:dyDescent="0.2">
      <c r="E1221" s="49"/>
      <c r="F1221" s="21"/>
      <c r="G1221" s="21"/>
      <c r="CN1221" s="21"/>
    </row>
    <row r="1222" spans="5:92" x14ac:dyDescent="0.2">
      <c r="E1222" s="49"/>
      <c r="F1222" s="21"/>
      <c r="G1222" s="21"/>
      <c r="CN1222" s="21"/>
    </row>
    <row r="1223" spans="5:92" x14ac:dyDescent="0.2">
      <c r="E1223" s="49"/>
      <c r="F1223" s="21"/>
      <c r="G1223" s="21"/>
      <c r="CN1223" s="21"/>
    </row>
    <row r="1224" spans="5:92" x14ac:dyDescent="0.2">
      <c r="E1224" s="49"/>
      <c r="F1224" s="21"/>
      <c r="G1224" s="21"/>
      <c r="CN1224" s="21"/>
    </row>
    <row r="1225" spans="5:92" x14ac:dyDescent="0.2">
      <c r="E1225" s="49"/>
      <c r="F1225" s="21"/>
      <c r="G1225" s="21"/>
      <c r="CN1225" s="21"/>
    </row>
    <row r="1226" spans="5:92" x14ac:dyDescent="0.2">
      <c r="E1226" s="49"/>
      <c r="F1226" s="21"/>
      <c r="G1226" s="21"/>
      <c r="CN1226" s="21"/>
    </row>
    <row r="1227" spans="5:92" x14ac:dyDescent="0.2">
      <c r="E1227" s="49"/>
      <c r="F1227" s="21"/>
      <c r="G1227" s="21"/>
      <c r="CN1227" s="21"/>
    </row>
    <row r="1228" spans="5:92" x14ac:dyDescent="0.2">
      <c r="E1228" s="49"/>
      <c r="F1228" s="21"/>
      <c r="G1228" s="21"/>
      <c r="CN1228" s="21"/>
    </row>
    <row r="1229" spans="5:92" x14ac:dyDescent="0.2">
      <c r="E1229" s="49"/>
      <c r="F1229" s="21"/>
      <c r="G1229" s="21"/>
      <c r="CN1229" s="21"/>
    </row>
    <row r="1230" spans="5:92" x14ac:dyDescent="0.2">
      <c r="E1230" s="49"/>
      <c r="F1230" s="21"/>
      <c r="G1230" s="21"/>
      <c r="CN1230" s="21"/>
    </row>
    <row r="1231" spans="5:92" x14ac:dyDescent="0.2">
      <c r="E1231" s="49"/>
      <c r="F1231" s="21"/>
      <c r="G1231" s="21"/>
      <c r="CN1231" s="21"/>
    </row>
    <row r="1232" spans="5:92" x14ac:dyDescent="0.2">
      <c r="E1232" s="49"/>
      <c r="F1232" s="21"/>
      <c r="G1232" s="21"/>
      <c r="CN1232" s="21"/>
    </row>
    <row r="1233" spans="5:92" x14ac:dyDescent="0.2">
      <c r="E1233" s="49"/>
      <c r="F1233" s="21"/>
      <c r="G1233" s="21"/>
      <c r="CN1233" s="21"/>
    </row>
    <row r="1234" spans="5:92" x14ac:dyDescent="0.2">
      <c r="E1234" s="49"/>
      <c r="F1234" s="21"/>
      <c r="G1234" s="21"/>
      <c r="CN1234" s="21"/>
    </row>
    <row r="1235" spans="5:92" x14ac:dyDescent="0.2">
      <c r="E1235" s="49"/>
      <c r="F1235" s="21"/>
      <c r="G1235" s="21"/>
      <c r="CN1235" s="21"/>
    </row>
    <row r="1236" spans="5:92" x14ac:dyDescent="0.2">
      <c r="E1236" s="49"/>
      <c r="F1236" s="21"/>
      <c r="G1236" s="21"/>
      <c r="CN1236" s="21"/>
    </row>
    <row r="1237" spans="5:92" x14ac:dyDescent="0.2">
      <c r="E1237" s="49"/>
      <c r="F1237" s="21"/>
      <c r="G1237" s="21"/>
      <c r="CN1237" s="21"/>
    </row>
    <row r="1238" spans="5:92" x14ac:dyDescent="0.2">
      <c r="E1238" s="49"/>
      <c r="F1238" s="21"/>
      <c r="G1238" s="21"/>
      <c r="CN1238" s="21"/>
    </row>
    <row r="1239" spans="5:92" x14ac:dyDescent="0.2">
      <c r="E1239" s="49"/>
      <c r="F1239" s="21"/>
      <c r="G1239" s="21"/>
      <c r="CN1239" s="21"/>
    </row>
    <row r="1240" spans="5:92" x14ac:dyDescent="0.2">
      <c r="E1240" s="49"/>
      <c r="F1240" s="21"/>
      <c r="G1240" s="21"/>
      <c r="CN1240" s="21"/>
    </row>
    <row r="1241" spans="5:92" x14ac:dyDescent="0.2">
      <c r="E1241" s="49"/>
      <c r="F1241" s="21"/>
      <c r="G1241" s="21"/>
      <c r="CN1241" s="21"/>
    </row>
    <row r="1242" spans="5:92" x14ac:dyDescent="0.2">
      <c r="E1242" s="49"/>
      <c r="F1242" s="21"/>
      <c r="G1242" s="21"/>
      <c r="CN1242" s="21"/>
    </row>
    <row r="1243" spans="5:92" x14ac:dyDescent="0.2">
      <c r="E1243" s="49"/>
      <c r="F1243" s="21"/>
      <c r="G1243" s="21"/>
      <c r="CN1243" s="21"/>
    </row>
    <row r="1244" spans="5:92" x14ac:dyDescent="0.2">
      <c r="E1244" s="49"/>
      <c r="F1244" s="21"/>
      <c r="G1244" s="21"/>
      <c r="CN1244" s="21"/>
    </row>
    <row r="1245" spans="5:92" x14ac:dyDescent="0.2">
      <c r="E1245" s="49"/>
      <c r="F1245" s="21"/>
      <c r="G1245" s="21"/>
      <c r="CN1245" s="21"/>
    </row>
    <row r="1246" spans="5:92" x14ac:dyDescent="0.2">
      <c r="E1246" s="49"/>
      <c r="F1246" s="21"/>
      <c r="G1246" s="21"/>
      <c r="CN1246" s="21"/>
    </row>
    <row r="1247" spans="5:92" x14ac:dyDescent="0.2">
      <c r="E1247" s="49"/>
      <c r="F1247" s="21"/>
      <c r="G1247" s="21"/>
      <c r="CN1247" s="21"/>
    </row>
    <row r="1248" spans="5:92" x14ac:dyDescent="0.2">
      <c r="E1248" s="49"/>
      <c r="F1248" s="21"/>
      <c r="G1248" s="21"/>
      <c r="CN1248" s="21"/>
    </row>
    <row r="1249" spans="5:92" x14ac:dyDescent="0.2">
      <c r="E1249" s="49"/>
      <c r="F1249" s="21"/>
      <c r="G1249" s="21"/>
      <c r="CN1249" s="21"/>
    </row>
    <row r="1250" spans="5:92" x14ac:dyDescent="0.2">
      <c r="E1250" s="49"/>
      <c r="F1250" s="21"/>
      <c r="G1250" s="21"/>
      <c r="CN1250" s="21"/>
    </row>
    <row r="1251" spans="5:92" x14ac:dyDescent="0.2">
      <c r="E1251" s="49"/>
      <c r="F1251" s="21"/>
      <c r="G1251" s="21"/>
      <c r="CN1251" s="21"/>
    </row>
    <row r="1252" spans="5:92" x14ac:dyDescent="0.2">
      <c r="E1252" s="49"/>
      <c r="F1252" s="21"/>
      <c r="G1252" s="21"/>
      <c r="CN1252" s="21"/>
    </row>
    <row r="1253" spans="5:92" x14ac:dyDescent="0.2">
      <c r="E1253" s="49"/>
      <c r="F1253" s="21"/>
      <c r="G1253" s="21"/>
      <c r="CN1253" s="21"/>
    </row>
    <row r="1254" spans="5:92" x14ac:dyDescent="0.2">
      <c r="E1254" s="49"/>
      <c r="F1254" s="21"/>
      <c r="G1254" s="21"/>
      <c r="CN1254" s="21"/>
    </row>
    <row r="1255" spans="5:92" x14ac:dyDescent="0.2">
      <c r="E1255" s="49"/>
      <c r="F1255" s="21"/>
      <c r="G1255" s="21"/>
      <c r="CN1255" s="21"/>
    </row>
    <row r="1256" spans="5:92" x14ac:dyDescent="0.2">
      <c r="E1256" s="49"/>
      <c r="F1256" s="21"/>
      <c r="G1256" s="21"/>
      <c r="CN1256" s="21"/>
    </row>
    <row r="1257" spans="5:92" x14ac:dyDescent="0.2">
      <c r="E1257" s="49"/>
      <c r="F1257" s="21"/>
      <c r="G1257" s="21"/>
      <c r="CN1257" s="21"/>
    </row>
    <row r="1258" spans="5:92" x14ac:dyDescent="0.2">
      <c r="E1258" s="49"/>
      <c r="F1258" s="21"/>
      <c r="G1258" s="21"/>
      <c r="CN1258" s="21"/>
    </row>
    <row r="1259" spans="5:92" x14ac:dyDescent="0.2">
      <c r="E1259" s="49"/>
      <c r="F1259" s="21"/>
      <c r="G1259" s="21"/>
      <c r="CN1259" s="21"/>
    </row>
    <row r="1260" spans="5:92" x14ac:dyDescent="0.2">
      <c r="E1260" s="49"/>
      <c r="F1260" s="21"/>
      <c r="G1260" s="21"/>
      <c r="CN1260" s="21"/>
    </row>
    <row r="1261" spans="5:92" x14ac:dyDescent="0.2">
      <c r="E1261" s="49"/>
      <c r="F1261" s="21"/>
      <c r="G1261" s="21"/>
      <c r="CN1261" s="21"/>
    </row>
    <row r="1262" spans="5:92" x14ac:dyDescent="0.2">
      <c r="E1262" s="49"/>
      <c r="F1262" s="21"/>
      <c r="G1262" s="21"/>
      <c r="CN1262" s="21"/>
    </row>
    <row r="1263" spans="5:92" x14ac:dyDescent="0.2">
      <c r="E1263" s="49"/>
      <c r="F1263" s="21"/>
      <c r="G1263" s="21"/>
      <c r="CN1263" s="21"/>
    </row>
    <row r="1264" spans="5:92" x14ac:dyDescent="0.2">
      <c r="E1264" s="49"/>
      <c r="F1264" s="21"/>
      <c r="G1264" s="21"/>
      <c r="CN1264" s="21"/>
    </row>
    <row r="1265" spans="5:92" x14ac:dyDescent="0.2">
      <c r="E1265" s="49"/>
      <c r="F1265" s="21"/>
      <c r="G1265" s="21"/>
      <c r="CN1265" s="21"/>
    </row>
    <row r="1266" spans="5:92" x14ac:dyDescent="0.2">
      <c r="E1266" s="49"/>
      <c r="F1266" s="21"/>
      <c r="G1266" s="21"/>
      <c r="CN1266" s="21"/>
    </row>
    <row r="1267" spans="5:92" x14ac:dyDescent="0.2">
      <c r="E1267" s="49"/>
      <c r="F1267" s="21"/>
      <c r="G1267" s="21"/>
      <c r="CN1267" s="21"/>
    </row>
    <row r="1268" spans="5:92" x14ac:dyDescent="0.2">
      <c r="E1268" s="49"/>
      <c r="F1268" s="21"/>
      <c r="G1268" s="21"/>
      <c r="CN1268" s="21"/>
    </row>
    <row r="1269" spans="5:92" x14ac:dyDescent="0.2">
      <c r="E1269" s="49"/>
      <c r="F1269" s="21"/>
      <c r="G1269" s="21"/>
      <c r="CN1269" s="21"/>
    </row>
    <row r="1270" spans="5:92" x14ac:dyDescent="0.2">
      <c r="E1270" s="49"/>
      <c r="F1270" s="21"/>
      <c r="G1270" s="21"/>
      <c r="CN1270" s="21"/>
    </row>
    <row r="1271" spans="5:92" x14ac:dyDescent="0.2">
      <c r="E1271" s="49"/>
      <c r="F1271" s="21"/>
      <c r="G1271" s="21"/>
      <c r="CN1271" s="21"/>
    </row>
    <row r="1272" spans="5:92" x14ac:dyDescent="0.2">
      <c r="E1272" s="49"/>
      <c r="F1272" s="21"/>
      <c r="G1272" s="21"/>
      <c r="CN1272" s="21"/>
    </row>
    <row r="1273" spans="5:92" x14ac:dyDescent="0.2">
      <c r="E1273" s="49"/>
      <c r="F1273" s="21"/>
      <c r="G1273" s="21"/>
      <c r="CN1273" s="21"/>
    </row>
    <row r="1274" spans="5:92" x14ac:dyDescent="0.2">
      <c r="E1274" s="49"/>
      <c r="F1274" s="21"/>
      <c r="G1274" s="21"/>
      <c r="CN1274" s="21"/>
    </row>
    <row r="1275" spans="5:92" x14ac:dyDescent="0.2">
      <c r="E1275" s="49"/>
      <c r="F1275" s="21"/>
      <c r="G1275" s="21"/>
      <c r="CN1275" s="21"/>
    </row>
    <row r="1276" spans="5:92" x14ac:dyDescent="0.2">
      <c r="E1276" s="49"/>
      <c r="F1276" s="21"/>
      <c r="G1276" s="21"/>
      <c r="CN1276" s="21"/>
    </row>
    <row r="1277" spans="5:92" x14ac:dyDescent="0.2">
      <c r="E1277" s="49"/>
      <c r="F1277" s="21"/>
      <c r="G1277" s="21"/>
      <c r="CN1277" s="21"/>
    </row>
    <row r="1278" spans="5:92" x14ac:dyDescent="0.2">
      <c r="E1278" s="49"/>
      <c r="F1278" s="21"/>
      <c r="G1278" s="21"/>
      <c r="CN1278" s="21"/>
    </row>
    <row r="1279" spans="5:92" x14ac:dyDescent="0.2">
      <c r="E1279" s="49"/>
      <c r="F1279" s="21"/>
      <c r="G1279" s="21"/>
      <c r="CN1279" s="21"/>
    </row>
    <row r="1280" spans="5:92" x14ac:dyDescent="0.2">
      <c r="E1280" s="49"/>
      <c r="F1280" s="21"/>
      <c r="G1280" s="21"/>
      <c r="CN1280" s="21"/>
    </row>
    <row r="1281" spans="5:92" x14ac:dyDescent="0.2">
      <c r="E1281" s="49"/>
      <c r="F1281" s="21"/>
      <c r="G1281" s="21"/>
      <c r="CN1281" s="21"/>
    </row>
    <row r="1282" spans="5:92" x14ac:dyDescent="0.2">
      <c r="E1282" s="49"/>
      <c r="F1282" s="21"/>
      <c r="G1282" s="21"/>
      <c r="CN1282" s="21"/>
    </row>
    <row r="1283" spans="5:92" x14ac:dyDescent="0.2">
      <c r="E1283" s="49"/>
      <c r="F1283" s="21"/>
      <c r="G1283" s="21"/>
      <c r="CN1283" s="21"/>
    </row>
    <row r="1284" spans="5:92" x14ac:dyDescent="0.2">
      <c r="E1284" s="49"/>
      <c r="F1284" s="21"/>
      <c r="G1284" s="21"/>
      <c r="CN1284" s="21"/>
    </row>
    <row r="1285" spans="5:92" x14ac:dyDescent="0.2">
      <c r="E1285" s="49"/>
      <c r="F1285" s="21"/>
      <c r="G1285" s="21"/>
      <c r="CN1285" s="21"/>
    </row>
    <row r="1286" spans="5:92" x14ac:dyDescent="0.2">
      <c r="E1286" s="49"/>
      <c r="F1286" s="21"/>
      <c r="G1286" s="21"/>
      <c r="CN1286" s="21"/>
    </row>
    <row r="1287" spans="5:92" x14ac:dyDescent="0.2">
      <c r="E1287" s="49"/>
      <c r="F1287" s="21"/>
      <c r="G1287" s="21"/>
      <c r="CN1287" s="21"/>
    </row>
    <row r="1288" spans="5:92" x14ac:dyDescent="0.2">
      <c r="E1288" s="49"/>
      <c r="F1288" s="21"/>
      <c r="G1288" s="21"/>
      <c r="CN1288" s="21"/>
    </row>
    <row r="1289" spans="5:92" x14ac:dyDescent="0.2">
      <c r="E1289" s="49"/>
      <c r="F1289" s="21"/>
      <c r="G1289" s="21"/>
      <c r="CN1289" s="21"/>
    </row>
    <row r="1290" spans="5:92" x14ac:dyDescent="0.2">
      <c r="E1290" s="49"/>
      <c r="F1290" s="21"/>
      <c r="G1290" s="21"/>
      <c r="CN1290" s="21"/>
    </row>
    <row r="1291" spans="5:92" x14ac:dyDescent="0.2">
      <c r="E1291" s="49"/>
      <c r="F1291" s="21"/>
      <c r="G1291" s="21"/>
      <c r="CN1291" s="21"/>
    </row>
    <row r="1292" spans="5:92" x14ac:dyDescent="0.2">
      <c r="E1292" s="49"/>
      <c r="F1292" s="21"/>
      <c r="G1292" s="21"/>
      <c r="CN1292" s="21"/>
    </row>
    <row r="1293" spans="5:92" x14ac:dyDescent="0.2">
      <c r="E1293" s="49"/>
      <c r="F1293" s="21"/>
      <c r="G1293" s="21"/>
      <c r="CN1293" s="21"/>
    </row>
    <row r="1294" spans="5:92" x14ac:dyDescent="0.2">
      <c r="E1294" s="49"/>
      <c r="F1294" s="21"/>
      <c r="G1294" s="21"/>
      <c r="CN1294" s="21"/>
    </row>
    <row r="1295" spans="5:92" x14ac:dyDescent="0.2">
      <c r="E1295" s="49"/>
      <c r="F1295" s="21"/>
      <c r="G1295" s="21"/>
      <c r="CN1295" s="21"/>
    </row>
    <row r="1296" spans="5:92" x14ac:dyDescent="0.2">
      <c r="E1296" s="49"/>
      <c r="F1296" s="21"/>
      <c r="G1296" s="21"/>
      <c r="CN1296" s="21"/>
    </row>
    <row r="1297" spans="5:92" x14ac:dyDescent="0.2">
      <c r="E1297" s="49"/>
      <c r="F1297" s="21"/>
      <c r="G1297" s="21"/>
      <c r="CN1297" s="21"/>
    </row>
    <row r="1298" spans="5:92" x14ac:dyDescent="0.2">
      <c r="E1298" s="49"/>
      <c r="F1298" s="21"/>
      <c r="G1298" s="21"/>
      <c r="CN1298" s="21"/>
    </row>
    <row r="1299" spans="5:92" x14ac:dyDescent="0.2">
      <c r="E1299" s="49"/>
      <c r="F1299" s="21"/>
      <c r="G1299" s="21"/>
      <c r="CN1299" s="21"/>
    </row>
    <row r="1300" spans="5:92" x14ac:dyDescent="0.2">
      <c r="E1300" s="49"/>
      <c r="F1300" s="21"/>
      <c r="G1300" s="21"/>
      <c r="CN1300" s="21"/>
    </row>
    <row r="1301" spans="5:92" x14ac:dyDescent="0.2">
      <c r="E1301" s="49"/>
      <c r="F1301" s="21"/>
      <c r="G1301" s="21"/>
      <c r="CN1301" s="21"/>
    </row>
    <row r="1302" spans="5:92" x14ac:dyDescent="0.2">
      <c r="E1302" s="49"/>
      <c r="F1302" s="21"/>
      <c r="G1302" s="21"/>
      <c r="CN1302" s="21"/>
    </row>
    <row r="1303" spans="5:92" x14ac:dyDescent="0.2">
      <c r="E1303" s="49"/>
      <c r="F1303" s="21"/>
      <c r="G1303" s="21"/>
      <c r="CN1303" s="21"/>
    </row>
    <row r="1304" spans="5:92" x14ac:dyDescent="0.2">
      <c r="E1304" s="49"/>
      <c r="F1304" s="21"/>
      <c r="G1304" s="21"/>
      <c r="CN1304" s="21"/>
    </row>
    <row r="1305" spans="5:92" x14ac:dyDescent="0.2">
      <c r="E1305" s="49"/>
      <c r="F1305" s="21"/>
      <c r="G1305" s="21"/>
      <c r="CN1305" s="21"/>
    </row>
    <row r="1306" spans="5:92" x14ac:dyDescent="0.2">
      <c r="E1306" s="49"/>
      <c r="F1306" s="21"/>
      <c r="G1306" s="21"/>
      <c r="CN1306" s="21"/>
    </row>
    <row r="1307" spans="5:92" x14ac:dyDescent="0.2">
      <c r="E1307" s="49"/>
      <c r="F1307" s="21"/>
      <c r="G1307" s="21"/>
      <c r="CN1307" s="21"/>
    </row>
    <row r="1308" spans="5:92" x14ac:dyDescent="0.2">
      <c r="E1308" s="49"/>
      <c r="F1308" s="21"/>
      <c r="G1308" s="21"/>
      <c r="CN1308" s="21"/>
    </row>
    <row r="1309" spans="5:92" x14ac:dyDescent="0.2">
      <c r="E1309" s="49"/>
      <c r="F1309" s="21"/>
      <c r="G1309" s="21"/>
      <c r="CN1309" s="21"/>
    </row>
    <row r="1310" spans="5:92" x14ac:dyDescent="0.2">
      <c r="E1310" s="49"/>
      <c r="F1310" s="21"/>
      <c r="G1310" s="21"/>
      <c r="CN1310" s="21"/>
    </row>
    <row r="1311" spans="5:92" x14ac:dyDescent="0.2">
      <c r="E1311" s="49"/>
      <c r="F1311" s="21"/>
      <c r="G1311" s="21"/>
      <c r="CN1311" s="21"/>
    </row>
    <row r="1312" spans="5:92" x14ac:dyDescent="0.2">
      <c r="E1312" s="49"/>
      <c r="F1312" s="21"/>
      <c r="G1312" s="21"/>
      <c r="CN1312" s="21"/>
    </row>
    <row r="1313" spans="5:92" x14ac:dyDescent="0.2">
      <c r="E1313" s="49"/>
      <c r="F1313" s="21"/>
      <c r="G1313" s="21"/>
      <c r="CN1313" s="21"/>
    </row>
    <row r="1314" spans="5:92" x14ac:dyDescent="0.2">
      <c r="E1314" s="49"/>
      <c r="F1314" s="21"/>
      <c r="G1314" s="21"/>
      <c r="CN1314" s="21"/>
    </row>
    <row r="1315" spans="5:92" x14ac:dyDescent="0.2">
      <c r="E1315" s="49"/>
      <c r="F1315" s="21"/>
      <c r="G1315" s="21"/>
      <c r="CN1315" s="21"/>
    </row>
    <row r="1316" spans="5:92" x14ac:dyDescent="0.2">
      <c r="E1316" s="49"/>
      <c r="F1316" s="21"/>
      <c r="G1316" s="21"/>
      <c r="CN1316" s="21"/>
    </row>
    <row r="1317" spans="5:92" x14ac:dyDescent="0.2">
      <c r="E1317" s="49"/>
      <c r="F1317" s="21"/>
      <c r="G1317" s="21"/>
      <c r="CN1317" s="21"/>
    </row>
    <row r="1318" spans="5:92" x14ac:dyDescent="0.2">
      <c r="E1318" s="49"/>
      <c r="F1318" s="21"/>
      <c r="G1318" s="21"/>
      <c r="CN1318" s="21"/>
    </row>
    <row r="1319" spans="5:92" x14ac:dyDescent="0.2">
      <c r="E1319" s="49"/>
      <c r="F1319" s="21"/>
      <c r="G1319" s="21"/>
      <c r="CN1319" s="21"/>
    </row>
    <row r="1320" spans="5:92" x14ac:dyDescent="0.2">
      <c r="E1320" s="49"/>
      <c r="F1320" s="21"/>
      <c r="G1320" s="21"/>
      <c r="CN1320" s="21"/>
    </row>
    <row r="1321" spans="5:92" x14ac:dyDescent="0.2">
      <c r="E1321" s="49"/>
      <c r="F1321" s="21"/>
      <c r="G1321" s="21"/>
      <c r="CN1321" s="21"/>
    </row>
    <row r="1322" spans="5:92" x14ac:dyDescent="0.2">
      <c r="E1322" s="49"/>
      <c r="F1322" s="21"/>
      <c r="G1322" s="21"/>
      <c r="CN1322" s="21"/>
    </row>
    <row r="1323" spans="5:92" x14ac:dyDescent="0.2">
      <c r="E1323" s="49"/>
      <c r="F1323" s="21"/>
      <c r="G1323" s="21"/>
      <c r="CN1323" s="21"/>
    </row>
    <row r="1324" spans="5:92" x14ac:dyDescent="0.2">
      <c r="E1324" s="49"/>
      <c r="F1324" s="21"/>
      <c r="G1324" s="21"/>
      <c r="CN1324" s="21"/>
    </row>
    <row r="1325" spans="5:92" x14ac:dyDescent="0.2">
      <c r="E1325" s="49"/>
      <c r="F1325" s="21"/>
      <c r="G1325" s="21"/>
      <c r="CN1325" s="21"/>
    </row>
    <row r="1326" spans="5:92" x14ac:dyDescent="0.2">
      <c r="E1326" s="49"/>
      <c r="F1326" s="21"/>
      <c r="G1326" s="21"/>
      <c r="CN1326" s="21"/>
    </row>
    <row r="1327" spans="5:92" x14ac:dyDescent="0.2">
      <c r="E1327" s="49"/>
      <c r="F1327" s="21"/>
      <c r="G1327" s="21"/>
      <c r="CN1327" s="21"/>
    </row>
    <row r="1328" spans="5:92" x14ac:dyDescent="0.2">
      <c r="E1328" s="49"/>
      <c r="F1328" s="21"/>
      <c r="G1328" s="21"/>
      <c r="CN1328" s="21"/>
    </row>
    <row r="1329" spans="5:92" x14ac:dyDescent="0.2">
      <c r="E1329" s="49"/>
      <c r="F1329" s="21"/>
      <c r="G1329" s="21"/>
      <c r="CN1329" s="21"/>
    </row>
    <row r="1330" spans="5:92" x14ac:dyDescent="0.2">
      <c r="E1330" s="49"/>
      <c r="F1330" s="21"/>
      <c r="G1330" s="21"/>
      <c r="CN1330" s="21"/>
    </row>
    <row r="1331" spans="5:92" x14ac:dyDescent="0.2">
      <c r="E1331" s="49"/>
      <c r="F1331" s="21"/>
      <c r="G1331" s="21"/>
      <c r="CN1331" s="21"/>
    </row>
    <row r="1332" spans="5:92" x14ac:dyDescent="0.2">
      <c r="E1332" s="49"/>
      <c r="F1332" s="21"/>
      <c r="G1332" s="21"/>
      <c r="CN1332" s="21"/>
    </row>
    <row r="1333" spans="5:92" x14ac:dyDescent="0.2">
      <c r="E1333" s="49"/>
      <c r="F1333" s="21"/>
      <c r="G1333" s="21"/>
      <c r="CN1333" s="21"/>
    </row>
    <row r="1334" spans="5:92" x14ac:dyDescent="0.2">
      <c r="E1334" s="49"/>
      <c r="F1334" s="21"/>
      <c r="G1334" s="21"/>
      <c r="CN1334" s="21"/>
    </row>
    <row r="1335" spans="5:92" x14ac:dyDescent="0.2">
      <c r="E1335" s="49"/>
      <c r="F1335" s="21"/>
      <c r="G1335" s="21"/>
      <c r="CN1335" s="21"/>
    </row>
    <row r="1336" spans="5:92" x14ac:dyDescent="0.2">
      <c r="E1336" s="49"/>
      <c r="F1336" s="21"/>
      <c r="G1336" s="21"/>
      <c r="CN1336" s="21"/>
    </row>
    <row r="1337" spans="5:92" x14ac:dyDescent="0.2">
      <c r="E1337" s="49"/>
      <c r="F1337" s="21"/>
      <c r="G1337" s="21"/>
      <c r="CN1337" s="21"/>
    </row>
    <row r="1338" spans="5:92" x14ac:dyDescent="0.2">
      <c r="E1338" s="49"/>
      <c r="F1338" s="21"/>
      <c r="G1338" s="21"/>
      <c r="CN1338" s="21"/>
    </row>
    <row r="1339" spans="5:92" x14ac:dyDescent="0.2">
      <c r="E1339" s="49"/>
      <c r="F1339" s="21"/>
      <c r="G1339" s="21"/>
      <c r="CN1339" s="21"/>
    </row>
    <row r="1340" spans="5:92" x14ac:dyDescent="0.2">
      <c r="E1340" s="49"/>
      <c r="F1340" s="21"/>
      <c r="G1340" s="21"/>
      <c r="CN1340" s="21"/>
    </row>
    <row r="1341" spans="5:92" x14ac:dyDescent="0.2">
      <c r="E1341" s="49"/>
      <c r="F1341" s="21"/>
      <c r="G1341" s="21"/>
      <c r="CN1341" s="21"/>
    </row>
    <row r="1342" spans="5:92" x14ac:dyDescent="0.2">
      <c r="E1342" s="49"/>
      <c r="F1342" s="21"/>
      <c r="G1342" s="21"/>
      <c r="CN1342" s="21"/>
    </row>
    <row r="1343" spans="5:92" x14ac:dyDescent="0.2">
      <c r="E1343" s="49"/>
      <c r="F1343" s="21"/>
      <c r="G1343" s="21"/>
      <c r="CN1343" s="21"/>
    </row>
    <row r="1344" spans="5:92" x14ac:dyDescent="0.2">
      <c r="E1344" s="49"/>
      <c r="F1344" s="21"/>
      <c r="G1344" s="21"/>
      <c r="CN1344" s="21"/>
    </row>
    <row r="1345" spans="5:92" x14ac:dyDescent="0.2">
      <c r="E1345" s="49"/>
      <c r="F1345" s="21"/>
      <c r="G1345" s="21"/>
      <c r="CN1345" s="21"/>
    </row>
    <row r="1346" spans="5:92" x14ac:dyDescent="0.2">
      <c r="E1346" s="49"/>
      <c r="F1346" s="21"/>
      <c r="G1346" s="21"/>
      <c r="CN1346" s="21"/>
    </row>
    <row r="1347" spans="5:92" x14ac:dyDescent="0.2">
      <c r="E1347" s="49"/>
      <c r="F1347" s="21"/>
      <c r="G1347" s="21"/>
      <c r="CN1347" s="21"/>
    </row>
    <row r="1348" spans="5:92" x14ac:dyDescent="0.2">
      <c r="E1348" s="49"/>
      <c r="F1348" s="21"/>
      <c r="G1348" s="21"/>
      <c r="CN1348" s="21"/>
    </row>
    <row r="1349" spans="5:92" x14ac:dyDescent="0.2">
      <c r="E1349" s="49"/>
      <c r="F1349" s="21"/>
      <c r="G1349" s="21"/>
      <c r="CN1349" s="21"/>
    </row>
    <row r="1350" spans="5:92" x14ac:dyDescent="0.2">
      <c r="E1350" s="49"/>
      <c r="F1350" s="21"/>
      <c r="G1350" s="21"/>
      <c r="CN1350" s="21"/>
    </row>
    <row r="1351" spans="5:92" x14ac:dyDescent="0.2">
      <c r="E1351" s="49"/>
      <c r="F1351" s="21"/>
      <c r="G1351" s="21"/>
      <c r="CN1351" s="21"/>
    </row>
    <row r="1352" spans="5:92" x14ac:dyDescent="0.2">
      <c r="E1352" s="49"/>
      <c r="F1352" s="21"/>
      <c r="G1352" s="21"/>
      <c r="CN1352" s="21"/>
    </row>
    <row r="1353" spans="5:92" x14ac:dyDescent="0.2">
      <c r="E1353" s="49"/>
      <c r="F1353" s="21"/>
      <c r="G1353" s="21"/>
      <c r="CN1353" s="21"/>
    </row>
    <row r="1354" spans="5:92" x14ac:dyDescent="0.2">
      <c r="E1354" s="49"/>
      <c r="F1354" s="21"/>
      <c r="G1354" s="21"/>
      <c r="CN1354" s="21"/>
    </row>
    <row r="1355" spans="5:92" x14ac:dyDescent="0.2">
      <c r="E1355" s="49"/>
      <c r="F1355" s="21"/>
      <c r="G1355" s="21"/>
      <c r="CN1355" s="21"/>
    </row>
    <row r="1356" spans="5:92" x14ac:dyDescent="0.2">
      <c r="E1356" s="49"/>
      <c r="F1356" s="21"/>
      <c r="G1356" s="21"/>
      <c r="CN1356" s="21"/>
    </row>
    <row r="1357" spans="5:92" x14ac:dyDescent="0.2">
      <c r="E1357" s="49"/>
      <c r="F1357" s="21"/>
      <c r="G1357" s="21"/>
      <c r="CN1357" s="21"/>
    </row>
    <row r="1358" spans="5:92" x14ac:dyDescent="0.2">
      <c r="E1358" s="49"/>
      <c r="F1358" s="21"/>
      <c r="G1358" s="21"/>
      <c r="CN1358" s="21"/>
    </row>
    <row r="1359" spans="5:92" x14ac:dyDescent="0.2">
      <c r="E1359" s="49"/>
      <c r="F1359" s="21"/>
      <c r="G1359" s="21"/>
      <c r="CN1359" s="21"/>
    </row>
    <row r="1360" spans="5:92" x14ac:dyDescent="0.2">
      <c r="E1360" s="49"/>
      <c r="F1360" s="21"/>
      <c r="G1360" s="21"/>
      <c r="CN1360" s="21"/>
    </row>
    <row r="1361" spans="5:92" x14ac:dyDescent="0.2">
      <c r="E1361" s="49"/>
      <c r="F1361" s="21"/>
      <c r="G1361" s="21"/>
      <c r="CN1361" s="21"/>
    </row>
    <row r="1362" spans="5:92" x14ac:dyDescent="0.2">
      <c r="E1362" s="49"/>
      <c r="F1362" s="21"/>
      <c r="G1362" s="21"/>
      <c r="CN1362" s="21"/>
    </row>
    <row r="1363" spans="5:92" x14ac:dyDescent="0.2">
      <c r="E1363" s="49"/>
      <c r="F1363" s="21"/>
      <c r="G1363" s="21"/>
      <c r="CN1363" s="21"/>
    </row>
    <row r="1364" spans="5:92" x14ac:dyDescent="0.2">
      <c r="E1364" s="49"/>
      <c r="F1364" s="21"/>
      <c r="G1364" s="21"/>
      <c r="CN1364" s="21"/>
    </row>
    <row r="1365" spans="5:92" x14ac:dyDescent="0.2">
      <c r="E1365" s="49"/>
      <c r="F1365" s="21"/>
      <c r="G1365" s="21"/>
      <c r="CN1365" s="21"/>
    </row>
    <row r="1366" spans="5:92" x14ac:dyDescent="0.2">
      <c r="E1366" s="49"/>
      <c r="F1366" s="21"/>
      <c r="G1366" s="21"/>
      <c r="CN1366" s="21"/>
    </row>
    <row r="1367" spans="5:92" x14ac:dyDescent="0.2">
      <c r="E1367" s="49"/>
      <c r="F1367" s="21"/>
      <c r="G1367" s="21"/>
      <c r="CN1367" s="21"/>
    </row>
    <row r="1368" spans="5:92" x14ac:dyDescent="0.2">
      <c r="E1368" s="49"/>
      <c r="F1368" s="21"/>
      <c r="G1368" s="21"/>
      <c r="CN1368" s="21"/>
    </row>
    <row r="1369" spans="5:92" x14ac:dyDescent="0.2">
      <c r="E1369" s="49"/>
      <c r="F1369" s="21"/>
      <c r="G1369" s="21"/>
      <c r="CN1369" s="21"/>
    </row>
    <row r="1370" spans="5:92" x14ac:dyDescent="0.2">
      <c r="E1370" s="49"/>
      <c r="F1370" s="21"/>
      <c r="G1370" s="21"/>
      <c r="CN1370" s="21"/>
    </row>
    <row r="1371" spans="5:92" x14ac:dyDescent="0.2">
      <c r="E1371" s="49"/>
      <c r="F1371" s="21"/>
      <c r="G1371" s="21"/>
      <c r="CN1371" s="21"/>
    </row>
    <row r="1372" spans="5:92" x14ac:dyDescent="0.2">
      <c r="E1372" s="49"/>
      <c r="F1372" s="21"/>
      <c r="G1372" s="21"/>
      <c r="CN1372" s="21"/>
    </row>
    <row r="1373" spans="5:92" x14ac:dyDescent="0.2">
      <c r="E1373" s="49"/>
      <c r="F1373" s="21"/>
      <c r="G1373" s="21"/>
      <c r="CN1373" s="21"/>
    </row>
    <row r="1374" spans="5:92" x14ac:dyDescent="0.2">
      <c r="E1374" s="49"/>
      <c r="F1374" s="21"/>
      <c r="G1374" s="21"/>
      <c r="CN1374" s="21"/>
    </row>
    <row r="1375" spans="5:92" x14ac:dyDescent="0.2">
      <c r="E1375" s="49"/>
      <c r="F1375" s="21"/>
      <c r="G1375" s="21"/>
      <c r="CN1375" s="21"/>
    </row>
    <row r="1376" spans="5:92" x14ac:dyDescent="0.2">
      <c r="E1376" s="49"/>
      <c r="F1376" s="21"/>
      <c r="G1376" s="21"/>
      <c r="CN1376" s="21"/>
    </row>
    <row r="1377" spans="5:92" x14ac:dyDescent="0.2">
      <c r="E1377" s="49"/>
      <c r="F1377" s="21"/>
      <c r="G1377" s="21"/>
      <c r="CN1377" s="21"/>
    </row>
    <row r="1378" spans="5:92" x14ac:dyDescent="0.2">
      <c r="E1378" s="49"/>
      <c r="F1378" s="21"/>
      <c r="G1378" s="21"/>
      <c r="CN1378" s="21"/>
    </row>
    <row r="1379" spans="5:92" x14ac:dyDescent="0.2">
      <c r="E1379" s="49"/>
      <c r="F1379" s="21"/>
      <c r="G1379" s="21"/>
      <c r="CN1379" s="21"/>
    </row>
    <row r="1380" spans="5:92" x14ac:dyDescent="0.2">
      <c r="E1380" s="49"/>
      <c r="F1380" s="21"/>
      <c r="G1380" s="21"/>
      <c r="CN1380" s="21"/>
    </row>
    <row r="1381" spans="5:92" x14ac:dyDescent="0.2">
      <c r="E1381" s="49"/>
      <c r="F1381" s="21"/>
      <c r="G1381" s="21"/>
      <c r="CN1381" s="21"/>
    </row>
    <row r="1382" spans="5:92" x14ac:dyDescent="0.2">
      <c r="E1382" s="49"/>
      <c r="F1382" s="21"/>
      <c r="G1382" s="21"/>
      <c r="CN1382" s="21"/>
    </row>
    <row r="1383" spans="5:92" x14ac:dyDescent="0.2">
      <c r="E1383" s="49"/>
      <c r="F1383" s="21"/>
      <c r="G1383" s="21"/>
      <c r="CN1383" s="21"/>
    </row>
    <row r="1384" spans="5:92" x14ac:dyDescent="0.2">
      <c r="E1384" s="49"/>
      <c r="F1384" s="21"/>
      <c r="G1384" s="21"/>
      <c r="CN1384" s="21"/>
    </row>
    <row r="1385" spans="5:92" x14ac:dyDescent="0.2">
      <c r="E1385" s="49"/>
      <c r="F1385" s="21"/>
      <c r="G1385" s="21"/>
      <c r="CN1385" s="21"/>
    </row>
    <row r="1386" spans="5:92" x14ac:dyDescent="0.2">
      <c r="E1386" s="49"/>
      <c r="F1386" s="21"/>
      <c r="G1386" s="21"/>
      <c r="CN1386" s="21"/>
    </row>
    <row r="1387" spans="5:92" x14ac:dyDescent="0.2">
      <c r="E1387" s="49"/>
      <c r="F1387" s="21"/>
      <c r="G1387" s="21"/>
      <c r="CN1387" s="21"/>
    </row>
    <row r="1388" spans="5:92" x14ac:dyDescent="0.2">
      <c r="E1388" s="49"/>
      <c r="F1388" s="21"/>
      <c r="G1388" s="21"/>
      <c r="CN1388" s="21"/>
    </row>
    <row r="1389" spans="5:92" x14ac:dyDescent="0.2">
      <c r="E1389" s="49"/>
      <c r="F1389" s="21"/>
      <c r="G1389" s="21"/>
      <c r="CN1389" s="21"/>
    </row>
    <row r="1390" spans="5:92" x14ac:dyDescent="0.2">
      <c r="E1390" s="49"/>
      <c r="F1390" s="21"/>
      <c r="G1390" s="21"/>
      <c r="CN1390" s="21"/>
    </row>
    <row r="1391" spans="5:92" x14ac:dyDescent="0.2">
      <c r="E1391" s="49"/>
      <c r="F1391" s="21"/>
      <c r="G1391" s="21"/>
      <c r="CN1391" s="21"/>
    </row>
    <row r="1392" spans="5:92" x14ac:dyDescent="0.2">
      <c r="E1392" s="49"/>
      <c r="F1392" s="21"/>
      <c r="G1392" s="21"/>
      <c r="CN1392" s="21"/>
    </row>
    <row r="1393" spans="5:92" x14ac:dyDescent="0.2">
      <c r="E1393" s="49"/>
      <c r="F1393" s="21"/>
      <c r="G1393" s="21"/>
      <c r="CN1393" s="21"/>
    </row>
    <row r="1394" spans="5:92" x14ac:dyDescent="0.2">
      <c r="E1394" s="49"/>
      <c r="F1394" s="21"/>
      <c r="G1394" s="21"/>
      <c r="CN1394" s="21"/>
    </row>
    <row r="1395" spans="5:92" x14ac:dyDescent="0.2">
      <c r="E1395" s="49"/>
      <c r="F1395" s="21"/>
      <c r="G1395" s="21"/>
      <c r="CN1395" s="21"/>
    </row>
    <row r="1396" spans="5:92" x14ac:dyDescent="0.2">
      <c r="E1396" s="49"/>
      <c r="F1396" s="21"/>
      <c r="G1396" s="21"/>
      <c r="CN1396" s="21"/>
    </row>
    <row r="1397" spans="5:92" x14ac:dyDescent="0.2">
      <c r="E1397" s="49"/>
      <c r="F1397" s="21"/>
      <c r="G1397" s="21"/>
      <c r="CN1397" s="21"/>
    </row>
    <row r="1398" spans="5:92" x14ac:dyDescent="0.2">
      <c r="E1398" s="49"/>
      <c r="F1398" s="21"/>
      <c r="G1398" s="21"/>
      <c r="CN1398" s="21"/>
    </row>
    <row r="1399" spans="5:92" x14ac:dyDescent="0.2">
      <c r="E1399" s="49"/>
      <c r="F1399" s="21"/>
      <c r="G1399" s="21"/>
      <c r="CN1399" s="21"/>
    </row>
    <row r="1400" spans="5:92" x14ac:dyDescent="0.2">
      <c r="E1400" s="49"/>
      <c r="F1400" s="21"/>
      <c r="G1400" s="21"/>
      <c r="CN1400" s="21"/>
    </row>
    <row r="1401" spans="5:92" x14ac:dyDescent="0.2">
      <c r="E1401" s="49"/>
      <c r="F1401" s="21"/>
      <c r="G1401" s="21"/>
      <c r="CN1401" s="21"/>
    </row>
    <row r="1402" spans="5:92" x14ac:dyDescent="0.2">
      <c r="E1402" s="49"/>
      <c r="F1402" s="21"/>
      <c r="G1402" s="21"/>
      <c r="CN1402" s="21"/>
    </row>
    <row r="1403" spans="5:92" x14ac:dyDescent="0.2">
      <c r="E1403" s="49"/>
      <c r="F1403" s="21"/>
      <c r="G1403" s="21"/>
      <c r="CN1403" s="21"/>
    </row>
    <row r="1404" spans="5:92" x14ac:dyDescent="0.2">
      <c r="E1404" s="49"/>
      <c r="F1404" s="21"/>
      <c r="G1404" s="21"/>
      <c r="CN1404" s="21"/>
    </row>
    <row r="1405" spans="5:92" x14ac:dyDescent="0.2">
      <c r="E1405" s="49"/>
      <c r="F1405" s="21"/>
      <c r="G1405" s="21"/>
      <c r="CN1405" s="21"/>
    </row>
    <row r="1406" spans="5:92" x14ac:dyDescent="0.2">
      <c r="E1406" s="49"/>
      <c r="F1406" s="21"/>
      <c r="G1406" s="21"/>
      <c r="CN1406" s="21"/>
    </row>
    <row r="1407" spans="5:92" x14ac:dyDescent="0.2">
      <c r="E1407" s="49"/>
      <c r="F1407" s="21"/>
      <c r="G1407" s="21"/>
      <c r="CN1407" s="21"/>
    </row>
    <row r="1408" spans="5:92" x14ac:dyDescent="0.2">
      <c r="E1408" s="49"/>
      <c r="F1408" s="21"/>
      <c r="G1408" s="21"/>
      <c r="CN1408" s="21"/>
    </row>
    <row r="1409" spans="5:92" x14ac:dyDescent="0.2">
      <c r="E1409" s="49"/>
      <c r="F1409" s="21"/>
      <c r="G1409" s="21"/>
      <c r="CN1409" s="21"/>
    </row>
    <row r="1410" spans="5:92" x14ac:dyDescent="0.2">
      <c r="E1410" s="49"/>
      <c r="F1410" s="21"/>
      <c r="G1410" s="21"/>
      <c r="CN1410" s="21"/>
    </row>
    <row r="1411" spans="5:92" x14ac:dyDescent="0.2">
      <c r="E1411" s="49"/>
      <c r="F1411" s="21"/>
      <c r="G1411" s="21"/>
      <c r="CN1411" s="21"/>
    </row>
    <row r="1412" spans="5:92" x14ac:dyDescent="0.2">
      <c r="E1412" s="49"/>
      <c r="F1412" s="21"/>
      <c r="G1412" s="21"/>
      <c r="CN1412" s="21"/>
    </row>
    <row r="1413" spans="5:92" x14ac:dyDescent="0.2">
      <c r="E1413" s="49"/>
      <c r="F1413" s="21"/>
      <c r="G1413" s="21"/>
      <c r="CN1413" s="21"/>
    </row>
    <row r="1414" spans="5:92" x14ac:dyDescent="0.2">
      <c r="E1414" s="49"/>
      <c r="F1414" s="21"/>
      <c r="G1414" s="21"/>
      <c r="CN1414" s="21"/>
    </row>
    <row r="1415" spans="5:92" x14ac:dyDescent="0.2">
      <c r="E1415" s="49"/>
      <c r="F1415" s="21"/>
      <c r="G1415" s="21"/>
      <c r="CN1415" s="21"/>
    </row>
    <row r="1416" spans="5:92" x14ac:dyDescent="0.2">
      <c r="E1416" s="49"/>
      <c r="F1416" s="21"/>
      <c r="G1416" s="21"/>
      <c r="CN1416" s="21"/>
    </row>
    <row r="1417" spans="5:92" x14ac:dyDescent="0.2">
      <c r="E1417" s="49"/>
      <c r="F1417" s="21"/>
      <c r="G1417" s="21"/>
      <c r="CN1417" s="21"/>
    </row>
    <row r="1418" spans="5:92" x14ac:dyDescent="0.2">
      <c r="E1418" s="49"/>
      <c r="F1418" s="21"/>
      <c r="G1418" s="21"/>
      <c r="CN1418" s="21"/>
    </row>
    <row r="1419" spans="5:92" x14ac:dyDescent="0.2">
      <c r="E1419" s="49"/>
      <c r="F1419" s="21"/>
      <c r="G1419" s="21"/>
      <c r="CN1419" s="21"/>
    </row>
    <row r="1420" spans="5:92" x14ac:dyDescent="0.2">
      <c r="E1420" s="49"/>
      <c r="F1420" s="21"/>
      <c r="G1420" s="21"/>
      <c r="CN1420" s="21"/>
    </row>
    <row r="1421" spans="5:92" x14ac:dyDescent="0.2">
      <c r="E1421" s="49"/>
      <c r="F1421" s="21"/>
      <c r="G1421" s="21"/>
      <c r="CN1421" s="21"/>
    </row>
    <row r="1422" spans="5:92" x14ac:dyDescent="0.2">
      <c r="E1422" s="49"/>
      <c r="F1422" s="21"/>
      <c r="G1422" s="21"/>
      <c r="CN1422" s="21"/>
    </row>
    <row r="1423" spans="5:92" x14ac:dyDescent="0.2">
      <c r="E1423" s="49"/>
      <c r="F1423" s="21"/>
      <c r="G1423" s="21"/>
      <c r="CN1423" s="21"/>
    </row>
    <row r="1424" spans="5:92" x14ac:dyDescent="0.2">
      <c r="E1424" s="49"/>
      <c r="F1424" s="21"/>
      <c r="G1424" s="21"/>
      <c r="CN1424" s="21"/>
    </row>
    <row r="1425" spans="5:92" x14ac:dyDescent="0.2">
      <c r="E1425" s="49"/>
      <c r="F1425" s="21"/>
      <c r="G1425" s="21"/>
      <c r="CN1425" s="21"/>
    </row>
    <row r="1426" spans="5:92" x14ac:dyDescent="0.2">
      <c r="E1426" s="49"/>
      <c r="F1426" s="21"/>
      <c r="G1426" s="21"/>
      <c r="CN1426" s="21"/>
    </row>
    <row r="1427" spans="5:92" x14ac:dyDescent="0.2">
      <c r="E1427" s="49"/>
      <c r="F1427" s="21"/>
      <c r="G1427" s="21"/>
      <c r="CN1427" s="21"/>
    </row>
    <row r="1428" spans="5:92" x14ac:dyDescent="0.2">
      <c r="E1428" s="49"/>
      <c r="F1428" s="21"/>
      <c r="G1428" s="21"/>
      <c r="CN1428" s="21"/>
    </row>
    <row r="1429" spans="5:92" x14ac:dyDescent="0.2">
      <c r="E1429" s="49"/>
      <c r="F1429" s="21"/>
      <c r="G1429" s="21"/>
      <c r="CN1429" s="21"/>
    </row>
    <row r="1430" spans="5:92" x14ac:dyDescent="0.2">
      <c r="E1430" s="49"/>
      <c r="F1430" s="21"/>
      <c r="G1430" s="21"/>
      <c r="CN1430" s="21"/>
    </row>
    <row r="1431" spans="5:92" x14ac:dyDescent="0.2">
      <c r="E1431" s="49"/>
      <c r="F1431" s="21"/>
      <c r="G1431" s="21"/>
      <c r="CN1431" s="21"/>
    </row>
    <row r="1432" spans="5:92" x14ac:dyDescent="0.2">
      <c r="E1432" s="49"/>
      <c r="F1432" s="21"/>
      <c r="G1432" s="21"/>
      <c r="CN1432" s="21"/>
    </row>
    <row r="1433" spans="5:92" x14ac:dyDescent="0.2">
      <c r="E1433" s="49"/>
      <c r="F1433" s="21"/>
      <c r="G1433" s="21"/>
      <c r="CN1433" s="21"/>
    </row>
    <row r="1434" spans="5:92" x14ac:dyDescent="0.2">
      <c r="E1434" s="49"/>
      <c r="F1434" s="21"/>
      <c r="G1434" s="21"/>
      <c r="CN1434" s="21"/>
    </row>
    <row r="1435" spans="5:92" x14ac:dyDescent="0.2">
      <c r="E1435" s="49"/>
      <c r="F1435" s="21"/>
      <c r="G1435" s="21"/>
      <c r="CN1435" s="21"/>
    </row>
    <row r="1436" spans="5:92" x14ac:dyDescent="0.2">
      <c r="E1436" s="49"/>
      <c r="F1436" s="21"/>
      <c r="G1436" s="21"/>
      <c r="CN1436" s="21"/>
    </row>
    <row r="1437" spans="5:92" x14ac:dyDescent="0.2">
      <c r="E1437" s="49"/>
      <c r="F1437" s="21"/>
      <c r="G1437" s="21"/>
      <c r="CN1437" s="21"/>
    </row>
    <row r="1438" spans="5:92" x14ac:dyDescent="0.2">
      <c r="E1438" s="49"/>
      <c r="F1438" s="21"/>
      <c r="G1438" s="21"/>
      <c r="CN1438" s="21"/>
    </row>
    <row r="1439" spans="5:92" x14ac:dyDescent="0.2">
      <c r="E1439" s="49"/>
      <c r="F1439" s="21"/>
      <c r="G1439" s="21"/>
      <c r="CN1439" s="21"/>
    </row>
    <row r="1440" spans="5:92" x14ac:dyDescent="0.2">
      <c r="E1440" s="49"/>
      <c r="F1440" s="21"/>
      <c r="G1440" s="21"/>
      <c r="CN1440" s="21"/>
    </row>
    <row r="1441" spans="5:92" x14ac:dyDescent="0.2">
      <c r="E1441" s="49"/>
      <c r="F1441" s="21"/>
      <c r="G1441" s="21"/>
      <c r="CN1441" s="21"/>
    </row>
    <row r="1442" spans="5:92" x14ac:dyDescent="0.2">
      <c r="E1442" s="49"/>
      <c r="F1442" s="21"/>
      <c r="G1442" s="21"/>
      <c r="CN1442" s="21"/>
    </row>
    <row r="1443" spans="5:92" x14ac:dyDescent="0.2">
      <c r="E1443" s="49"/>
      <c r="F1443" s="21"/>
      <c r="G1443" s="21"/>
      <c r="CN1443" s="21"/>
    </row>
    <row r="1444" spans="5:92" x14ac:dyDescent="0.2">
      <c r="E1444" s="49"/>
      <c r="F1444" s="21"/>
      <c r="G1444" s="21"/>
      <c r="CN1444" s="21"/>
    </row>
    <row r="1445" spans="5:92" x14ac:dyDescent="0.2">
      <c r="E1445" s="49"/>
      <c r="F1445" s="21"/>
      <c r="G1445" s="21"/>
      <c r="CN1445" s="21"/>
    </row>
    <row r="1446" spans="5:92" x14ac:dyDescent="0.2">
      <c r="E1446" s="49"/>
      <c r="F1446" s="21"/>
      <c r="G1446" s="21"/>
      <c r="CN1446" s="21"/>
    </row>
    <row r="1447" spans="5:92" x14ac:dyDescent="0.2">
      <c r="E1447" s="49"/>
      <c r="F1447" s="21"/>
      <c r="G1447" s="21"/>
      <c r="CN1447" s="21"/>
    </row>
    <row r="1448" spans="5:92" x14ac:dyDescent="0.2">
      <c r="E1448" s="49"/>
      <c r="F1448" s="21"/>
      <c r="G1448" s="21"/>
      <c r="CN1448" s="21"/>
    </row>
    <row r="1449" spans="5:92" x14ac:dyDescent="0.2">
      <c r="E1449" s="49"/>
      <c r="F1449" s="21"/>
      <c r="G1449" s="21"/>
      <c r="CN1449" s="21"/>
    </row>
    <row r="1450" spans="5:92" x14ac:dyDescent="0.2">
      <c r="E1450" s="49"/>
      <c r="F1450" s="21"/>
      <c r="G1450" s="21"/>
      <c r="CN1450" s="21"/>
    </row>
    <row r="1451" spans="5:92" x14ac:dyDescent="0.2">
      <c r="E1451" s="49"/>
      <c r="F1451" s="21"/>
      <c r="G1451" s="21"/>
      <c r="CN1451" s="21"/>
    </row>
    <row r="1452" spans="5:92" x14ac:dyDescent="0.2">
      <c r="E1452" s="49"/>
      <c r="F1452" s="21"/>
      <c r="G1452" s="21"/>
      <c r="CN1452" s="21"/>
    </row>
    <row r="1453" spans="5:92" x14ac:dyDescent="0.2">
      <c r="E1453" s="49"/>
      <c r="F1453" s="21"/>
      <c r="G1453" s="21"/>
      <c r="CN1453" s="21"/>
    </row>
    <row r="1454" spans="5:92" x14ac:dyDescent="0.2">
      <c r="E1454" s="49"/>
      <c r="F1454" s="21"/>
      <c r="G1454" s="21"/>
      <c r="CN1454" s="21"/>
    </row>
    <row r="1455" spans="5:92" x14ac:dyDescent="0.2">
      <c r="E1455" s="49"/>
      <c r="F1455" s="21"/>
      <c r="G1455" s="21"/>
      <c r="CN1455" s="21"/>
    </row>
    <row r="1456" spans="5:92" x14ac:dyDescent="0.2">
      <c r="E1456" s="49"/>
      <c r="F1456" s="21"/>
      <c r="G1456" s="21"/>
      <c r="CN1456" s="21"/>
    </row>
    <row r="1457" spans="5:92" x14ac:dyDescent="0.2">
      <c r="E1457" s="49"/>
      <c r="F1457" s="21"/>
      <c r="G1457" s="21"/>
      <c r="CN1457" s="21"/>
    </row>
    <row r="1458" spans="5:92" x14ac:dyDescent="0.2">
      <c r="E1458" s="49"/>
      <c r="F1458" s="21"/>
      <c r="G1458" s="21"/>
      <c r="CN1458" s="21"/>
    </row>
    <row r="1459" spans="5:92" x14ac:dyDescent="0.2">
      <c r="E1459" s="49"/>
      <c r="F1459" s="21"/>
      <c r="G1459" s="21"/>
      <c r="CN1459" s="21"/>
    </row>
    <row r="1460" spans="5:92" x14ac:dyDescent="0.2">
      <c r="E1460" s="49"/>
      <c r="F1460" s="21"/>
      <c r="G1460" s="21"/>
      <c r="CN1460" s="21"/>
    </row>
    <row r="1461" spans="5:92" x14ac:dyDescent="0.2">
      <c r="E1461" s="49"/>
      <c r="F1461" s="21"/>
      <c r="G1461" s="21"/>
      <c r="CN1461" s="21"/>
    </row>
    <row r="1462" spans="5:92" x14ac:dyDescent="0.2">
      <c r="E1462" s="49"/>
      <c r="F1462" s="21"/>
      <c r="G1462" s="21"/>
      <c r="CN1462" s="21"/>
    </row>
    <row r="1463" spans="5:92" x14ac:dyDescent="0.2">
      <c r="E1463" s="49"/>
      <c r="F1463" s="21"/>
      <c r="G1463" s="21"/>
      <c r="CN1463" s="21"/>
    </row>
    <row r="1464" spans="5:92" x14ac:dyDescent="0.2">
      <c r="E1464" s="49"/>
      <c r="F1464" s="21"/>
      <c r="G1464" s="21"/>
      <c r="CN1464" s="21"/>
    </row>
    <row r="1465" spans="5:92" x14ac:dyDescent="0.2">
      <c r="E1465" s="49"/>
      <c r="F1465" s="21"/>
      <c r="G1465" s="21"/>
      <c r="CN1465" s="21"/>
    </row>
    <row r="1466" spans="5:92" x14ac:dyDescent="0.2">
      <c r="E1466" s="49"/>
      <c r="F1466" s="21"/>
      <c r="G1466" s="21"/>
      <c r="CN1466" s="21"/>
    </row>
    <row r="1467" spans="5:92" x14ac:dyDescent="0.2">
      <c r="E1467" s="49"/>
      <c r="F1467" s="21"/>
      <c r="G1467" s="21"/>
      <c r="CN1467" s="21"/>
    </row>
    <row r="1468" spans="5:92" x14ac:dyDescent="0.2">
      <c r="E1468" s="49"/>
      <c r="F1468" s="21"/>
      <c r="G1468" s="21"/>
      <c r="CN1468" s="21"/>
    </row>
    <row r="1469" spans="5:92" x14ac:dyDescent="0.2">
      <c r="E1469" s="49"/>
      <c r="F1469" s="21"/>
      <c r="G1469" s="21"/>
      <c r="CN1469" s="21"/>
    </row>
    <row r="1470" spans="5:92" x14ac:dyDescent="0.2">
      <c r="E1470" s="49"/>
      <c r="F1470" s="21"/>
      <c r="G1470" s="21"/>
      <c r="CN1470" s="21"/>
    </row>
    <row r="1471" spans="5:92" x14ac:dyDescent="0.2">
      <c r="E1471" s="49"/>
      <c r="F1471" s="21"/>
      <c r="G1471" s="21"/>
      <c r="CN1471" s="21"/>
    </row>
    <row r="1472" spans="5:92" x14ac:dyDescent="0.2">
      <c r="E1472" s="49"/>
      <c r="F1472" s="21"/>
      <c r="G1472" s="21"/>
      <c r="CN1472" s="21"/>
    </row>
    <row r="1473" spans="5:92" x14ac:dyDescent="0.2">
      <c r="E1473" s="49"/>
      <c r="F1473" s="21"/>
      <c r="G1473" s="21"/>
      <c r="CN1473" s="21"/>
    </row>
    <row r="1474" spans="5:92" x14ac:dyDescent="0.2">
      <c r="E1474" s="49"/>
      <c r="F1474" s="21"/>
      <c r="G1474" s="21"/>
      <c r="CN1474" s="21"/>
    </row>
    <row r="1475" spans="5:92" x14ac:dyDescent="0.2">
      <c r="E1475" s="49"/>
      <c r="F1475" s="21"/>
      <c r="G1475" s="21"/>
      <c r="CN1475" s="21"/>
    </row>
    <row r="1476" spans="5:92" x14ac:dyDescent="0.2">
      <c r="E1476" s="49"/>
      <c r="F1476" s="21"/>
      <c r="G1476" s="21"/>
      <c r="CN1476" s="21"/>
    </row>
    <row r="1477" spans="5:92" x14ac:dyDescent="0.2">
      <c r="E1477" s="49"/>
      <c r="F1477" s="21"/>
      <c r="G1477" s="21"/>
      <c r="CN1477" s="21"/>
    </row>
    <row r="1478" spans="5:92" x14ac:dyDescent="0.2">
      <c r="E1478" s="49"/>
      <c r="F1478" s="21"/>
      <c r="G1478" s="21"/>
      <c r="CN1478" s="21"/>
    </row>
    <row r="1479" spans="5:92" x14ac:dyDescent="0.2">
      <c r="E1479" s="49"/>
      <c r="F1479" s="21"/>
      <c r="G1479" s="21"/>
      <c r="CN1479" s="21"/>
    </row>
    <row r="1480" spans="5:92" x14ac:dyDescent="0.2">
      <c r="E1480" s="49"/>
      <c r="F1480" s="21"/>
      <c r="G1480" s="21"/>
      <c r="CN1480" s="21"/>
    </row>
    <row r="1481" spans="5:92" x14ac:dyDescent="0.2">
      <c r="E1481" s="49"/>
      <c r="F1481" s="21"/>
      <c r="G1481" s="21"/>
      <c r="CN1481" s="21"/>
    </row>
    <row r="1482" spans="5:92" x14ac:dyDescent="0.2">
      <c r="E1482" s="49"/>
      <c r="F1482" s="21"/>
      <c r="G1482" s="21"/>
      <c r="CN1482" s="21"/>
    </row>
    <row r="1483" spans="5:92" x14ac:dyDescent="0.2">
      <c r="E1483" s="49"/>
      <c r="F1483" s="21"/>
      <c r="G1483" s="21"/>
      <c r="CN1483" s="21"/>
    </row>
    <row r="1484" spans="5:92" x14ac:dyDescent="0.2">
      <c r="E1484" s="49"/>
      <c r="F1484" s="21"/>
      <c r="G1484" s="21"/>
      <c r="CN1484" s="21"/>
    </row>
    <row r="1485" spans="5:92" x14ac:dyDescent="0.2">
      <c r="E1485" s="49"/>
      <c r="F1485" s="21"/>
      <c r="G1485" s="21"/>
      <c r="CN1485" s="21"/>
    </row>
    <row r="1486" spans="5:92" x14ac:dyDescent="0.2">
      <c r="E1486" s="49"/>
      <c r="F1486" s="21"/>
      <c r="G1486" s="21"/>
      <c r="CN1486" s="21"/>
    </row>
    <row r="1487" spans="5:92" x14ac:dyDescent="0.2">
      <c r="E1487" s="49"/>
      <c r="F1487" s="21"/>
      <c r="G1487" s="21"/>
      <c r="CN1487" s="21"/>
    </row>
    <row r="1488" spans="5:92" x14ac:dyDescent="0.2">
      <c r="E1488" s="49"/>
      <c r="F1488" s="21"/>
      <c r="G1488" s="21"/>
      <c r="CN1488" s="21"/>
    </row>
    <row r="1489" spans="5:92" x14ac:dyDescent="0.2">
      <c r="E1489" s="49"/>
      <c r="F1489" s="21"/>
      <c r="G1489" s="21"/>
      <c r="CN1489" s="21"/>
    </row>
    <row r="1490" spans="5:92" x14ac:dyDescent="0.2">
      <c r="E1490" s="49"/>
      <c r="F1490" s="21"/>
      <c r="G1490" s="21"/>
      <c r="CN1490" s="21"/>
    </row>
    <row r="1491" spans="5:92" x14ac:dyDescent="0.2">
      <c r="E1491" s="49"/>
      <c r="F1491" s="21"/>
      <c r="G1491" s="21"/>
      <c r="CN1491" s="21"/>
    </row>
    <row r="1492" spans="5:92" x14ac:dyDescent="0.2">
      <c r="E1492" s="49"/>
      <c r="F1492" s="21"/>
      <c r="G1492" s="21"/>
      <c r="CN1492" s="21"/>
    </row>
    <row r="1493" spans="5:92" x14ac:dyDescent="0.2">
      <c r="E1493" s="49"/>
      <c r="F1493" s="21"/>
      <c r="G1493" s="21"/>
      <c r="CN1493" s="21"/>
    </row>
    <row r="1494" spans="5:92" x14ac:dyDescent="0.2">
      <c r="E1494" s="49"/>
      <c r="F1494" s="21"/>
      <c r="G1494" s="21"/>
      <c r="CN1494" s="21"/>
    </row>
    <row r="1495" spans="5:92" x14ac:dyDescent="0.2">
      <c r="E1495" s="49"/>
      <c r="F1495" s="21"/>
      <c r="G1495" s="21"/>
      <c r="CN1495" s="21"/>
    </row>
    <row r="1496" spans="5:92" x14ac:dyDescent="0.2">
      <c r="E1496" s="49"/>
      <c r="F1496" s="21"/>
      <c r="G1496" s="21"/>
      <c r="CN1496" s="21"/>
    </row>
    <row r="1497" spans="5:92" x14ac:dyDescent="0.2">
      <c r="E1497" s="49"/>
      <c r="F1497" s="21"/>
      <c r="G1497" s="21"/>
      <c r="CN1497" s="21"/>
    </row>
    <row r="1498" spans="5:92" x14ac:dyDescent="0.2">
      <c r="E1498" s="49"/>
      <c r="F1498" s="21"/>
      <c r="G1498" s="21"/>
      <c r="CN1498" s="21"/>
    </row>
    <row r="1499" spans="5:92" x14ac:dyDescent="0.2">
      <c r="E1499" s="49"/>
      <c r="F1499" s="21"/>
      <c r="G1499" s="21"/>
      <c r="CN1499" s="21"/>
    </row>
    <row r="1500" spans="5:92" x14ac:dyDescent="0.2">
      <c r="E1500" s="49"/>
      <c r="F1500" s="21"/>
      <c r="G1500" s="21"/>
      <c r="CN1500" s="21"/>
    </row>
    <row r="1501" spans="5:92" x14ac:dyDescent="0.2">
      <c r="E1501" s="49"/>
      <c r="F1501" s="21"/>
      <c r="G1501" s="21"/>
      <c r="CN1501" s="21"/>
    </row>
    <row r="1502" spans="5:92" x14ac:dyDescent="0.2">
      <c r="E1502" s="49"/>
      <c r="F1502" s="21"/>
      <c r="G1502" s="21"/>
      <c r="CN1502" s="21"/>
    </row>
    <row r="1503" spans="5:92" x14ac:dyDescent="0.2">
      <c r="E1503" s="49"/>
      <c r="F1503" s="21"/>
      <c r="G1503" s="21"/>
      <c r="CN1503" s="21"/>
    </row>
    <row r="1504" spans="5:92" x14ac:dyDescent="0.2">
      <c r="E1504" s="49"/>
      <c r="F1504" s="21"/>
      <c r="G1504" s="21"/>
      <c r="CN1504" s="21"/>
    </row>
    <row r="1505" spans="5:92" x14ac:dyDescent="0.2">
      <c r="E1505" s="49"/>
      <c r="F1505" s="21"/>
      <c r="G1505" s="21"/>
      <c r="CN1505" s="21"/>
    </row>
    <row r="1506" spans="5:92" x14ac:dyDescent="0.2">
      <c r="E1506" s="49"/>
      <c r="F1506" s="21"/>
      <c r="G1506" s="21"/>
      <c r="CN1506" s="21"/>
    </row>
    <row r="1507" spans="5:92" x14ac:dyDescent="0.2">
      <c r="E1507" s="49"/>
      <c r="F1507" s="21"/>
      <c r="G1507" s="21"/>
      <c r="CN1507" s="21"/>
    </row>
    <row r="1508" spans="5:92" x14ac:dyDescent="0.2">
      <c r="E1508" s="49"/>
      <c r="F1508" s="21"/>
      <c r="G1508" s="21"/>
      <c r="CN1508" s="21"/>
    </row>
    <row r="1509" spans="5:92" x14ac:dyDescent="0.2">
      <c r="E1509" s="49"/>
      <c r="F1509" s="21"/>
      <c r="G1509" s="21"/>
      <c r="CN1509" s="21"/>
    </row>
    <row r="1510" spans="5:92" x14ac:dyDescent="0.2">
      <c r="E1510" s="49"/>
      <c r="F1510" s="21"/>
      <c r="G1510" s="21"/>
      <c r="CN1510" s="21"/>
    </row>
    <row r="1511" spans="5:92" x14ac:dyDescent="0.2">
      <c r="E1511" s="49"/>
      <c r="F1511" s="21"/>
      <c r="G1511" s="21"/>
      <c r="CN1511" s="21"/>
    </row>
    <row r="1512" spans="5:92" x14ac:dyDescent="0.2">
      <c r="E1512" s="49"/>
      <c r="F1512" s="21"/>
      <c r="G1512" s="21"/>
      <c r="CN1512" s="21"/>
    </row>
    <row r="1513" spans="5:92" x14ac:dyDescent="0.2">
      <c r="E1513" s="49"/>
      <c r="F1513" s="21"/>
      <c r="G1513" s="21"/>
      <c r="CN1513" s="21"/>
    </row>
    <row r="1514" spans="5:92" x14ac:dyDescent="0.2">
      <c r="E1514" s="49"/>
      <c r="F1514" s="21"/>
      <c r="G1514" s="21"/>
      <c r="CN1514" s="21"/>
    </row>
    <row r="1515" spans="5:92" x14ac:dyDescent="0.2">
      <c r="E1515" s="49"/>
      <c r="F1515" s="21"/>
      <c r="G1515" s="21"/>
      <c r="CN1515" s="21"/>
    </row>
    <row r="1516" spans="5:92" x14ac:dyDescent="0.2">
      <c r="E1516" s="49"/>
      <c r="F1516" s="21"/>
      <c r="G1516" s="21"/>
      <c r="CN1516" s="21"/>
    </row>
    <row r="1517" spans="5:92" x14ac:dyDescent="0.2">
      <c r="E1517" s="49"/>
      <c r="F1517" s="21"/>
      <c r="G1517" s="21"/>
      <c r="CN1517" s="21"/>
    </row>
    <row r="1518" spans="5:92" x14ac:dyDescent="0.2">
      <c r="E1518" s="49"/>
      <c r="F1518" s="21"/>
      <c r="G1518" s="21"/>
      <c r="CN1518" s="21"/>
    </row>
    <row r="1519" spans="5:92" x14ac:dyDescent="0.2">
      <c r="E1519" s="49"/>
      <c r="F1519" s="21"/>
      <c r="G1519" s="21"/>
      <c r="CN1519" s="21"/>
    </row>
    <row r="1520" spans="5:92" x14ac:dyDescent="0.2">
      <c r="E1520" s="49"/>
      <c r="F1520" s="21"/>
      <c r="G1520" s="21"/>
      <c r="CN1520" s="21"/>
    </row>
    <row r="1521" spans="5:92" x14ac:dyDescent="0.2">
      <c r="E1521" s="49"/>
      <c r="F1521" s="21"/>
      <c r="G1521" s="21"/>
      <c r="CN1521" s="21"/>
    </row>
    <row r="1522" spans="5:92" x14ac:dyDescent="0.2">
      <c r="E1522" s="49"/>
      <c r="F1522" s="21"/>
      <c r="G1522" s="21"/>
      <c r="CN1522" s="21"/>
    </row>
    <row r="1523" spans="5:92" x14ac:dyDescent="0.2">
      <c r="E1523" s="49"/>
      <c r="F1523" s="21"/>
      <c r="G1523" s="21"/>
      <c r="CN1523" s="21"/>
    </row>
    <row r="1524" spans="5:92" x14ac:dyDescent="0.2">
      <c r="E1524" s="49"/>
      <c r="F1524" s="21"/>
      <c r="G1524" s="21"/>
      <c r="CN1524" s="21"/>
    </row>
    <row r="1525" spans="5:92" x14ac:dyDescent="0.2">
      <c r="E1525" s="49"/>
      <c r="F1525" s="21"/>
      <c r="G1525" s="21"/>
      <c r="CN1525" s="21"/>
    </row>
    <row r="1526" spans="5:92" x14ac:dyDescent="0.2">
      <c r="E1526" s="49"/>
      <c r="F1526" s="21"/>
      <c r="G1526" s="21"/>
      <c r="CN1526" s="21"/>
    </row>
    <row r="1527" spans="5:92" x14ac:dyDescent="0.2">
      <c r="E1527" s="49"/>
      <c r="F1527" s="21"/>
      <c r="G1527" s="21"/>
      <c r="CN1527" s="21"/>
    </row>
    <row r="1528" spans="5:92" x14ac:dyDescent="0.2">
      <c r="E1528" s="49"/>
      <c r="F1528" s="21"/>
      <c r="G1528" s="21"/>
      <c r="CN1528" s="21"/>
    </row>
    <row r="1529" spans="5:92" x14ac:dyDescent="0.2">
      <c r="E1529" s="49"/>
      <c r="F1529" s="21"/>
      <c r="G1529" s="21"/>
      <c r="CN1529" s="21"/>
    </row>
    <row r="1530" spans="5:92" x14ac:dyDescent="0.2">
      <c r="E1530" s="49"/>
      <c r="F1530" s="21"/>
      <c r="G1530" s="21"/>
      <c r="CN1530" s="21"/>
    </row>
    <row r="1531" spans="5:92" x14ac:dyDescent="0.2">
      <c r="E1531" s="49"/>
      <c r="F1531" s="21"/>
      <c r="G1531" s="21"/>
      <c r="CN1531" s="21"/>
    </row>
    <row r="1532" spans="5:92" x14ac:dyDescent="0.2">
      <c r="E1532" s="49"/>
      <c r="F1532" s="21"/>
      <c r="G1532" s="21"/>
      <c r="CN1532" s="21"/>
    </row>
    <row r="1533" spans="5:92" x14ac:dyDescent="0.2">
      <c r="E1533" s="49"/>
      <c r="F1533" s="21"/>
      <c r="G1533" s="21"/>
      <c r="CN1533" s="21"/>
    </row>
    <row r="1534" spans="5:92" x14ac:dyDescent="0.2">
      <c r="E1534" s="49"/>
      <c r="F1534" s="21"/>
      <c r="G1534" s="21"/>
      <c r="CN1534" s="21"/>
    </row>
    <row r="1535" spans="5:92" x14ac:dyDescent="0.2">
      <c r="E1535" s="49"/>
      <c r="F1535" s="21"/>
      <c r="G1535" s="21"/>
      <c r="CN1535" s="21"/>
    </row>
    <row r="1536" spans="5:92" x14ac:dyDescent="0.2">
      <c r="E1536" s="49"/>
      <c r="F1536" s="21"/>
      <c r="G1536" s="21"/>
      <c r="CN1536" s="21"/>
    </row>
    <row r="1537" spans="5:92" x14ac:dyDescent="0.2">
      <c r="E1537" s="49"/>
      <c r="F1537" s="21"/>
      <c r="G1537" s="21"/>
      <c r="CN1537" s="21"/>
    </row>
    <row r="1538" spans="5:92" x14ac:dyDescent="0.2">
      <c r="E1538" s="49"/>
      <c r="F1538" s="21"/>
      <c r="G1538" s="21"/>
      <c r="CN1538" s="21"/>
    </row>
    <row r="1539" spans="5:92" x14ac:dyDescent="0.2">
      <c r="E1539" s="49"/>
      <c r="F1539" s="21"/>
      <c r="G1539" s="21"/>
      <c r="CN1539" s="21"/>
    </row>
    <row r="1540" spans="5:92" x14ac:dyDescent="0.2">
      <c r="E1540" s="49"/>
      <c r="F1540" s="21"/>
      <c r="G1540" s="21"/>
      <c r="CN1540" s="21"/>
    </row>
    <row r="1541" spans="5:92" x14ac:dyDescent="0.2">
      <c r="E1541" s="49"/>
      <c r="F1541" s="21"/>
      <c r="G1541" s="21"/>
      <c r="CN1541" s="21"/>
    </row>
    <row r="1542" spans="5:92" x14ac:dyDescent="0.2">
      <c r="E1542" s="49"/>
      <c r="F1542" s="21"/>
      <c r="G1542" s="21"/>
      <c r="CN1542" s="21"/>
    </row>
    <row r="1543" spans="5:92" x14ac:dyDescent="0.2">
      <c r="E1543" s="49"/>
      <c r="F1543" s="21"/>
      <c r="G1543" s="21"/>
      <c r="CN1543" s="21"/>
    </row>
    <row r="1544" spans="5:92" x14ac:dyDescent="0.2">
      <c r="E1544" s="49"/>
      <c r="F1544" s="21"/>
      <c r="G1544" s="21"/>
      <c r="CN1544" s="21"/>
    </row>
    <row r="1545" spans="5:92" x14ac:dyDescent="0.2">
      <c r="E1545" s="49"/>
      <c r="F1545" s="21"/>
      <c r="G1545" s="21"/>
      <c r="CN1545" s="21"/>
    </row>
    <row r="1546" spans="5:92" x14ac:dyDescent="0.2">
      <c r="E1546" s="49"/>
      <c r="F1546" s="21"/>
      <c r="G1546" s="21"/>
      <c r="CN1546" s="21"/>
    </row>
    <row r="1547" spans="5:92" x14ac:dyDescent="0.2">
      <c r="E1547" s="49"/>
      <c r="F1547" s="21"/>
      <c r="G1547" s="21"/>
      <c r="CN1547" s="21"/>
    </row>
    <row r="1548" spans="5:92" x14ac:dyDescent="0.2">
      <c r="E1548" s="49"/>
      <c r="F1548" s="21"/>
      <c r="G1548" s="21"/>
      <c r="CN1548" s="21"/>
    </row>
    <row r="1549" spans="5:92" x14ac:dyDescent="0.2">
      <c r="E1549" s="49"/>
      <c r="F1549" s="21"/>
      <c r="G1549" s="21"/>
      <c r="CN1549" s="21"/>
    </row>
    <row r="1550" spans="5:92" x14ac:dyDescent="0.2">
      <c r="E1550" s="49"/>
      <c r="F1550" s="21"/>
      <c r="G1550" s="21"/>
      <c r="CN1550" s="21"/>
    </row>
    <row r="1551" spans="5:92" x14ac:dyDescent="0.2">
      <c r="E1551" s="49"/>
      <c r="F1551" s="21"/>
      <c r="G1551" s="21"/>
      <c r="CN1551" s="21"/>
    </row>
    <row r="1552" spans="5:92" x14ac:dyDescent="0.2">
      <c r="E1552" s="49"/>
      <c r="F1552" s="21"/>
      <c r="G1552" s="21"/>
      <c r="CN1552" s="21"/>
    </row>
    <row r="1553" spans="5:92" x14ac:dyDescent="0.2">
      <c r="E1553" s="49"/>
      <c r="F1553" s="21"/>
      <c r="G1553" s="21"/>
      <c r="CN1553" s="21"/>
    </row>
    <row r="1554" spans="5:92" x14ac:dyDescent="0.2">
      <c r="E1554" s="49"/>
      <c r="F1554" s="21"/>
      <c r="G1554" s="21"/>
      <c r="CN1554" s="21"/>
    </row>
    <row r="1555" spans="5:92" x14ac:dyDescent="0.2">
      <c r="E1555" s="49"/>
      <c r="F1555" s="21"/>
      <c r="G1555" s="21"/>
      <c r="CN1555" s="21"/>
    </row>
    <row r="1556" spans="5:92" x14ac:dyDescent="0.2">
      <c r="E1556" s="49"/>
      <c r="F1556" s="21"/>
      <c r="G1556" s="21"/>
      <c r="CN1556" s="21"/>
    </row>
    <row r="1557" spans="5:92" x14ac:dyDescent="0.2">
      <c r="E1557" s="49"/>
      <c r="F1557" s="21"/>
      <c r="G1557" s="21"/>
      <c r="CN1557" s="21"/>
    </row>
    <row r="1558" spans="5:92" x14ac:dyDescent="0.2">
      <c r="E1558" s="49"/>
      <c r="F1558" s="21"/>
      <c r="G1558" s="21"/>
      <c r="CN1558" s="21"/>
    </row>
    <row r="1559" spans="5:92" x14ac:dyDescent="0.2">
      <c r="E1559" s="49"/>
      <c r="F1559" s="21"/>
      <c r="G1559" s="21"/>
      <c r="CN1559" s="21"/>
    </row>
    <row r="1560" spans="5:92" x14ac:dyDescent="0.2">
      <c r="E1560" s="49"/>
      <c r="F1560" s="21"/>
      <c r="G1560" s="21"/>
      <c r="CN1560" s="21"/>
    </row>
    <row r="1561" spans="5:92" x14ac:dyDescent="0.2">
      <c r="E1561" s="49"/>
      <c r="F1561" s="21"/>
      <c r="G1561" s="21"/>
      <c r="CN1561" s="21"/>
    </row>
    <row r="1562" spans="5:92" x14ac:dyDescent="0.2">
      <c r="E1562" s="49"/>
      <c r="F1562" s="21"/>
      <c r="G1562" s="21"/>
      <c r="CN1562" s="21"/>
    </row>
    <row r="1563" spans="5:92" x14ac:dyDescent="0.2">
      <c r="E1563" s="49"/>
      <c r="F1563" s="21"/>
      <c r="G1563" s="21"/>
      <c r="CN1563" s="21"/>
    </row>
    <row r="1564" spans="5:92" x14ac:dyDescent="0.2">
      <c r="E1564" s="49"/>
      <c r="F1564" s="21"/>
      <c r="G1564" s="21"/>
      <c r="CN1564" s="21"/>
    </row>
    <row r="1565" spans="5:92" x14ac:dyDescent="0.2">
      <c r="E1565" s="49"/>
      <c r="F1565" s="21"/>
      <c r="G1565" s="21"/>
      <c r="CN1565" s="21"/>
    </row>
    <row r="1566" spans="5:92" x14ac:dyDescent="0.2">
      <c r="E1566" s="49"/>
      <c r="F1566" s="21"/>
      <c r="G1566" s="21"/>
      <c r="CN1566" s="21"/>
    </row>
    <row r="1567" spans="5:92" x14ac:dyDescent="0.2">
      <c r="E1567" s="49"/>
      <c r="F1567" s="21"/>
      <c r="G1567" s="21"/>
      <c r="CN1567" s="21"/>
    </row>
    <row r="1568" spans="5:92" x14ac:dyDescent="0.2">
      <c r="E1568" s="49"/>
      <c r="F1568" s="21"/>
      <c r="G1568" s="21"/>
      <c r="CN1568" s="21"/>
    </row>
    <row r="1569" spans="5:92" x14ac:dyDescent="0.2">
      <c r="E1569" s="49"/>
      <c r="F1569" s="21"/>
      <c r="G1569" s="21"/>
      <c r="CN1569" s="21"/>
    </row>
    <row r="1570" spans="5:92" x14ac:dyDescent="0.2">
      <c r="E1570" s="49"/>
      <c r="F1570" s="21"/>
      <c r="G1570" s="21"/>
      <c r="CN1570" s="21"/>
    </row>
    <row r="1571" spans="5:92" x14ac:dyDescent="0.2">
      <c r="E1571" s="49"/>
      <c r="F1571" s="21"/>
      <c r="G1571" s="21"/>
      <c r="CN1571" s="21"/>
    </row>
    <row r="1572" spans="5:92" x14ac:dyDescent="0.2">
      <c r="E1572" s="49"/>
      <c r="F1572" s="21"/>
      <c r="G1572" s="21"/>
      <c r="CN1572" s="21"/>
    </row>
    <row r="1573" spans="5:92" x14ac:dyDescent="0.2">
      <c r="E1573" s="49"/>
      <c r="F1573" s="21"/>
      <c r="G1573" s="21"/>
      <c r="CN1573" s="21"/>
    </row>
    <row r="1574" spans="5:92" x14ac:dyDescent="0.2">
      <c r="E1574" s="49"/>
      <c r="F1574" s="21"/>
      <c r="G1574" s="21"/>
      <c r="CN1574" s="21"/>
    </row>
    <row r="1575" spans="5:92" x14ac:dyDescent="0.2">
      <c r="E1575" s="49"/>
      <c r="F1575" s="21"/>
      <c r="G1575" s="21"/>
      <c r="CN1575" s="21"/>
    </row>
    <row r="1576" spans="5:92" x14ac:dyDescent="0.2">
      <c r="E1576" s="49"/>
      <c r="F1576" s="21"/>
      <c r="G1576" s="21"/>
      <c r="CN1576" s="21"/>
    </row>
    <row r="1577" spans="5:92" x14ac:dyDescent="0.2">
      <c r="E1577" s="49"/>
      <c r="F1577" s="21"/>
      <c r="G1577" s="21"/>
      <c r="CN1577" s="21"/>
    </row>
    <row r="1578" spans="5:92" x14ac:dyDescent="0.2">
      <c r="E1578" s="49"/>
      <c r="F1578" s="21"/>
      <c r="G1578" s="21"/>
      <c r="CN1578" s="21"/>
    </row>
    <row r="1579" spans="5:92" x14ac:dyDescent="0.2">
      <c r="E1579" s="49"/>
      <c r="F1579" s="21"/>
      <c r="G1579" s="21"/>
      <c r="CN1579" s="21"/>
    </row>
    <row r="1580" spans="5:92" x14ac:dyDescent="0.2">
      <c r="E1580" s="49"/>
      <c r="F1580" s="21"/>
      <c r="G1580" s="21"/>
      <c r="CN1580" s="21"/>
    </row>
    <row r="1581" spans="5:92" x14ac:dyDescent="0.2">
      <c r="E1581" s="49"/>
      <c r="F1581" s="21"/>
      <c r="G1581" s="21"/>
      <c r="CN1581" s="21"/>
    </row>
    <row r="1582" spans="5:92" x14ac:dyDescent="0.2">
      <c r="E1582" s="49"/>
      <c r="F1582" s="21"/>
      <c r="G1582" s="21"/>
      <c r="CN1582" s="21"/>
    </row>
    <row r="1583" spans="5:92" x14ac:dyDescent="0.2">
      <c r="E1583" s="49"/>
      <c r="F1583" s="21"/>
      <c r="G1583" s="21"/>
      <c r="CN1583" s="21"/>
    </row>
    <row r="1584" spans="5:92" x14ac:dyDescent="0.2">
      <c r="E1584" s="49"/>
      <c r="F1584" s="21"/>
      <c r="G1584" s="21"/>
      <c r="CN1584" s="21"/>
    </row>
    <row r="1585" spans="5:92" x14ac:dyDescent="0.2">
      <c r="E1585" s="49"/>
      <c r="F1585" s="21"/>
      <c r="G1585" s="21"/>
      <c r="CN1585" s="21"/>
    </row>
    <row r="1586" spans="5:92" x14ac:dyDescent="0.2">
      <c r="E1586" s="49"/>
      <c r="F1586" s="21"/>
      <c r="G1586" s="21"/>
      <c r="CN1586" s="21"/>
    </row>
    <row r="1587" spans="5:92" x14ac:dyDescent="0.2">
      <c r="E1587" s="49"/>
      <c r="F1587" s="21"/>
      <c r="G1587" s="21"/>
      <c r="CN1587" s="21"/>
    </row>
    <row r="1588" spans="5:92" x14ac:dyDescent="0.2">
      <c r="E1588" s="49"/>
      <c r="F1588" s="21"/>
      <c r="G1588" s="21"/>
      <c r="CN1588" s="21"/>
    </row>
    <row r="1589" spans="5:92" x14ac:dyDescent="0.2">
      <c r="E1589" s="49"/>
      <c r="F1589" s="21"/>
      <c r="G1589" s="21"/>
      <c r="CN1589" s="21"/>
    </row>
    <row r="1590" spans="5:92" x14ac:dyDescent="0.2">
      <c r="E1590" s="49"/>
      <c r="F1590" s="21"/>
      <c r="G1590" s="21"/>
      <c r="CN1590" s="21"/>
    </row>
    <row r="1591" spans="5:92" x14ac:dyDescent="0.2">
      <c r="E1591" s="49"/>
      <c r="F1591" s="21"/>
      <c r="G1591" s="21"/>
      <c r="CN1591" s="21"/>
    </row>
    <row r="1592" spans="5:92" x14ac:dyDescent="0.2">
      <c r="E1592" s="49"/>
      <c r="F1592" s="21"/>
      <c r="G1592" s="21"/>
      <c r="CN1592" s="21"/>
    </row>
    <row r="1593" spans="5:92" x14ac:dyDescent="0.2">
      <c r="E1593" s="49"/>
      <c r="F1593" s="21"/>
      <c r="G1593" s="21"/>
      <c r="CN1593" s="21"/>
    </row>
    <row r="1594" spans="5:92" x14ac:dyDescent="0.2">
      <c r="E1594" s="49"/>
      <c r="F1594" s="21"/>
      <c r="G1594" s="21"/>
      <c r="CN1594" s="21"/>
    </row>
    <row r="1595" spans="5:92" x14ac:dyDescent="0.2">
      <c r="E1595" s="49"/>
      <c r="F1595" s="21"/>
      <c r="G1595" s="21"/>
      <c r="CN1595" s="21"/>
    </row>
    <row r="1596" spans="5:92" x14ac:dyDescent="0.2">
      <c r="E1596" s="49"/>
      <c r="F1596" s="21"/>
      <c r="G1596" s="21"/>
      <c r="CN1596" s="21"/>
    </row>
    <row r="1597" spans="5:92" x14ac:dyDescent="0.2">
      <c r="E1597" s="49"/>
      <c r="F1597" s="21"/>
      <c r="G1597" s="21"/>
      <c r="CN1597" s="21"/>
    </row>
    <row r="1598" spans="5:92" x14ac:dyDescent="0.2">
      <c r="E1598" s="49"/>
      <c r="F1598" s="21"/>
      <c r="G1598" s="21"/>
      <c r="CN1598" s="21"/>
    </row>
    <row r="1599" spans="5:92" x14ac:dyDescent="0.2">
      <c r="E1599" s="49"/>
      <c r="F1599" s="21"/>
      <c r="G1599" s="21"/>
      <c r="CN1599" s="21"/>
    </row>
    <row r="1600" spans="5:92" x14ac:dyDescent="0.2">
      <c r="E1600" s="49"/>
      <c r="F1600" s="21"/>
      <c r="G1600" s="21"/>
      <c r="CN1600" s="21"/>
    </row>
    <row r="1601" spans="5:92" x14ac:dyDescent="0.2">
      <c r="E1601" s="49"/>
      <c r="F1601" s="21"/>
      <c r="G1601" s="21"/>
      <c r="CN1601" s="21"/>
    </row>
    <row r="1602" spans="5:92" x14ac:dyDescent="0.2">
      <c r="E1602" s="49"/>
      <c r="F1602" s="21"/>
      <c r="G1602" s="21"/>
      <c r="CN1602" s="21"/>
    </row>
    <row r="1603" spans="5:92" x14ac:dyDescent="0.2">
      <c r="E1603" s="49"/>
      <c r="F1603" s="21"/>
      <c r="G1603" s="21"/>
      <c r="CN1603" s="21"/>
    </row>
    <row r="1604" spans="5:92" x14ac:dyDescent="0.2">
      <c r="E1604" s="49"/>
      <c r="F1604" s="21"/>
      <c r="G1604" s="21"/>
      <c r="CN1604" s="21"/>
    </row>
    <row r="1605" spans="5:92" x14ac:dyDescent="0.2">
      <c r="E1605" s="49"/>
      <c r="F1605" s="21"/>
      <c r="G1605" s="21"/>
      <c r="CN1605" s="21"/>
    </row>
    <row r="1606" spans="5:92" x14ac:dyDescent="0.2">
      <c r="E1606" s="49"/>
      <c r="F1606" s="21"/>
      <c r="G1606" s="21"/>
      <c r="CN1606" s="21"/>
    </row>
    <row r="1607" spans="5:92" x14ac:dyDescent="0.2">
      <c r="E1607" s="49"/>
      <c r="F1607" s="21"/>
      <c r="G1607" s="21"/>
      <c r="CN1607" s="21"/>
    </row>
    <row r="1608" spans="5:92" x14ac:dyDescent="0.2">
      <c r="E1608" s="49"/>
      <c r="F1608" s="21"/>
      <c r="G1608" s="21"/>
      <c r="CN1608" s="21"/>
    </row>
    <row r="1609" spans="5:92" x14ac:dyDescent="0.2">
      <c r="E1609" s="49"/>
      <c r="F1609" s="21"/>
      <c r="G1609" s="21"/>
      <c r="CN1609" s="21"/>
    </row>
    <row r="1610" spans="5:92" x14ac:dyDescent="0.2">
      <c r="E1610" s="49"/>
      <c r="F1610" s="21"/>
      <c r="G1610" s="21"/>
      <c r="CN1610" s="21"/>
    </row>
    <row r="1611" spans="5:92" x14ac:dyDescent="0.2">
      <c r="E1611" s="49"/>
      <c r="F1611" s="21"/>
      <c r="G1611" s="21"/>
      <c r="CN1611" s="21"/>
    </row>
    <row r="1612" spans="5:92" x14ac:dyDescent="0.2">
      <c r="E1612" s="49"/>
      <c r="F1612" s="21"/>
      <c r="G1612" s="21"/>
      <c r="CN1612" s="21"/>
    </row>
    <row r="1613" spans="5:92" x14ac:dyDescent="0.2">
      <c r="E1613" s="49"/>
      <c r="F1613" s="21"/>
      <c r="G1613" s="21"/>
      <c r="CN1613" s="21"/>
    </row>
    <row r="1614" spans="5:92" x14ac:dyDescent="0.2">
      <c r="E1614" s="49"/>
      <c r="F1614" s="21"/>
      <c r="G1614" s="21"/>
      <c r="CN1614" s="21"/>
    </row>
    <row r="1615" spans="5:92" x14ac:dyDescent="0.2">
      <c r="E1615" s="49"/>
      <c r="F1615" s="21"/>
      <c r="G1615" s="21"/>
      <c r="CN1615" s="21"/>
    </row>
    <row r="1616" spans="5:92" x14ac:dyDescent="0.2">
      <c r="E1616" s="49"/>
      <c r="F1616" s="21"/>
      <c r="G1616" s="21"/>
      <c r="CN1616" s="21"/>
    </row>
    <row r="1617" spans="5:92" x14ac:dyDescent="0.2">
      <c r="E1617" s="49"/>
      <c r="F1617" s="21"/>
      <c r="G1617" s="21"/>
      <c r="CN1617" s="21"/>
    </row>
    <row r="1618" spans="5:92" x14ac:dyDescent="0.2">
      <c r="E1618" s="49"/>
      <c r="F1618" s="21"/>
      <c r="G1618" s="21"/>
      <c r="CN1618" s="21"/>
    </row>
    <row r="1619" spans="5:92" x14ac:dyDescent="0.2">
      <c r="E1619" s="49"/>
      <c r="F1619" s="21"/>
      <c r="G1619" s="21"/>
      <c r="CN1619" s="21"/>
    </row>
    <row r="1620" spans="5:92" x14ac:dyDescent="0.2">
      <c r="E1620" s="49"/>
      <c r="F1620" s="21"/>
      <c r="G1620" s="21"/>
      <c r="CN1620" s="21"/>
    </row>
    <row r="1621" spans="5:92" x14ac:dyDescent="0.2">
      <c r="E1621" s="49"/>
      <c r="F1621" s="21"/>
      <c r="G1621" s="21"/>
      <c r="CN1621" s="21"/>
    </row>
    <row r="1622" spans="5:92" x14ac:dyDescent="0.2">
      <c r="E1622" s="49"/>
      <c r="F1622" s="21"/>
      <c r="G1622" s="21"/>
      <c r="CN1622" s="21"/>
    </row>
    <row r="1623" spans="5:92" x14ac:dyDescent="0.2">
      <c r="E1623" s="49"/>
      <c r="F1623" s="21"/>
      <c r="G1623" s="21"/>
      <c r="CN1623" s="21"/>
    </row>
    <row r="1624" spans="5:92" x14ac:dyDescent="0.2">
      <c r="E1624" s="49"/>
      <c r="F1624" s="21"/>
      <c r="G1624" s="21"/>
      <c r="CN1624" s="21"/>
    </row>
    <row r="1625" spans="5:92" x14ac:dyDescent="0.2">
      <c r="E1625" s="49"/>
      <c r="F1625" s="21"/>
      <c r="G1625" s="21"/>
      <c r="CN1625" s="21"/>
    </row>
    <row r="1626" spans="5:92" x14ac:dyDescent="0.2">
      <c r="E1626" s="49"/>
      <c r="F1626" s="21"/>
      <c r="G1626" s="21"/>
      <c r="CN1626" s="21"/>
    </row>
    <row r="1627" spans="5:92" x14ac:dyDescent="0.2">
      <c r="E1627" s="49"/>
      <c r="F1627" s="21"/>
      <c r="G1627" s="21"/>
      <c r="CN1627" s="21"/>
    </row>
    <row r="1628" spans="5:92" x14ac:dyDescent="0.2">
      <c r="E1628" s="49"/>
      <c r="F1628" s="21"/>
      <c r="G1628" s="21"/>
      <c r="CN1628" s="21"/>
    </row>
    <row r="1629" spans="5:92" x14ac:dyDescent="0.2">
      <c r="E1629" s="49"/>
      <c r="F1629" s="21"/>
      <c r="G1629" s="21"/>
      <c r="CN1629" s="21"/>
    </row>
    <row r="1630" spans="5:92" x14ac:dyDescent="0.2">
      <c r="E1630" s="49"/>
      <c r="F1630" s="21"/>
      <c r="G1630" s="21"/>
      <c r="CN1630" s="21"/>
    </row>
    <row r="1631" spans="5:92" x14ac:dyDescent="0.2">
      <c r="E1631" s="49"/>
      <c r="F1631" s="21"/>
      <c r="G1631" s="21"/>
      <c r="CN1631" s="21"/>
    </row>
    <row r="1632" spans="5:92" x14ac:dyDescent="0.2">
      <c r="E1632" s="49"/>
      <c r="F1632" s="21"/>
      <c r="G1632" s="21"/>
      <c r="CN1632" s="21"/>
    </row>
    <row r="1633" spans="5:92" x14ac:dyDescent="0.2">
      <c r="E1633" s="49"/>
      <c r="F1633" s="21"/>
      <c r="G1633" s="21"/>
      <c r="CN1633" s="21"/>
    </row>
    <row r="1634" spans="5:92" x14ac:dyDescent="0.2">
      <c r="E1634" s="49"/>
      <c r="F1634" s="21"/>
      <c r="G1634" s="21"/>
      <c r="CN1634" s="21"/>
    </row>
    <row r="1635" spans="5:92" x14ac:dyDescent="0.2">
      <c r="E1635" s="49"/>
      <c r="F1635" s="21"/>
      <c r="G1635" s="21"/>
      <c r="CN1635" s="21"/>
    </row>
    <row r="1636" spans="5:92" x14ac:dyDescent="0.2">
      <c r="E1636" s="49"/>
      <c r="F1636" s="21"/>
      <c r="G1636" s="21"/>
      <c r="CN1636" s="21"/>
    </row>
    <row r="1637" spans="5:92" x14ac:dyDescent="0.2">
      <c r="E1637" s="49"/>
      <c r="F1637" s="21"/>
      <c r="G1637" s="21"/>
      <c r="CN1637" s="21"/>
    </row>
    <row r="1638" spans="5:92" x14ac:dyDescent="0.2">
      <c r="E1638" s="49"/>
      <c r="F1638" s="21"/>
      <c r="G1638" s="21"/>
      <c r="CN1638" s="21"/>
    </row>
    <row r="1639" spans="5:92" x14ac:dyDescent="0.2">
      <c r="E1639" s="49"/>
      <c r="F1639" s="21"/>
      <c r="G1639" s="21"/>
      <c r="CN1639" s="21"/>
    </row>
    <row r="1640" spans="5:92" x14ac:dyDescent="0.2">
      <c r="E1640" s="49"/>
      <c r="F1640" s="21"/>
      <c r="G1640" s="21"/>
      <c r="CN1640" s="21"/>
    </row>
    <row r="1641" spans="5:92" x14ac:dyDescent="0.2">
      <c r="E1641" s="49"/>
      <c r="F1641" s="21"/>
      <c r="G1641" s="21"/>
      <c r="CN1641" s="21"/>
    </row>
    <row r="1642" spans="5:92" x14ac:dyDescent="0.2">
      <c r="E1642" s="49"/>
      <c r="F1642" s="21"/>
      <c r="G1642" s="21"/>
      <c r="CN1642" s="21"/>
    </row>
    <row r="1643" spans="5:92" x14ac:dyDescent="0.2">
      <c r="E1643" s="49"/>
      <c r="F1643" s="21"/>
      <c r="G1643" s="21"/>
      <c r="CN1643" s="21"/>
    </row>
    <row r="1644" spans="5:92" x14ac:dyDescent="0.2">
      <c r="E1644" s="49"/>
      <c r="F1644" s="21"/>
      <c r="G1644" s="21"/>
      <c r="CN1644" s="21"/>
    </row>
    <row r="1645" spans="5:92" x14ac:dyDescent="0.2">
      <c r="E1645" s="49"/>
      <c r="F1645" s="21"/>
      <c r="G1645" s="21"/>
      <c r="CN1645" s="21"/>
    </row>
    <row r="1646" spans="5:92" x14ac:dyDescent="0.2">
      <c r="E1646" s="49"/>
      <c r="F1646" s="21"/>
      <c r="G1646" s="21"/>
      <c r="CN1646" s="21"/>
    </row>
    <row r="1647" spans="5:92" x14ac:dyDescent="0.2">
      <c r="E1647" s="49"/>
      <c r="F1647" s="21"/>
      <c r="G1647" s="21"/>
      <c r="CN1647" s="21"/>
    </row>
    <row r="1648" spans="5:92" x14ac:dyDescent="0.2">
      <c r="E1648" s="49"/>
      <c r="F1648" s="21"/>
      <c r="G1648" s="21"/>
      <c r="CN1648" s="21"/>
    </row>
    <row r="1649" spans="5:92" x14ac:dyDescent="0.2">
      <c r="E1649" s="49"/>
      <c r="F1649" s="21"/>
      <c r="G1649" s="21"/>
      <c r="CN1649" s="21"/>
    </row>
    <row r="1650" spans="5:92" x14ac:dyDescent="0.2">
      <c r="E1650" s="49"/>
      <c r="F1650" s="21"/>
      <c r="G1650" s="21"/>
      <c r="CN1650" s="21"/>
    </row>
    <row r="1651" spans="5:92" x14ac:dyDescent="0.2">
      <c r="E1651" s="49"/>
      <c r="F1651" s="21"/>
      <c r="G1651" s="21"/>
      <c r="CN1651" s="21"/>
    </row>
    <row r="1652" spans="5:92" x14ac:dyDescent="0.2">
      <c r="E1652" s="49"/>
      <c r="F1652" s="21"/>
      <c r="G1652" s="21"/>
      <c r="CN1652" s="21"/>
    </row>
    <row r="1653" spans="5:92" x14ac:dyDescent="0.2">
      <c r="E1653" s="49"/>
      <c r="F1653" s="21"/>
      <c r="G1653" s="21"/>
      <c r="CN1653" s="21"/>
    </row>
    <row r="1654" spans="5:92" x14ac:dyDescent="0.2">
      <c r="E1654" s="49"/>
      <c r="F1654" s="21"/>
      <c r="G1654" s="21"/>
      <c r="CN1654" s="21"/>
    </row>
    <row r="1655" spans="5:92" x14ac:dyDescent="0.2">
      <c r="E1655" s="49"/>
      <c r="F1655" s="21"/>
      <c r="G1655" s="21"/>
      <c r="CN1655" s="21"/>
    </row>
    <row r="1656" spans="5:92" x14ac:dyDescent="0.2">
      <c r="E1656" s="49"/>
      <c r="F1656" s="21"/>
      <c r="G1656" s="21"/>
      <c r="CN1656" s="21"/>
    </row>
    <row r="1657" spans="5:92" x14ac:dyDescent="0.2">
      <c r="E1657" s="49"/>
      <c r="F1657" s="21"/>
      <c r="G1657" s="21"/>
      <c r="CN1657" s="21"/>
    </row>
    <row r="1658" spans="5:92" x14ac:dyDescent="0.2">
      <c r="E1658" s="49"/>
      <c r="F1658" s="21"/>
      <c r="G1658" s="21"/>
      <c r="CN1658" s="21"/>
    </row>
    <row r="1659" spans="5:92" x14ac:dyDescent="0.2">
      <c r="E1659" s="49"/>
      <c r="F1659" s="21"/>
      <c r="G1659" s="21"/>
      <c r="CN1659" s="21"/>
    </row>
    <row r="1660" spans="5:92" x14ac:dyDescent="0.2">
      <c r="E1660" s="49"/>
      <c r="F1660" s="21"/>
      <c r="G1660" s="21"/>
      <c r="CN1660" s="21"/>
    </row>
    <row r="1661" spans="5:92" x14ac:dyDescent="0.2">
      <c r="E1661" s="49"/>
      <c r="F1661" s="21"/>
      <c r="G1661" s="21"/>
      <c r="CN1661" s="21"/>
    </row>
    <row r="1662" spans="5:92" x14ac:dyDescent="0.2">
      <c r="E1662" s="49"/>
      <c r="F1662" s="21"/>
      <c r="G1662" s="21"/>
      <c r="CN1662" s="21"/>
    </row>
    <row r="1663" spans="5:92" x14ac:dyDescent="0.2">
      <c r="E1663" s="49"/>
      <c r="F1663" s="21"/>
      <c r="G1663" s="21"/>
      <c r="CN1663" s="21"/>
    </row>
    <row r="1664" spans="5:92" x14ac:dyDescent="0.2">
      <c r="E1664" s="49"/>
      <c r="F1664" s="21"/>
      <c r="G1664" s="21"/>
      <c r="CN1664" s="21"/>
    </row>
    <row r="1665" spans="5:92" x14ac:dyDescent="0.2">
      <c r="E1665" s="49"/>
      <c r="F1665" s="21"/>
      <c r="G1665" s="21"/>
      <c r="CN1665" s="21"/>
    </row>
    <row r="1666" spans="5:92" x14ac:dyDescent="0.2">
      <c r="E1666" s="49"/>
      <c r="F1666" s="21"/>
      <c r="G1666" s="21"/>
      <c r="CN1666" s="21"/>
    </row>
    <row r="1667" spans="5:92" x14ac:dyDescent="0.2">
      <c r="E1667" s="49"/>
      <c r="F1667" s="21"/>
      <c r="G1667" s="21"/>
      <c r="CN1667" s="21"/>
    </row>
    <row r="1668" spans="5:92" x14ac:dyDescent="0.2">
      <c r="E1668" s="49"/>
      <c r="F1668" s="21"/>
      <c r="G1668" s="21"/>
      <c r="CN1668" s="21"/>
    </row>
    <row r="1669" spans="5:92" x14ac:dyDescent="0.2">
      <c r="E1669" s="49"/>
      <c r="F1669" s="21"/>
      <c r="G1669" s="21"/>
      <c r="CN1669" s="21"/>
    </row>
    <row r="1670" spans="5:92" x14ac:dyDescent="0.2">
      <c r="E1670" s="49"/>
      <c r="F1670" s="21"/>
      <c r="G1670" s="21"/>
      <c r="CN1670" s="21"/>
    </row>
    <row r="1671" spans="5:92" x14ac:dyDescent="0.2">
      <c r="E1671" s="49"/>
      <c r="F1671" s="21"/>
      <c r="G1671" s="21"/>
      <c r="CN1671" s="21"/>
    </row>
    <row r="1672" spans="5:92" x14ac:dyDescent="0.2">
      <c r="E1672" s="49"/>
      <c r="F1672" s="21"/>
      <c r="G1672" s="21"/>
      <c r="CN1672" s="21"/>
    </row>
    <row r="1673" spans="5:92" x14ac:dyDescent="0.2">
      <c r="E1673" s="49"/>
      <c r="F1673" s="21"/>
      <c r="G1673" s="21"/>
      <c r="CN1673" s="21"/>
    </row>
    <row r="1674" spans="5:92" x14ac:dyDescent="0.2">
      <c r="E1674" s="49"/>
      <c r="F1674" s="21"/>
      <c r="G1674" s="21"/>
      <c r="CN1674" s="21"/>
    </row>
    <row r="1675" spans="5:92" x14ac:dyDescent="0.2">
      <c r="E1675" s="49"/>
      <c r="F1675" s="21"/>
      <c r="G1675" s="21"/>
      <c r="CN1675" s="21"/>
    </row>
    <row r="1676" spans="5:92" x14ac:dyDescent="0.2">
      <c r="E1676" s="49"/>
      <c r="F1676" s="21"/>
      <c r="G1676" s="21"/>
      <c r="CN1676" s="21"/>
    </row>
    <row r="1677" spans="5:92" x14ac:dyDescent="0.2">
      <c r="E1677" s="49"/>
      <c r="F1677" s="21"/>
      <c r="G1677" s="21"/>
      <c r="CN1677" s="21"/>
    </row>
    <row r="1678" spans="5:92" x14ac:dyDescent="0.2">
      <c r="E1678" s="49"/>
      <c r="F1678" s="21"/>
      <c r="G1678" s="21"/>
      <c r="CN1678" s="21"/>
    </row>
    <row r="1679" spans="5:92" x14ac:dyDescent="0.2">
      <c r="E1679" s="49"/>
      <c r="F1679" s="21"/>
      <c r="G1679" s="21"/>
      <c r="CN1679" s="21"/>
    </row>
    <row r="1680" spans="5:92" x14ac:dyDescent="0.2">
      <c r="E1680" s="49"/>
      <c r="F1680" s="21"/>
      <c r="G1680" s="21"/>
      <c r="CN1680" s="21"/>
    </row>
    <row r="1681" spans="5:92" x14ac:dyDescent="0.2">
      <c r="E1681" s="49"/>
      <c r="F1681" s="21"/>
      <c r="G1681" s="21"/>
      <c r="CN1681" s="21"/>
    </row>
    <row r="1682" spans="5:92" x14ac:dyDescent="0.2">
      <c r="E1682" s="49"/>
      <c r="F1682" s="21"/>
      <c r="G1682" s="21"/>
      <c r="CN1682" s="21"/>
    </row>
    <row r="1683" spans="5:92" x14ac:dyDescent="0.2">
      <c r="E1683" s="49"/>
      <c r="F1683" s="21"/>
      <c r="G1683" s="21"/>
      <c r="CN1683" s="21"/>
    </row>
    <row r="1684" spans="5:92" x14ac:dyDescent="0.2">
      <c r="E1684" s="49"/>
      <c r="F1684" s="21"/>
      <c r="G1684" s="21"/>
      <c r="CN1684" s="21"/>
    </row>
    <row r="1685" spans="5:92" x14ac:dyDescent="0.2">
      <c r="E1685" s="49"/>
      <c r="F1685" s="21"/>
      <c r="G1685" s="21"/>
      <c r="CN1685" s="21"/>
    </row>
    <row r="1686" spans="5:92" x14ac:dyDescent="0.2">
      <c r="E1686" s="49"/>
      <c r="F1686" s="21"/>
      <c r="G1686" s="21"/>
      <c r="CN1686" s="21"/>
    </row>
    <row r="1687" spans="5:92" x14ac:dyDescent="0.2">
      <c r="E1687" s="49"/>
      <c r="F1687" s="21"/>
      <c r="G1687" s="21"/>
      <c r="CN1687" s="21"/>
    </row>
    <row r="1688" spans="5:92" x14ac:dyDescent="0.2">
      <c r="E1688" s="49"/>
      <c r="F1688" s="21"/>
      <c r="G1688" s="21"/>
      <c r="CN1688" s="21"/>
    </row>
    <row r="1689" spans="5:92" x14ac:dyDescent="0.2">
      <c r="E1689" s="49"/>
      <c r="F1689" s="21"/>
      <c r="G1689" s="21"/>
      <c r="CN1689" s="21"/>
    </row>
    <row r="1690" spans="5:92" x14ac:dyDescent="0.2">
      <c r="E1690" s="49"/>
      <c r="F1690" s="21"/>
      <c r="G1690" s="21"/>
      <c r="CN1690" s="21"/>
    </row>
    <row r="1691" spans="5:92" x14ac:dyDescent="0.2">
      <c r="E1691" s="49"/>
      <c r="F1691" s="21"/>
      <c r="G1691" s="21"/>
      <c r="CN1691" s="21"/>
    </row>
    <row r="1692" spans="5:92" x14ac:dyDescent="0.2">
      <c r="E1692" s="49"/>
      <c r="F1692" s="21"/>
      <c r="G1692" s="21"/>
      <c r="CN1692" s="21"/>
    </row>
    <row r="1693" spans="5:92" x14ac:dyDescent="0.2">
      <c r="E1693" s="49"/>
      <c r="F1693" s="21"/>
      <c r="G1693" s="21"/>
      <c r="CN1693" s="21"/>
    </row>
    <row r="1694" spans="5:92" x14ac:dyDescent="0.2">
      <c r="E1694" s="49"/>
      <c r="F1694" s="21"/>
      <c r="G1694" s="21"/>
      <c r="CN1694" s="21"/>
    </row>
    <row r="1695" spans="5:92" x14ac:dyDescent="0.2">
      <c r="E1695" s="49"/>
      <c r="F1695" s="21"/>
      <c r="G1695" s="21"/>
      <c r="CN1695" s="21"/>
    </row>
    <row r="1696" spans="5:92" x14ac:dyDescent="0.2">
      <c r="E1696" s="49"/>
      <c r="F1696" s="21"/>
      <c r="G1696" s="21"/>
      <c r="CN1696" s="21"/>
    </row>
    <row r="1697" spans="5:92" x14ac:dyDescent="0.2">
      <c r="E1697" s="49"/>
      <c r="F1697" s="21"/>
      <c r="G1697" s="21"/>
      <c r="CN1697" s="21"/>
    </row>
    <row r="1698" spans="5:92" x14ac:dyDescent="0.2">
      <c r="E1698" s="49"/>
      <c r="F1698" s="21"/>
      <c r="G1698" s="21"/>
      <c r="CN1698" s="21"/>
    </row>
    <row r="1699" spans="5:92" x14ac:dyDescent="0.2">
      <c r="E1699" s="49"/>
      <c r="F1699" s="21"/>
      <c r="G1699" s="21"/>
      <c r="CN1699" s="21"/>
    </row>
    <row r="1700" spans="5:92" x14ac:dyDescent="0.2">
      <c r="E1700" s="49"/>
      <c r="F1700" s="21"/>
      <c r="G1700" s="21"/>
      <c r="CN1700" s="21"/>
    </row>
    <row r="1701" spans="5:92" x14ac:dyDescent="0.2">
      <c r="E1701" s="49"/>
      <c r="F1701" s="21"/>
      <c r="G1701" s="21"/>
      <c r="CN1701" s="21"/>
    </row>
    <row r="1702" spans="5:92" x14ac:dyDescent="0.2">
      <c r="E1702" s="49"/>
      <c r="F1702" s="21"/>
      <c r="G1702" s="21"/>
      <c r="CN1702" s="21"/>
    </row>
    <row r="1703" spans="5:92" x14ac:dyDescent="0.2">
      <c r="E1703" s="49"/>
      <c r="F1703" s="21"/>
      <c r="G1703" s="21"/>
      <c r="CN1703" s="21"/>
    </row>
    <row r="1704" spans="5:92" x14ac:dyDescent="0.2">
      <c r="E1704" s="49"/>
      <c r="F1704" s="21"/>
      <c r="G1704" s="21"/>
      <c r="CN1704" s="21"/>
    </row>
    <row r="1705" spans="5:92" x14ac:dyDescent="0.2">
      <c r="E1705" s="49"/>
      <c r="F1705" s="21"/>
      <c r="G1705" s="21"/>
      <c r="CN1705" s="21"/>
    </row>
    <row r="1706" spans="5:92" x14ac:dyDescent="0.2">
      <c r="E1706" s="49"/>
      <c r="F1706" s="21"/>
      <c r="G1706" s="21"/>
      <c r="CN1706" s="21"/>
    </row>
    <row r="1707" spans="5:92" x14ac:dyDescent="0.2">
      <c r="E1707" s="49"/>
      <c r="F1707" s="21"/>
      <c r="G1707" s="21"/>
      <c r="CN1707" s="21"/>
    </row>
    <row r="1708" spans="5:92" x14ac:dyDescent="0.2">
      <c r="E1708" s="49"/>
      <c r="F1708" s="21"/>
      <c r="G1708" s="21"/>
      <c r="CN1708" s="21"/>
    </row>
    <row r="1709" spans="5:92" x14ac:dyDescent="0.2">
      <c r="E1709" s="49"/>
      <c r="F1709" s="21"/>
      <c r="G1709" s="21"/>
      <c r="CN1709" s="21"/>
    </row>
    <row r="1710" spans="5:92" x14ac:dyDescent="0.2">
      <c r="E1710" s="49"/>
      <c r="F1710" s="21"/>
      <c r="G1710" s="21"/>
      <c r="CN1710" s="21"/>
    </row>
    <row r="1711" spans="5:92" x14ac:dyDescent="0.2">
      <c r="E1711" s="49"/>
      <c r="F1711" s="21"/>
      <c r="G1711" s="21"/>
      <c r="CN1711" s="21"/>
    </row>
    <row r="1712" spans="5:92" x14ac:dyDescent="0.2">
      <c r="E1712" s="49"/>
      <c r="F1712" s="21"/>
      <c r="G1712" s="21"/>
      <c r="CN1712" s="21"/>
    </row>
    <row r="1713" spans="5:92" x14ac:dyDescent="0.2">
      <c r="E1713" s="49"/>
      <c r="F1713" s="21"/>
      <c r="G1713" s="21"/>
      <c r="CN1713" s="21"/>
    </row>
    <row r="1714" spans="5:92" x14ac:dyDescent="0.2">
      <c r="E1714" s="49"/>
      <c r="F1714" s="21"/>
      <c r="G1714" s="21"/>
      <c r="CN1714" s="21"/>
    </row>
    <row r="1715" spans="5:92" x14ac:dyDescent="0.2">
      <c r="E1715" s="49"/>
      <c r="F1715" s="21"/>
      <c r="G1715" s="21"/>
      <c r="CN1715" s="21"/>
    </row>
    <row r="1716" spans="5:92" x14ac:dyDescent="0.2">
      <c r="E1716" s="49"/>
      <c r="F1716" s="21"/>
      <c r="G1716" s="21"/>
      <c r="CN1716" s="21"/>
    </row>
    <row r="1717" spans="5:92" x14ac:dyDescent="0.2">
      <c r="E1717" s="49"/>
      <c r="F1717" s="21"/>
      <c r="G1717" s="21"/>
      <c r="CN1717" s="21"/>
    </row>
    <row r="1718" spans="5:92" x14ac:dyDescent="0.2">
      <c r="E1718" s="49"/>
      <c r="F1718" s="21"/>
      <c r="G1718" s="21"/>
      <c r="CN1718" s="21"/>
    </row>
    <row r="1719" spans="5:92" x14ac:dyDescent="0.2">
      <c r="E1719" s="49"/>
      <c r="F1719" s="21"/>
      <c r="G1719" s="21"/>
      <c r="CN1719" s="21"/>
    </row>
    <row r="1720" spans="5:92" x14ac:dyDescent="0.2">
      <c r="E1720" s="49"/>
      <c r="F1720" s="21"/>
      <c r="G1720" s="21"/>
      <c r="CN1720" s="21"/>
    </row>
    <row r="1721" spans="5:92" x14ac:dyDescent="0.2">
      <c r="E1721" s="49"/>
      <c r="F1721" s="21"/>
      <c r="G1721" s="21"/>
      <c r="CN1721" s="21"/>
    </row>
    <row r="1722" spans="5:92" x14ac:dyDescent="0.2">
      <c r="E1722" s="49"/>
      <c r="F1722" s="21"/>
      <c r="G1722" s="21"/>
      <c r="CN1722" s="21"/>
    </row>
    <row r="1723" spans="5:92" x14ac:dyDescent="0.2">
      <c r="E1723" s="49"/>
      <c r="F1723" s="21"/>
      <c r="G1723" s="21"/>
      <c r="CN1723" s="21"/>
    </row>
    <row r="1724" spans="5:92" x14ac:dyDescent="0.2">
      <c r="E1724" s="49"/>
      <c r="F1724" s="21"/>
      <c r="G1724" s="21"/>
      <c r="CN1724" s="21"/>
    </row>
    <row r="1725" spans="5:92" x14ac:dyDescent="0.2">
      <c r="E1725" s="49"/>
      <c r="F1725" s="21"/>
      <c r="G1725" s="21"/>
      <c r="CN1725" s="21"/>
    </row>
    <row r="1726" spans="5:92" x14ac:dyDescent="0.2">
      <c r="E1726" s="49"/>
      <c r="F1726" s="21"/>
      <c r="G1726" s="21"/>
      <c r="CN1726" s="21"/>
    </row>
    <row r="1727" spans="5:92" x14ac:dyDescent="0.2">
      <c r="E1727" s="49"/>
      <c r="F1727" s="21"/>
      <c r="G1727" s="21"/>
      <c r="CN1727" s="21"/>
    </row>
    <row r="1728" spans="5:92" x14ac:dyDescent="0.2">
      <c r="E1728" s="49"/>
      <c r="F1728" s="21"/>
      <c r="G1728" s="21"/>
      <c r="CN1728" s="21"/>
    </row>
    <row r="1729" spans="5:92" x14ac:dyDescent="0.2">
      <c r="E1729" s="49"/>
      <c r="F1729" s="21"/>
      <c r="G1729" s="21"/>
      <c r="CN1729" s="21"/>
    </row>
    <row r="1730" spans="5:92" x14ac:dyDescent="0.2">
      <c r="E1730" s="49"/>
      <c r="F1730" s="21"/>
      <c r="G1730" s="21"/>
      <c r="CN1730" s="21"/>
    </row>
    <row r="1731" spans="5:92" x14ac:dyDescent="0.2">
      <c r="E1731" s="49"/>
      <c r="F1731" s="21"/>
      <c r="G1731" s="21"/>
      <c r="CN1731" s="21"/>
    </row>
    <row r="1732" spans="5:92" x14ac:dyDescent="0.2">
      <c r="E1732" s="49"/>
      <c r="F1732" s="21"/>
      <c r="G1732" s="21"/>
      <c r="CN1732" s="21"/>
    </row>
    <row r="1733" spans="5:92" x14ac:dyDescent="0.2">
      <c r="E1733" s="49"/>
      <c r="F1733" s="21"/>
      <c r="G1733" s="21"/>
      <c r="CN1733" s="21"/>
    </row>
    <row r="1734" spans="5:92" x14ac:dyDescent="0.2">
      <c r="E1734" s="49"/>
      <c r="F1734" s="21"/>
      <c r="G1734" s="21"/>
      <c r="CN1734" s="21"/>
    </row>
    <row r="1735" spans="5:92" x14ac:dyDescent="0.2">
      <c r="E1735" s="49"/>
      <c r="F1735" s="21"/>
      <c r="G1735" s="21"/>
      <c r="CN1735" s="21"/>
    </row>
    <row r="1736" spans="5:92" x14ac:dyDescent="0.2">
      <c r="E1736" s="49"/>
      <c r="F1736" s="21"/>
      <c r="G1736" s="21"/>
      <c r="CN1736" s="21"/>
    </row>
    <row r="1737" spans="5:92" x14ac:dyDescent="0.2">
      <c r="E1737" s="49"/>
      <c r="F1737" s="21"/>
      <c r="G1737" s="21"/>
      <c r="CN1737" s="21"/>
    </row>
    <row r="1738" spans="5:92" x14ac:dyDescent="0.2">
      <c r="E1738" s="49"/>
      <c r="F1738" s="21"/>
      <c r="G1738" s="21"/>
      <c r="CN1738" s="21"/>
    </row>
    <row r="1739" spans="5:92" x14ac:dyDescent="0.2">
      <c r="E1739" s="49"/>
      <c r="F1739" s="21"/>
      <c r="G1739" s="21"/>
      <c r="CN1739" s="21"/>
    </row>
    <row r="1740" spans="5:92" x14ac:dyDescent="0.2">
      <c r="E1740" s="49"/>
      <c r="F1740" s="21"/>
      <c r="G1740" s="21"/>
      <c r="CN1740" s="21"/>
    </row>
    <row r="1741" spans="5:92" x14ac:dyDescent="0.2">
      <c r="E1741" s="49"/>
      <c r="F1741" s="21"/>
      <c r="G1741" s="21"/>
      <c r="CN1741" s="21"/>
    </row>
    <row r="1742" spans="5:92" x14ac:dyDescent="0.2">
      <c r="E1742" s="49"/>
      <c r="F1742" s="21"/>
      <c r="G1742" s="21"/>
      <c r="CN1742" s="21"/>
    </row>
    <row r="1743" spans="5:92" x14ac:dyDescent="0.2">
      <c r="E1743" s="49"/>
      <c r="F1743" s="21"/>
      <c r="G1743" s="21"/>
      <c r="CN1743" s="21"/>
    </row>
    <row r="1744" spans="5:92" x14ac:dyDescent="0.2">
      <c r="E1744" s="49"/>
      <c r="F1744" s="21"/>
      <c r="G1744" s="21"/>
      <c r="CN1744" s="21"/>
    </row>
    <row r="1745" spans="5:92" x14ac:dyDescent="0.2">
      <c r="E1745" s="49"/>
      <c r="F1745" s="21"/>
      <c r="G1745" s="21"/>
      <c r="CN1745" s="21"/>
    </row>
    <row r="1746" spans="5:92" x14ac:dyDescent="0.2">
      <c r="E1746" s="49"/>
      <c r="F1746" s="21"/>
      <c r="G1746" s="21"/>
      <c r="CN1746" s="21"/>
    </row>
    <row r="1747" spans="5:92" x14ac:dyDescent="0.2">
      <c r="E1747" s="49"/>
      <c r="F1747" s="21"/>
      <c r="G1747" s="21"/>
      <c r="CN1747" s="21"/>
    </row>
    <row r="1748" spans="5:92" x14ac:dyDescent="0.2">
      <c r="E1748" s="49"/>
      <c r="F1748" s="21"/>
      <c r="G1748" s="21"/>
      <c r="CN1748" s="21"/>
    </row>
    <row r="1749" spans="5:92" x14ac:dyDescent="0.2">
      <c r="E1749" s="49"/>
      <c r="F1749" s="21"/>
      <c r="G1749" s="21"/>
      <c r="CN1749" s="21"/>
    </row>
    <row r="1750" spans="5:92" x14ac:dyDescent="0.2">
      <c r="E1750" s="49"/>
      <c r="F1750" s="21"/>
      <c r="G1750" s="21"/>
      <c r="CN1750" s="21"/>
    </row>
    <row r="1751" spans="5:92" x14ac:dyDescent="0.2">
      <c r="E1751" s="49"/>
      <c r="F1751" s="21"/>
      <c r="G1751" s="21"/>
      <c r="CN1751" s="21"/>
    </row>
    <row r="1752" spans="5:92" x14ac:dyDescent="0.2">
      <c r="E1752" s="49"/>
      <c r="F1752" s="21"/>
      <c r="G1752" s="21"/>
      <c r="CN1752" s="21"/>
    </row>
    <row r="1753" spans="5:92" x14ac:dyDescent="0.2">
      <c r="E1753" s="49"/>
      <c r="F1753" s="21"/>
      <c r="G1753" s="21"/>
      <c r="CN1753" s="21"/>
    </row>
    <row r="1754" spans="5:92" x14ac:dyDescent="0.2">
      <c r="E1754" s="49"/>
      <c r="F1754" s="21"/>
      <c r="G1754" s="21"/>
      <c r="CN1754" s="21"/>
    </row>
    <row r="1755" spans="5:92" x14ac:dyDescent="0.2">
      <c r="E1755" s="49"/>
      <c r="F1755" s="21"/>
      <c r="G1755" s="21"/>
      <c r="CN1755" s="21"/>
    </row>
    <row r="1756" spans="5:92" x14ac:dyDescent="0.2">
      <c r="E1756" s="49"/>
      <c r="F1756" s="21"/>
      <c r="G1756" s="21"/>
      <c r="CN1756" s="21"/>
    </row>
    <row r="1757" spans="5:92" x14ac:dyDescent="0.2">
      <c r="E1757" s="49"/>
      <c r="F1757" s="21"/>
      <c r="G1757" s="21"/>
      <c r="CN1757" s="21"/>
    </row>
    <row r="1758" spans="5:92" x14ac:dyDescent="0.2">
      <c r="E1758" s="49"/>
      <c r="F1758" s="21"/>
      <c r="G1758" s="21"/>
      <c r="CN1758" s="21"/>
    </row>
    <row r="1759" spans="5:92" x14ac:dyDescent="0.2">
      <c r="E1759" s="49"/>
      <c r="F1759" s="21"/>
      <c r="G1759" s="21"/>
      <c r="CN1759" s="21"/>
    </row>
    <row r="1760" spans="5:92" x14ac:dyDescent="0.2">
      <c r="E1760" s="49"/>
      <c r="F1760" s="21"/>
      <c r="G1760" s="21"/>
      <c r="CN1760" s="21"/>
    </row>
    <row r="1761" spans="5:92" x14ac:dyDescent="0.2">
      <c r="E1761" s="49"/>
      <c r="F1761" s="21"/>
      <c r="G1761" s="21"/>
      <c r="CN1761" s="21"/>
    </row>
    <row r="1762" spans="5:92" x14ac:dyDescent="0.2">
      <c r="E1762" s="49"/>
      <c r="F1762" s="21"/>
      <c r="G1762" s="21"/>
      <c r="CN1762" s="21"/>
    </row>
    <row r="1763" spans="5:92" x14ac:dyDescent="0.2">
      <c r="E1763" s="49"/>
      <c r="F1763" s="21"/>
      <c r="G1763" s="21"/>
      <c r="CN1763" s="21"/>
    </row>
    <row r="1764" spans="5:92" x14ac:dyDescent="0.2">
      <c r="E1764" s="49"/>
      <c r="F1764" s="21"/>
      <c r="G1764" s="21"/>
      <c r="CN1764" s="21"/>
    </row>
    <row r="1765" spans="5:92" x14ac:dyDescent="0.2">
      <c r="E1765" s="49"/>
      <c r="F1765" s="21"/>
      <c r="G1765" s="21"/>
      <c r="CN1765" s="21"/>
    </row>
    <row r="1766" spans="5:92" x14ac:dyDescent="0.2">
      <c r="E1766" s="49"/>
      <c r="F1766" s="21"/>
      <c r="G1766" s="21"/>
      <c r="CN1766" s="21"/>
    </row>
    <row r="1767" spans="5:92" x14ac:dyDescent="0.2">
      <c r="E1767" s="49"/>
      <c r="F1767" s="21"/>
      <c r="G1767" s="21"/>
      <c r="CN1767" s="21"/>
    </row>
    <row r="1768" spans="5:92" x14ac:dyDescent="0.2">
      <c r="E1768" s="49"/>
      <c r="F1768" s="21"/>
      <c r="G1768" s="21"/>
      <c r="CN1768" s="21"/>
    </row>
    <row r="1769" spans="5:92" x14ac:dyDescent="0.2">
      <c r="E1769" s="49"/>
      <c r="F1769" s="21"/>
      <c r="G1769" s="21"/>
      <c r="CN1769" s="21"/>
    </row>
    <row r="1770" spans="5:92" x14ac:dyDescent="0.2">
      <c r="E1770" s="49"/>
      <c r="F1770" s="21"/>
      <c r="G1770" s="21"/>
      <c r="CN1770" s="21"/>
    </row>
    <row r="1771" spans="5:92" x14ac:dyDescent="0.2">
      <c r="E1771" s="49"/>
      <c r="F1771" s="21"/>
      <c r="G1771" s="21"/>
      <c r="CN1771" s="21"/>
    </row>
    <row r="1772" spans="5:92" x14ac:dyDescent="0.2">
      <c r="E1772" s="49"/>
      <c r="F1772" s="21"/>
      <c r="G1772" s="21"/>
      <c r="CN1772" s="21"/>
    </row>
    <row r="1773" spans="5:92" x14ac:dyDescent="0.2">
      <c r="E1773" s="49"/>
      <c r="F1773" s="21"/>
      <c r="G1773" s="21"/>
      <c r="CN1773" s="21"/>
    </row>
    <row r="1774" spans="5:92" x14ac:dyDescent="0.2">
      <c r="E1774" s="49"/>
      <c r="F1774" s="21"/>
      <c r="G1774" s="21"/>
      <c r="CN1774" s="21"/>
    </row>
    <row r="1775" spans="5:92" x14ac:dyDescent="0.2">
      <c r="E1775" s="49"/>
      <c r="F1775" s="21"/>
      <c r="G1775" s="21"/>
      <c r="CN1775" s="21"/>
    </row>
    <row r="1776" spans="5:92" x14ac:dyDescent="0.2">
      <c r="E1776" s="49"/>
      <c r="F1776" s="21"/>
      <c r="G1776" s="21"/>
      <c r="CN1776" s="21"/>
    </row>
    <row r="1777" spans="5:92" x14ac:dyDescent="0.2">
      <c r="E1777" s="49"/>
      <c r="F1777" s="21"/>
      <c r="G1777" s="21"/>
      <c r="CN1777" s="21"/>
    </row>
    <row r="1778" spans="5:92" x14ac:dyDescent="0.2">
      <c r="E1778" s="49"/>
      <c r="F1778" s="21"/>
      <c r="G1778" s="21"/>
      <c r="CN1778" s="21"/>
    </row>
    <row r="1779" spans="5:92" x14ac:dyDescent="0.2">
      <c r="E1779" s="49"/>
      <c r="F1779" s="21"/>
      <c r="G1779" s="21"/>
      <c r="CN1779" s="21"/>
    </row>
    <row r="1780" spans="5:92" x14ac:dyDescent="0.2">
      <c r="E1780" s="49"/>
      <c r="F1780" s="21"/>
      <c r="G1780" s="21"/>
      <c r="CN1780" s="21"/>
    </row>
    <row r="1781" spans="5:92" x14ac:dyDescent="0.2">
      <c r="E1781" s="49"/>
      <c r="F1781" s="21"/>
      <c r="G1781" s="21"/>
      <c r="CN1781" s="21"/>
    </row>
    <row r="1782" spans="5:92" x14ac:dyDescent="0.2">
      <c r="E1782" s="49"/>
      <c r="F1782" s="21"/>
      <c r="G1782" s="21"/>
      <c r="CN1782" s="21"/>
    </row>
    <row r="1783" spans="5:92" x14ac:dyDescent="0.2">
      <c r="E1783" s="49"/>
      <c r="F1783" s="21"/>
      <c r="G1783" s="21"/>
      <c r="CN1783" s="21"/>
    </row>
    <row r="1784" spans="5:92" x14ac:dyDescent="0.2">
      <c r="E1784" s="49"/>
      <c r="F1784" s="21"/>
      <c r="G1784" s="21"/>
      <c r="CN1784" s="21"/>
    </row>
    <row r="1785" spans="5:92" x14ac:dyDescent="0.2">
      <c r="E1785" s="49"/>
      <c r="F1785" s="21"/>
      <c r="G1785" s="21"/>
      <c r="CN1785" s="21"/>
    </row>
    <row r="1786" spans="5:92" x14ac:dyDescent="0.2">
      <c r="E1786" s="49"/>
      <c r="F1786" s="21"/>
      <c r="G1786" s="21"/>
      <c r="CN1786" s="21"/>
    </row>
    <row r="1787" spans="5:92" x14ac:dyDescent="0.2">
      <c r="E1787" s="49"/>
      <c r="F1787" s="21"/>
      <c r="G1787" s="21"/>
      <c r="CN1787" s="21"/>
    </row>
    <row r="1788" spans="5:92" x14ac:dyDescent="0.2">
      <c r="E1788" s="49"/>
      <c r="F1788" s="21"/>
      <c r="G1788" s="21"/>
      <c r="CN1788" s="21"/>
    </row>
    <row r="1789" spans="5:92" x14ac:dyDescent="0.2">
      <c r="E1789" s="49"/>
      <c r="F1789" s="21"/>
      <c r="G1789" s="21"/>
      <c r="CN1789" s="21"/>
    </row>
    <row r="1790" spans="5:92" x14ac:dyDescent="0.2">
      <c r="E1790" s="49"/>
      <c r="F1790" s="21"/>
      <c r="G1790" s="21"/>
      <c r="CN1790" s="21"/>
    </row>
    <row r="1791" spans="5:92" x14ac:dyDescent="0.2">
      <c r="E1791" s="49"/>
      <c r="F1791" s="21"/>
      <c r="G1791" s="21"/>
      <c r="CN1791" s="21"/>
    </row>
    <row r="1792" spans="5:92" x14ac:dyDescent="0.2">
      <c r="E1792" s="49"/>
      <c r="F1792" s="21"/>
      <c r="G1792" s="21"/>
      <c r="CN1792" s="21"/>
    </row>
    <row r="1793" spans="5:92" x14ac:dyDescent="0.2">
      <c r="E1793" s="49"/>
      <c r="F1793" s="21"/>
      <c r="G1793" s="21"/>
      <c r="CN1793" s="21"/>
    </row>
    <row r="1794" spans="5:92" x14ac:dyDescent="0.2">
      <c r="E1794" s="49"/>
      <c r="F1794" s="21"/>
      <c r="G1794" s="21"/>
      <c r="CN1794" s="21"/>
    </row>
    <row r="1795" spans="5:92" x14ac:dyDescent="0.2">
      <c r="E1795" s="49"/>
      <c r="F1795" s="21"/>
      <c r="G1795" s="21"/>
      <c r="CN1795" s="21"/>
    </row>
    <row r="1796" spans="5:92" x14ac:dyDescent="0.2">
      <c r="E1796" s="49"/>
      <c r="F1796" s="21"/>
      <c r="G1796" s="21"/>
      <c r="CN1796" s="21"/>
    </row>
    <row r="1797" spans="5:92" x14ac:dyDescent="0.2">
      <c r="E1797" s="49"/>
      <c r="F1797" s="21"/>
      <c r="G1797" s="21"/>
      <c r="CN1797" s="21"/>
    </row>
    <row r="1798" spans="5:92" x14ac:dyDescent="0.2">
      <c r="E1798" s="49"/>
      <c r="F1798" s="21"/>
      <c r="G1798" s="21"/>
      <c r="CN1798" s="21"/>
    </row>
    <row r="1799" spans="5:92" x14ac:dyDescent="0.2">
      <c r="E1799" s="49"/>
      <c r="F1799" s="21"/>
      <c r="G1799" s="21"/>
      <c r="CN1799" s="21"/>
    </row>
    <row r="1800" spans="5:92" x14ac:dyDescent="0.2">
      <c r="E1800" s="49"/>
      <c r="F1800" s="21"/>
      <c r="G1800" s="21"/>
      <c r="CN1800" s="21"/>
    </row>
    <row r="1801" spans="5:92" x14ac:dyDescent="0.2">
      <c r="E1801" s="49"/>
      <c r="F1801" s="21"/>
      <c r="G1801" s="21"/>
      <c r="CN1801" s="21"/>
    </row>
    <row r="1802" spans="5:92" x14ac:dyDescent="0.2">
      <c r="E1802" s="49"/>
      <c r="F1802" s="21"/>
      <c r="G1802" s="21"/>
      <c r="CN1802" s="21"/>
    </row>
    <row r="1803" spans="5:92" x14ac:dyDescent="0.2">
      <c r="E1803" s="49"/>
      <c r="F1803" s="21"/>
      <c r="G1803" s="21"/>
      <c r="CN1803" s="21"/>
    </row>
    <row r="1804" spans="5:92" x14ac:dyDescent="0.2">
      <c r="E1804" s="49"/>
      <c r="F1804" s="21"/>
      <c r="G1804" s="21"/>
      <c r="CN1804" s="21"/>
    </row>
    <row r="1805" spans="5:92" x14ac:dyDescent="0.2">
      <c r="E1805" s="49"/>
      <c r="F1805" s="21"/>
      <c r="G1805" s="21"/>
      <c r="CN1805" s="21"/>
    </row>
    <row r="1806" spans="5:92" x14ac:dyDescent="0.2">
      <c r="E1806" s="49"/>
      <c r="F1806" s="21"/>
      <c r="G1806" s="21"/>
      <c r="CN1806" s="21"/>
    </row>
    <row r="1807" spans="5:92" x14ac:dyDescent="0.2">
      <c r="E1807" s="49"/>
      <c r="F1807" s="21"/>
      <c r="G1807" s="21"/>
      <c r="CN1807" s="21"/>
    </row>
    <row r="1808" spans="5:92" x14ac:dyDescent="0.2">
      <c r="E1808" s="49"/>
      <c r="F1808" s="21"/>
      <c r="G1808" s="21"/>
      <c r="CN1808" s="21"/>
    </row>
    <row r="1809" spans="5:92" x14ac:dyDescent="0.2">
      <c r="E1809" s="49"/>
      <c r="F1809" s="21"/>
      <c r="G1809" s="21"/>
      <c r="CN1809" s="21"/>
    </row>
    <row r="1810" spans="5:92" x14ac:dyDescent="0.2">
      <c r="E1810" s="49"/>
      <c r="F1810" s="21"/>
      <c r="G1810" s="21"/>
      <c r="CN1810" s="21"/>
    </row>
    <row r="1811" spans="5:92" x14ac:dyDescent="0.2">
      <c r="E1811" s="49"/>
      <c r="F1811" s="21"/>
      <c r="G1811" s="21"/>
      <c r="CN1811" s="21"/>
    </row>
    <row r="1812" spans="5:92" x14ac:dyDescent="0.2">
      <c r="E1812" s="49"/>
      <c r="F1812" s="21"/>
      <c r="G1812" s="21"/>
      <c r="CN1812" s="21"/>
    </row>
    <row r="1813" spans="5:92" x14ac:dyDescent="0.2">
      <c r="E1813" s="49"/>
      <c r="F1813" s="21"/>
      <c r="G1813" s="21"/>
      <c r="CN1813" s="21"/>
    </row>
    <row r="1814" spans="5:92" x14ac:dyDescent="0.2">
      <c r="E1814" s="49"/>
      <c r="F1814" s="21"/>
      <c r="G1814" s="21"/>
      <c r="CN1814" s="21"/>
    </row>
    <row r="1815" spans="5:92" x14ac:dyDescent="0.2">
      <c r="E1815" s="49"/>
      <c r="F1815" s="21"/>
      <c r="G1815" s="21"/>
      <c r="CN1815" s="21"/>
    </row>
    <row r="1816" spans="5:92" x14ac:dyDescent="0.2">
      <c r="E1816" s="49"/>
      <c r="F1816" s="21"/>
      <c r="G1816" s="21"/>
      <c r="CN1816" s="21"/>
    </row>
    <row r="1817" spans="5:92" x14ac:dyDescent="0.2">
      <c r="E1817" s="49"/>
      <c r="F1817" s="21"/>
      <c r="G1817" s="21"/>
      <c r="CN1817" s="21"/>
    </row>
    <row r="1818" spans="5:92" x14ac:dyDescent="0.2">
      <c r="E1818" s="49"/>
      <c r="F1818" s="21"/>
      <c r="G1818" s="21"/>
      <c r="CN1818" s="21"/>
    </row>
    <row r="1819" spans="5:92" x14ac:dyDescent="0.2">
      <c r="E1819" s="49"/>
      <c r="F1819" s="21"/>
      <c r="G1819" s="21"/>
      <c r="CN1819" s="21"/>
    </row>
    <row r="1820" spans="5:92" x14ac:dyDescent="0.2">
      <c r="E1820" s="49"/>
      <c r="F1820" s="21"/>
      <c r="G1820" s="21"/>
      <c r="CN1820" s="21"/>
    </row>
    <row r="1821" spans="5:92" x14ac:dyDescent="0.2">
      <c r="E1821" s="49"/>
      <c r="F1821" s="21"/>
      <c r="G1821" s="21"/>
      <c r="CN1821" s="21"/>
    </row>
    <row r="1822" spans="5:92" x14ac:dyDescent="0.2">
      <c r="E1822" s="49"/>
      <c r="F1822" s="21"/>
      <c r="G1822" s="21"/>
      <c r="CN1822" s="21"/>
    </row>
    <row r="1823" spans="5:92" x14ac:dyDescent="0.2">
      <c r="E1823" s="49"/>
      <c r="F1823" s="21"/>
      <c r="G1823" s="21"/>
      <c r="CN1823" s="21"/>
    </row>
    <row r="1824" spans="5:92" x14ac:dyDescent="0.2">
      <c r="E1824" s="49"/>
      <c r="F1824" s="21"/>
      <c r="G1824" s="21"/>
      <c r="CN1824" s="21"/>
    </row>
    <row r="1825" spans="5:92" x14ac:dyDescent="0.2">
      <c r="E1825" s="49"/>
      <c r="F1825" s="21"/>
      <c r="G1825" s="21"/>
      <c r="CN1825" s="21"/>
    </row>
    <row r="1826" spans="5:92" x14ac:dyDescent="0.2">
      <c r="E1826" s="49"/>
      <c r="F1826" s="21"/>
      <c r="G1826" s="21"/>
      <c r="CN1826" s="21"/>
    </row>
    <row r="1827" spans="5:92" x14ac:dyDescent="0.2">
      <c r="E1827" s="49"/>
      <c r="F1827" s="21"/>
      <c r="G1827" s="21"/>
      <c r="CN1827" s="21"/>
    </row>
    <row r="1828" spans="5:92" x14ac:dyDescent="0.2">
      <c r="E1828" s="49"/>
      <c r="F1828" s="21"/>
      <c r="G1828" s="21"/>
      <c r="CN1828" s="21"/>
    </row>
    <row r="1829" spans="5:92" x14ac:dyDescent="0.2">
      <c r="E1829" s="49"/>
      <c r="F1829" s="21"/>
      <c r="G1829" s="21"/>
      <c r="CN1829" s="21"/>
    </row>
    <row r="1830" spans="5:92" x14ac:dyDescent="0.2">
      <c r="E1830" s="49"/>
      <c r="F1830" s="21"/>
      <c r="G1830" s="21"/>
      <c r="CN1830" s="21"/>
    </row>
    <row r="1831" spans="5:92" x14ac:dyDescent="0.2">
      <c r="E1831" s="49"/>
      <c r="F1831" s="21"/>
      <c r="G1831" s="21"/>
      <c r="CN1831" s="21"/>
    </row>
    <row r="1832" spans="5:92" x14ac:dyDescent="0.2">
      <c r="E1832" s="49"/>
      <c r="F1832" s="21"/>
      <c r="G1832" s="21"/>
      <c r="CN1832" s="21"/>
    </row>
    <row r="1833" spans="5:92" x14ac:dyDescent="0.2">
      <c r="E1833" s="49"/>
      <c r="F1833" s="21"/>
      <c r="G1833" s="21"/>
      <c r="CN1833" s="21"/>
    </row>
    <row r="1834" spans="5:92" x14ac:dyDescent="0.2">
      <c r="E1834" s="49"/>
      <c r="F1834" s="21"/>
      <c r="G1834" s="21"/>
      <c r="CN1834" s="21"/>
    </row>
    <row r="1835" spans="5:92" x14ac:dyDescent="0.2">
      <c r="E1835" s="49"/>
      <c r="F1835" s="21"/>
      <c r="G1835" s="21"/>
      <c r="CN1835" s="21"/>
    </row>
    <row r="1836" spans="5:92" x14ac:dyDescent="0.2">
      <c r="E1836" s="49"/>
      <c r="F1836" s="21"/>
      <c r="G1836" s="21"/>
      <c r="CN1836" s="21"/>
    </row>
    <row r="1837" spans="5:92" x14ac:dyDescent="0.2">
      <c r="E1837" s="49"/>
      <c r="F1837" s="21"/>
      <c r="G1837" s="21"/>
      <c r="CN1837" s="21"/>
    </row>
    <row r="1838" spans="5:92" x14ac:dyDescent="0.2">
      <c r="E1838" s="49"/>
      <c r="F1838" s="21"/>
      <c r="G1838" s="21"/>
      <c r="CN1838" s="21"/>
    </row>
    <row r="1839" spans="5:92" x14ac:dyDescent="0.2">
      <c r="E1839" s="49"/>
      <c r="F1839" s="21"/>
      <c r="G1839" s="21"/>
      <c r="CN1839" s="21"/>
    </row>
    <row r="1840" spans="5:92" x14ac:dyDescent="0.2">
      <c r="E1840" s="49"/>
      <c r="F1840" s="21"/>
      <c r="G1840" s="21"/>
      <c r="CN1840" s="21"/>
    </row>
    <row r="1841" spans="5:92" x14ac:dyDescent="0.2">
      <c r="E1841" s="49"/>
      <c r="F1841" s="21"/>
      <c r="G1841" s="21"/>
      <c r="CN1841" s="21"/>
    </row>
    <row r="1842" spans="5:92" x14ac:dyDescent="0.2">
      <c r="E1842" s="49"/>
      <c r="F1842" s="21"/>
      <c r="G1842" s="21"/>
      <c r="CN1842" s="21"/>
    </row>
    <row r="1843" spans="5:92" x14ac:dyDescent="0.2">
      <c r="E1843" s="49"/>
      <c r="F1843" s="21"/>
      <c r="G1843" s="21"/>
      <c r="CN1843" s="21"/>
    </row>
    <row r="1844" spans="5:92" x14ac:dyDescent="0.2">
      <c r="E1844" s="49"/>
      <c r="F1844" s="21"/>
      <c r="G1844" s="21"/>
      <c r="CN1844" s="21"/>
    </row>
    <row r="1845" spans="5:92" x14ac:dyDescent="0.2">
      <c r="E1845" s="49"/>
      <c r="F1845" s="21"/>
      <c r="G1845" s="21"/>
      <c r="CN1845" s="21"/>
    </row>
    <row r="1846" spans="5:92" x14ac:dyDescent="0.2">
      <c r="E1846" s="49"/>
      <c r="F1846" s="21"/>
      <c r="G1846" s="21"/>
      <c r="CN1846" s="21"/>
    </row>
    <row r="1847" spans="5:92" x14ac:dyDescent="0.2">
      <c r="E1847" s="49"/>
      <c r="F1847" s="21"/>
      <c r="G1847" s="21"/>
      <c r="CN1847" s="21"/>
    </row>
    <row r="1848" spans="5:92" x14ac:dyDescent="0.2">
      <c r="E1848" s="49"/>
      <c r="F1848" s="21"/>
      <c r="G1848" s="21"/>
      <c r="CN1848" s="21"/>
    </row>
    <row r="1849" spans="5:92" x14ac:dyDescent="0.2">
      <c r="E1849" s="49"/>
      <c r="F1849" s="21"/>
      <c r="G1849" s="21"/>
      <c r="CN1849" s="21"/>
    </row>
    <row r="1850" spans="5:92" x14ac:dyDescent="0.2">
      <c r="E1850" s="49"/>
      <c r="F1850" s="21"/>
      <c r="G1850" s="21"/>
      <c r="CN1850" s="21"/>
    </row>
    <row r="1851" spans="5:92" x14ac:dyDescent="0.2">
      <c r="E1851" s="49"/>
      <c r="F1851" s="21"/>
      <c r="G1851" s="21"/>
      <c r="CN1851" s="21"/>
    </row>
    <row r="1852" spans="5:92" x14ac:dyDescent="0.2">
      <c r="E1852" s="49"/>
      <c r="F1852" s="21"/>
      <c r="G1852" s="21"/>
      <c r="CN1852" s="21"/>
    </row>
    <row r="1853" spans="5:92" x14ac:dyDescent="0.2">
      <c r="E1853" s="49"/>
      <c r="F1853" s="21"/>
      <c r="G1853" s="21"/>
      <c r="CN1853" s="21"/>
    </row>
    <row r="1854" spans="5:92" x14ac:dyDescent="0.2">
      <c r="E1854" s="49"/>
      <c r="F1854" s="21"/>
      <c r="G1854" s="21"/>
      <c r="CN1854" s="21"/>
    </row>
    <row r="1855" spans="5:92" x14ac:dyDescent="0.2">
      <c r="E1855" s="49"/>
      <c r="F1855" s="21"/>
      <c r="G1855" s="21"/>
      <c r="CN1855" s="21"/>
    </row>
    <row r="1856" spans="5:92" x14ac:dyDescent="0.2">
      <c r="E1856" s="49"/>
      <c r="F1856" s="21"/>
      <c r="G1856" s="21"/>
      <c r="CN1856" s="21"/>
    </row>
    <row r="1857" spans="5:92" x14ac:dyDescent="0.2">
      <c r="E1857" s="49"/>
      <c r="F1857" s="21"/>
      <c r="G1857" s="21"/>
      <c r="CN1857" s="21"/>
    </row>
    <row r="1858" spans="5:92" x14ac:dyDescent="0.2">
      <c r="E1858" s="49"/>
      <c r="F1858" s="21"/>
      <c r="G1858" s="21"/>
      <c r="CN1858" s="21"/>
    </row>
    <row r="1859" spans="5:92" x14ac:dyDescent="0.2">
      <c r="E1859" s="49"/>
      <c r="F1859" s="21"/>
      <c r="G1859" s="21"/>
      <c r="CN1859" s="21"/>
    </row>
    <row r="1860" spans="5:92" x14ac:dyDescent="0.2">
      <c r="E1860" s="49"/>
      <c r="F1860" s="21"/>
      <c r="G1860" s="21"/>
      <c r="CN1860" s="21"/>
    </row>
    <row r="1861" spans="5:92" x14ac:dyDescent="0.2">
      <c r="E1861" s="49"/>
      <c r="F1861" s="21"/>
      <c r="G1861" s="21"/>
      <c r="CN1861" s="21"/>
    </row>
    <row r="1862" spans="5:92" x14ac:dyDescent="0.2">
      <c r="E1862" s="49"/>
      <c r="F1862" s="21"/>
      <c r="G1862" s="21"/>
      <c r="CN1862" s="21"/>
    </row>
    <row r="1863" spans="5:92" x14ac:dyDescent="0.2">
      <c r="E1863" s="49"/>
      <c r="F1863" s="21"/>
      <c r="G1863" s="21"/>
      <c r="CN1863" s="21"/>
    </row>
    <row r="1864" spans="5:92" x14ac:dyDescent="0.2">
      <c r="E1864" s="49"/>
      <c r="F1864" s="21"/>
      <c r="G1864" s="21"/>
      <c r="CN1864" s="21"/>
    </row>
    <row r="1865" spans="5:92" x14ac:dyDescent="0.2">
      <c r="E1865" s="49"/>
      <c r="F1865" s="21"/>
      <c r="G1865" s="21"/>
      <c r="CN1865" s="21"/>
    </row>
    <row r="1866" spans="5:92" x14ac:dyDescent="0.2">
      <c r="E1866" s="49"/>
      <c r="F1866" s="21"/>
      <c r="G1866" s="21"/>
      <c r="CN1866" s="21"/>
    </row>
    <row r="1867" spans="5:92" x14ac:dyDescent="0.2">
      <c r="E1867" s="49"/>
      <c r="F1867" s="21"/>
      <c r="G1867" s="21"/>
      <c r="CN1867" s="21"/>
    </row>
    <row r="1868" spans="5:92" x14ac:dyDescent="0.2">
      <c r="E1868" s="49"/>
      <c r="F1868" s="21"/>
      <c r="G1868" s="21"/>
      <c r="CN1868" s="21"/>
    </row>
    <row r="1869" spans="5:92" x14ac:dyDescent="0.2">
      <c r="E1869" s="49"/>
      <c r="F1869" s="21"/>
      <c r="G1869" s="21"/>
      <c r="CN1869" s="21"/>
    </row>
    <row r="1870" spans="5:92" x14ac:dyDescent="0.2">
      <c r="E1870" s="49"/>
      <c r="F1870" s="21"/>
      <c r="G1870" s="21"/>
      <c r="CN1870" s="21"/>
    </row>
    <row r="1871" spans="5:92" x14ac:dyDescent="0.2">
      <c r="E1871" s="49"/>
      <c r="F1871" s="21"/>
      <c r="G1871" s="21"/>
      <c r="CN1871" s="21"/>
    </row>
    <row r="1872" spans="5:92" x14ac:dyDescent="0.2">
      <c r="E1872" s="49"/>
      <c r="F1872" s="21"/>
      <c r="G1872" s="21"/>
      <c r="CN1872" s="21"/>
    </row>
    <row r="1873" spans="5:92" x14ac:dyDescent="0.2">
      <c r="E1873" s="49"/>
      <c r="F1873" s="21"/>
      <c r="G1873" s="21"/>
      <c r="CN1873" s="21"/>
    </row>
    <row r="1874" spans="5:92" x14ac:dyDescent="0.2">
      <c r="E1874" s="49"/>
      <c r="F1874" s="21"/>
      <c r="G1874" s="21"/>
      <c r="CN1874" s="21"/>
    </row>
    <row r="1875" spans="5:92" x14ac:dyDescent="0.2">
      <c r="E1875" s="49"/>
      <c r="F1875" s="21"/>
      <c r="G1875" s="21"/>
      <c r="CN1875" s="21"/>
    </row>
    <row r="1876" spans="5:92" x14ac:dyDescent="0.2">
      <c r="E1876" s="49"/>
      <c r="F1876" s="21"/>
      <c r="G1876" s="21"/>
      <c r="CN1876" s="21"/>
    </row>
    <row r="1877" spans="5:92" x14ac:dyDescent="0.2">
      <c r="E1877" s="49"/>
      <c r="F1877" s="21"/>
      <c r="G1877" s="21"/>
      <c r="CN1877" s="21"/>
    </row>
    <row r="1878" spans="5:92" x14ac:dyDescent="0.2">
      <c r="E1878" s="49"/>
      <c r="F1878" s="21"/>
      <c r="G1878" s="21"/>
      <c r="CN1878" s="21"/>
    </row>
    <row r="1879" spans="5:92" x14ac:dyDescent="0.2">
      <c r="E1879" s="49"/>
      <c r="F1879" s="21"/>
      <c r="G1879" s="21"/>
      <c r="CN1879" s="21"/>
    </row>
    <row r="1880" spans="5:92" x14ac:dyDescent="0.2">
      <c r="E1880" s="49"/>
      <c r="F1880" s="21"/>
      <c r="G1880" s="21"/>
      <c r="CN1880" s="21"/>
    </row>
    <row r="1881" spans="5:92" x14ac:dyDescent="0.2">
      <c r="E1881" s="49"/>
      <c r="F1881" s="21"/>
      <c r="G1881" s="21"/>
      <c r="CN1881" s="21"/>
    </row>
    <row r="1882" spans="5:92" x14ac:dyDescent="0.2">
      <c r="E1882" s="49"/>
      <c r="F1882" s="21"/>
      <c r="G1882" s="21"/>
      <c r="CN1882" s="21"/>
    </row>
    <row r="1883" spans="5:92" x14ac:dyDescent="0.2">
      <c r="E1883" s="49"/>
      <c r="F1883" s="21"/>
      <c r="G1883" s="21"/>
      <c r="CN1883" s="21"/>
    </row>
    <row r="1884" spans="5:92" x14ac:dyDescent="0.2">
      <c r="E1884" s="49"/>
      <c r="F1884" s="21"/>
      <c r="G1884" s="21"/>
      <c r="CN1884" s="21"/>
    </row>
    <row r="1885" spans="5:92" x14ac:dyDescent="0.2">
      <c r="E1885" s="49"/>
      <c r="F1885" s="21"/>
      <c r="G1885" s="21"/>
      <c r="CN1885" s="21"/>
    </row>
    <row r="1886" spans="5:92" x14ac:dyDescent="0.2">
      <c r="E1886" s="49"/>
      <c r="F1886" s="21"/>
      <c r="G1886" s="21"/>
      <c r="CN1886" s="21"/>
    </row>
    <row r="1887" spans="5:92" x14ac:dyDescent="0.2">
      <c r="E1887" s="49"/>
      <c r="F1887" s="21"/>
      <c r="G1887" s="21"/>
      <c r="CN1887" s="21"/>
    </row>
    <row r="1888" spans="5:92" x14ac:dyDescent="0.2">
      <c r="E1888" s="49"/>
      <c r="F1888" s="21"/>
      <c r="G1888" s="21"/>
      <c r="CN1888" s="21"/>
    </row>
    <row r="1889" spans="5:92" x14ac:dyDescent="0.2">
      <c r="E1889" s="49"/>
      <c r="F1889" s="21"/>
      <c r="G1889" s="21"/>
      <c r="CN1889" s="21"/>
    </row>
    <row r="1890" spans="5:92" x14ac:dyDescent="0.2">
      <c r="E1890" s="49"/>
      <c r="F1890" s="21"/>
      <c r="G1890" s="21"/>
      <c r="CN1890" s="21"/>
    </row>
    <row r="1891" spans="5:92" x14ac:dyDescent="0.2">
      <c r="E1891" s="49"/>
      <c r="F1891" s="21"/>
      <c r="G1891" s="21"/>
      <c r="CN1891" s="21"/>
    </row>
    <row r="1892" spans="5:92" x14ac:dyDescent="0.2">
      <c r="E1892" s="49"/>
      <c r="F1892" s="21"/>
      <c r="G1892" s="21"/>
      <c r="CN1892" s="21"/>
    </row>
    <row r="1893" spans="5:92" x14ac:dyDescent="0.2">
      <c r="E1893" s="49"/>
      <c r="F1893" s="21"/>
      <c r="G1893" s="21"/>
      <c r="CN1893" s="21"/>
    </row>
    <row r="1894" spans="5:92" x14ac:dyDescent="0.2">
      <c r="E1894" s="49"/>
      <c r="F1894" s="21"/>
      <c r="G1894" s="21"/>
      <c r="CN1894" s="21"/>
    </row>
    <row r="1895" spans="5:92" x14ac:dyDescent="0.2">
      <c r="E1895" s="49"/>
      <c r="F1895" s="21"/>
      <c r="G1895" s="21"/>
      <c r="CN1895" s="21"/>
    </row>
    <row r="1896" spans="5:92" x14ac:dyDescent="0.2">
      <c r="E1896" s="49"/>
      <c r="F1896" s="21"/>
      <c r="G1896" s="21"/>
      <c r="CN1896" s="21"/>
    </row>
    <row r="1897" spans="5:92" x14ac:dyDescent="0.2">
      <c r="E1897" s="49"/>
      <c r="F1897" s="21"/>
      <c r="G1897" s="21"/>
      <c r="CN1897" s="21"/>
    </row>
    <row r="1898" spans="5:92" x14ac:dyDescent="0.2">
      <c r="E1898" s="49"/>
      <c r="F1898" s="21"/>
      <c r="G1898" s="21"/>
      <c r="CN1898" s="21"/>
    </row>
    <row r="1899" spans="5:92" x14ac:dyDescent="0.2">
      <c r="E1899" s="49"/>
      <c r="F1899" s="21"/>
      <c r="G1899" s="21"/>
      <c r="CN1899" s="21"/>
    </row>
    <row r="1900" spans="5:92" x14ac:dyDescent="0.2">
      <c r="E1900" s="49"/>
      <c r="F1900" s="21"/>
      <c r="G1900" s="21"/>
      <c r="CN1900" s="21"/>
    </row>
    <row r="1901" spans="5:92" x14ac:dyDescent="0.2">
      <c r="E1901" s="49"/>
      <c r="F1901" s="21"/>
      <c r="G1901" s="21"/>
      <c r="CN1901" s="21"/>
    </row>
    <row r="1902" spans="5:92" x14ac:dyDescent="0.2">
      <c r="E1902" s="49"/>
      <c r="F1902" s="21"/>
      <c r="G1902" s="21"/>
      <c r="CN1902" s="21"/>
    </row>
    <row r="1903" spans="5:92" x14ac:dyDescent="0.2">
      <c r="E1903" s="49"/>
      <c r="F1903" s="21"/>
      <c r="G1903" s="21"/>
      <c r="CN1903" s="21"/>
    </row>
    <row r="1904" spans="5:92" x14ac:dyDescent="0.2">
      <c r="E1904" s="49"/>
      <c r="F1904" s="21"/>
      <c r="G1904" s="21"/>
      <c r="CN1904" s="21"/>
    </row>
    <row r="1905" spans="5:92" x14ac:dyDescent="0.2">
      <c r="E1905" s="49"/>
      <c r="F1905" s="21"/>
      <c r="G1905" s="21"/>
      <c r="CN1905" s="21"/>
    </row>
    <row r="1906" spans="5:92" x14ac:dyDescent="0.2">
      <c r="E1906" s="49"/>
      <c r="F1906" s="21"/>
      <c r="G1906" s="21"/>
      <c r="CN1906" s="21"/>
    </row>
    <row r="1907" spans="5:92" x14ac:dyDescent="0.2">
      <c r="E1907" s="49"/>
      <c r="F1907" s="21"/>
      <c r="G1907" s="21"/>
      <c r="CN1907" s="21"/>
    </row>
    <row r="1908" spans="5:92" x14ac:dyDescent="0.2">
      <c r="E1908" s="49"/>
      <c r="F1908" s="21"/>
      <c r="G1908" s="21"/>
      <c r="CN1908" s="21"/>
    </row>
    <row r="1909" spans="5:92" x14ac:dyDescent="0.2">
      <c r="E1909" s="49"/>
      <c r="F1909" s="21"/>
      <c r="G1909" s="21"/>
      <c r="CN1909" s="21"/>
    </row>
    <row r="1910" spans="5:92" x14ac:dyDescent="0.2">
      <c r="E1910" s="49"/>
      <c r="F1910" s="21"/>
      <c r="G1910" s="21"/>
      <c r="CN1910" s="21"/>
    </row>
    <row r="1911" spans="5:92" x14ac:dyDescent="0.2">
      <c r="E1911" s="49"/>
      <c r="F1911" s="21"/>
      <c r="G1911" s="21"/>
      <c r="CN1911" s="21"/>
    </row>
    <row r="1912" spans="5:92" x14ac:dyDescent="0.2">
      <c r="E1912" s="49"/>
      <c r="F1912" s="21"/>
      <c r="G1912" s="21"/>
      <c r="CN1912" s="21"/>
    </row>
    <row r="1913" spans="5:92" x14ac:dyDescent="0.2">
      <c r="E1913" s="49"/>
      <c r="F1913" s="21"/>
      <c r="G1913" s="21"/>
      <c r="CN1913" s="21"/>
    </row>
    <row r="1914" spans="5:92" x14ac:dyDescent="0.2">
      <c r="E1914" s="49"/>
      <c r="F1914" s="21"/>
      <c r="G1914" s="21"/>
      <c r="CN1914" s="21"/>
    </row>
    <row r="1915" spans="5:92" x14ac:dyDescent="0.2">
      <c r="E1915" s="49"/>
      <c r="F1915" s="21"/>
      <c r="G1915" s="21"/>
      <c r="CN1915" s="21"/>
    </row>
    <row r="1916" spans="5:92" x14ac:dyDescent="0.2">
      <c r="E1916" s="49"/>
      <c r="F1916" s="21"/>
      <c r="G1916" s="21"/>
      <c r="CN1916" s="21"/>
    </row>
    <row r="1917" spans="5:92" x14ac:dyDescent="0.2">
      <c r="E1917" s="49"/>
      <c r="F1917" s="21"/>
      <c r="G1917" s="21"/>
      <c r="CN1917" s="21"/>
    </row>
    <row r="1918" spans="5:92" x14ac:dyDescent="0.2">
      <c r="E1918" s="49"/>
      <c r="F1918" s="21"/>
      <c r="G1918" s="21"/>
      <c r="CN1918" s="21"/>
    </row>
    <row r="1919" spans="5:92" x14ac:dyDescent="0.2">
      <c r="E1919" s="49"/>
      <c r="F1919" s="21"/>
      <c r="G1919" s="21"/>
      <c r="CN1919" s="21"/>
    </row>
    <row r="1920" spans="5:92" x14ac:dyDescent="0.2">
      <c r="E1920" s="49"/>
      <c r="F1920" s="21"/>
      <c r="G1920" s="21"/>
      <c r="CN1920" s="21"/>
    </row>
    <row r="1921" spans="5:92" x14ac:dyDescent="0.2">
      <c r="E1921" s="49"/>
      <c r="F1921" s="21"/>
      <c r="G1921" s="21"/>
      <c r="CN1921" s="21"/>
    </row>
    <row r="1922" spans="5:92" x14ac:dyDescent="0.2">
      <c r="E1922" s="49"/>
      <c r="F1922" s="21"/>
      <c r="G1922" s="21"/>
      <c r="CN1922" s="21"/>
    </row>
    <row r="1923" spans="5:92" x14ac:dyDescent="0.2">
      <c r="E1923" s="49"/>
      <c r="F1923" s="21"/>
      <c r="G1923" s="21"/>
      <c r="CN1923" s="21"/>
    </row>
    <row r="1924" spans="5:92" x14ac:dyDescent="0.2">
      <c r="E1924" s="49"/>
      <c r="F1924" s="21"/>
      <c r="G1924" s="21"/>
      <c r="CN1924" s="21"/>
    </row>
    <row r="1925" spans="5:92" x14ac:dyDescent="0.2">
      <c r="E1925" s="49"/>
      <c r="F1925" s="21"/>
      <c r="G1925" s="21"/>
      <c r="CN1925" s="21"/>
    </row>
    <row r="1926" spans="5:92" x14ac:dyDescent="0.2">
      <c r="E1926" s="49"/>
      <c r="F1926" s="21"/>
      <c r="G1926" s="21"/>
      <c r="CN1926" s="21"/>
    </row>
    <row r="1927" spans="5:92" x14ac:dyDescent="0.2">
      <c r="E1927" s="49"/>
      <c r="F1927" s="21"/>
      <c r="G1927" s="21"/>
      <c r="CN1927" s="21"/>
    </row>
    <row r="1928" spans="5:92" x14ac:dyDescent="0.2">
      <c r="E1928" s="49"/>
      <c r="F1928" s="21"/>
      <c r="G1928" s="21"/>
      <c r="CN1928" s="21"/>
    </row>
    <row r="1929" spans="5:92" x14ac:dyDescent="0.2">
      <c r="E1929" s="49"/>
      <c r="F1929" s="21"/>
      <c r="G1929" s="21"/>
      <c r="CN1929" s="21"/>
    </row>
    <row r="1930" spans="5:92" x14ac:dyDescent="0.2">
      <c r="E1930" s="49"/>
      <c r="F1930" s="21"/>
      <c r="G1930" s="21"/>
      <c r="CN1930" s="21"/>
    </row>
    <row r="1931" spans="5:92" x14ac:dyDescent="0.2">
      <c r="E1931" s="49"/>
      <c r="F1931" s="21"/>
      <c r="G1931" s="21"/>
      <c r="CN1931" s="21"/>
    </row>
    <row r="1932" spans="5:92" x14ac:dyDescent="0.2">
      <c r="E1932" s="49"/>
      <c r="F1932" s="21"/>
      <c r="G1932" s="21"/>
      <c r="CN1932" s="21"/>
    </row>
    <row r="1933" spans="5:92" x14ac:dyDescent="0.2">
      <c r="E1933" s="49"/>
      <c r="F1933" s="21"/>
      <c r="G1933" s="21"/>
      <c r="CN1933" s="21"/>
    </row>
    <row r="1934" spans="5:92" x14ac:dyDescent="0.2">
      <c r="E1934" s="49"/>
      <c r="F1934" s="21"/>
      <c r="G1934" s="21"/>
      <c r="CN1934" s="21"/>
    </row>
    <row r="1935" spans="5:92" x14ac:dyDescent="0.2">
      <c r="E1935" s="49"/>
      <c r="F1935" s="21"/>
      <c r="G1935" s="21"/>
      <c r="CN1935" s="21"/>
    </row>
    <row r="1936" spans="5:92" x14ac:dyDescent="0.2">
      <c r="E1936" s="49"/>
      <c r="F1936" s="21"/>
      <c r="G1936" s="21"/>
      <c r="CN1936" s="21"/>
    </row>
    <row r="1937" spans="5:92" x14ac:dyDescent="0.2">
      <c r="E1937" s="49"/>
      <c r="F1937" s="21"/>
      <c r="G1937" s="21"/>
      <c r="CN1937" s="21"/>
    </row>
    <row r="1938" spans="5:92" x14ac:dyDescent="0.2">
      <c r="E1938" s="49"/>
      <c r="F1938" s="21"/>
      <c r="G1938" s="21"/>
      <c r="CN1938" s="21"/>
    </row>
    <row r="1939" spans="5:92" x14ac:dyDescent="0.2">
      <c r="E1939" s="49"/>
      <c r="F1939" s="21"/>
      <c r="G1939" s="21"/>
      <c r="CN1939" s="21"/>
    </row>
    <row r="1940" spans="5:92" x14ac:dyDescent="0.2">
      <c r="E1940" s="49"/>
      <c r="F1940" s="21"/>
      <c r="G1940" s="21"/>
      <c r="CN1940" s="21"/>
    </row>
    <row r="1941" spans="5:92" x14ac:dyDescent="0.2">
      <c r="E1941" s="49"/>
      <c r="F1941" s="21"/>
      <c r="G1941" s="21"/>
      <c r="CN1941" s="21"/>
    </row>
    <row r="1942" spans="5:92" x14ac:dyDescent="0.2">
      <c r="E1942" s="49"/>
      <c r="F1942" s="21"/>
      <c r="G1942" s="21"/>
      <c r="CN1942" s="21"/>
    </row>
    <row r="1943" spans="5:92" x14ac:dyDescent="0.2">
      <c r="E1943" s="49"/>
      <c r="F1943" s="21"/>
      <c r="G1943" s="21"/>
      <c r="CN1943" s="21"/>
    </row>
    <row r="1944" spans="5:92" x14ac:dyDescent="0.2">
      <c r="E1944" s="49"/>
      <c r="F1944" s="21"/>
      <c r="G1944" s="21"/>
      <c r="CN1944" s="21"/>
    </row>
    <row r="1945" spans="5:92" x14ac:dyDescent="0.2">
      <c r="E1945" s="49"/>
      <c r="F1945" s="21"/>
      <c r="G1945" s="21"/>
      <c r="CN1945" s="21"/>
    </row>
    <row r="1946" spans="5:92" x14ac:dyDescent="0.2">
      <c r="E1946" s="49"/>
      <c r="F1946" s="21"/>
      <c r="G1946" s="21"/>
      <c r="CN1946" s="21"/>
    </row>
    <row r="1947" spans="5:92" x14ac:dyDescent="0.2">
      <c r="E1947" s="49"/>
      <c r="F1947" s="21"/>
      <c r="G1947" s="21"/>
      <c r="CN1947" s="21"/>
    </row>
    <row r="1948" spans="5:92" x14ac:dyDescent="0.2">
      <c r="E1948" s="49"/>
      <c r="F1948" s="21"/>
      <c r="G1948" s="21"/>
      <c r="CN1948" s="21"/>
    </row>
    <row r="1949" spans="5:92" x14ac:dyDescent="0.2">
      <c r="E1949" s="49"/>
      <c r="F1949" s="21"/>
      <c r="G1949" s="21"/>
      <c r="CN1949" s="21"/>
    </row>
    <row r="1950" spans="5:92" x14ac:dyDescent="0.2">
      <c r="E1950" s="49"/>
      <c r="F1950" s="21"/>
      <c r="G1950" s="21"/>
      <c r="CN1950" s="21"/>
    </row>
    <row r="1951" spans="5:92" x14ac:dyDescent="0.2">
      <c r="E1951" s="49"/>
      <c r="F1951" s="21"/>
      <c r="G1951" s="21"/>
      <c r="CN1951" s="21"/>
    </row>
    <row r="1952" spans="5:92" x14ac:dyDescent="0.2">
      <c r="E1952" s="49"/>
      <c r="F1952" s="21"/>
      <c r="G1952" s="21"/>
      <c r="CN1952" s="21"/>
    </row>
    <row r="1953" spans="5:92" x14ac:dyDescent="0.2">
      <c r="E1953" s="49"/>
      <c r="F1953" s="21"/>
      <c r="G1953" s="21"/>
      <c r="CN1953" s="21"/>
    </row>
    <row r="1954" spans="5:92" x14ac:dyDescent="0.2">
      <c r="E1954" s="49"/>
      <c r="F1954" s="21"/>
      <c r="G1954" s="21"/>
      <c r="CN1954" s="21"/>
    </row>
    <row r="1955" spans="5:92" x14ac:dyDescent="0.2">
      <c r="E1955" s="49"/>
      <c r="F1955" s="21"/>
      <c r="G1955" s="21"/>
      <c r="CN1955" s="21"/>
    </row>
    <row r="1956" spans="5:92" x14ac:dyDescent="0.2">
      <c r="E1956" s="49"/>
      <c r="F1956" s="21"/>
      <c r="G1956" s="21"/>
      <c r="CN1956" s="21"/>
    </row>
    <row r="1957" spans="5:92" x14ac:dyDescent="0.2">
      <c r="E1957" s="49"/>
      <c r="F1957" s="21"/>
      <c r="G1957" s="21"/>
      <c r="CN1957" s="21"/>
    </row>
    <row r="1958" spans="5:92" x14ac:dyDescent="0.2">
      <c r="E1958" s="49"/>
      <c r="F1958" s="21"/>
      <c r="G1958" s="21"/>
      <c r="CN1958" s="21"/>
    </row>
    <row r="1959" spans="5:92" x14ac:dyDescent="0.2">
      <c r="E1959" s="49"/>
      <c r="F1959" s="21"/>
      <c r="G1959" s="21"/>
      <c r="CN1959" s="21"/>
    </row>
    <row r="1960" spans="5:92" x14ac:dyDescent="0.2">
      <c r="E1960" s="49"/>
      <c r="F1960" s="21"/>
      <c r="G1960" s="21"/>
      <c r="CN1960" s="21"/>
    </row>
    <row r="1961" spans="5:92" x14ac:dyDescent="0.2">
      <c r="E1961" s="49"/>
      <c r="F1961" s="21"/>
      <c r="G1961" s="21"/>
      <c r="CN1961" s="21"/>
    </row>
    <row r="1962" spans="5:92" x14ac:dyDescent="0.2">
      <c r="E1962" s="49"/>
      <c r="F1962" s="21"/>
      <c r="G1962" s="21"/>
      <c r="CN1962" s="21"/>
    </row>
    <row r="1963" spans="5:92" x14ac:dyDescent="0.2">
      <c r="E1963" s="49"/>
      <c r="F1963" s="21"/>
      <c r="G1963" s="21"/>
      <c r="CN1963" s="21"/>
    </row>
    <row r="1964" spans="5:92" x14ac:dyDescent="0.2">
      <c r="E1964" s="49"/>
      <c r="F1964" s="21"/>
      <c r="G1964" s="21"/>
      <c r="CN1964" s="21"/>
    </row>
    <row r="1965" spans="5:92" x14ac:dyDescent="0.2">
      <c r="E1965" s="49"/>
      <c r="F1965" s="21"/>
      <c r="G1965" s="21"/>
      <c r="CN1965" s="21"/>
    </row>
    <row r="1966" spans="5:92" x14ac:dyDescent="0.2">
      <c r="E1966" s="49"/>
      <c r="F1966" s="21"/>
      <c r="G1966" s="21"/>
      <c r="CN1966" s="21"/>
    </row>
    <row r="1967" spans="5:92" x14ac:dyDescent="0.2">
      <c r="E1967" s="49"/>
      <c r="F1967" s="21"/>
      <c r="G1967" s="21"/>
      <c r="CN1967" s="21"/>
    </row>
    <row r="1968" spans="5:92" x14ac:dyDescent="0.2">
      <c r="E1968" s="49"/>
      <c r="F1968" s="21"/>
      <c r="G1968" s="21"/>
      <c r="CN1968" s="21"/>
    </row>
    <row r="1969" spans="5:92" x14ac:dyDescent="0.2">
      <c r="E1969" s="49"/>
      <c r="F1969" s="21"/>
      <c r="G1969" s="21"/>
      <c r="CN1969" s="21"/>
    </row>
    <row r="1970" spans="5:92" x14ac:dyDescent="0.2">
      <c r="E1970" s="49"/>
      <c r="F1970" s="21"/>
      <c r="G1970" s="21"/>
      <c r="CN1970" s="21"/>
    </row>
    <row r="1971" spans="5:92" x14ac:dyDescent="0.2">
      <c r="E1971" s="49"/>
      <c r="F1971" s="21"/>
      <c r="G1971" s="21"/>
      <c r="CN1971" s="21"/>
    </row>
    <row r="1972" spans="5:92" x14ac:dyDescent="0.2">
      <c r="E1972" s="49"/>
      <c r="F1972" s="21"/>
      <c r="G1972" s="21"/>
      <c r="CN1972" s="21"/>
    </row>
    <row r="1973" spans="5:92" x14ac:dyDescent="0.2">
      <c r="E1973" s="49"/>
      <c r="F1973" s="21"/>
      <c r="G1973" s="21"/>
      <c r="CN1973" s="21"/>
    </row>
    <row r="1974" spans="5:92" x14ac:dyDescent="0.2">
      <c r="E1974" s="49"/>
      <c r="F1974" s="21"/>
      <c r="G1974" s="21"/>
      <c r="CN1974" s="21"/>
    </row>
    <row r="1975" spans="5:92" x14ac:dyDescent="0.2">
      <c r="E1975" s="49"/>
      <c r="F1975" s="21"/>
      <c r="G1975" s="21"/>
      <c r="CN1975" s="21"/>
    </row>
    <row r="1976" spans="5:92" x14ac:dyDescent="0.2">
      <c r="E1976" s="49"/>
      <c r="F1976" s="21"/>
      <c r="G1976" s="21"/>
      <c r="CN1976" s="21"/>
    </row>
    <row r="1977" spans="5:92" x14ac:dyDescent="0.2">
      <c r="E1977" s="49"/>
      <c r="F1977" s="21"/>
      <c r="G1977" s="21"/>
      <c r="CN1977" s="21"/>
    </row>
    <row r="1978" spans="5:92" x14ac:dyDescent="0.2">
      <c r="E1978" s="49"/>
      <c r="F1978" s="21"/>
      <c r="G1978" s="21"/>
      <c r="CN1978" s="21"/>
    </row>
    <row r="1979" spans="5:92" x14ac:dyDescent="0.2">
      <c r="E1979" s="49"/>
      <c r="F1979" s="21"/>
      <c r="G1979" s="21"/>
      <c r="CN1979" s="21"/>
    </row>
    <row r="1980" spans="5:92" x14ac:dyDescent="0.2">
      <c r="E1980" s="49"/>
      <c r="F1980" s="21"/>
      <c r="G1980" s="21"/>
      <c r="CN1980" s="21"/>
    </row>
    <row r="1981" spans="5:92" x14ac:dyDescent="0.2">
      <c r="E1981" s="49"/>
      <c r="F1981" s="21"/>
      <c r="G1981" s="21"/>
      <c r="CN1981" s="21"/>
    </row>
    <row r="1982" spans="5:92" x14ac:dyDescent="0.2">
      <c r="E1982" s="49"/>
      <c r="F1982" s="21"/>
      <c r="G1982" s="21"/>
      <c r="CN1982" s="21"/>
    </row>
    <row r="1983" spans="5:92" x14ac:dyDescent="0.2">
      <c r="E1983" s="49"/>
      <c r="F1983" s="21"/>
      <c r="G1983" s="21"/>
      <c r="CN1983" s="21"/>
    </row>
    <row r="1984" spans="5:92" x14ac:dyDescent="0.2">
      <c r="E1984" s="49"/>
      <c r="F1984" s="21"/>
      <c r="G1984" s="21"/>
      <c r="CN1984" s="21"/>
    </row>
    <row r="1985" spans="5:92" x14ac:dyDescent="0.2">
      <c r="E1985" s="49"/>
      <c r="F1985" s="21"/>
      <c r="G1985" s="21"/>
      <c r="CN1985" s="21"/>
    </row>
    <row r="1986" spans="5:92" x14ac:dyDescent="0.2">
      <c r="E1986" s="49"/>
      <c r="F1986" s="21"/>
      <c r="G1986" s="21"/>
      <c r="CN1986" s="21"/>
    </row>
    <row r="1987" spans="5:92" x14ac:dyDescent="0.2">
      <c r="E1987" s="49"/>
      <c r="F1987" s="21"/>
      <c r="G1987" s="21"/>
      <c r="CN1987" s="21"/>
    </row>
    <row r="1988" spans="5:92" x14ac:dyDescent="0.2">
      <c r="E1988" s="49"/>
      <c r="F1988" s="21"/>
      <c r="G1988" s="21"/>
      <c r="CN1988" s="21"/>
    </row>
    <row r="1989" spans="5:92" x14ac:dyDescent="0.2">
      <c r="E1989" s="49"/>
      <c r="F1989" s="21"/>
      <c r="G1989" s="21"/>
      <c r="CN1989" s="21"/>
    </row>
    <row r="1990" spans="5:92" x14ac:dyDescent="0.2">
      <c r="E1990" s="49"/>
      <c r="F1990" s="21"/>
      <c r="G1990" s="21"/>
      <c r="CN1990" s="21"/>
    </row>
    <row r="1991" spans="5:92" x14ac:dyDescent="0.2">
      <c r="E1991" s="49"/>
      <c r="F1991" s="21"/>
      <c r="G1991" s="21"/>
      <c r="CN1991" s="21"/>
    </row>
    <row r="1992" spans="5:92" x14ac:dyDescent="0.2">
      <c r="E1992" s="49"/>
      <c r="F1992" s="21"/>
      <c r="G1992" s="21"/>
      <c r="CN1992" s="21"/>
    </row>
    <row r="1993" spans="5:92" x14ac:dyDescent="0.2">
      <c r="E1993" s="49"/>
      <c r="F1993" s="21"/>
      <c r="G1993" s="21"/>
      <c r="CN1993" s="21"/>
    </row>
    <row r="1994" spans="5:92" x14ac:dyDescent="0.2">
      <c r="E1994" s="49"/>
      <c r="F1994" s="21"/>
      <c r="G1994" s="21"/>
      <c r="CN1994" s="21"/>
    </row>
    <row r="1995" spans="5:92" x14ac:dyDescent="0.2">
      <c r="E1995" s="49"/>
      <c r="F1995" s="21"/>
      <c r="G1995" s="21"/>
      <c r="CN1995" s="21"/>
    </row>
    <row r="1996" spans="5:92" x14ac:dyDescent="0.2">
      <c r="E1996" s="49"/>
      <c r="F1996" s="21"/>
      <c r="G1996" s="21"/>
      <c r="CN1996" s="21"/>
    </row>
    <row r="1997" spans="5:92" x14ac:dyDescent="0.2">
      <c r="E1997" s="49"/>
      <c r="F1997" s="21"/>
      <c r="G1997" s="21"/>
      <c r="CN1997" s="21"/>
    </row>
    <row r="1998" spans="5:92" x14ac:dyDescent="0.2">
      <c r="E1998" s="49"/>
      <c r="F1998" s="21"/>
      <c r="G1998" s="21"/>
      <c r="CN1998" s="21"/>
    </row>
    <row r="1999" spans="5:92" x14ac:dyDescent="0.2">
      <c r="E1999" s="49"/>
      <c r="F1999" s="21"/>
      <c r="G1999" s="21"/>
      <c r="CN1999" s="21"/>
    </row>
    <row r="2000" spans="5:92" x14ac:dyDescent="0.2">
      <c r="E2000" s="49"/>
      <c r="F2000" s="21"/>
      <c r="G2000" s="21"/>
      <c r="CN2000" s="21"/>
    </row>
    <row r="2001" spans="5:92" x14ac:dyDescent="0.2">
      <c r="E2001" s="49"/>
      <c r="F2001" s="21"/>
      <c r="G2001" s="21"/>
      <c r="CN2001" s="21"/>
    </row>
    <row r="2002" spans="5:92" x14ac:dyDescent="0.2">
      <c r="E2002" s="49"/>
      <c r="F2002" s="21"/>
      <c r="G2002" s="21"/>
      <c r="CN2002" s="21"/>
    </row>
    <row r="2003" spans="5:92" x14ac:dyDescent="0.2">
      <c r="E2003" s="49"/>
      <c r="F2003" s="21"/>
      <c r="G2003" s="21"/>
      <c r="CN2003" s="21"/>
    </row>
    <row r="2004" spans="5:92" x14ac:dyDescent="0.2">
      <c r="E2004" s="49"/>
      <c r="F2004" s="21"/>
      <c r="G2004" s="21"/>
      <c r="CN2004" s="21"/>
    </row>
    <row r="2005" spans="5:92" x14ac:dyDescent="0.2">
      <c r="E2005" s="49"/>
      <c r="F2005" s="21"/>
      <c r="G2005" s="21"/>
      <c r="CN2005" s="21"/>
    </row>
    <row r="2006" spans="5:92" x14ac:dyDescent="0.2">
      <c r="E2006" s="49"/>
      <c r="F2006" s="21"/>
      <c r="G2006" s="21"/>
      <c r="CN2006" s="21"/>
    </row>
    <row r="2007" spans="5:92" x14ac:dyDescent="0.2">
      <c r="E2007" s="49"/>
      <c r="F2007" s="21"/>
      <c r="G2007" s="21"/>
      <c r="CN2007" s="21"/>
    </row>
    <row r="2008" spans="5:92" x14ac:dyDescent="0.2">
      <c r="E2008" s="49"/>
      <c r="F2008" s="21"/>
      <c r="G2008" s="21"/>
      <c r="CN2008" s="21"/>
    </row>
    <row r="2009" spans="5:92" x14ac:dyDescent="0.2">
      <c r="E2009" s="49"/>
      <c r="F2009" s="21"/>
      <c r="G2009" s="21"/>
      <c r="CN2009" s="21"/>
    </row>
    <row r="2010" spans="5:92" x14ac:dyDescent="0.2">
      <c r="E2010" s="49"/>
      <c r="F2010" s="21"/>
      <c r="G2010" s="21"/>
      <c r="CN2010" s="21"/>
    </row>
    <row r="2011" spans="5:92" x14ac:dyDescent="0.2">
      <c r="E2011" s="49"/>
      <c r="F2011" s="21"/>
      <c r="G2011" s="21"/>
      <c r="CN2011" s="21"/>
    </row>
    <row r="2012" spans="5:92" x14ac:dyDescent="0.2">
      <c r="E2012" s="49"/>
      <c r="F2012" s="21"/>
      <c r="G2012" s="21"/>
      <c r="CN2012" s="21"/>
    </row>
    <row r="2013" spans="5:92" x14ac:dyDescent="0.2">
      <c r="E2013" s="49"/>
      <c r="F2013" s="21"/>
      <c r="G2013" s="21"/>
      <c r="CN2013" s="21"/>
    </row>
    <row r="2014" spans="5:92" x14ac:dyDescent="0.2">
      <c r="E2014" s="49"/>
      <c r="F2014" s="21"/>
      <c r="G2014" s="21"/>
      <c r="CN2014" s="21"/>
    </row>
    <row r="2015" spans="5:92" x14ac:dyDescent="0.2">
      <c r="E2015" s="49"/>
      <c r="F2015" s="21"/>
      <c r="G2015" s="21"/>
      <c r="CN2015" s="21"/>
    </row>
    <row r="2016" spans="5:92" x14ac:dyDescent="0.2">
      <c r="E2016" s="49"/>
      <c r="F2016" s="21"/>
      <c r="G2016" s="21"/>
      <c r="CN2016" s="21"/>
    </row>
    <row r="2017" spans="5:92" x14ac:dyDescent="0.2">
      <c r="E2017" s="49"/>
      <c r="F2017" s="21"/>
      <c r="G2017" s="21"/>
      <c r="CN2017" s="21"/>
    </row>
    <row r="2018" spans="5:92" x14ac:dyDescent="0.2">
      <c r="E2018" s="49"/>
      <c r="F2018" s="21"/>
      <c r="G2018" s="21"/>
      <c r="CN2018" s="21"/>
    </row>
    <row r="2019" spans="5:92" x14ac:dyDescent="0.2">
      <c r="E2019" s="49"/>
      <c r="F2019" s="21"/>
      <c r="G2019" s="21"/>
      <c r="CN2019" s="21"/>
    </row>
    <row r="2020" spans="5:92" x14ac:dyDescent="0.2">
      <c r="E2020" s="49"/>
      <c r="F2020" s="21"/>
      <c r="G2020" s="21"/>
      <c r="CN2020" s="21"/>
    </row>
    <row r="2021" spans="5:92" x14ac:dyDescent="0.2">
      <c r="E2021" s="49"/>
      <c r="F2021" s="21"/>
      <c r="G2021" s="21"/>
      <c r="CN2021" s="21"/>
    </row>
    <row r="2022" spans="5:92" x14ac:dyDescent="0.2">
      <c r="E2022" s="49"/>
      <c r="F2022" s="21"/>
      <c r="G2022" s="21"/>
      <c r="CN2022" s="21"/>
    </row>
    <row r="2023" spans="5:92" x14ac:dyDescent="0.2">
      <c r="E2023" s="49"/>
      <c r="F2023" s="21"/>
      <c r="G2023" s="21"/>
      <c r="CN2023" s="21"/>
    </row>
    <row r="2024" spans="5:92" x14ac:dyDescent="0.2">
      <c r="E2024" s="49"/>
      <c r="F2024" s="21"/>
      <c r="G2024" s="21"/>
      <c r="CN2024" s="21"/>
    </row>
    <row r="2025" spans="5:92" x14ac:dyDescent="0.2">
      <c r="E2025" s="49"/>
      <c r="F2025" s="21"/>
      <c r="G2025" s="21"/>
      <c r="CN2025" s="21"/>
    </row>
    <row r="2026" spans="5:92" x14ac:dyDescent="0.2">
      <c r="E2026" s="49"/>
      <c r="F2026" s="21"/>
      <c r="G2026" s="21"/>
      <c r="CN2026" s="21"/>
    </row>
    <row r="2027" spans="5:92" x14ac:dyDescent="0.2">
      <c r="E2027" s="49"/>
      <c r="F2027" s="21"/>
      <c r="G2027" s="21"/>
      <c r="CN2027" s="21"/>
    </row>
    <row r="2028" spans="5:92" x14ac:dyDescent="0.2">
      <c r="E2028" s="49"/>
      <c r="F2028" s="21"/>
      <c r="G2028" s="21"/>
      <c r="CN2028" s="21"/>
    </row>
    <row r="2029" spans="5:92" x14ac:dyDescent="0.2">
      <c r="E2029" s="49"/>
      <c r="F2029" s="21"/>
      <c r="G2029" s="21"/>
      <c r="CN2029" s="21"/>
    </row>
    <row r="2030" spans="5:92" x14ac:dyDescent="0.2">
      <c r="E2030" s="49"/>
      <c r="F2030" s="21"/>
      <c r="G2030" s="21"/>
      <c r="CN2030" s="21"/>
    </row>
    <row r="2031" spans="5:92" x14ac:dyDescent="0.2">
      <c r="E2031" s="49"/>
      <c r="F2031" s="21"/>
      <c r="G2031" s="21"/>
      <c r="CN2031" s="21"/>
    </row>
    <row r="2032" spans="5:92" x14ac:dyDescent="0.2">
      <c r="E2032" s="49"/>
      <c r="F2032" s="21"/>
      <c r="G2032" s="21"/>
      <c r="CN2032" s="21"/>
    </row>
    <row r="2033" spans="5:92" x14ac:dyDescent="0.2">
      <c r="E2033" s="49"/>
      <c r="F2033" s="21"/>
      <c r="G2033" s="21"/>
      <c r="CN2033" s="21"/>
    </row>
    <row r="2034" spans="5:92" x14ac:dyDescent="0.2">
      <c r="E2034" s="49"/>
      <c r="F2034" s="21"/>
      <c r="G2034" s="21"/>
      <c r="CN2034" s="21"/>
    </row>
    <row r="2035" spans="5:92" x14ac:dyDescent="0.2">
      <c r="E2035" s="49"/>
      <c r="F2035" s="21"/>
      <c r="G2035" s="21"/>
      <c r="CN2035" s="21"/>
    </row>
    <row r="2036" spans="5:92" x14ac:dyDescent="0.2">
      <c r="E2036" s="49"/>
      <c r="F2036" s="21"/>
      <c r="G2036" s="21"/>
      <c r="CN2036" s="21"/>
    </row>
    <row r="2037" spans="5:92" x14ac:dyDescent="0.2">
      <c r="E2037" s="49"/>
      <c r="F2037" s="21"/>
      <c r="G2037" s="21"/>
      <c r="CN2037" s="21"/>
    </row>
    <row r="2038" spans="5:92" x14ac:dyDescent="0.2">
      <c r="E2038" s="49"/>
      <c r="F2038" s="21"/>
      <c r="G2038" s="21"/>
      <c r="CN2038" s="21"/>
    </row>
    <row r="2039" spans="5:92" x14ac:dyDescent="0.2">
      <c r="E2039" s="49"/>
      <c r="F2039" s="21"/>
      <c r="G2039" s="21"/>
      <c r="CN2039" s="21"/>
    </row>
    <row r="2040" spans="5:92" x14ac:dyDescent="0.2">
      <c r="E2040" s="49"/>
      <c r="F2040" s="21"/>
      <c r="G2040" s="21"/>
      <c r="CN2040" s="21"/>
    </row>
    <row r="2041" spans="5:92" x14ac:dyDescent="0.2">
      <c r="E2041" s="49"/>
      <c r="F2041" s="21"/>
      <c r="G2041" s="21"/>
      <c r="CN2041" s="21"/>
    </row>
    <row r="2042" spans="5:92" x14ac:dyDescent="0.2">
      <c r="E2042" s="49"/>
      <c r="F2042" s="21"/>
      <c r="G2042" s="21"/>
      <c r="CN2042" s="21"/>
    </row>
    <row r="2043" spans="5:92" x14ac:dyDescent="0.2">
      <c r="E2043" s="49"/>
      <c r="F2043" s="21"/>
      <c r="G2043" s="21"/>
      <c r="CN2043" s="21"/>
    </row>
    <row r="2044" spans="5:92" x14ac:dyDescent="0.2">
      <c r="E2044" s="49"/>
      <c r="F2044" s="21"/>
      <c r="G2044" s="21"/>
      <c r="CN2044" s="21"/>
    </row>
    <row r="2045" spans="5:92" x14ac:dyDescent="0.2">
      <c r="E2045" s="49"/>
      <c r="F2045" s="21"/>
      <c r="G2045" s="21"/>
      <c r="CN2045" s="21"/>
    </row>
    <row r="2046" spans="5:92" x14ac:dyDescent="0.2">
      <c r="E2046" s="49"/>
      <c r="F2046" s="21"/>
      <c r="G2046" s="21"/>
      <c r="CN2046" s="21"/>
    </row>
    <row r="2047" spans="5:92" x14ac:dyDescent="0.2">
      <c r="E2047" s="49"/>
      <c r="F2047" s="21"/>
      <c r="G2047" s="21"/>
      <c r="CN2047" s="21"/>
    </row>
    <row r="2048" spans="5:92" x14ac:dyDescent="0.2">
      <c r="E2048" s="49"/>
      <c r="F2048" s="21"/>
      <c r="G2048" s="21"/>
      <c r="CN2048" s="21"/>
    </row>
    <row r="2049" spans="5:92" x14ac:dyDescent="0.2">
      <c r="E2049" s="49"/>
      <c r="F2049" s="21"/>
      <c r="G2049" s="21"/>
      <c r="CN2049" s="21"/>
    </row>
    <row r="2050" spans="5:92" x14ac:dyDescent="0.2">
      <c r="E2050" s="49"/>
      <c r="F2050" s="21"/>
      <c r="G2050" s="21"/>
      <c r="CN2050" s="21"/>
    </row>
    <row r="2051" spans="5:92" x14ac:dyDescent="0.2">
      <c r="E2051" s="49"/>
      <c r="F2051" s="21"/>
      <c r="G2051" s="21"/>
      <c r="CN2051" s="21"/>
    </row>
    <row r="2052" spans="5:92" x14ac:dyDescent="0.2">
      <c r="E2052" s="49"/>
      <c r="F2052" s="21"/>
      <c r="G2052" s="21"/>
      <c r="CN2052" s="21"/>
    </row>
    <row r="2053" spans="5:92" x14ac:dyDescent="0.2">
      <c r="E2053" s="49"/>
      <c r="F2053" s="21"/>
      <c r="G2053" s="21"/>
      <c r="CN2053" s="21"/>
    </row>
    <row r="2054" spans="5:92" x14ac:dyDescent="0.2">
      <c r="E2054" s="49"/>
      <c r="F2054" s="21"/>
      <c r="G2054" s="21"/>
      <c r="CN2054" s="21"/>
    </row>
    <row r="2055" spans="5:92" x14ac:dyDescent="0.2">
      <c r="E2055" s="49"/>
      <c r="F2055" s="21"/>
      <c r="G2055" s="21"/>
      <c r="CN2055" s="21"/>
    </row>
    <row r="2056" spans="5:92" x14ac:dyDescent="0.2">
      <c r="E2056" s="49"/>
      <c r="F2056" s="21"/>
      <c r="G2056" s="21"/>
      <c r="CN2056" s="21"/>
    </row>
    <row r="2057" spans="5:92" x14ac:dyDescent="0.2">
      <c r="E2057" s="49"/>
      <c r="F2057" s="21"/>
      <c r="G2057" s="21"/>
      <c r="CN2057" s="21"/>
    </row>
    <row r="2058" spans="5:92" x14ac:dyDescent="0.2">
      <c r="E2058" s="49"/>
      <c r="F2058" s="21"/>
      <c r="G2058" s="21"/>
      <c r="CN2058" s="21"/>
    </row>
    <row r="2059" spans="5:92" x14ac:dyDescent="0.2">
      <c r="E2059" s="49"/>
      <c r="F2059" s="21"/>
      <c r="G2059" s="21"/>
      <c r="CN2059" s="21"/>
    </row>
    <row r="2060" spans="5:92" x14ac:dyDescent="0.2">
      <c r="E2060" s="49"/>
      <c r="F2060" s="21"/>
      <c r="G2060" s="21"/>
      <c r="CN2060" s="21"/>
    </row>
    <row r="2061" spans="5:92" x14ac:dyDescent="0.2">
      <c r="E2061" s="49"/>
      <c r="F2061" s="21"/>
      <c r="G2061" s="21"/>
      <c r="CN2061" s="21"/>
    </row>
    <row r="2062" spans="5:92" x14ac:dyDescent="0.2">
      <c r="E2062" s="49"/>
      <c r="F2062" s="21"/>
      <c r="G2062" s="21"/>
      <c r="CN2062" s="21"/>
    </row>
    <row r="2063" spans="5:92" x14ac:dyDescent="0.2">
      <c r="E2063" s="49"/>
      <c r="F2063" s="21"/>
      <c r="G2063" s="21"/>
      <c r="CN2063" s="21"/>
    </row>
    <row r="2064" spans="5:92" x14ac:dyDescent="0.2">
      <c r="E2064" s="49"/>
      <c r="F2064" s="21"/>
      <c r="G2064" s="21"/>
      <c r="CN2064" s="21"/>
    </row>
    <row r="2065" spans="5:92" x14ac:dyDescent="0.2">
      <c r="E2065" s="49"/>
      <c r="F2065" s="21"/>
      <c r="G2065" s="21"/>
      <c r="CN2065" s="21"/>
    </row>
    <row r="2066" spans="5:92" x14ac:dyDescent="0.2">
      <c r="E2066" s="49"/>
      <c r="F2066" s="21"/>
      <c r="G2066" s="21"/>
      <c r="CN2066" s="21"/>
    </row>
    <row r="2067" spans="5:92" x14ac:dyDescent="0.2">
      <c r="E2067" s="49"/>
      <c r="F2067" s="21"/>
      <c r="G2067" s="21"/>
      <c r="CN2067" s="21"/>
    </row>
    <row r="2068" spans="5:92" x14ac:dyDescent="0.2">
      <c r="E2068" s="49"/>
      <c r="F2068" s="21"/>
      <c r="G2068" s="21"/>
      <c r="CN2068" s="21"/>
    </row>
    <row r="2069" spans="5:92" x14ac:dyDescent="0.2">
      <c r="E2069" s="49"/>
      <c r="F2069" s="21"/>
      <c r="G2069" s="21"/>
      <c r="CN2069" s="21"/>
    </row>
    <row r="2070" spans="5:92" x14ac:dyDescent="0.2">
      <c r="E2070" s="49"/>
      <c r="F2070" s="21"/>
      <c r="G2070" s="21"/>
      <c r="CN2070" s="21"/>
    </row>
    <row r="2071" spans="5:92" x14ac:dyDescent="0.2">
      <c r="E2071" s="49"/>
      <c r="F2071" s="21"/>
      <c r="G2071" s="21"/>
      <c r="CN2071" s="21"/>
    </row>
    <row r="2072" spans="5:92" x14ac:dyDescent="0.2">
      <c r="E2072" s="49"/>
      <c r="F2072" s="21"/>
      <c r="G2072" s="21"/>
      <c r="CN2072" s="21"/>
    </row>
    <row r="2073" spans="5:92" x14ac:dyDescent="0.2">
      <c r="E2073" s="49"/>
      <c r="F2073" s="21"/>
      <c r="G2073" s="21"/>
      <c r="CN2073" s="21"/>
    </row>
    <row r="2074" spans="5:92" x14ac:dyDescent="0.2">
      <c r="E2074" s="49"/>
      <c r="F2074" s="21"/>
      <c r="G2074" s="21"/>
      <c r="CN2074" s="21"/>
    </row>
    <row r="2075" spans="5:92" x14ac:dyDescent="0.2">
      <c r="E2075" s="49"/>
      <c r="F2075" s="21"/>
      <c r="G2075" s="21"/>
      <c r="CN2075" s="21"/>
    </row>
    <row r="2076" spans="5:92" x14ac:dyDescent="0.2">
      <c r="E2076" s="49"/>
      <c r="F2076" s="21"/>
      <c r="G2076" s="21"/>
      <c r="CN2076" s="21"/>
    </row>
    <row r="2077" spans="5:92" x14ac:dyDescent="0.2">
      <c r="E2077" s="49"/>
      <c r="F2077" s="21"/>
      <c r="G2077" s="21"/>
      <c r="CN2077" s="21"/>
    </row>
    <row r="2078" spans="5:92" x14ac:dyDescent="0.2">
      <c r="E2078" s="49"/>
      <c r="F2078" s="21"/>
      <c r="G2078" s="21"/>
      <c r="CN2078" s="21"/>
    </row>
    <row r="2079" spans="5:92" x14ac:dyDescent="0.2">
      <c r="E2079" s="49"/>
      <c r="F2079" s="21"/>
      <c r="G2079" s="21"/>
      <c r="CN2079" s="21"/>
    </row>
    <row r="2080" spans="5:92" x14ac:dyDescent="0.2">
      <c r="E2080" s="49"/>
      <c r="F2080" s="21"/>
      <c r="G2080" s="21"/>
      <c r="CN2080" s="21"/>
    </row>
    <row r="2081" spans="5:92" x14ac:dyDescent="0.2">
      <c r="E2081" s="49"/>
      <c r="F2081" s="21"/>
      <c r="G2081" s="21"/>
      <c r="CN2081" s="21"/>
    </row>
    <row r="2082" spans="5:92" x14ac:dyDescent="0.2">
      <c r="E2082" s="49"/>
      <c r="F2082" s="21"/>
      <c r="G2082" s="21"/>
      <c r="CN2082" s="21"/>
    </row>
    <row r="2083" spans="5:92" x14ac:dyDescent="0.2">
      <c r="E2083" s="49"/>
      <c r="F2083" s="21"/>
      <c r="G2083" s="21"/>
      <c r="CN2083" s="21"/>
    </row>
    <row r="2084" spans="5:92" x14ac:dyDescent="0.2">
      <c r="E2084" s="49"/>
      <c r="F2084" s="21"/>
      <c r="G2084" s="21"/>
      <c r="CN2084" s="21"/>
    </row>
    <row r="2085" spans="5:92" x14ac:dyDescent="0.2">
      <c r="E2085" s="49"/>
      <c r="F2085" s="21"/>
      <c r="G2085" s="21"/>
      <c r="CN2085" s="21"/>
    </row>
    <row r="2086" spans="5:92" x14ac:dyDescent="0.2">
      <c r="E2086" s="49"/>
      <c r="F2086" s="21"/>
      <c r="G2086" s="21"/>
      <c r="CN2086" s="21"/>
    </row>
    <row r="2087" spans="5:92" x14ac:dyDescent="0.2">
      <c r="E2087" s="49"/>
      <c r="F2087" s="21"/>
      <c r="G2087" s="21"/>
      <c r="CN2087" s="21"/>
    </row>
    <row r="2088" spans="5:92" x14ac:dyDescent="0.2">
      <c r="E2088" s="49"/>
      <c r="F2088" s="21"/>
      <c r="G2088" s="21"/>
      <c r="CN2088" s="21"/>
    </row>
    <row r="2089" spans="5:92" x14ac:dyDescent="0.2">
      <c r="E2089" s="49"/>
      <c r="F2089" s="21"/>
      <c r="G2089" s="21"/>
      <c r="CN2089" s="21"/>
    </row>
    <row r="2090" spans="5:92" x14ac:dyDescent="0.2">
      <c r="E2090" s="49"/>
      <c r="F2090" s="21"/>
      <c r="G2090" s="21"/>
      <c r="CN2090" s="21"/>
    </row>
    <row r="2091" spans="5:92" x14ac:dyDescent="0.2">
      <c r="E2091" s="49"/>
      <c r="F2091" s="21"/>
      <c r="G2091" s="21"/>
      <c r="CN2091" s="21"/>
    </row>
    <row r="2092" spans="5:92" x14ac:dyDescent="0.2">
      <c r="E2092" s="49"/>
      <c r="F2092" s="21"/>
      <c r="G2092" s="21"/>
      <c r="CN2092" s="21"/>
    </row>
    <row r="2093" spans="5:92" x14ac:dyDescent="0.2">
      <c r="E2093" s="49"/>
      <c r="F2093" s="21"/>
      <c r="G2093" s="21"/>
      <c r="CN2093" s="21"/>
    </row>
    <row r="2094" spans="5:92" x14ac:dyDescent="0.2">
      <c r="E2094" s="49"/>
      <c r="F2094" s="21"/>
      <c r="G2094" s="21"/>
      <c r="CN2094" s="21"/>
    </row>
    <row r="2095" spans="5:92" x14ac:dyDescent="0.2">
      <c r="E2095" s="49"/>
      <c r="F2095" s="21"/>
      <c r="G2095" s="21"/>
      <c r="CN2095" s="21"/>
    </row>
    <row r="2096" spans="5:92" x14ac:dyDescent="0.2">
      <c r="E2096" s="49"/>
      <c r="F2096" s="21"/>
      <c r="G2096" s="21"/>
      <c r="CN2096" s="21"/>
    </row>
    <row r="2097" spans="5:92" x14ac:dyDescent="0.2">
      <c r="E2097" s="49"/>
      <c r="F2097" s="21"/>
      <c r="G2097" s="21"/>
      <c r="CN2097" s="21"/>
    </row>
    <row r="2098" spans="5:92" x14ac:dyDescent="0.2">
      <c r="E2098" s="49"/>
      <c r="F2098" s="21"/>
      <c r="G2098" s="21"/>
      <c r="CN2098" s="21"/>
    </row>
    <row r="2099" spans="5:92" x14ac:dyDescent="0.2">
      <c r="E2099" s="49"/>
      <c r="F2099" s="21"/>
      <c r="G2099" s="21"/>
      <c r="CN2099" s="21"/>
    </row>
    <row r="2100" spans="5:92" x14ac:dyDescent="0.2">
      <c r="E2100" s="49"/>
      <c r="F2100" s="21"/>
      <c r="G2100" s="21"/>
      <c r="CN2100" s="21"/>
    </row>
    <row r="2101" spans="5:92" x14ac:dyDescent="0.2">
      <c r="E2101" s="49"/>
      <c r="F2101" s="21"/>
      <c r="G2101" s="21"/>
      <c r="CN2101" s="21"/>
    </row>
    <row r="2102" spans="5:92" x14ac:dyDescent="0.2">
      <c r="E2102" s="49"/>
      <c r="F2102" s="21"/>
      <c r="G2102" s="21"/>
      <c r="CN2102" s="21"/>
    </row>
    <row r="2103" spans="5:92" x14ac:dyDescent="0.2">
      <c r="E2103" s="49"/>
      <c r="F2103" s="21"/>
      <c r="G2103" s="21"/>
      <c r="CN2103" s="21"/>
    </row>
    <row r="2104" spans="5:92" x14ac:dyDescent="0.2">
      <c r="E2104" s="49"/>
      <c r="F2104" s="21"/>
      <c r="G2104" s="21"/>
      <c r="CN2104" s="21"/>
    </row>
    <row r="2105" spans="5:92" x14ac:dyDescent="0.2">
      <c r="E2105" s="49"/>
      <c r="F2105" s="21"/>
      <c r="G2105" s="21"/>
      <c r="CN2105" s="21"/>
    </row>
    <row r="2106" spans="5:92" x14ac:dyDescent="0.2">
      <c r="E2106" s="49"/>
      <c r="F2106" s="21"/>
      <c r="G2106" s="21"/>
      <c r="CN2106" s="21"/>
    </row>
    <row r="2107" spans="5:92" x14ac:dyDescent="0.2">
      <c r="E2107" s="49"/>
      <c r="F2107" s="21"/>
      <c r="G2107" s="21"/>
      <c r="CN2107" s="21"/>
    </row>
    <row r="2108" spans="5:92" x14ac:dyDescent="0.2">
      <c r="E2108" s="49"/>
      <c r="F2108" s="21"/>
      <c r="G2108" s="21"/>
      <c r="CN2108" s="21"/>
    </row>
    <row r="2109" spans="5:92" x14ac:dyDescent="0.2">
      <c r="E2109" s="49"/>
      <c r="F2109" s="21"/>
      <c r="G2109" s="21"/>
      <c r="CN2109" s="21"/>
    </row>
    <row r="2110" spans="5:92" x14ac:dyDescent="0.2">
      <c r="E2110" s="49"/>
      <c r="F2110" s="21"/>
      <c r="G2110" s="21"/>
      <c r="CN2110" s="21"/>
    </row>
    <row r="2111" spans="5:92" x14ac:dyDescent="0.2">
      <c r="E2111" s="49"/>
      <c r="F2111" s="21"/>
      <c r="G2111" s="21"/>
      <c r="CN2111" s="21"/>
    </row>
    <row r="2112" spans="5:92" x14ac:dyDescent="0.2">
      <c r="E2112" s="49"/>
      <c r="F2112" s="21"/>
      <c r="G2112" s="21"/>
      <c r="CN2112" s="21"/>
    </row>
    <row r="2113" spans="5:92" x14ac:dyDescent="0.2">
      <c r="E2113" s="49"/>
      <c r="F2113" s="21"/>
      <c r="G2113" s="21"/>
      <c r="CN2113" s="21"/>
    </row>
    <row r="2114" spans="5:92" x14ac:dyDescent="0.2">
      <c r="E2114" s="49"/>
      <c r="F2114" s="21"/>
      <c r="G2114" s="21"/>
      <c r="CN2114" s="21"/>
    </row>
    <row r="2115" spans="5:92" x14ac:dyDescent="0.2">
      <c r="E2115" s="49"/>
      <c r="F2115" s="21"/>
      <c r="G2115" s="21"/>
      <c r="CN2115" s="21"/>
    </row>
    <row r="2116" spans="5:92" x14ac:dyDescent="0.2">
      <c r="E2116" s="49"/>
      <c r="F2116" s="21"/>
      <c r="G2116" s="21"/>
      <c r="CN2116" s="21"/>
    </row>
    <row r="2117" spans="5:92" x14ac:dyDescent="0.2">
      <c r="E2117" s="49"/>
      <c r="F2117" s="21"/>
      <c r="G2117" s="21"/>
      <c r="CN2117" s="21"/>
    </row>
    <row r="2118" spans="5:92" x14ac:dyDescent="0.2">
      <c r="E2118" s="49"/>
      <c r="F2118" s="21"/>
      <c r="G2118" s="21"/>
      <c r="CN2118" s="21"/>
    </row>
    <row r="2119" spans="5:92" x14ac:dyDescent="0.2">
      <c r="E2119" s="49"/>
      <c r="F2119" s="21"/>
      <c r="G2119" s="21"/>
      <c r="CN2119" s="21"/>
    </row>
    <row r="2120" spans="5:92" x14ac:dyDescent="0.2">
      <c r="E2120" s="49"/>
      <c r="F2120" s="21"/>
      <c r="G2120" s="21"/>
      <c r="CN2120" s="21"/>
    </row>
    <row r="2121" spans="5:92" x14ac:dyDescent="0.2">
      <c r="E2121" s="49"/>
      <c r="F2121" s="21"/>
      <c r="G2121" s="21"/>
      <c r="CN2121" s="21"/>
    </row>
    <row r="2122" spans="5:92" x14ac:dyDescent="0.2">
      <c r="E2122" s="49"/>
      <c r="F2122" s="21"/>
      <c r="G2122" s="21"/>
      <c r="CN2122" s="21"/>
    </row>
    <row r="2123" spans="5:92" x14ac:dyDescent="0.2">
      <c r="E2123" s="49"/>
      <c r="F2123" s="21"/>
      <c r="G2123" s="21"/>
      <c r="CN2123" s="21"/>
    </row>
    <row r="2124" spans="5:92" x14ac:dyDescent="0.2">
      <c r="E2124" s="49"/>
      <c r="F2124" s="21"/>
      <c r="G2124" s="21"/>
      <c r="CN2124" s="21"/>
    </row>
    <row r="2125" spans="5:92" x14ac:dyDescent="0.2">
      <c r="E2125" s="49"/>
      <c r="F2125" s="21"/>
      <c r="G2125" s="21"/>
      <c r="CN2125" s="21"/>
    </row>
    <row r="2126" spans="5:92" x14ac:dyDescent="0.2">
      <c r="E2126" s="49"/>
      <c r="F2126" s="21"/>
      <c r="G2126" s="21"/>
      <c r="CN2126" s="21"/>
    </row>
    <row r="2127" spans="5:92" x14ac:dyDescent="0.2">
      <c r="E2127" s="49"/>
      <c r="F2127" s="21"/>
      <c r="G2127" s="21"/>
      <c r="CN2127" s="21"/>
    </row>
    <row r="2128" spans="5:92" x14ac:dyDescent="0.2">
      <c r="E2128" s="49"/>
      <c r="F2128" s="21"/>
      <c r="G2128" s="21"/>
      <c r="CN2128" s="21"/>
    </row>
    <row r="2129" spans="5:92" x14ac:dyDescent="0.2">
      <c r="E2129" s="49"/>
      <c r="F2129" s="21"/>
      <c r="G2129" s="21"/>
      <c r="CN2129" s="21"/>
    </row>
    <row r="2130" spans="5:92" x14ac:dyDescent="0.2">
      <c r="E2130" s="49"/>
      <c r="F2130" s="21"/>
      <c r="G2130" s="21"/>
      <c r="CN2130" s="21"/>
    </row>
    <row r="2131" spans="5:92" x14ac:dyDescent="0.2">
      <c r="E2131" s="49"/>
      <c r="F2131" s="21"/>
      <c r="G2131" s="21"/>
      <c r="CN2131" s="21"/>
    </row>
    <row r="2132" spans="5:92" x14ac:dyDescent="0.2">
      <c r="E2132" s="49"/>
      <c r="F2132" s="21"/>
      <c r="G2132" s="21"/>
      <c r="CN2132" s="21"/>
    </row>
    <row r="2133" spans="5:92" x14ac:dyDescent="0.2">
      <c r="E2133" s="49"/>
      <c r="F2133" s="21"/>
      <c r="G2133" s="21"/>
      <c r="CN2133" s="21"/>
    </row>
    <row r="2134" spans="5:92" x14ac:dyDescent="0.2">
      <c r="E2134" s="49"/>
      <c r="F2134" s="21"/>
      <c r="G2134" s="21"/>
      <c r="CN2134" s="21"/>
    </row>
    <row r="2135" spans="5:92" x14ac:dyDescent="0.2">
      <c r="E2135" s="49"/>
      <c r="F2135" s="21"/>
      <c r="G2135" s="21"/>
      <c r="CN2135" s="21"/>
    </row>
    <row r="2136" spans="5:92" x14ac:dyDescent="0.2">
      <c r="E2136" s="49"/>
      <c r="F2136" s="21"/>
      <c r="G2136" s="21"/>
      <c r="CN2136" s="21"/>
    </row>
    <row r="2137" spans="5:92" x14ac:dyDescent="0.2">
      <c r="E2137" s="49"/>
      <c r="F2137" s="21"/>
      <c r="G2137" s="21"/>
      <c r="CN2137" s="21"/>
    </row>
    <row r="2138" spans="5:92" x14ac:dyDescent="0.2">
      <c r="E2138" s="49"/>
      <c r="F2138" s="21"/>
      <c r="G2138" s="21"/>
      <c r="CN2138" s="21"/>
    </row>
    <row r="2139" spans="5:92" x14ac:dyDescent="0.2">
      <c r="E2139" s="49"/>
      <c r="F2139" s="21"/>
      <c r="G2139" s="21"/>
      <c r="CN2139" s="21"/>
    </row>
    <row r="2140" spans="5:92" x14ac:dyDescent="0.2">
      <c r="E2140" s="49"/>
      <c r="F2140" s="21"/>
      <c r="G2140" s="21"/>
      <c r="CN2140" s="21"/>
    </row>
    <row r="2141" spans="5:92" x14ac:dyDescent="0.2">
      <c r="E2141" s="49"/>
      <c r="F2141" s="21"/>
      <c r="G2141" s="21"/>
      <c r="CN2141" s="21"/>
    </row>
    <row r="2142" spans="5:92" x14ac:dyDescent="0.2">
      <c r="E2142" s="49"/>
      <c r="F2142" s="21"/>
      <c r="G2142" s="21"/>
      <c r="CN2142" s="21"/>
    </row>
    <row r="2143" spans="5:92" x14ac:dyDescent="0.2">
      <c r="E2143" s="49"/>
      <c r="F2143" s="21"/>
      <c r="G2143" s="21"/>
      <c r="CN2143" s="21"/>
    </row>
    <row r="2144" spans="5:92" x14ac:dyDescent="0.2">
      <c r="E2144" s="49"/>
      <c r="F2144" s="21"/>
      <c r="G2144" s="21"/>
      <c r="CN2144" s="21"/>
    </row>
    <row r="2145" spans="5:92" x14ac:dyDescent="0.2">
      <c r="E2145" s="49"/>
      <c r="F2145" s="21"/>
      <c r="G2145" s="21"/>
      <c r="CN2145" s="21"/>
    </row>
    <row r="2146" spans="5:92" x14ac:dyDescent="0.2">
      <c r="E2146" s="49"/>
      <c r="F2146" s="21"/>
      <c r="G2146" s="21"/>
      <c r="CN2146" s="21"/>
    </row>
    <row r="2147" spans="5:92" x14ac:dyDescent="0.2">
      <c r="E2147" s="49"/>
      <c r="F2147" s="21"/>
      <c r="G2147" s="21"/>
      <c r="CN2147" s="21"/>
    </row>
    <row r="2148" spans="5:92" x14ac:dyDescent="0.2">
      <c r="E2148" s="49"/>
      <c r="F2148" s="21"/>
      <c r="G2148" s="21"/>
      <c r="CN2148" s="21"/>
    </row>
    <row r="2149" spans="5:92" x14ac:dyDescent="0.2">
      <c r="E2149" s="49"/>
      <c r="F2149" s="21"/>
      <c r="G2149" s="21"/>
      <c r="CN2149" s="21"/>
    </row>
    <row r="2150" spans="5:92" x14ac:dyDescent="0.2">
      <c r="E2150" s="49"/>
      <c r="F2150" s="21"/>
      <c r="G2150" s="21"/>
      <c r="CN2150" s="21"/>
    </row>
    <row r="2151" spans="5:92" x14ac:dyDescent="0.2">
      <c r="E2151" s="49"/>
      <c r="F2151" s="21"/>
      <c r="G2151" s="21"/>
      <c r="CN2151" s="21"/>
    </row>
    <row r="2152" spans="5:92" x14ac:dyDescent="0.2">
      <c r="E2152" s="49"/>
      <c r="F2152" s="21"/>
      <c r="G2152" s="21"/>
      <c r="CN2152" s="21"/>
    </row>
    <row r="2153" spans="5:92" x14ac:dyDescent="0.2">
      <c r="E2153" s="49"/>
      <c r="F2153" s="21"/>
      <c r="G2153" s="21"/>
      <c r="CN2153" s="21"/>
    </row>
    <row r="2154" spans="5:92" x14ac:dyDescent="0.2">
      <c r="E2154" s="49"/>
      <c r="F2154" s="21"/>
      <c r="G2154" s="21"/>
      <c r="CN2154" s="21"/>
    </row>
    <row r="2155" spans="5:92" x14ac:dyDescent="0.2">
      <c r="E2155" s="49"/>
      <c r="F2155" s="21"/>
      <c r="G2155" s="21"/>
      <c r="CN2155" s="21"/>
    </row>
    <row r="2156" spans="5:92" x14ac:dyDescent="0.2">
      <c r="E2156" s="49"/>
      <c r="F2156" s="21"/>
      <c r="G2156" s="21"/>
      <c r="CN2156" s="21"/>
    </row>
    <row r="2157" spans="5:92" x14ac:dyDescent="0.2">
      <c r="E2157" s="49"/>
      <c r="F2157" s="21"/>
      <c r="G2157" s="21"/>
      <c r="CN2157" s="21"/>
    </row>
    <row r="2158" spans="5:92" x14ac:dyDescent="0.2">
      <c r="E2158" s="49"/>
      <c r="F2158" s="21"/>
      <c r="G2158" s="21"/>
      <c r="CN2158" s="21"/>
    </row>
    <row r="2159" spans="5:92" x14ac:dyDescent="0.2">
      <c r="E2159" s="49"/>
      <c r="F2159" s="21"/>
      <c r="G2159" s="21"/>
      <c r="CN2159" s="21"/>
    </row>
    <row r="2160" spans="5:92" x14ac:dyDescent="0.2">
      <c r="E2160" s="49"/>
      <c r="F2160" s="21"/>
      <c r="G2160" s="21"/>
      <c r="CN2160" s="21"/>
    </row>
    <row r="2161" spans="5:92" x14ac:dyDescent="0.2">
      <c r="E2161" s="49"/>
      <c r="F2161" s="21"/>
      <c r="G2161" s="21"/>
      <c r="CN2161" s="21"/>
    </row>
    <row r="2162" spans="5:92" x14ac:dyDescent="0.2">
      <c r="E2162" s="49"/>
      <c r="F2162" s="21"/>
      <c r="G2162" s="21"/>
      <c r="CN2162" s="21"/>
    </row>
    <row r="2163" spans="5:92" x14ac:dyDescent="0.2">
      <c r="E2163" s="49"/>
      <c r="F2163" s="21"/>
      <c r="G2163" s="21"/>
      <c r="CN2163" s="21"/>
    </row>
    <row r="2164" spans="5:92" x14ac:dyDescent="0.2">
      <c r="E2164" s="49"/>
      <c r="F2164" s="21"/>
      <c r="G2164" s="21"/>
      <c r="CN2164" s="21"/>
    </row>
    <row r="2165" spans="5:92" x14ac:dyDescent="0.2">
      <c r="E2165" s="49"/>
      <c r="F2165" s="21"/>
      <c r="G2165" s="21"/>
      <c r="CN2165" s="21"/>
    </row>
    <row r="2166" spans="5:92" x14ac:dyDescent="0.2">
      <c r="E2166" s="49"/>
      <c r="F2166" s="21"/>
      <c r="G2166" s="21"/>
      <c r="CN2166" s="21"/>
    </row>
    <row r="2167" spans="5:92" x14ac:dyDescent="0.2">
      <c r="E2167" s="49"/>
      <c r="F2167" s="21"/>
      <c r="G2167" s="21"/>
      <c r="CN2167" s="21"/>
    </row>
    <row r="2168" spans="5:92" x14ac:dyDescent="0.2">
      <c r="E2168" s="49"/>
      <c r="F2168" s="21"/>
      <c r="G2168" s="21"/>
      <c r="CN2168" s="21"/>
    </row>
    <row r="2169" spans="5:92" x14ac:dyDescent="0.2">
      <c r="E2169" s="49"/>
      <c r="F2169" s="21"/>
      <c r="G2169" s="21"/>
      <c r="CN2169" s="21"/>
    </row>
    <row r="2170" spans="5:92" x14ac:dyDescent="0.2">
      <c r="E2170" s="49"/>
      <c r="F2170" s="21"/>
      <c r="G2170" s="21"/>
      <c r="CN2170" s="21"/>
    </row>
    <row r="2171" spans="5:92" x14ac:dyDescent="0.2">
      <c r="E2171" s="49"/>
      <c r="F2171" s="21"/>
      <c r="G2171" s="21"/>
      <c r="CN2171" s="21"/>
    </row>
    <row r="2172" spans="5:92" x14ac:dyDescent="0.2">
      <c r="E2172" s="49"/>
      <c r="F2172" s="21"/>
      <c r="G2172" s="21"/>
      <c r="CN2172" s="21"/>
    </row>
    <row r="2173" spans="5:92" x14ac:dyDescent="0.2">
      <c r="E2173" s="49"/>
      <c r="F2173" s="21"/>
      <c r="G2173" s="21"/>
      <c r="CN2173" s="21"/>
    </row>
    <row r="2174" spans="5:92" x14ac:dyDescent="0.2">
      <c r="E2174" s="49"/>
      <c r="F2174" s="21"/>
      <c r="G2174" s="21"/>
      <c r="CN2174" s="21"/>
    </row>
    <row r="2175" spans="5:92" x14ac:dyDescent="0.2">
      <c r="E2175" s="49"/>
      <c r="F2175" s="21"/>
      <c r="G2175" s="21"/>
      <c r="CN2175" s="21"/>
    </row>
    <row r="2176" spans="5:92" x14ac:dyDescent="0.2">
      <c r="E2176" s="49"/>
      <c r="F2176" s="21"/>
      <c r="G2176" s="21"/>
      <c r="CN2176" s="21"/>
    </row>
    <row r="2177" spans="5:92" x14ac:dyDescent="0.2">
      <c r="E2177" s="49"/>
      <c r="F2177" s="21"/>
      <c r="G2177" s="21"/>
      <c r="CN2177" s="21"/>
    </row>
    <row r="2178" spans="5:92" x14ac:dyDescent="0.2">
      <c r="E2178" s="49"/>
      <c r="F2178" s="21"/>
      <c r="G2178" s="21"/>
      <c r="CN2178" s="21"/>
    </row>
    <row r="2179" spans="5:92" x14ac:dyDescent="0.2">
      <c r="E2179" s="49"/>
      <c r="F2179" s="21"/>
      <c r="G2179" s="21"/>
      <c r="CN2179" s="21"/>
    </row>
    <row r="2180" spans="5:92" x14ac:dyDescent="0.2">
      <c r="E2180" s="49"/>
      <c r="F2180" s="21"/>
      <c r="G2180" s="21"/>
      <c r="CN2180" s="21"/>
    </row>
    <row r="2181" spans="5:92" x14ac:dyDescent="0.2">
      <c r="E2181" s="49"/>
      <c r="F2181" s="21"/>
      <c r="G2181" s="21"/>
      <c r="CN2181" s="21"/>
    </row>
    <row r="2182" spans="5:92" x14ac:dyDescent="0.2">
      <c r="E2182" s="49"/>
      <c r="F2182" s="21"/>
      <c r="G2182" s="21"/>
      <c r="CN2182" s="21"/>
    </row>
    <row r="2183" spans="5:92" x14ac:dyDescent="0.2">
      <c r="E2183" s="49"/>
      <c r="F2183" s="21"/>
      <c r="G2183" s="21"/>
      <c r="CN2183" s="21"/>
    </row>
    <row r="2184" spans="5:92" x14ac:dyDescent="0.2">
      <c r="E2184" s="49"/>
      <c r="F2184" s="21"/>
      <c r="G2184" s="21"/>
      <c r="CN2184" s="21"/>
    </row>
    <row r="2185" spans="5:92" x14ac:dyDescent="0.2">
      <c r="E2185" s="49"/>
      <c r="F2185" s="21"/>
      <c r="G2185" s="21"/>
      <c r="CN2185" s="21"/>
    </row>
    <row r="2186" spans="5:92" x14ac:dyDescent="0.2">
      <c r="E2186" s="49"/>
      <c r="F2186" s="21"/>
      <c r="G2186" s="21"/>
      <c r="CN2186" s="21"/>
    </row>
    <row r="2187" spans="5:92" x14ac:dyDescent="0.2">
      <c r="E2187" s="49"/>
      <c r="F2187" s="21"/>
      <c r="G2187" s="21"/>
      <c r="CN2187" s="21"/>
    </row>
    <row r="2188" spans="5:92" x14ac:dyDescent="0.2">
      <c r="E2188" s="49"/>
      <c r="F2188" s="21"/>
      <c r="G2188" s="21"/>
      <c r="CN2188" s="21"/>
    </row>
    <row r="2189" spans="5:92" x14ac:dyDescent="0.2">
      <c r="E2189" s="49"/>
      <c r="F2189" s="21"/>
      <c r="G2189" s="21"/>
      <c r="CN2189" s="21"/>
    </row>
    <row r="2190" spans="5:92" x14ac:dyDescent="0.2">
      <c r="E2190" s="49"/>
      <c r="F2190" s="21"/>
      <c r="G2190" s="21"/>
      <c r="CN2190" s="21"/>
    </row>
    <row r="2191" spans="5:92" x14ac:dyDescent="0.2">
      <c r="E2191" s="49"/>
      <c r="F2191" s="21"/>
      <c r="G2191" s="21"/>
      <c r="CN2191" s="21"/>
    </row>
    <row r="2192" spans="5:92" x14ac:dyDescent="0.2">
      <c r="E2192" s="49"/>
      <c r="F2192" s="21"/>
      <c r="G2192" s="21"/>
      <c r="CN2192" s="21"/>
    </row>
    <row r="2193" spans="5:92" x14ac:dyDescent="0.2">
      <c r="E2193" s="49"/>
      <c r="F2193" s="21"/>
      <c r="G2193" s="21"/>
      <c r="CN2193" s="21"/>
    </row>
    <row r="2194" spans="5:92" x14ac:dyDescent="0.2">
      <c r="E2194" s="49"/>
      <c r="F2194" s="21"/>
      <c r="G2194" s="21"/>
      <c r="CN2194" s="21"/>
    </row>
    <row r="2195" spans="5:92" x14ac:dyDescent="0.2">
      <c r="E2195" s="49"/>
      <c r="F2195" s="21"/>
      <c r="G2195" s="21"/>
      <c r="CN2195" s="21"/>
    </row>
    <row r="2196" spans="5:92" x14ac:dyDescent="0.2">
      <c r="E2196" s="49"/>
      <c r="F2196" s="21"/>
      <c r="G2196" s="21"/>
      <c r="CN2196" s="21"/>
    </row>
    <row r="2197" spans="5:92" x14ac:dyDescent="0.2">
      <c r="E2197" s="49"/>
      <c r="F2197" s="21"/>
      <c r="G2197" s="21"/>
      <c r="CN2197" s="21"/>
    </row>
    <row r="2198" spans="5:92" x14ac:dyDescent="0.2">
      <c r="E2198" s="49"/>
      <c r="F2198" s="21"/>
      <c r="G2198" s="21"/>
      <c r="CN2198" s="21"/>
    </row>
    <row r="2199" spans="5:92" x14ac:dyDescent="0.2">
      <c r="E2199" s="49"/>
      <c r="F2199" s="21"/>
      <c r="G2199" s="21"/>
      <c r="CN2199" s="21"/>
    </row>
    <row r="2200" spans="5:92" x14ac:dyDescent="0.2">
      <c r="E2200" s="49"/>
      <c r="F2200" s="21"/>
      <c r="G2200" s="21"/>
      <c r="CN2200" s="21"/>
    </row>
    <row r="2201" spans="5:92" x14ac:dyDescent="0.2">
      <c r="E2201" s="49"/>
      <c r="F2201" s="21"/>
      <c r="G2201" s="21"/>
      <c r="CN2201" s="21"/>
    </row>
    <row r="2202" spans="5:92" x14ac:dyDescent="0.2">
      <c r="E2202" s="49"/>
      <c r="F2202" s="21"/>
      <c r="G2202" s="21"/>
      <c r="CN2202" s="21"/>
    </row>
    <row r="2203" spans="5:92" x14ac:dyDescent="0.2">
      <c r="E2203" s="49"/>
      <c r="F2203" s="21"/>
      <c r="G2203" s="21"/>
      <c r="CN2203" s="21"/>
    </row>
    <row r="2204" spans="5:92" x14ac:dyDescent="0.2">
      <c r="E2204" s="49"/>
      <c r="F2204" s="21"/>
      <c r="G2204" s="21"/>
      <c r="CN2204" s="21"/>
    </row>
    <row r="2205" spans="5:92" x14ac:dyDescent="0.2">
      <c r="E2205" s="49"/>
      <c r="F2205" s="21"/>
      <c r="G2205" s="21"/>
      <c r="CN2205" s="21"/>
    </row>
    <row r="2206" spans="5:92" x14ac:dyDescent="0.2">
      <c r="E2206" s="49"/>
      <c r="F2206" s="21"/>
      <c r="G2206" s="21"/>
      <c r="CN2206" s="21"/>
    </row>
    <row r="2207" spans="5:92" x14ac:dyDescent="0.2">
      <c r="E2207" s="49"/>
      <c r="F2207" s="21"/>
      <c r="G2207" s="21"/>
      <c r="CN2207" s="21"/>
    </row>
    <row r="2208" spans="5:92" x14ac:dyDescent="0.2">
      <c r="E2208" s="49"/>
      <c r="F2208" s="21"/>
      <c r="G2208" s="21"/>
      <c r="CN2208" s="21"/>
    </row>
    <row r="2209" spans="5:92" x14ac:dyDescent="0.2">
      <c r="E2209" s="49"/>
      <c r="F2209" s="21"/>
      <c r="G2209" s="21"/>
      <c r="CN2209" s="21"/>
    </row>
    <row r="2210" spans="5:92" x14ac:dyDescent="0.2">
      <c r="E2210" s="49"/>
      <c r="F2210" s="21"/>
      <c r="G2210" s="21"/>
      <c r="CN2210" s="21"/>
    </row>
    <row r="2211" spans="5:92" x14ac:dyDescent="0.2">
      <c r="E2211" s="49"/>
      <c r="F2211" s="21"/>
      <c r="G2211" s="21"/>
      <c r="CN2211" s="21"/>
    </row>
    <row r="2212" spans="5:92" x14ac:dyDescent="0.2">
      <c r="E2212" s="49"/>
      <c r="F2212" s="21"/>
      <c r="G2212" s="21"/>
      <c r="CN2212" s="21"/>
    </row>
    <row r="2213" spans="5:92" x14ac:dyDescent="0.2">
      <c r="E2213" s="49"/>
      <c r="F2213" s="21"/>
      <c r="G2213" s="21"/>
      <c r="CN2213" s="21"/>
    </row>
    <row r="2214" spans="5:92" x14ac:dyDescent="0.2">
      <c r="E2214" s="49"/>
      <c r="F2214" s="21"/>
      <c r="G2214" s="21"/>
      <c r="CN2214" s="21"/>
    </row>
    <row r="2215" spans="5:92" x14ac:dyDescent="0.2">
      <c r="E2215" s="49"/>
      <c r="F2215" s="21"/>
      <c r="G2215" s="21"/>
      <c r="CN2215" s="21"/>
    </row>
    <row r="2216" spans="5:92" x14ac:dyDescent="0.2">
      <c r="E2216" s="49"/>
      <c r="F2216" s="21"/>
      <c r="G2216" s="21"/>
      <c r="CN2216" s="21"/>
    </row>
    <row r="2217" spans="5:92" x14ac:dyDescent="0.2">
      <c r="E2217" s="49"/>
      <c r="F2217" s="21"/>
      <c r="G2217" s="21"/>
      <c r="CN2217" s="21"/>
    </row>
    <row r="2218" spans="5:92" x14ac:dyDescent="0.2">
      <c r="E2218" s="49"/>
      <c r="F2218" s="21"/>
      <c r="G2218" s="21"/>
      <c r="CN2218" s="21"/>
    </row>
    <row r="2219" spans="5:92" x14ac:dyDescent="0.2">
      <c r="E2219" s="49"/>
      <c r="F2219" s="21"/>
      <c r="G2219" s="21"/>
      <c r="CN2219" s="21"/>
    </row>
    <row r="2220" spans="5:92" x14ac:dyDescent="0.2">
      <c r="E2220" s="49"/>
      <c r="F2220" s="21"/>
      <c r="G2220" s="21"/>
      <c r="CN2220" s="21"/>
    </row>
    <row r="2221" spans="5:92" x14ac:dyDescent="0.2">
      <c r="E2221" s="49"/>
      <c r="F2221" s="21"/>
      <c r="G2221" s="21"/>
      <c r="CN2221" s="21"/>
    </row>
    <row r="2222" spans="5:92" x14ac:dyDescent="0.2">
      <c r="E2222" s="49"/>
      <c r="F2222" s="21"/>
      <c r="G2222" s="21"/>
      <c r="CN2222" s="21"/>
    </row>
    <row r="2223" spans="5:92" x14ac:dyDescent="0.2">
      <c r="E2223" s="49"/>
      <c r="F2223" s="21"/>
      <c r="G2223" s="21"/>
      <c r="CN2223" s="21"/>
    </row>
    <row r="2224" spans="5:92" x14ac:dyDescent="0.2">
      <c r="E2224" s="49"/>
      <c r="F2224" s="21"/>
      <c r="G2224" s="21"/>
      <c r="CN2224" s="21"/>
    </row>
    <row r="2225" spans="5:92" x14ac:dyDescent="0.2">
      <c r="E2225" s="49"/>
      <c r="F2225" s="21"/>
      <c r="G2225" s="21"/>
      <c r="CN2225" s="21"/>
    </row>
    <row r="2226" spans="5:92" x14ac:dyDescent="0.2">
      <c r="E2226" s="49"/>
      <c r="F2226" s="21"/>
      <c r="G2226" s="21"/>
      <c r="CN2226" s="21"/>
    </row>
    <row r="2227" spans="5:92" x14ac:dyDescent="0.2">
      <c r="E2227" s="49"/>
      <c r="F2227" s="21"/>
      <c r="G2227" s="21"/>
      <c r="CN2227" s="21"/>
    </row>
    <row r="2228" spans="5:92" x14ac:dyDescent="0.2">
      <c r="E2228" s="49"/>
      <c r="F2228" s="21"/>
      <c r="G2228" s="21"/>
      <c r="CN2228" s="21"/>
    </row>
    <row r="2229" spans="5:92" x14ac:dyDescent="0.2">
      <c r="E2229" s="49"/>
      <c r="F2229" s="21"/>
      <c r="G2229" s="21"/>
      <c r="CN2229" s="21"/>
    </row>
    <row r="2230" spans="5:92" x14ac:dyDescent="0.2">
      <c r="E2230" s="49"/>
      <c r="F2230" s="21"/>
      <c r="G2230" s="21"/>
      <c r="CN2230" s="21"/>
    </row>
    <row r="2231" spans="5:92" x14ac:dyDescent="0.2">
      <c r="E2231" s="49"/>
      <c r="F2231" s="21"/>
      <c r="G2231" s="21"/>
      <c r="CN2231" s="21"/>
    </row>
    <row r="2232" spans="5:92" x14ac:dyDescent="0.2">
      <c r="E2232" s="49"/>
      <c r="F2232" s="21"/>
      <c r="G2232" s="21"/>
      <c r="CN2232" s="21"/>
    </row>
    <row r="2233" spans="5:92" x14ac:dyDescent="0.2">
      <c r="E2233" s="49"/>
      <c r="F2233" s="21"/>
      <c r="G2233" s="21"/>
      <c r="CN2233" s="21"/>
    </row>
    <row r="2234" spans="5:92" x14ac:dyDescent="0.2">
      <c r="E2234" s="49"/>
      <c r="F2234" s="21"/>
      <c r="G2234" s="21"/>
      <c r="CN2234" s="21"/>
    </row>
    <row r="2235" spans="5:92" x14ac:dyDescent="0.2">
      <c r="E2235" s="49"/>
      <c r="F2235" s="21"/>
      <c r="G2235" s="21"/>
      <c r="CN2235" s="21"/>
    </row>
    <row r="2236" spans="5:92" x14ac:dyDescent="0.2">
      <c r="E2236" s="49"/>
      <c r="F2236" s="21"/>
      <c r="G2236" s="21"/>
      <c r="CN2236" s="21"/>
    </row>
    <row r="2237" spans="5:92" x14ac:dyDescent="0.2">
      <c r="E2237" s="49"/>
      <c r="F2237" s="21"/>
      <c r="G2237" s="21"/>
      <c r="CN2237" s="21"/>
    </row>
    <row r="2238" spans="5:92" x14ac:dyDescent="0.2">
      <c r="E2238" s="49"/>
      <c r="F2238" s="21"/>
      <c r="G2238" s="21"/>
      <c r="CN2238" s="21"/>
    </row>
    <row r="2239" spans="5:92" x14ac:dyDescent="0.2">
      <c r="E2239" s="49"/>
      <c r="F2239" s="21"/>
      <c r="G2239" s="21"/>
      <c r="CN2239" s="21"/>
    </row>
    <row r="2240" spans="5:92" x14ac:dyDescent="0.2">
      <c r="E2240" s="49"/>
      <c r="F2240" s="21"/>
      <c r="G2240" s="21"/>
      <c r="CN2240" s="21"/>
    </row>
    <row r="2241" spans="5:92" x14ac:dyDescent="0.2">
      <c r="E2241" s="49"/>
      <c r="F2241" s="21"/>
      <c r="G2241" s="21"/>
      <c r="CN2241" s="21"/>
    </row>
    <row r="2242" spans="5:92" x14ac:dyDescent="0.2">
      <c r="E2242" s="49"/>
      <c r="F2242" s="21"/>
      <c r="G2242" s="21"/>
      <c r="CN2242" s="21"/>
    </row>
    <row r="2243" spans="5:92" x14ac:dyDescent="0.2">
      <c r="E2243" s="49"/>
      <c r="F2243" s="21"/>
      <c r="G2243" s="21"/>
      <c r="CN2243" s="21"/>
    </row>
    <row r="2244" spans="5:92" x14ac:dyDescent="0.2">
      <c r="E2244" s="49"/>
      <c r="F2244" s="21"/>
      <c r="G2244" s="21"/>
      <c r="CN2244" s="21"/>
    </row>
    <row r="2245" spans="5:92" x14ac:dyDescent="0.2">
      <c r="E2245" s="49"/>
      <c r="F2245" s="21"/>
      <c r="G2245" s="21"/>
      <c r="CN2245" s="21"/>
    </row>
    <row r="2246" spans="5:92" x14ac:dyDescent="0.2">
      <c r="E2246" s="49"/>
      <c r="F2246" s="21"/>
      <c r="G2246" s="21"/>
      <c r="CN2246" s="21"/>
    </row>
    <row r="2247" spans="5:92" x14ac:dyDescent="0.2">
      <c r="E2247" s="49"/>
      <c r="F2247" s="21"/>
      <c r="G2247" s="21"/>
      <c r="CN2247" s="21"/>
    </row>
    <row r="2248" spans="5:92" x14ac:dyDescent="0.2">
      <c r="E2248" s="49"/>
      <c r="F2248" s="21"/>
      <c r="G2248" s="21"/>
      <c r="CN2248" s="21"/>
    </row>
    <row r="2249" spans="5:92" x14ac:dyDescent="0.2">
      <c r="E2249" s="49"/>
      <c r="F2249" s="21"/>
      <c r="G2249" s="21"/>
      <c r="CN2249" s="21"/>
    </row>
    <row r="2250" spans="5:92" x14ac:dyDescent="0.2">
      <c r="E2250" s="49"/>
      <c r="F2250" s="21"/>
      <c r="G2250" s="21"/>
      <c r="CN2250" s="21"/>
    </row>
    <row r="2251" spans="5:92" x14ac:dyDescent="0.2">
      <c r="E2251" s="49"/>
      <c r="F2251" s="21"/>
      <c r="G2251" s="21"/>
      <c r="CN2251" s="21"/>
    </row>
    <row r="2252" spans="5:92" x14ac:dyDescent="0.2">
      <c r="E2252" s="49"/>
      <c r="F2252" s="21"/>
      <c r="G2252" s="21"/>
      <c r="CN2252" s="21"/>
    </row>
    <row r="2253" spans="5:92" x14ac:dyDescent="0.2">
      <c r="E2253" s="49"/>
      <c r="F2253" s="21"/>
      <c r="G2253" s="21"/>
      <c r="CN2253" s="21"/>
    </row>
    <row r="2254" spans="5:92" x14ac:dyDescent="0.2">
      <c r="E2254" s="49"/>
      <c r="F2254" s="21"/>
      <c r="G2254" s="21"/>
      <c r="CN2254" s="21"/>
    </row>
    <row r="2255" spans="5:92" x14ac:dyDescent="0.2">
      <c r="E2255" s="49"/>
      <c r="F2255" s="21"/>
      <c r="G2255" s="21"/>
      <c r="CN2255" s="21"/>
    </row>
    <row r="2256" spans="5:92" x14ac:dyDescent="0.2">
      <c r="E2256" s="49"/>
      <c r="F2256" s="21"/>
      <c r="G2256" s="21"/>
      <c r="CN2256" s="21"/>
    </row>
    <row r="2257" spans="5:92" x14ac:dyDescent="0.2">
      <c r="E2257" s="49"/>
      <c r="F2257" s="21"/>
      <c r="G2257" s="21"/>
      <c r="CN2257" s="21"/>
    </row>
    <row r="2258" spans="5:92" x14ac:dyDescent="0.2">
      <c r="E2258" s="49"/>
      <c r="F2258" s="21"/>
      <c r="G2258" s="21"/>
      <c r="CN2258" s="21"/>
    </row>
    <row r="2259" spans="5:92" x14ac:dyDescent="0.2">
      <c r="E2259" s="49"/>
      <c r="F2259" s="21"/>
      <c r="G2259" s="21"/>
      <c r="CN2259" s="21"/>
    </row>
    <row r="2260" spans="5:92" x14ac:dyDescent="0.2">
      <c r="E2260" s="49"/>
      <c r="F2260" s="21"/>
      <c r="G2260" s="21"/>
      <c r="CN2260" s="21"/>
    </row>
    <row r="2261" spans="5:92" x14ac:dyDescent="0.2">
      <c r="E2261" s="49"/>
      <c r="F2261" s="21"/>
      <c r="G2261" s="21"/>
      <c r="CN2261" s="21"/>
    </row>
    <row r="2262" spans="5:92" x14ac:dyDescent="0.2">
      <c r="E2262" s="49"/>
      <c r="F2262" s="21"/>
      <c r="G2262" s="21"/>
      <c r="CN2262" s="21"/>
    </row>
    <row r="2263" spans="5:92" x14ac:dyDescent="0.2">
      <c r="E2263" s="49"/>
      <c r="F2263" s="21"/>
      <c r="G2263" s="21"/>
      <c r="CN2263" s="21"/>
    </row>
    <row r="2264" spans="5:92" x14ac:dyDescent="0.2">
      <c r="E2264" s="49"/>
      <c r="F2264" s="21"/>
      <c r="G2264" s="21"/>
      <c r="CN2264" s="21"/>
    </row>
    <row r="2265" spans="5:92" x14ac:dyDescent="0.2">
      <c r="E2265" s="49"/>
      <c r="F2265" s="21"/>
      <c r="G2265" s="21"/>
      <c r="CN2265" s="21"/>
    </row>
    <row r="2266" spans="5:92" x14ac:dyDescent="0.2">
      <c r="E2266" s="49"/>
      <c r="F2266" s="21"/>
      <c r="G2266" s="21"/>
      <c r="CN2266" s="21"/>
    </row>
    <row r="2267" spans="5:92" x14ac:dyDescent="0.2">
      <c r="E2267" s="49"/>
      <c r="F2267" s="21"/>
      <c r="G2267" s="21"/>
      <c r="CN2267" s="21"/>
    </row>
    <row r="2268" spans="5:92" x14ac:dyDescent="0.2">
      <c r="E2268" s="49"/>
      <c r="F2268" s="21"/>
      <c r="G2268" s="21"/>
      <c r="CN2268" s="21"/>
    </row>
    <row r="2269" spans="5:92" x14ac:dyDescent="0.2">
      <c r="E2269" s="49"/>
      <c r="F2269" s="21"/>
      <c r="G2269" s="21"/>
      <c r="CN2269" s="21"/>
    </row>
    <row r="2270" spans="5:92" x14ac:dyDescent="0.2">
      <c r="E2270" s="49"/>
      <c r="F2270" s="21"/>
      <c r="G2270" s="21"/>
      <c r="CN2270" s="21"/>
    </row>
    <row r="2271" spans="5:92" x14ac:dyDescent="0.2">
      <c r="E2271" s="49"/>
      <c r="F2271" s="21"/>
      <c r="G2271" s="21"/>
      <c r="CN2271" s="21"/>
    </row>
    <row r="2272" spans="5:92" x14ac:dyDescent="0.2">
      <c r="E2272" s="49"/>
      <c r="F2272" s="21"/>
      <c r="G2272" s="21"/>
      <c r="CN2272" s="21"/>
    </row>
    <row r="2273" spans="5:92" x14ac:dyDescent="0.2">
      <c r="E2273" s="49"/>
      <c r="F2273" s="21"/>
      <c r="G2273" s="21"/>
      <c r="CN2273" s="21"/>
    </row>
    <row r="2274" spans="5:92" x14ac:dyDescent="0.2">
      <c r="E2274" s="49"/>
      <c r="F2274" s="21"/>
      <c r="G2274" s="21"/>
      <c r="CN2274" s="21"/>
    </row>
    <row r="2275" spans="5:92" x14ac:dyDescent="0.2">
      <c r="E2275" s="49"/>
      <c r="F2275" s="21"/>
      <c r="G2275" s="21"/>
      <c r="CN2275" s="21"/>
    </row>
    <row r="2276" spans="5:92" x14ac:dyDescent="0.2">
      <c r="E2276" s="49"/>
      <c r="F2276" s="21"/>
      <c r="G2276" s="21"/>
      <c r="CN2276" s="21"/>
    </row>
    <row r="2277" spans="5:92" x14ac:dyDescent="0.2">
      <c r="E2277" s="49"/>
      <c r="F2277" s="21"/>
      <c r="G2277" s="21"/>
      <c r="CN2277" s="21"/>
    </row>
    <row r="2278" spans="5:92" x14ac:dyDescent="0.2">
      <c r="E2278" s="49"/>
      <c r="F2278" s="21"/>
      <c r="G2278" s="21"/>
      <c r="CN2278" s="21"/>
    </row>
    <row r="2279" spans="5:92" x14ac:dyDescent="0.2">
      <c r="E2279" s="49"/>
      <c r="F2279" s="21"/>
      <c r="G2279" s="21"/>
      <c r="CN2279" s="21"/>
    </row>
    <row r="2280" spans="5:92" x14ac:dyDescent="0.2">
      <c r="E2280" s="49"/>
      <c r="F2280" s="21"/>
      <c r="G2280" s="21"/>
      <c r="CN2280" s="21"/>
    </row>
    <row r="2281" spans="5:92" x14ac:dyDescent="0.2">
      <c r="E2281" s="49"/>
      <c r="F2281" s="21"/>
      <c r="G2281" s="21"/>
      <c r="CN2281" s="21"/>
    </row>
    <row r="2282" spans="5:92" x14ac:dyDescent="0.2">
      <c r="E2282" s="49"/>
      <c r="F2282" s="21"/>
      <c r="G2282" s="21"/>
      <c r="CN2282" s="21"/>
    </row>
    <row r="2283" spans="5:92" x14ac:dyDescent="0.2">
      <c r="E2283" s="49"/>
      <c r="F2283" s="21"/>
      <c r="G2283" s="21"/>
      <c r="CN2283" s="21"/>
    </row>
    <row r="2284" spans="5:92" x14ac:dyDescent="0.2">
      <c r="E2284" s="49"/>
      <c r="F2284" s="21"/>
      <c r="G2284" s="21"/>
      <c r="CN2284" s="21"/>
    </row>
    <row r="2285" spans="5:92" x14ac:dyDescent="0.2">
      <c r="E2285" s="49"/>
      <c r="F2285" s="21"/>
      <c r="G2285" s="21"/>
      <c r="CN2285" s="21"/>
    </row>
    <row r="2286" spans="5:92" x14ac:dyDescent="0.2">
      <c r="E2286" s="49"/>
      <c r="F2286" s="21"/>
      <c r="G2286" s="21"/>
      <c r="CN2286" s="21"/>
    </row>
    <row r="2287" spans="5:92" x14ac:dyDescent="0.2">
      <c r="E2287" s="49"/>
      <c r="F2287" s="21"/>
      <c r="G2287" s="21"/>
      <c r="CN2287" s="21"/>
    </row>
    <row r="2288" spans="5:92" x14ac:dyDescent="0.2">
      <c r="E2288" s="49"/>
      <c r="F2288" s="21"/>
      <c r="G2288" s="21"/>
      <c r="CN2288" s="21"/>
    </row>
    <row r="2289" spans="5:92" x14ac:dyDescent="0.2">
      <c r="E2289" s="49"/>
      <c r="F2289" s="21"/>
      <c r="G2289" s="21"/>
      <c r="CN2289" s="21"/>
    </row>
    <row r="2290" spans="5:92" x14ac:dyDescent="0.2">
      <c r="E2290" s="49"/>
      <c r="F2290" s="21"/>
      <c r="G2290" s="21"/>
      <c r="CN2290" s="21"/>
    </row>
    <row r="2291" spans="5:92" x14ac:dyDescent="0.2">
      <c r="E2291" s="49"/>
      <c r="F2291" s="21"/>
      <c r="G2291" s="21"/>
      <c r="CN2291" s="21"/>
    </row>
    <row r="2292" spans="5:92" x14ac:dyDescent="0.2">
      <c r="E2292" s="49"/>
      <c r="F2292" s="21"/>
      <c r="G2292" s="21"/>
      <c r="CN2292" s="21"/>
    </row>
    <row r="2293" spans="5:92" x14ac:dyDescent="0.2">
      <c r="E2293" s="49"/>
      <c r="F2293" s="21"/>
      <c r="G2293" s="21"/>
      <c r="CN2293" s="21"/>
    </row>
    <row r="2294" spans="5:92" x14ac:dyDescent="0.2">
      <c r="E2294" s="49"/>
      <c r="F2294" s="21"/>
      <c r="G2294" s="21"/>
      <c r="CN2294" s="21"/>
    </row>
    <row r="2295" spans="5:92" x14ac:dyDescent="0.2">
      <c r="E2295" s="49"/>
      <c r="F2295" s="21"/>
      <c r="G2295" s="21"/>
      <c r="CN2295" s="21"/>
    </row>
    <row r="2296" spans="5:92" x14ac:dyDescent="0.2">
      <c r="E2296" s="49"/>
      <c r="F2296" s="21"/>
      <c r="G2296" s="21"/>
      <c r="CN2296" s="21"/>
    </row>
    <row r="2297" spans="5:92" x14ac:dyDescent="0.2">
      <c r="E2297" s="49"/>
      <c r="F2297" s="21"/>
      <c r="G2297" s="21"/>
      <c r="CN2297" s="21"/>
    </row>
    <row r="2298" spans="5:92" x14ac:dyDescent="0.2">
      <c r="E2298" s="49"/>
      <c r="F2298" s="21"/>
      <c r="G2298" s="21"/>
      <c r="CN2298" s="21"/>
    </row>
    <row r="2299" spans="5:92" x14ac:dyDescent="0.2">
      <c r="E2299" s="49"/>
      <c r="F2299" s="21"/>
      <c r="G2299" s="21"/>
      <c r="CN2299" s="21"/>
    </row>
    <row r="2300" spans="5:92" x14ac:dyDescent="0.2">
      <c r="E2300" s="49"/>
      <c r="F2300" s="21"/>
      <c r="G2300" s="21"/>
      <c r="CN2300" s="21"/>
    </row>
    <row r="2301" spans="5:92" x14ac:dyDescent="0.2">
      <c r="E2301" s="49"/>
      <c r="F2301" s="21"/>
      <c r="G2301" s="21"/>
      <c r="CN2301" s="21"/>
    </row>
    <row r="2302" spans="5:92" x14ac:dyDescent="0.2">
      <c r="E2302" s="49"/>
      <c r="F2302" s="21"/>
      <c r="G2302" s="21"/>
      <c r="CN2302" s="21"/>
    </row>
    <row r="2303" spans="5:92" x14ac:dyDescent="0.2">
      <c r="E2303" s="49"/>
      <c r="F2303" s="21"/>
      <c r="G2303" s="21"/>
      <c r="CN2303" s="21"/>
    </row>
    <row r="2304" spans="5:92" x14ac:dyDescent="0.2">
      <c r="E2304" s="49"/>
      <c r="F2304" s="21"/>
      <c r="G2304" s="21"/>
      <c r="CN2304" s="21"/>
    </row>
    <row r="2305" spans="5:92" x14ac:dyDescent="0.2">
      <c r="E2305" s="49"/>
      <c r="F2305" s="21"/>
      <c r="G2305" s="21"/>
      <c r="CN2305" s="21"/>
    </row>
    <row r="2306" spans="5:92" x14ac:dyDescent="0.2">
      <c r="E2306" s="49"/>
      <c r="F2306" s="21"/>
      <c r="G2306" s="21"/>
      <c r="CN2306" s="21"/>
    </row>
    <row r="2307" spans="5:92" x14ac:dyDescent="0.2">
      <c r="E2307" s="49"/>
      <c r="F2307" s="21"/>
      <c r="G2307" s="21"/>
      <c r="CN2307" s="21"/>
    </row>
    <row r="2308" spans="5:92" x14ac:dyDescent="0.2">
      <c r="E2308" s="49"/>
      <c r="F2308" s="21"/>
      <c r="G2308" s="21"/>
      <c r="CN2308" s="21"/>
    </row>
    <row r="2309" spans="5:92" x14ac:dyDescent="0.2">
      <c r="E2309" s="49"/>
      <c r="F2309" s="21"/>
      <c r="G2309" s="21"/>
      <c r="CN2309" s="21"/>
    </row>
    <row r="2310" spans="5:92" x14ac:dyDescent="0.2">
      <c r="E2310" s="49"/>
      <c r="F2310" s="21"/>
      <c r="G2310" s="21"/>
      <c r="CN2310" s="21"/>
    </row>
    <row r="2311" spans="5:92" x14ac:dyDescent="0.2">
      <c r="E2311" s="49"/>
      <c r="F2311" s="21"/>
      <c r="G2311" s="21"/>
      <c r="CN2311" s="21"/>
    </row>
    <row r="2312" spans="5:92" x14ac:dyDescent="0.2">
      <c r="E2312" s="49"/>
      <c r="F2312" s="21"/>
      <c r="G2312" s="21"/>
      <c r="CN2312" s="21"/>
    </row>
    <row r="2313" spans="5:92" x14ac:dyDescent="0.2">
      <c r="E2313" s="49"/>
      <c r="F2313" s="21"/>
      <c r="G2313" s="21"/>
      <c r="CN2313" s="21"/>
    </row>
    <row r="2314" spans="5:92" x14ac:dyDescent="0.2">
      <c r="E2314" s="49"/>
      <c r="F2314" s="21"/>
      <c r="G2314" s="21"/>
      <c r="CN2314" s="21"/>
    </row>
    <row r="2315" spans="5:92" x14ac:dyDescent="0.2">
      <c r="E2315" s="49"/>
      <c r="F2315" s="21"/>
      <c r="G2315" s="21"/>
      <c r="CN2315" s="21"/>
    </row>
    <row r="2316" spans="5:92" x14ac:dyDescent="0.2">
      <c r="E2316" s="49"/>
      <c r="F2316" s="21"/>
      <c r="G2316" s="21"/>
      <c r="CN2316" s="21"/>
    </row>
    <row r="2317" spans="5:92" x14ac:dyDescent="0.2">
      <c r="E2317" s="49"/>
      <c r="F2317" s="21"/>
      <c r="G2317" s="21"/>
      <c r="CN2317" s="21"/>
    </row>
    <row r="2318" spans="5:92" x14ac:dyDescent="0.2">
      <c r="E2318" s="49"/>
      <c r="F2318" s="21"/>
      <c r="G2318" s="21"/>
      <c r="CN2318" s="21"/>
    </row>
    <row r="2319" spans="5:92" x14ac:dyDescent="0.2">
      <c r="E2319" s="49"/>
      <c r="F2319" s="21"/>
      <c r="G2319" s="21"/>
      <c r="CN2319" s="21"/>
    </row>
    <row r="2320" spans="5:92" x14ac:dyDescent="0.2">
      <c r="E2320" s="49"/>
      <c r="F2320" s="21"/>
      <c r="G2320" s="21"/>
      <c r="CN2320" s="21"/>
    </row>
    <row r="2321" spans="5:92" x14ac:dyDescent="0.2">
      <c r="E2321" s="49"/>
      <c r="F2321" s="21"/>
      <c r="G2321" s="21"/>
      <c r="CN2321" s="21"/>
    </row>
    <row r="2322" spans="5:92" x14ac:dyDescent="0.2">
      <c r="E2322" s="49"/>
      <c r="F2322" s="21"/>
      <c r="G2322" s="21"/>
      <c r="CN2322" s="21"/>
    </row>
    <row r="2323" spans="5:92" x14ac:dyDescent="0.2">
      <c r="E2323" s="49"/>
      <c r="F2323" s="21"/>
      <c r="G2323" s="21"/>
      <c r="CN2323" s="21"/>
    </row>
    <row r="2324" spans="5:92" x14ac:dyDescent="0.2">
      <c r="E2324" s="49"/>
      <c r="F2324" s="21"/>
      <c r="G2324" s="21"/>
      <c r="CN2324" s="21"/>
    </row>
    <row r="2325" spans="5:92" x14ac:dyDescent="0.2">
      <c r="E2325" s="49"/>
      <c r="F2325" s="21"/>
      <c r="G2325" s="21"/>
      <c r="CN2325" s="21"/>
    </row>
    <row r="2326" spans="5:92" x14ac:dyDescent="0.2">
      <c r="E2326" s="49"/>
      <c r="F2326" s="21"/>
      <c r="G2326" s="21"/>
      <c r="CN2326" s="21"/>
    </row>
    <row r="2327" spans="5:92" x14ac:dyDescent="0.2">
      <c r="E2327" s="49"/>
      <c r="F2327" s="21"/>
      <c r="G2327" s="21"/>
      <c r="CN2327" s="21"/>
    </row>
    <row r="2328" spans="5:92" x14ac:dyDescent="0.2">
      <c r="E2328" s="49"/>
      <c r="F2328" s="21"/>
      <c r="G2328" s="21"/>
      <c r="CN2328" s="21"/>
    </row>
    <row r="2329" spans="5:92" x14ac:dyDescent="0.2">
      <c r="E2329" s="49"/>
      <c r="F2329" s="21"/>
      <c r="G2329" s="21"/>
      <c r="CN2329" s="21"/>
    </row>
    <row r="2330" spans="5:92" x14ac:dyDescent="0.2">
      <c r="E2330" s="49"/>
      <c r="F2330" s="21"/>
      <c r="G2330" s="21"/>
      <c r="CN2330" s="21"/>
    </row>
    <row r="2331" spans="5:92" x14ac:dyDescent="0.2">
      <c r="E2331" s="49"/>
      <c r="F2331" s="21"/>
      <c r="G2331" s="21"/>
      <c r="CN2331" s="21"/>
    </row>
    <row r="2332" spans="5:92" x14ac:dyDescent="0.2">
      <c r="E2332" s="49"/>
      <c r="F2332" s="21"/>
      <c r="G2332" s="21"/>
      <c r="CN2332" s="21"/>
    </row>
    <row r="2333" spans="5:92" x14ac:dyDescent="0.2">
      <c r="E2333" s="49"/>
      <c r="F2333" s="21"/>
      <c r="G2333" s="21"/>
      <c r="CN2333" s="21"/>
    </row>
    <row r="2334" spans="5:92" x14ac:dyDescent="0.2">
      <c r="E2334" s="49"/>
      <c r="F2334" s="21"/>
      <c r="G2334" s="21"/>
      <c r="CN2334" s="21"/>
    </row>
    <row r="2335" spans="5:92" x14ac:dyDescent="0.2">
      <c r="E2335" s="49"/>
      <c r="F2335" s="21"/>
      <c r="G2335" s="21"/>
      <c r="CN2335" s="21"/>
    </row>
    <row r="2336" spans="5:92" x14ac:dyDescent="0.2">
      <c r="E2336" s="49"/>
      <c r="F2336" s="21"/>
      <c r="G2336" s="21"/>
      <c r="CN2336" s="21"/>
    </row>
    <row r="2337" spans="5:92" x14ac:dyDescent="0.2">
      <c r="E2337" s="49"/>
      <c r="F2337" s="21"/>
      <c r="G2337" s="21"/>
      <c r="CN2337" s="21"/>
    </row>
    <row r="2338" spans="5:92" x14ac:dyDescent="0.2">
      <c r="E2338" s="49"/>
      <c r="F2338" s="21"/>
      <c r="G2338" s="21"/>
      <c r="CN2338" s="21"/>
    </row>
    <row r="2339" spans="5:92" x14ac:dyDescent="0.2">
      <c r="E2339" s="49"/>
      <c r="F2339" s="21"/>
      <c r="G2339" s="21"/>
      <c r="CN2339" s="21"/>
    </row>
    <row r="2340" spans="5:92" x14ac:dyDescent="0.2">
      <c r="E2340" s="49"/>
      <c r="F2340" s="21"/>
      <c r="G2340" s="21"/>
      <c r="CN2340" s="21"/>
    </row>
    <row r="2341" spans="5:92" x14ac:dyDescent="0.2">
      <c r="E2341" s="49"/>
      <c r="F2341" s="21"/>
      <c r="G2341" s="21"/>
      <c r="CN2341" s="21"/>
    </row>
    <row r="2342" spans="5:92" x14ac:dyDescent="0.2">
      <c r="E2342" s="49"/>
      <c r="F2342" s="21"/>
      <c r="G2342" s="21"/>
      <c r="CN2342" s="21"/>
    </row>
    <row r="2343" spans="5:92" x14ac:dyDescent="0.2">
      <c r="E2343" s="49"/>
      <c r="F2343" s="21"/>
      <c r="G2343" s="21"/>
      <c r="CN2343" s="21"/>
    </row>
    <row r="2344" spans="5:92" x14ac:dyDescent="0.2">
      <c r="E2344" s="49"/>
      <c r="F2344" s="21"/>
      <c r="G2344" s="21"/>
      <c r="CN2344" s="21"/>
    </row>
    <row r="2345" spans="5:92" x14ac:dyDescent="0.2">
      <c r="E2345" s="49"/>
      <c r="F2345" s="21"/>
      <c r="G2345" s="21"/>
      <c r="CN2345" s="21"/>
    </row>
    <row r="2346" spans="5:92" x14ac:dyDescent="0.2">
      <c r="E2346" s="49"/>
      <c r="F2346" s="21"/>
      <c r="G2346" s="21"/>
      <c r="CN2346" s="21"/>
    </row>
    <row r="2347" spans="5:92" x14ac:dyDescent="0.2">
      <c r="E2347" s="49"/>
      <c r="F2347" s="21"/>
      <c r="G2347" s="21"/>
      <c r="CN2347" s="21"/>
    </row>
    <row r="2348" spans="5:92" x14ac:dyDescent="0.2">
      <c r="E2348" s="49"/>
      <c r="F2348" s="21"/>
      <c r="G2348" s="21"/>
      <c r="CN2348" s="21"/>
    </row>
    <row r="2349" spans="5:92" x14ac:dyDescent="0.2">
      <c r="E2349" s="49"/>
      <c r="F2349" s="21"/>
      <c r="G2349" s="21"/>
      <c r="CN2349" s="21"/>
    </row>
    <row r="2350" spans="5:92" x14ac:dyDescent="0.2">
      <c r="E2350" s="49"/>
      <c r="F2350" s="21"/>
      <c r="G2350" s="21"/>
      <c r="CN2350" s="21"/>
    </row>
    <row r="2351" spans="5:92" x14ac:dyDescent="0.2">
      <c r="E2351" s="49"/>
      <c r="F2351" s="21"/>
      <c r="G2351" s="21"/>
      <c r="CN2351" s="21"/>
    </row>
    <row r="2352" spans="5:92" x14ac:dyDescent="0.2">
      <c r="E2352" s="49"/>
      <c r="F2352" s="21"/>
      <c r="G2352" s="21"/>
      <c r="CN2352" s="21"/>
    </row>
    <row r="2353" spans="5:92" x14ac:dyDescent="0.2">
      <c r="E2353" s="49"/>
      <c r="F2353" s="21"/>
      <c r="G2353" s="21"/>
      <c r="CN2353" s="21"/>
    </row>
    <row r="2354" spans="5:92" x14ac:dyDescent="0.2">
      <c r="E2354" s="49"/>
      <c r="F2354" s="21"/>
      <c r="G2354" s="21"/>
      <c r="CN2354" s="21"/>
    </row>
    <row r="2355" spans="5:92" x14ac:dyDescent="0.2">
      <c r="E2355" s="49"/>
      <c r="F2355" s="21"/>
      <c r="G2355" s="21"/>
      <c r="CN2355" s="21"/>
    </row>
    <row r="2356" spans="5:92" x14ac:dyDescent="0.2">
      <c r="E2356" s="49"/>
      <c r="F2356" s="21"/>
      <c r="G2356" s="21"/>
      <c r="CN2356" s="21"/>
    </row>
    <row r="2357" spans="5:92" x14ac:dyDescent="0.2">
      <c r="E2357" s="49"/>
      <c r="F2357" s="21"/>
      <c r="G2357" s="21"/>
      <c r="CN2357" s="21"/>
    </row>
    <row r="2358" spans="5:92" x14ac:dyDescent="0.2">
      <c r="E2358" s="49"/>
      <c r="F2358" s="21"/>
      <c r="G2358" s="21"/>
      <c r="CN2358" s="21"/>
    </row>
    <row r="2359" spans="5:92" x14ac:dyDescent="0.2">
      <c r="E2359" s="49"/>
      <c r="F2359" s="21"/>
      <c r="G2359" s="21"/>
      <c r="CN2359" s="21"/>
    </row>
    <row r="2360" spans="5:92" x14ac:dyDescent="0.2">
      <c r="E2360" s="49"/>
      <c r="F2360" s="21"/>
      <c r="G2360" s="21"/>
      <c r="CN2360" s="21"/>
    </row>
    <row r="2361" spans="5:92" x14ac:dyDescent="0.2">
      <c r="E2361" s="49"/>
      <c r="F2361" s="21"/>
      <c r="G2361" s="21"/>
      <c r="CN2361" s="21"/>
    </row>
    <row r="2362" spans="5:92" x14ac:dyDescent="0.2">
      <c r="E2362" s="49"/>
      <c r="F2362" s="21"/>
      <c r="G2362" s="21"/>
      <c r="CN2362" s="21"/>
    </row>
    <row r="2363" spans="5:92" x14ac:dyDescent="0.2">
      <c r="E2363" s="49"/>
      <c r="F2363" s="21"/>
      <c r="G2363" s="21"/>
      <c r="CN2363" s="21"/>
    </row>
    <row r="2364" spans="5:92" x14ac:dyDescent="0.2">
      <c r="E2364" s="49"/>
      <c r="F2364" s="21"/>
      <c r="G2364" s="21"/>
      <c r="CN2364" s="21"/>
    </row>
    <row r="2365" spans="5:92" x14ac:dyDescent="0.2">
      <c r="E2365" s="49"/>
      <c r="F2365" s="21"/>
      <c r="G2365" s="21"/>
      <c r="CN2365" s="21"/>
    </row>
    <row r="2366" spans="5:92" x14ac:dyDescent="0.2">
      <c r="E2366" s="49"/>
      <c r="F2366" s="21"/>
      <c r="G2366" s="21"/>
      <c r="CN2366" s="21"/>
    </row>
    <row r="2367" spans="5:92" x14ac:dyDescent="0.2">
      <c r="E2367" s="49"/>
      <c r="F2367" s="21"/>
      <c r="G2367" s="21"/>
      <c r="CN2367" s="21"/>
    </row>
    <row r="2368" spans="5:92" x14ac:dyDescent="0.2">
      <c r="E2368" s="49"/>
      <c r="F2368" s="21"/>
      <c r="G2368" s="21"/>
      <c r="CN2368" s="21"/>
    </row>
    <row r="2369" spans="5:92" x14ac:dyDescent="0.2">
      <c r="E2369" s="49"/>
      <c r="F2369" s="21"/>
      <c r="G2369" s="21"/>
      <c r="CN2369" s="21"/>
    </row>
    <row r="2370" spans="5:92" x14ac:dyDescent="0.2">
      <c r="E2370" s="49"/>
      <c r="F2370" s="21"/>
      <c r="G2370" s="21"/>
      <c r="CN2370" s="21"/>
    </row>
    <row r="2371" spans="5:92" x14ac:dyDescent="0.2">
      <c r="E2371" s="49"/>
      <c r="F2371" s="21"/>
      <c r="G2371" s="21"/>
      <c r="CN2371" s="21"/>
    </row>
    <row r="2372" spans="5:92" x14ac:dyDescent="0.2">
      <c r="E2372" s="49"/>
      <c r="F2372" s="21"/>
      <c r="G2372" s="21"/>
      <c r="CN2372" s="21"/>
    </row>
    <row r="2373" spans="5:92" x14ac:dyDescent="0.2">
      <c r="E2373" s="49"/>
      <c r="F2373" s="21"/>
      <c r="G2373" s="21"/>
      <c r="CN2373" s="21"/>
    </row>
    <row r="2374" spans="5:92" x14ac:dyDescent="0.2">
      <c r="E2374" s="49"/>
      <c r="F2374" s="21"/>
      <c r="G2374" s="21"/>
      <c r="CN2374" s="21"/>
    </row>
    <row r="2375" spans="5:92" x14ac:dyDescent="0.2">
      <c r="E2375" s="49"/>
      <c r="F2375" s="21"/>
      <c r="G2375" s="21"/>
      <c r="CN2375" s="21"/>
    </row>
    <row r="2376" spans="5:92" x14ac:dyDescent="0.2">
      <c r="E2376" s="49"/>
      <c r="F2376" s="21"/>
      <c r="G2376" s="21"/>
      <c r="CN2376" s="21"/>
    </row>
    <row r="2377" spans="5:92" x14ac:dyDescent="0.2">
      <c r="E2377" s="49"/>
      <c r="F2377" s="21"/>
      <c r="G2377" s="21"/>
      <c r="CN2377" s="21"/>
    </row>
    <row r="2378" spans="5:92" x14ac:dyDescent="0.2">
      <c r="E2378" s="49"/>
      <c r="F2378" s="21"/>
      <c r="G2378" s="21"/>
      <c r="CN2378" s="21"/>
    </row>
    <row r="2379" spans="5:92" x14ac:dyDescent="0.2">
      <c r="E2379" s="49"/>
      <c r="F2379" s="21"/>
      <c r="G2379" s="21"/>
      <c r="CN2379" s="21"/>
    </row>
    <row r="2380" spans="5:92" x14ac:dyDescent="0.2">
      <c r="E2380" s="49"/>
      <c r="F2380" s="21"/>
      <c r="G2380" s="21"/>
      <c r="CN2380" s="21"/>
    </row>
    <row r="2381" spans="5:92" x14ac:dyDescent="0.2">
      <c r="E2381" s="49"/>
      <c r="F2381" s="21"/>
      <c r="G2381" s="21"/>
      <c r="CN2381" s="21"/>
    </row>
    <row r="2382" spans="5:92" x14ac:dyDescent="0.2">
      <c r="E2382" s="49"/>
      <c r="F2382" s="21"/>
      <c r="G2382" s="21"/>
      <c r="CN2382" s="21"/>
    </row>
    <row r="2383" spans="5:92" x14ac:dyDescent="0.2">
      <c r="E2383" s="49"/>
      <c r="F2383" s="21"/>
      <c r="G2383" s="21"/>
      <c r="CN2383" s="21"/>
    </row>
    <row r="2384" spans="5:92" x14ac:dyDescent="0.2">
      <c r="E2384" s="49"/>
      <c r="F2384" s="21"/>
      <c r="G2384" s="21"/>
      <c r="CN2384" s="21"/>
    </row>
    <row r="2385" spans="5:92" x14ac:dyDescent="0.2">
      <c r="E2385" s="49"/>
      <c r="F2385" s="21"/>
      <c r="G2385" s="21"/>
      <c r="CN2385" s="21"/>
    </row>
    <row r="2386" spans="5:92" x14ac:dyDescent="0.2">
      <c r="E2386" s="49"/>
      <c r="F2386" s="21"/>
      <c r="G2386" s="21"/>
      <c r="CN2386" s="21"/>
    </row>
    <row r="2387" spans="5:92" x14ac:dyDescent="0.2">
      <c r="E2387" s="49"/>
      <c r="F2387" s="21"/>
      <c r="G2387" s="21"/>
      <c r="CN2387" s="21"/>
    </row>
    <row r="2388" spans="5:92" x14ac:dyDescent="0.2">
      <c r="E2388" s="49"/>
      <c r="F2388" s="21"/>
      <c r="G2388" s="21"/>
      <c r="CN2388" s="21"/>
    </row>
    <row r="2389" spans="5:92" x14ac:dyDescent="0.2">
      <c r="E2389" s="49"/>
      <c r="F2389" s="21"/>
      <c r="G2389" s="21"/>
      <c r="CN2389" s="21"/>
    </row>
    <row r="2390" spans="5:92" x14ac:dyDescent="0.2">
      <c r="E2390" s="49"/>
      <c r="F2390" s="21"/>
      <c r="G2390" s="21"/>
      <c r="CN2390" s="21"/>
    </row>
    <row r="2391" spans="5:92" x14ac:dyDescent="0.2">
      <c r="E2391" s="49"/>
      <c r="F2391" s="21"/>
      <c r="G2391" s="21"/>
      <c r="CN2391" s="21"/>
    </row>
    <row r="2392" spans="5:92" x14ac:dyDescent="0.2">
      <c r="E2392" s="49"/>
      <c r="F2392" s="21"/>
      <c r="G2392" s="21"/>
      <c r="CN2392" s="21"/>
    </row>
    <row r="2393" spans="5:92" x14ac:dyDescent="0.2">
      <c r="E2393" s="49"/>
      <c r="F2393" s="21"/>
      <c r="G2393" s="21"/>
      <c r="CN2393" s="21"/>
    </row>
    <row r="2394" spans="5:92" x14ac:dyDescent="0.2">
      <c r="E2394" s="49"/>
      <c r="F2394" s="21"/>
      <c r="G2394" s="21"/>
      <c r="CN2394" s="21"/>
    </row>
    <row r="2395" spans="5:92" x14ac:dyDescent="0.2">
      <c r="E2395" s="49"/>
      <c r="F2395" s="21"/>
      <c r="G2395" s="21"/>
      <c r="CN2395" s="21"/>
    </row>
    <row r="2396" spans="5:92" x14ac:dyDescent="0.2">
      <c r="E2396" s="49"/>
      <c r="F2396" s="21"/>
      <c r="G2396" s="21"/>
      <c r="CN2396" s="21"/>
    </row>
    <row r="2397" spans="5:92" x14ac:dyDescent="0.2">
      <c r="E2397" s="49"/>
      <c r="F2397" s="21"/>
      <c r="G2397" s="21"/>
      <c r="CN2397" s="21"/>
    </row>
    <row r="2398" spans="5:92" x14ac:dyDescent="0.2">
      <c r="E2398" s="49"/>
      <c r="F2398" s="21"/>
      <c r="G2398" s="21"/>
      <c r="CN2398" s="21"/>
    </row>
    <row r="2399" spans="5:92" x14ac:dyDescent="0.2">
      <c r="E2399" s="49"/>
      <c r="F2399" s="21"/>
      <c r="G2399" s="21"/>
      <c r="CN2399" s="21"/>
    </row>
    <row r="2400" spans="5:92" x14ac:dyDescent="0.2">
      <c r="E2400" s="49"/>
      <c r="F2400" s="21"/>
      <c r="G2400" s="21"/>
      <c r="CN2400" s="21"/>
    </row>
    <row r="2401" spans="5:92" x14ac:dyDescent="0.2">
      <c r="E2401" s="49"/>
      <c r="F2401" s="21"/>
      <c r="G2401" s="21"/>
      <c r="CN2401" s="21"/>
    </row>
    <row r="2402" spans="5:92" x14ac:dyDescent="0.2">
      <c r="E2402" s="49"/>
      <c r="F2402" s="21"/>
      <c r="G2402" s="21"/>
      <c r="CN2402" s="21"/>
    </row>
    <row r="2403" spans="5:92" x14ac:dyDescent="0.2">
      <c r="E2403" s="49"/>
      <c r="F2403" s="21"/>
      <c r="G2403" s="21"/>
      <c r="CN2403" s="21"/>
    </row>
    <row r="2404" spans="5:92" x14ac:dyDescent="0.2">
      <c r="E2404" s="49"/>
      <c r="F2404" s="21"/>
      <c r="G2404" s="21"/>
      <c r="CN2404" s="21"/>
    </row>
    <row r="2405" spans="5:92" x14ac:dyDescent="0.2">
      <c r="E2405" s="49"/>
      <c r="F2405" s="21"/>
      <c r="G2405" s="21"/>
      <c r="CN2405" s="21"/>
    </row>
    <row r="2406" spans="5:92" x14ac:dyDescent="0.2">
      <c r="E2406" s="49"/>
      <c r="F2406" s="21"/>
      <c r="G2406" s="21"/>
      <c r="CN2406" s="21"/>
    </row>
    <row r="2407" spans="5:92" x14ac:dyDescent="0.2">
      <c r="E2407" s="49"/>
      <c r="F2407" s="21"/>
      <c r="G2407" s="21"/>
      <c r="CN2407" s="21"/>
    </row>
    <row r="2408" spans="5:92" x14ac:dyDescent="0.2">
      <c r="E2408" s="49"/>
      <c r="F2408" s="21"/>
      <c r="G2408" s="21"/>
      <c r="CN2408" s="21"/>
    </row>
    <row r="2409" spans="5:92" x14ac:dyDescent="0.2">
      <c r="E2409" s="49"/>
      <c r="F2409" s="21"/>
      <c r="G2409" s="21"/>
      <c r="CN2409" s="21"/>
    </row>
    <row r="2410" spans="5:92" x14ac:dyDescent="0.2">
      <c r="E2410" s="49"/>
      <c r="F2410" s="21"/>
      <c r="G2410" s="21"/>
      <c r="CN2410" s="21"/>
    </row>
    <row r="2411" spans="5:92" x14ac:dyDescent="0.2">
      <c r="E2411" s="49"/>
      <c r="F2411" s="21"/>
      <c r="G2411" s="21"/>
      <c r="CN2411" s="21"/>
    </row>
    <row r="2412" spans="5:92" x14ac:dyDescent="0.2">
      <c r="E2412" s="49"/>
      <c r="F2412" s="21"/>
      <c r="G2412" s="21"/>
      <c r="CN2412" s="21"/>
    </row>
    <row r="2413" spans="5:92" x14ac:dyDescent="0.2">
      <c r="E2413" s="49"/>
      <c r="F2413" s="21"/>
      <c r="G2413" s="21"/>
      <c r="CN2413" s="21"/>
    </row>
    <row r="2414" spans="5:92" x14ac:dyDescent="0.2">
      <c r="E2414" s="49"/>
      <c r="F2414" s="21"/>
      <c r="G2414" s="21"/>
      <c r="CN2414" s="21"/>
    </row>
    <row r="2415" spans="5:92" x14ac:dyDescent="0.2">
      <c r="E2415" s="49"/>
      <c r="F2415" s="21"/>
      <c r="G2415" s="21"/>
      <c r="CN2415" s="21"/>
    </row>
    <row r="2416" spans="5:92" x14ac:dyDescent="0.2">
      <c r="E2416" s="49"/>
      <c r="F2416" s="21"/>
      <c r="G2416" s="21"/>
      <c r="CN2416" s="21"/>
    </row>
    <row r="2417" spans="5:92" x14ac:dyDescent="0.2">
      <c r="E2417" s="49"/>
      <c r="F2417" s="21"/>
      <c r="G2417" s="21"/>
      <c r="CN2417" s="21"/>
    </row>
    <row r="2418" spans="5:92" x14ac:dyDescent="0.2">
      <c r="E2418" s="49"/>
      <c r="F2418" s="21"/>
      <c r="G2418" s="21"/>
      <c r="CN2418" s="21"/>
    </row>
    <row r="2419" spans="5:92" x14ac:dyDescent="0.2">
      <c r="E2419" s="49"/>
      <c r="F2419" s="21"/>
      <c r="G2419" s="21"/>
      <c r="CN2419" s="21"/>
    </row>
    <row r="2420" spans="5:92" x14ac:dyDescent="0.2">
      <c r="E2420" s="49"/>
      <c r="F2420" s="21"/>
      <c r="G2420" s="21"/>
      <c r="CN2420" s="21"/>
    </row>
    <row r="2421" spans="5:92" x14ac:dyDescent="0.2">
      <c r="E2421" s="49"/>
      <c r="F2421" s="21"/>
      <c r="G2421" s="21"/>
      <c r="CN2421" s="21"/>
    </row>
    <row r="2422" spans="5:92" x14ac:dyDescent="0.2">
      <c r="E2422" s="49"/>
      <c r="F2422" s="21"/>
      <c r="G2422" s="21"/>
      <c r="CN2422" s="21"/>
    </row>
    <row r="2423" spans="5:92" x14ac:dyDescent="0.2">
      <c r="E2423" s="49"/>
      <c r="F2423" s="21"/>
      <c r="G2423" s="21"/>
      <c r="CN2423" s="21"/>
    </row>
    <row r="2424" spans="5:92" x14ac:dyDescent="0.2">
      <c r="E2424" s="49"/>
      <c r="F2424" s="21"/>
      <c r="G2424" s="21"/>
      <c r="CN2424" s="21"/>
    </row>
    <row r="2425" spans="5:92" x14ac:dyDescent="0.2">
      <c r="E2425" s="49"/>
      <c r="F2425" s="21"/>
      <c r="G2425" s="21"/>
      <c r="CN2425" s="21"/>
    </row>
    <row r="2426" spans="5:92" x14ac:dyDescent="0.2">
      <c r="E2426" s="49"/>
      <c r="F2426" s="21"/>
      <c r="G2426" s="21"/>
      <c r="CN2426" s="21"/>
    </row>
    <row r="2427" spans="5:92" x14ac:dyDescent="0.2">
      <c r="E2427" s="49"/>
      <c r="F2427" s="21"/>
      <c r="G2427" s="21"/>
      <c r="CN2427" s="21"/>
    </row>
    <row r="2428" spans="5:92" x14ac:dyDescent="0.2">
      <c r="E2428" s="49"/>
      <c r="F2428" s="21"/>
      <c r="G2428" s="21"/>
      <c r="CN2428" s="21"/>
    </row>
    <row r="2429" spans="5:92" x14ac:dyDescent="0.2">
      <c r="E2429" s="49"/>
      <c r="F2429" s="21"/>
      <c r="G2429" s="21"/>
      <c r="CN2429" s="21"/>
    </row>
    <row r="2430" spans="5:92" x14ac:dyDescent="0.2">
      <c r="E2430" s="49"/>
      <c r="F2430" s="21"/>
      <c r="G2430" s="21"/>
      <c r="CN2430" s="21"/>
    </row>
    <row r="2431" spans="5:92" x14ac:dyDescent="0.2">
      <c r="E2431" s="49"/>
      <c r="F2431" s="21"/>
      <c r="G2431" s="21"/>
      <c r="CN2431" s="21"/>
    </row>
    <row r="2432" spans="5:92" x14ac:dyDescent="0.2">
      <c r="E2432" s="49"/>
      <c r="F2432" s="21"/>
      <c r="G2432" s="21"/>
      <c r="CN2432" s="21"/>
    </row>
    <row r="2433" spans="5:92" x14ac:dyDescent="0.2">
      <c r="E2433" s="49"/>
      <c r="F2433" s="21"/>
      <c r="G2433" s="21"/>
      <c r="CN2433" s="21"/>
    </row>
    <row r="2434" spans="5:92" x14ac:dyDescent="0.2">
      <c r="E2434" s="49"/>
      <c r="F2434" s="21"/>
      <c r="G2434" s="21"/>
      <c r="CN2434" s="21"/>
    </row>
    <row r="2435" spans="5:92" x14ac:dyDescent="0.2">
      <c r="E2435" s="49"/>
      <c r="F2435" s="21"/>
      <c r="G2435" s="21"/>
      <c r="CN2435" s="21"/>
    </row>
    <row r="2436" spans="5:92" x14ac:dyDescent="0.2">
      <c r="E2436" s="49"/>
      <c r="F2436" s="21"/>
      <c r="G2436" s="21"/>
      <c r="CN2436" s="21"/>
    </row>
    <row r="2437" spans="5:92" x14ac:dyDescent="0.2">
      <c r="E2437" s="49"/>
      <c r="F2437" s="21"/>
      <c r="G2437" s="21"/>
      <c r="CN2437" s="21"/>
    </row>
    <row r="2438" spans="5:92" x14ac:dyDescent="0.2">
      <c r="E2438" s="49"/>
      <c r="F2438" s="21"/>
      <c r="G2438" s="21"/>
      <c r="CN2438" s="21"/>
    </row>
    <row r="2439" spans="5:92" x14ac:dyDescent="0.2">
      <c r="E2439" s="49"/>
      <c r="F2439" s="21"/>
      <c r="G2439" s="21"/>
      <c r="CN2439" s="21"/>
    </row>
    <row r="2440" spans="5:92" x14ac:dyDescent="0.2">
      <c r="E2440" s="49"/>
      <c r="F2440" s="21"/>
      <c r="G2440" s="21"/>
      <c r="CN2440" s="21"/>
    </row>
    <row r="2441" spans="5:92" x14ac:dyDescent="0.2">
      <c r="E2441" s="49"/>
      <c r="F2441" s="21"/>
      <c r="G2441" s="21"/>
      <c r="CN2441" s="21"/>
    </row>
    <row r="2442" spans="5:92" x14ac:dyDescent="0.2">
      <c r="E2442" s="49"/>
      <c r="F2442" s="21"/>
      <c r="G2442" s="21"/>
      <c r="CN2442" s="21"/>
    </row>
    <row r="2443" spans="5:92" x14ac:dyDescent="0.2">
      <c r="E2443" s="49"/>
      <c r="F2443" s="21"/>
      <c r="G2443" s="21"/>
      <c r="CN2443" s="21"/>
    </row>
    <row r="2444" spans="5:92" x14ac:dyDescent="0.2">
      <c r="E2444" s="49"/>
      <c r="F2444" s="21"/>
      <c r="G2444" s="21"/>
      <c r="CN2444" s="21"/>
    </row>
    <row r="2445" spans="5:92" x14ac:dyDescent="0.2">
      <c r="E2445" s="49"/>
      <c r="F2445" s="21"/>
      <c r="G2445" s="21"/>
      <c r="CN2445" s="21"/>
    </row>
    <row r="2446" spans="5:92" x14ac:dyDescent="0.2">
      <c r="E2446" s="49"/>
      <c r="F2446" s="21"/>
      <c r="G2446" s="21"/>
      <c r="CN2446" s="21"/>
    </row>
    <row r="2447" spans="5:92" x14ac:dyDescent="0.2">
      <c r="E2447" s="49"/>
      <c r="F2447" s="21"/>
      <c r="G2447" s="21"/>
      <c r="CN2447" s="21"/>
    </row>
    <row r="2448" spans="5:92" x14ac:dyDescent="0.2">
      <c r="E2448" s="49"/>
      <c r="F2448" s="21"/>
      <c r="G2448" s="21"/>
      <c r="CN2448" s="21"/>
    </row>
    <row r="2449" spans="5:92" x14ac:dyDescent="0.2">
      <c r="E2449" s="49"/>
      <c r="F2449" s="21"/>
      <c r="G2449" s="21"/>
      <c r="CN2449" s="21"/>
    </row>
    <row r="2450" spans="5:92" x14ac:dyDescent="0.2">
      <c r="E2450" s="49"/>
      <c r="F2450" s="21"/>
      <c r="G2450" s="21"/>
      <c r="CN2450" s="21"/>
    </row>
    <row r="2451" spans="5:92" x14ac:dyDescent="0.2">
      <c r="E2451" s="49"/>
      <c r="F2451" s="21"/>
      <c r="G2451" s="21"/>
      <c r="CN2451" s="21"/>
    </row>
    <row r="2452" spans="5:92" x14ac:dyDescent="0.2">
      <c r="E2452" s="49"/>
      <c r="F2452" s="21"/>
      <c r="G2452" s="21"/>
      <c r="CN2452" s="21"/>
    </row>
    <row r="2453" spans="5:92" x14ac:dyDescent="0.2">
      <c r="E2453" s="49"/>
      <c r="F2453" s="21"/>
      <c r="G2453" s="21"/>
      <c r="CN2453" s="21"/>
    </row>
    <row r="2454" spans="5:92" x14ac:dyDescent="0.2">
      <c r="E2454" s="49"/>
      <c r="F2454" s="21"/>
      <c r="G2454" s="21"/>
      <c r="CN2454" s="21"/>
    </row>
    <row r="2455" spans="5:92" x14ac:dyDescent="0.2">
      <c r="E2455" s="49"/>
      <c r="F2455" s="21"/>
      <c r="G2455" s="21"/>
      <c r="CN2455" s="21"/>
    </row>
    <row r="2456" spans="5:92" x14ac:dyDescent="0.2">
      <c r="E2456" s="49"/>
      <c r="F2456" s="21"/>
      <c r="G2456" s="21"/>
      <c r="CN2456" s="21"/>
    </row>
    <row r="2457" spans="5:92" x14ac:dyDescent="0.2">
      <c r="E2457" s="49"/>
      <c r="F2457" s="21"/>
      <c r="G2457" s="21"/>
      <c r="CN2457" s="21"/>
    </row>
    <row r="2458" spans="5:92" x14ac:dyDescent="0.2">
      <c r="E2458" s="49"/>
      <c r="F2458" s="21"/>
      <c r="G2458" s="21"/>
      <c r="CN2458" s="21"/>
    </row>
    <row r="2459" spans="5:92" x14ac:dyDescent="0.2">
      <c r="E2459" s="49"/>
      <c r="F2459" s="21"/>
      <c r="G2459" s="21"/>
      <c r="CN2459" s="21"/>
    </row>
    <row r="2460" spans="5:92" x14ac:dyDescent="0.2">
      <c r="E2460" s="49"/>
      <c r="F2460" s="21"/>
      <c r="G2460" s="21"/>
      <c r="CN2460" s="21"/>
    </row>
    <row r="2461" spans="5:92" x14ac:dyDescent="0.2">
      <c r="E2461" s="49"/>
      <c r="F2461" s="21"/>
      <c r="G2461" s="21"/>
      <c r="CN2461" s="21"/>
    </row>
    <row r="2462" spans="5:92" x14ac:dyDescent="0.2">
      <c r="E2462" s="49"/>
      <c r="F2462" s="21"/>
      <c r="G2462" s="21"/>
      <c r="CN2462" s="21"/>
    </row>
    <row r="2463" spans="5:92" x14ac:dyDescent="0.2">
      <c r="E2463" s="49"/>
      <c r="F2463" s="21"/>
      <c r="G2463" s="21"/>
      <c r="CN2463" s="21"/>
    </row>
    <row r="2464" spans="5:92" x14ac:dyDescent="0.2">
      <c r="E2464" s="49"/>
      <c r="F2464" s="21"/>
      <c r="G2464" s="21"/>
      <c r="CN2464" s="21"/>
    </row>
    <row r="2465" spans="5:92" x14ac:dyDescent="0.2">
      <c r="E2465" s="49"/>
      <c r="F2465" s="21"/>
      <c r="G2465" s="21"/>
      <c r="CN2465" s="21"/>
    </row>
    <row r="2466" spans="5:92" x14ac:dyDescent="0.2">
      <c r="E2466" s="49"/>
      <c r="F2466" s="21"/>
      <c r="G2466" s="21"/>
      <c r="CN2466" s="21"/>
    </row>
    <row r="2467" spans="5:92" x14ac:dyDescent="0.2">
      <c r="E2467" s="49"/>
      <c r="F2467" s="21"/>
      <c r="G2467" s="21"/>
      <c r="CN2467" s="21"/>
    </row>
    <row r="2468" spans="5:92" x14ac:dyDescent="0.2">
      <c r="E2468" s="49"/>
      <c r="F2468" s="21"/>
      <c r="G2468" s="21"/>
      <c r="CN2468" s="21"/>
    </row>
    <row r="2469" spans="5:92" x14ac:dyDescent="0.2">
      <c r="E2469" s="49"/>
      <c r="F2469" s="21"/>
      <c r="G2469" s="21"/>
      <c r="CN2469" s="21"/>
    </row>
    <row r="2470" spans="5:92" x14ac:dyDescent="0.2">
      <c r="E2470" s="49"/>
      <c r="F2470" s="21"/>
      <c r="G2470" s="21"/>
      <c r="CN2470" s="21"/>
    </row>
    <row r="2471" spans="5:92" x14ac:dyDescent="0.2">
      <c r="E2471" s="49"/>
      <c r="F2471" s="21"/>
      <c r="G2471" s="21"/>
      <c r="CN2471" s="21"/>
    </row>
    <row r="2472" spans="5:92" x14ac:dyDescent="0.2">
      <c r="E2472" s="49"/>
      <c r="F2472" s="21"/>
      <c r="G2472" s="21"/>
      <c r="CN2472" s="21"/>
    </row>
    <row r="2473" spans="5:92" x14ac:dyDescent="0.2">
      <c r="E2473" s="49"/>
      <c r="F2473" s="21"/>
      <c r="G2473" s="21"/>
      <c r="CN2473" s="21"/>
    </row>
    <row r="2474" spans="5:92" x14ac:dyDescent="0.2">
      <c r="E2474" s="49"/>
      <c r="F2474" s="21"/>
      <c r="G2474" s="21"/>
      <c r="CN2474" s="21"/>
    </row>
    <row r="2475" spans="5:92" x14ac:dyDescent="0.2">
      <c r="E2475" s="49"/>
      <c r="F2475" s="21"/>
      <c r="G2475" s="21"/>
      <c r="CN2475" s="21"/>
    </row>
    <row r="2476" spans="5:92" x14ac:dyDescent="0.2">
      <c r="E2476" s="49"/>
      <c r="F2476" s="21"/>
      <c r="G2476" s="21"/>
      <c r="CN2476" s="21"/>
    </row>
    <row r="2477" spans="5:92" x14ac:dyDescent="0.2">
      <c r="E2477" s="49"/>
      <c r="F2477" s="21"/>
      <c r="G2477" s="21"/>
      <c r="CN2477" s="21"/>
    </row>
    <row r="2478" spans="5:92" x14ac:dyDescent="0.2">
      <c r="E2478" s="49"/>
      <c r="F2478" s="21"/>
      <c r="G2478" s="21"/>
      <c r="CN2478" s="21"/>
    </row>
    <row r="2479" spans="5:92" x14ac:dyDescent="0.2">
      <c r="E2479" s="49"/>
      <c r="F2479" s="21"/>
      <c r="G2479" s="21"/>
      <c r="CN2479" s="21"/>
    </row>
    <row r="2480" spans="5:92" x14ac:dyDescent="0.2">
      <c r="E2480" s="49"/>
      <c r="F2480" s="21"/>
      <c r="G2480" s="21"/>
      <c r="CN2480" s="21"/>
    </row>
    <row r="2481" spans="5:92" x14ac:dyDescent="0.2">
      <c r="E2481" s="49"/>
      <c r="F2481" s="21"/>
      <c r="G2481" s="21"/>
      <c r="CN2481" s="21"/>
    </row>
    <row r="2482" spans="5:92" x14ac:dyDescent="0.2">
      <c r="E2482" s="49"/>
      <c r="F2482" s="21"/>
      <c r="G2482" s="21"/>
      <c r="CN2482" s="21"/>
    </row>
    <row r="2483" spans="5:92" x14ac:dyDescent="0.2">
      <c r="E2483" s="49"/>
      <c r="F2483" s="21"/>
      <c r="G2483" s="21"/>
      <c r="CN2483" s="21"/>
    </row>
    <row r="2484" spans="5:92" x14ac:dyDescent="0.2">
      <c r="E2484" s="49"/>
      <c r="F2484" s="21"/>
      <c r="G2484" s="21"/>
      <c r="CN2484" s="21"/>
    </row>
    <row r="2485" spans="5:92" x14ac:dyDescent="0.2">
      <c r="E2485" s="49"/>
      <c r="F2485" s="21"/>
      <c r="G2485" s="21"/>
      <c r="CN2485" s="21"/>
    </row>
    <row r="2486" spans="5:92" x14ac:dyDescent="0.2">
      <c r="E2486" s="49"/>
      <c r="F2486" s="21"/>
      <c r="G2486" s="21"/>
      <c r="CN2486" s="21"/>
    </row>
    <row r="2487" spans="5:92" x14ac:dyDescent="0.2">
      <c r="E2487" s="49"/>
      <c r="F2487" s="21"/>
      <c r="G2487" s="21"/>
      <c r="CN2487" s="21"/>
    </row>
    <row r="2488" spans="5:92" x14ac:dyDescent="0.2">
      <c r="E2488" s="49"/>
      <c r="F2488" s="21"/>
      <c r="G2488" s="21"/>
      <c r="CN2488" s="21"/>
    </row>
    <row r="2489" spans="5:92" x14ac:dyDescent="0.2">
      <c r="E2489" s="49"/>
      <c r="F2489" s="21"/>
      <c r="G2489" s="21"/>
      <c r="CN2489" s="21"/>
    </row>
    <row r="2490" spans="5:92" x14ac:dyDescent="0.2">
      <c r="E2490" s="49"/>
      <c r="F2490" s="21"/>
      <c r="G2490" s="21"/>
      <c r="CN2490" s="21"/>
    </row>
    <row r="2491" spans="5:92" x14ac:dyDescent="0.2">
      <c r="E2491" s="49"/>
      <c r="F2491" s="21"/>
      <c r="G2491" s="21"/>
      <c r="CN2491" s="21"/>
    </row>
    <row r="2492" spans="5:92" x14ac:dyDescent="0.2">
      <c r="E2492" s="49"/>
      <c r="F2492" s="21"/>
      <c r="G2492" s="21"/>
      <c r="CN2492" s="21"/>
    </row>
    <row r="2493" spans="5:92" x14ac:dyDescent="0.2">
      <c r="E2493" s="49"/>
      <c r="F2493" s="21"/>
      <c r="G2493" s="21"/>
      <c r="CN2493" s="21"/>
    </row>
    <row r="2494" spans="5:92" x14ac:dyDescent="0.2">
      <c r="E2494" s="49"/>
      <c r="F2494" s="21"/>
      <c r="G2494" s="21"/>
      <c r="CN2494" s="21"/>
    </row>
    <row r="2495" spans="5:92" x14ac:dyDescent="0.2">
      <c r="E2495" s="49"/>
      <c r="F2495" s="21"/>
      <c r="G2495" s="21"/>
      <c r="CN2495" s="21"/>
    </row>
    <row r="2496" spans="5:92" x14ac:dyDescent="0.2">
      <c r="E2496" s="49"/>
      <c r="F2496" s="21"/>
      <c r="G2496" s="21"/>
      <c r="CN2496" s="21"/>
    </row>
    <row r="2497" spans="5:92" x14ac:dyDescent="0.2">
      <c r="E2497" s="49"/>
      <c r="F2497" s="21"/>
      <c r="G2497" s="21"/>
      <c r="CN2497" s="21"/>
    </row>
    <row r="2498" spans="5:92" x14ac:dyDescent="0.2">
      <c r="E2498" s="49"/>
      <c r="F2498" s="21"/>
      <c r="G2498" s="21"/>
      <c r="CN2498" s="21"/>
    </row>
    <row r="2499" spans="5:92" x14ac:dyDescent="0.2">
      <c r="E2499" s="49"/>
      <c r="F2499" s="21"/>
      <c r="G2499" s="21"/>
      <c r="CN2499" s="21"/>
    </row>
    <row r="2500" spans="5:92" x14ac:dyDescent="0.2">
      <c r="E2500" s="49"/>
      <c r="F2500" s="21"/>
      <c r="G2500" s="21"/>
      <c r="CN2500" s="21"/>
    </row>
    <row r="2501" spans="5:92" x14ac:dyDescent="0.2">
      <c r="E2501" s="49"/>
      <c r="F2501" s="21"/>
      <c r="G2501" s="21"/>
      <c r="CN2501" s="21"/>
    </row>
    <row r="2502" spans="5:92" x14ac:dyDescent="0.2">
      <c r="E2502" s="49"/>
      <c r="F2502" s="21"/>
      <c r="G2502" s="21"/>
      <c r="CN2502" s="21"/>
    </row>
    <row r="2503" spans="5:92" x14ac:dyDescent="0.2">
      <c r="E2503" s="49"/>
      <c r="F2503" s="21"/>
      <c r="G2503" s="21"/>
      <c r="CN2503" s="21"/>
    </row>
    <row r="2504" spans="5:92" x14ac:dyDescent="0.2">
      <c r="E2504" s="49"/>
      <c r="F2504" s="21"/>
      <c r="G2504" s="21"/>
      <c r="CN2504" s="21"/>
    </row>
    <row r="2505" spans="5:92" x14ac:dyDescent="0.2">
      <c r="E2505" s="49"/>
      <c r="F2505" s="21"/>
      <c r="G2505" s="21"/>
      <c r="CN2505" s="21"/>
    </row>
    <row r="2506" spans="5:92" x14ac:dyDescent="0.2">
      <c r="E2506" s="49"/>
      <c r="F2506" s="21"/>
      <c r="G2506" s="21"/>
      <c r="CN2506" s="21"/>
    </row>
    <row r="2507" spans="5:92" x14ac:dyDescent="0.2">
      <c r="E2507" s="49"/>
      <c r="F2507" s="21"/>
      <c r="G2507" s="21"/>
      <c r="CN2507" s="21"/>
    </row>
    <row r="2508" spans="5:92" x14ac:dyDescent="0.2">
      <c r="E2508" s="49"/>
      <c r="F2508" s="21"/>
      <c r="G2508" s="21"/>
      <c r="CN2508" s="21"/>
    </row>
    <row r="2509" spans="5:92" x14ac:dyDescent="0.2">
      <c r="E2509" s="49"/>
      <c r="F2509" s="21"/>
      <c r="G2509" s="21"/>
      <c r="CN2509" s="21"/>
    </row>
    <row r="2510" spans="5:92" x14ac:dyDescent="0.2">
      <c r="E2510" s="49"/>
      <c r="F2510" s="21"/>
      <c r="G2510" s="21"/>
      <c r="CN2510" s="21"/>
    </row>
    <row r="2511" spans="5:92" x14ac:dyDescent="0.2">
      <c r="E2511" s="49"/>
      <c r="F2511" s="21"/>
      <c r="G2511" s="21"/>
      <c r="CN2511" s="21"/>
    </row>
    <row r="2512" spans="5:92" x14ac:dyDescent="0.2">
      <c r="E2512" s="49"/>
      <c r="F2512" s="21"/>
      <c r="G2512" s="21"/>
      <c r="CN2512" s="21"/>
    </row>
    <row r="2513" spans="5:92" x14ac:dyDescent="0.2">
      <c r="E2513" s="49"/>
      <c r="F2513" s="21"/>
      <c r="G2513" s="21"/>
      <c r="CN2513" s="21"/>
    </row>
    <row r="2514" spans="5:92" x14ac:dyDescent="0.2">
      <c r="E2514" s="49"/>
      <c r="F2514" s="21"/>
      <c r="G2514" s="21"/>
      <c r="CN2514" s="21"/>
    </row>
    <row r="2515" spans="5:92" x14ac:dyDescent="0.2">
      <c r="E2515" s="49"/>
      <c r="F2515" s="21"/>
      <c r="G2515" s="21"/>
      <c r="CN2515" s="21"/>
    </row>
    <row r="2516" spans="5:92" x14ac:dyDescent="0.2">
      <c r="E2516" s="49"/>
      <c r="F2516" s="21"/>
      <c r="G2516" s="21"/>
      <c r="CN2516" s="21"/>
    </row>
    <row r="2517" spans="5:92" x14ac:dyDescent="0.2">
      <c r="E2517" s="49"/>
      <c r="F2517" s="21"/>
      <c r="G2517" s="21"/>
      <c r="CN2517" s="21"/>
    </row>
    <row r="2518" spans="5:92" x14ac:dyDescent="0.2">
      <c r="E2518" s="49"/>
      <c r="F2518" s="21"/>
      <c r="G2518" s="21"/>
      <c r="CN2518" s="21"/>
    </row>
    <row r="2519" spans="5:92" x14ac:dyDescent="0.2">
      <c r="E2519" s="49"/>
      <c r="F2519" s="21"/>
      <c r="G2519" s="21"/>
      <c r="CN2519" s="21"/>
    </row>
    <row r="2520" spans="5:92" x14ac:dyDescent="0.2">
      <c r="E2520" s="49"/>
      <c r="F2520" s="21"/>
      <c r="G2520" s="21"/>
      <c r="CN2520" s="21"/>
    </row>
    <row r="2521" spans="5:92" x14ac:dyDescent="0.2">
      <c r="E2521" s="49"/>
      <c r="F2521" s="21"/>
      <c r="G2521" s="21"/>
      <c r="CN2521" s="21"/>
    </row>
    <row r="2522" spans="5:92" x14ac:dyDescent="0.2">
      <c r="E2522" s="49"/>
      <c r="F2522" s="21"/>
      <c r="G2522" s="21"/>
      <c r="CN2522" s="21"/>
    </row>
    <row r="2523" spans="5:92" x14ac:dyDescent="0.2">
      <c r="E2523" s="49"/>
      <c r="F2523" s="21"/>
      <c r="G2523" s="21"/>
      <c r="CN2523" s="21"/>
    </row>
    <row r="2524" spans="5:92" x14ac:dyDescent="0.2">
      <c r="E2524" s="49"/>
      <c r="F2524" s="21"/>
      <c r="G2524" s="21"/>
      <c r="CN2524" s="21"/>
    </row>
    <row r="2525" spans="5:92" x14ac:dyDescent="0.2">
      <c r="E2525" s="49"/>
      <c r="F2525" s="21"/>
      <c r="G2525" s="21"/>
      <c r="CN2525" s="21"/>
    </row>
    <row r="2526" spans="5:92" x14ac:dyDescent="0.2">
      <c r="E2526" s="49"/>
      <c r="F2526" s="21"/>
      <c r="G2526" s="21"/>
      <c r="CN2526" s="21"/>
    </row>
    <row r="2527" spans="5:92" x14ac:dyDescent="0.2">
      <c r="E2527" s="49"/>
      <c r="F2527" s="21"/>
      <c r="G2527" s="21"/>
      <c r="CN2527" s="21"/>
    </row>
    <row r="2528" spans="5:92" x14ac:dyDescent="0.2">
      <c r="E2528" s="49"/>
      <c r="F2528" s="21"/>
      <c r="G2528" s="21"/>
      <c r="CN2528" s="21"/>
    </row>
    <row r="2529" spans="5:92" x14ac:dyDescent="0.2">
      <c r="E2529" s="49"/>
      <c r="F2529" s="21"/>
      <c r="G2529" s="21"/>
      <c r="CN2529" s="21"/>
    </row>
    <row r="2530" spans="5:92" x14ac:dyDescent="0.2">
      <c r="E2530" s="49"/>
      <c r="F2530" s="21"/>
      <c r="G2530" s="21"/>
      <c r="CN2530" s="21"/>
    </row>
    <row r="2531" spans="5:92" x14ac:dyDescent="0.2">
      <c r="E2531" s="49"/>
      <c r="F2531" s="21"/>
      <c r="G2531" s="21"/>
      <c r="CN2531" s="21"/>
    </row>
    <row r="2532" spans="5:92" x14ac:dyDescent="0.2">
      <c r="E2532" s="49"/>
      <c r="F2532" s="21"/>
      <c r="G2532" s="21"/>
      <c r="CN2532" s="21"/>
    </row>
    <row r="2533" spans="5:92" x14ac:dyDescent="0.2">
      <c r="E2533" s="49"/>
      <c r="F2533" s="21"/>
      <c r="G2533" s="21"/>
      <c r="CN2533" s="21"/>
    </row>
    <row r="2534" spans="5:92" x14ac:dyDescent="0.2">
      <c r="E2534" s="49"/>
      <c r="F2534" s="21"/>
      <c r="G2534" s="21"/>
      <c r="CN2534" s="21"/>
    </row>
    <row r="2535" spans="5:92" x14ac:dyDescent="0.2">
      <c r="E2535" s="49"/>
      <c r="F2535" s="21"/>
      <c r="G2535" s="21"/>
      <c r="CN2535" s="21"/>
    </row>
    <row r="2536" spans="5:92" x14ac:dyDescent="0.2">
      <c r="E2536" s="49"/>
      <c r="F2536" s="21"/>
      <c r="G2536" s="21"/>
      <c r="CN2536" s="21"/>
    </row>
    <row r="2537" spans="5:92" x14ac:dyDescent="0.2">
      <c r="E2537" s="49"/>
      <c r="F2537" s="21"/>
      <c r="G2537" s="21"/>
      <c r="CN2537" s="21"/>
    </row>
    <row r="2538" spans="5:92" x14ac:dyDescent="0.2">
      <c r="E2538" s="49"/>
      <c r="F2538" s="21"/>
      <c r="G2538" s="21"/>
      <c r="CN2538" s="21"/>
    </row>
    <row r="2539" spans="5:92" x14ac:dyDescent="0.2">
      <c r="E2539" s="49"/>
      <c r="F2539" s="21"/>
      <c r="G2539" s="21"/>
      <c r="CN2539" s="21"/>
    </row>
    <row r="2540" spans="5:92" x14ac:dyDescent="0.2">
      <c r="E2540" s="49"/>
      <c r="F2540" s="21"/>
      <c r="G2540" s="21"/>
      <c r="CN2540" s="21"/>
    </row>
    <row r="2541" spans="5:92" x14ac:dyDescent="0.2">
      <c r="E2541" s="49"/>
      <c r="F2541" s="21"/>
      <c r="G2541" s="21"/>
      <c r="CN2541" s="21"/>
    </row>
    <row r="2542" spans="5:92" x14ac:dyDescent="0.2">
      <c r="E2542" s="49"/>
      <c r="F2542" s="21"/>
      <c r="G2542" s="21"/>
      <c r="CN2542" s="21"/>
    </row>
    <row r="2543" spans="5:92" x14ac:dyDescent="0.2">
      <c r="E2543" s="49"/>
      <c r="F2543" s="21"/>
      <c r="G2543" s="21"/>
      <c r="CN2543" s="21"/>
    </row>
    <row r="2544" spans="5:92" x14ac:dyDescent="0.2">
      <c r="E2544" s="49"/>
      <c r="F2544" s="21"/>
      <c r="G2544" s="21"/>
      <c r="CN2544" s="21"/>
    </row>
    <row r="2545" spans="5:92" x14ac:dyDescent="0.2">
      <c r="E2545" s="49"/>
      <c r="F2545" s="21"/>
      <c r="G2545" s="21"/>
      <c r="CN2545" s="21"/>
    </row>
    <row r="2546" spans="5:92" x14ac:dyDescent="0.2">
      <c r="E2546" s="49"/>
      <c r="F2546" s="21"/>
      <c r="G2546" s="21"/>
      <c r="CN2546" s="21"/>
    </row>
    <row r="2547" spans="5:92" x14ac:dyDescent="0.2">
      <c r="E2547" s="49"/>
      <c r="F2547" s="21"/>
      <c r="G2547" s="21"/>
      <c r="CN2547" s="21"/>
    </row>
    <row r="2548" spans="5:92" x14ac:dyDescent="0.2">
      <c r="E2548" s="49"/>
      <c r="F2548" s="21"/>
      <c r="G2548" s="21"/>
      <c r="CN2548" s="21"/>
    </row>
    <row r="2549" spans="5:92" x14ac:dyDescent="0.2">
      <c r="E2549" s="49"/>
      <c r="F2549" s="21"/>
      <c r="G2549" s="21"/>
      <c r="CN2549" s="21"/>
    </row>
    <row r="2550" spans="5:92" x14ac:dyDescent="0.2">
      <c r="E2550" s="49"/>
      <c r="F2550" s="21"/>
      <c r="G2550" s="21"/>
      <c r="CN2550" s="21"/>
    </row>
    <row r="2551" spans="5:92" x14ac:dyDescent="0.2">
      <c r="E2551" s="49"/>
      <c r="F2551" s="21"/>
      <c r="G2551" s="21"/>
      <c r="CN2551" s="21"/>
    </row>
    <row r="2552" spans="5:92" x14ac:dyDescent="0.2">
      <c r="E2552" s="49"/>
      <c r="F2552" s="21"/>
      <c r="G2552" s="21"/>
      <c r="CN2552" s="21"/>
    </row>
    <row r="2553" spans="5:92" x14ac:dyDescent="0.2">
      <c r="E2553" s="49"/>
      <c r="F2553" s="21"/>
      <c r="G2553" s="21"/>
      <c r="CN2553" s="21"/>
    </row>
    <row r="2554" spans="5:92" x14ac:dyDescent="0.2">
      <c r="E2554" s="49"/>
      <c r="F2554" s="21"/>
      <c r="G2554" s="21"/>
      <c r="CN2554" s="21"/>
    </row>
    <row r="2555" spans="5:92" x14ac:dyDescent="0.2">
      <c r="E2555" s="49"/>
      <c r="F2555" s="21"/>
      <c r="G2555" s="21"/>
      <c r="CN2555" s="21"/>
    </row>
    <row r="2556" spans="5:92" x14ac:dyDescent="0.2">
      <c r="E2556" s="49"/>
      <c r="F2556" s="21"/>
      <c r="G2556" s="21"/>
      <c r="CN2556" s="21"/>
    </row>
    <row r="2557" spans="5:92" x14ac:dyDescent="0.2">
      <c r="E2557" s="49"/>
      <c r="F2557" s="21"/>
      <c r="G2557" s="21"/>
      <c r="CN2557" s="21"/>
    </row>
    <row r="2558" spans="5:92" x14ac:dyDescent="0.2">
      <c r="E2558" s="49"/>
      <c r="F2558" s="21"/>
      <c r="G2558" s="21"/>
      <c r="CN2558" s="21"/>
    </row>
    <row r="2559" spans="5:92" x14ac:dyDescent="0.2">
      <c r="E2559" s="49"/>
      <c r="F2559" s="21"/>
      <c r="G2559" s="21"/>
      <c r="CN2559" s="21"/>
    </row>
    <row r="2560" spans="5:92" x14ac:dyDescent="0.2">
      <c r="E2560" s="49"/>
      <c r="F2560" s="21"/>
      <c r="G2560" s="21"/>
      <c r="CN2560" s="21"/>
    </row>
    <row r="2561" spans="5:92" x14ac:dyDescent="0.2">
      <c r="E2561" s="49"/>
      <c r="F2561" s="21"/>
      <c r="G2561" s="21"/>
      <c r="CN2561" s="21"/>
    </row>
    <row r="2562" spans="5:92" x14ac:dyDescent="0.2">
      <c r="E2562" s="49"/>
      <c r="F2562" s="21"/>
      <c r="G2562" s="21"/>
      <c r="CN2562" s="21"/>
    </row>
    <row r="2563" spans="5:92" x14ac:dyDescent="0.2">
      <c r="E2563" s="49"/>
      <c r="F2563" s="21"/>
      <c r="G2563" s="21"/>
      <c r="CN2563" s="21"/>
    </row>
    <row r="2564" spans="5:92" x14ac:dyDescent="0.2">
      <c r="E2564" s="49"/>
      <c r="F2564" s="21"/>
      <c r="G2564" s="21"/>
      <c r="CN2564" s="21"/>
    </row>
    <row r="2565" spans="5:92" x14ac:dyDescent="0.2">
      <c r="E2565" s="49"/>
      <c r="F2565" s="21"/>
      <c r="G2565" s="21"/>
      <c r="CN2565" s="21"/>
    </row>
    <row r="2566" spans="5:92" x14ac:dyDescent="0.2">
      <c r="E2566" s="49"/>
      <c r="F2566" s="21"/>
      <c r="G2566" s="21"/>
      <c r="CN2566" s="21"/>
    </row>
    <row r="2567" spans="5:92" x14ac:dyDescent="0.2">
      <c r="E2567" s="49"/>
      <c r="F2567" s="21"/>
      <c r="G2567" s="21"/>
      <c r="CN2567" s="21"/>
    </row>
    <row r="2568" spans="5:92" x14ac:dyDescent="0.2">
      <c r="E2568" s="49"/>
      <c r="F2568" s="21"/>
      <c r="G2568" s="21"/>
      <c r="CN2568" s="21"/>
    </row>
    <row r="2569" spans="5:92" x14ac:dyDescent="0.2">
      <c r="E2569" s="49"/>
      <c r="F2569" s="21"/>
      <c r="G2569" s="21"/>
      <c r="CN2569" s="21"/>
    </row>
    <row r="2570" spans="5:92" x14ac:dyDescent="0.2">
      <c r="E2570" s="49"/>
      <c r="F2570" s="21"/>
      <c r="G2570" s="21"/>
      <c r="CN2570" s="21"/>
    </row>
    <row r="2571" spans="5:92" x14ac:dyDescent="0.2">
      <c r="E2571" s="49"/>
      <c r="F2571" s="21"/>
      <c r="G2571" s="21"/>
      <c r="CN2571" s="21"/>
    </row>
    <row r="2572" spans="5:92" x14ac:dyDescent="0.2">
      <c r="E2572" s="49"/>
      <c r="F2572" s="21"/>
      <c r="G2572" s="21"/>
      <c r="CN2572" s="21"/>
    </row>
    <row r="2573" spans="5:92" x14ac:dyDescent="0.2">
      <c r="E2573" s="49"/>
      <c r="F2573" s="21"/>
      <c r="G2573" s="21"/>
      <c r="CN2573" s="21"/>
    </row>
    <row r="2574" spans="5:92" x14ac:dyDescent="0.2">
      <c r="E2574" s="49"/>
      <c r="F2574" s="21"/>
      <c r="G2574" s="21"/>
      <c r="CN2574" s="21"/>
    </row>
    <row r="2575" spans="5:92" x14ac:dyDescent="0.2">
      <c r="E2575" s="49"/>
      <c r="F2575" s="21"/>
      <c r="G2575" s="21"/>
      <c r="CN2575" s="21"/>
    </row>
    <row r="2576" spans="5:92" x14ac:dyDescent="0.2">
      <c r="E2576" s="49"/>
      <c r="F2576" s="21"/>
      <c r="G2576" s="21"/>
      <c r="CN2576" s="21"/>
    </row>
    <row r="2577" spans="5:92" x14ac:dyDescent="0.2">
      <c r="E2577" s="49"/>
      <c r="F2577" s="21"/>
      <c r="G2577" s="21"/>
      <c r="CN2577" s="21"/>
    </row>
    <row r="2578" spans="5:92" x14ac:dyDescent="0.2">
      <c r="E2578" s="49"/>
      <c r="F2578" s="21"/>
      <c r="G2578" s="21"/>
      <c r="CN2578" s="21"/>
    </row>
    <row r="2579" spans="5:92" x14ac:dyDescent="0.2">
      <c r="E2579" s="49"/>
      <c r="F2579" s="21"/>
      <c r="G2579" s="21"/>
      <c r="CN2579" s="21"/>
    </row>
    <row r="2580" spans="5:92" x14ac:dyDescent="0.2">
      <c r="E2580" s="49"/>
      <c r="F2580" s="21"/>
      <c r="G2580" s="21"/>
      <c r="CN2580" s="21"/>
    </row>
    <row r="2581" spans="5:92" x14ac:dyDescent="0.2">
      <c r="E2581" s="49"/>
      <c r="F2581" s="21"/>
      <c r="G2581" s="21"/>
      <c r="CN2581" s="21"/>
    </row>
    <row r="2582" spans="5:92" x14ac:dyDescent="0.2">
      <c r="E2582" s="49"/>
      <c r="F2582" s="21"/>
      <c r="G2582" s="21"/>
      <c r="CN2582" s="21"/>
    </row>
    <row r="2583" spans="5:92" x14ac:dyDescent="0.2">
      <c r="E2583" s="49"/>
      <c r="F2583" s="21"/>
      <c r="G2583" s="21"/>
      <c r="CN2583" s="21"/>
    </row>
    <row r="2584" spans="5:92" x14ac:dyDescent="0.2">
      <c r="E2584" s="49"/>
      <c r="F2584" s="21"/>
      <c r="G2584" s="21"/>
      <c r="CN2584" s="21"/>
    </row>
    <row r="2585" spans="5:92" x14ac:dyDescent="0.2">
      <c r="E2585" s="49"/>
      <c r="F2585" s="21"/>
      <c r="G2585" s="21"/>
      <c r="CN2585" s="21"/>
    </row>
    <row r="2586" spans="5:92" x14ac:dyDescent="0.2">
      <c r="E2586" s="49"/>
      <c r="F2586" s="21"/>
      <c r="G2586" s="21"/>
      <c r="CN2586" s="21"/>
    </row>
    <row r="2587" spans="5:92" x14ac:dyDescent="0.2">
      <c r="E2587" s="49"/>
      <c r="F2587" s="21"/>
      <c r="G2587" s="21"/>
      <c r="CN2587" s="21"/>
    </row>
    <row r="2588" spans="5:92" x14ac:dyDescent="0.2">
      <c r="E2588" s="49"/>
      <c r="F2588" s="21"/>
      <c r="G2588" s="21"/>
      <c r="CN2588" s="21"/>
    </row>
    <row r="2589" spans="5:92" x14ac:dyDescent="0.2">
      <c r="E2589" s="49"/>
      <c r="F2589" s="21"/>
      <c r="G2589" s="21"/>
      <c r="CN2589" s="21"/>
    </row>
    <row r="2590" spans="5:92" x14ac:dyDescent="0.2">
      <c r="E2590" s="49"/>
      <c r="F2590" s="21"/>
      <c r="G2590" s="21"/>
      <c r="CN2590" s="21"/>
    </row>
    <row r="2591" spans="5:92" x14ac:dyDescent="0.2">
      <c r="E2591" s="49"/>
      <c r="F2591" s="21"/>
      <c r="G2591" s="21"/>
      <c r="CN2591" s="21"/>
    </row>
    <row r="2592" spans="5:92" x14ac:dyDescent="0.2">
      <c r="E2592" s="49"/>
      <c r="F2592" s="21"/>
      <c r="G2592" s="21"/>
      <c r="CN2592" s="21"/>
    </row>
    <row r="2593" spans="5:92" x14ac:dyDescent="0.2">
      <c r="E2593" s="49"/>
      <c r="F2593" s="21"/>
      <c r="G2593" s="21"/>
      <c r="CN2593" s="21"/>
    </row>
    <row r="2594" spans="5:92" x14ac:dyDescent="0.2">
      <c r="E2594" s="49"/>
      <c r="F2594" s="21"/>
      <c r="G2594" s="21"/>
      <c r="CN2594" s="21"/>
    </row>
    <row r="2595" spans="5:92" x14ac:dyDescent="0.2">
      <c r="E2595" s="49"/>
      <c r="F2595" s="21"/>
      <c r="G2595" s="21"/>
      <c r="CN2595" s="21"/>
    </row>
    <row r="2596" spans="5:92" x14ac:dyDescent="0.2">
      <c r="E2596" s="49"/>
      <c r="F2596" s="21"/>
      <c r="G2596" s="21"/>
      <c r="CN2596" s="21"/>
    </row>
    <row r="2597" spans="5:92" x14ac:dyDescent="0.2">
      <c r="E2597" s="49"/>
      <c r="F2597" s="21"/>
      <c r="G2597" s="21"/>
      <c r="CN2597" s="21"/>
    </row>
    <row r="2598" spans="5:92" x14ac:dyDescent="0.2">
      <c r="E2598" s="49"/>
      <c r="F2598" s="21"/>
      <c r="G2598" s="21"/>
      <c r="CN2598" s="21"/>
    </row>
    <row r="2599" spans="5:92" x14ac:dyDescent="0.2">
      <c r="E2599" s="49"/>
      <c r="F2599" s="21"/>
      <c r="G2599" s="21"/>
      <c r="CN2599" s="21"/>
    </row>
    <row r="2600" spans="5:92" x14ac:dyDescent="0.2">
      <c r="E2600" s="49"/>
      <c r="F2600" s="21"/>
      <c r="G2600" s="21"/>
      <c r="CN2600" s="21"/>
    </row>
    <row r="2601" spans="5:92" x14ac:dyDescent="0.2">
      <c r="E2601" s="49"/>
      <c r="F2601" s="21"/>
      <c r="G2601" s="21"/>
      <c r="CN2601" s="21"/>
    </row>
    <row r="2602" spans="5:92" x14ac:dyDescent="0.2">
      <c r="E2602" s="49"/>
      <c r="F2602" s="21"/>
      <c r="G2602" s="21"/>
      <c r="CN2602" s="21"/>
    </row>
    <row r="2603" spans="5:92" x14ac:dyDescent="0.2">
      <c r="E2603" s="49"/>
      <c r="F2603" s="21"/>
      <c r="G2603" s="21"/>
      <c r="CN2603" s="21"/>
    </row>
    <row r="2604" spans="5:92" x14ac:dyDescent="0.2">
      <c r="E2604" s="49"/>
      <c r="F2604" s="21"/>
      <c r="G2604" s="21"/>
      <c r="CN2604" s="21"/>
    </row>
    <row r="2605" spans="5:92" x14ac:dyDescent="0.2">
      <c r="E2605" s="49"/>
      <c r="F2605" s="21"/>
      <c r="G2605" s="21"/>
      <c r="CN2605" s="21"/>
    </row>
    <row r="2606" spans="5:92" x14ac:dyDescent="0.2">
      <c r="E2606" s="49"/>
      <c r="F2606" s="21"/>
      <c r="G2606" s="21"/>
      <c r="CN2606" s="21"/>
    </row>
    <row r="2607" spans="5:92" x14ac:dyDescent="0.2">
      <c r="E2607" s="49"/>
      <c r="F2607" s="21"/>
      <c r="G2607" s="21"/>
      <c r="CN2607" s="21"/>
    </row>
    <row r="2608" spans="5:92" x14ac:dyDescent="0.2">
      <c r="E2608" s="49"/>
      <c r="F2608" s="21"/>
      <c r="G2608" s="21"/>
      <c r="CN2608" s="21"/>
    </row>
    <row r="2609" spans="5:92" x14ac:dyDescent="0.2">
      <c r="E2609" s="49"/>
      <c r="F2609" s="21"/>
      <c r="G2609" s="21"/>
      <c r="CN2609" s="21"/>
    </row>
    <row r="2610" spans="5:92" x14ac:dyDescent="0.2">
      <c r="E2610" s="49"/>
      <c r="F2610" s="21"/>
      <c r="G2610" s="21"/>
      <c r="CN2610" s="21"/>
    </row>
    <row r="2611" spans="5:92" x14ac:dyDescent="0.2">
      <c r="E2611" s="49"/>
      <c r="F2611" s="21"/>
      <c r="G2611" s="21"/>
      <c r="CN2611" s="21"/>
    </row>
    <row r="2612" spans="5:92" x14ac:dyDescent="0.2">
      <c r="E2612" s="49"/>
      <c r="F2612" s="21"/>
      <c r="G2612" s="21"/>
      <c r="CN2612" s="21"/>
    </row>
    <row r="2613" spans="5:92" x14ac:dyDescent="0.2">
      <c r="E2613" s="49"/>
      <c r="F2613" s="21"/>
      <c r="G2613" s="21"/>
      <c r="CN2613" s="21"/>
    </row>
    <row r="2614" spans="5:92" x14ac:dyDescent="0.2">
      <c r="E2614" s="49"/>
      <c r="F2614" s="21"/>
      <c r="G2614" s="21"/>
      <c r="CN2614" s="21"/>
    </row>
    <row r="2615" spans="5:92" x14ac:dyDescent="0.2">
      <c r="E2615" s="49"/>
      <c r="F2615" s="21"/>
      <c r="G2615" s="21"/>
      <c r="CN2615" s="21"/>
    </row>
    <row r="2616" spans="5:92" x14ac:dyDescent="0.2">
      <c r="E2616" s="49"/>
      <c r="F2616" s="21"/>
      <c r="G2616" s="21"/>
      <c r="CN2616" s="21"/>
    </row>
    <row r="2617" spans="5:92" x14ac:dyDescent="0.2">
      <c r="E2617" s="49"/>
      <c r="F2617" s="21"/>
      <c r="G2617" s="21"/>
      <c r="CN2617" s="21"/>
    </row>
    <row r="2618" spans="5:92" x14ac:dyDescent="0.2">
      <c r="E2618" s="49"/>
      <c r="F2618" s="21"/>
      <c r="G2618" s="21"/>
      <c r="CN2618" s="21"/>
    </row>
    <row r="2619" spans="5:92" x14ac:dyDescent="0.2">
      <c r="E2619" s="49"/>
      <c r="F2619" s="21"/>
      <c r="G2619" s="21"/>
      <c r="CN2619" s="21"/>
    </row>
    <row r="2620" spans="5:92" x14ac:dyDescent="0.2">
      <c r="E2620" s="49"/>
      <c r="F2620" s="21"/>
      <c r="G2620" s="21"/>
      <c r="CN2620" s="21"/>
    </row>
    <row r="2621" spans="5:92" x14ac:dyDescent="0.2">
      <c r="E2621" s="49"/>
      <c r="F2621" s="21"/>
      <c r="G2621" s="21"/>
      <c r="CN2621" s="21"/>
    </row>
    <row r="2622" spans="5:92" x14ac:dyDescent="0.2">
      <c r="E2622" s="49"/>
      <c r="F2622" s="21"/>
      <c r="G2622" s="21"/>
      <c r="CN2622" s="21"/>
    </row>
    <row r="2623" spans="5:92" x14ac:dyDescent="0.2">
      <c r="E2623" s="49"/>
      <c r="F2623" s="21"/>
      <c r="G2623" s="21"/>
      <c r="CN2623" s="21"/>
    </row>
    <row r="2624" spans="5:92" x14ac:dyDescent="0.2">
      <c r="E2624" s="49"/>
      <c r="F2624" s="21"/>
      <c r="G2624" s="21"/>
      <c r="CN2624" s="21"/>
    </row>
    <row r="2625" spans="5:92" x14ac:dyDescent="0.2">
      <c r="E2625" s="49"/>
      <c r="F2625" s="21"/>
      <c r="G2625" s="21"/>
      <c r="CN2625" s="21"/>
    </row>
    <row r="2626" spans="5:92" x14ac:dyDescent="0.2">
      <c r="E2626" s="49"/>
      <c r="F2626" s="21"/>
      <c r="G2626" s="21"/>
      <c r="CN2626" s="21"/>
    </row>
    <row r="2627" spans="5:92" x14ac:dyDescent="0.2">
      <c r="E2627" s="49"/>
      <c r="F2627" s="21"/>
      <c r="G2627" s="21"/>
      <c r="CN2627" s="21"/>
    </row>
    <row r="2628" spans="5:92" x14ac:dyDescent="0.2">
      <c r="E2628" s="49"/>
      <c r="F2628" s="21"/>
      <c r="G2628" s="21"/>
      <c r="CN2628" s="21"/>
    </row>
    <row r="2629" spans="5:92" x14ac:dyDescent="0.2">
      <c r="E2629" s="49"/>
      <c r="F2629" s="21"/>
      <c r="G2629" s="21"/>
      <c r="CN2629" s="21"/>
    </row>
    <row r="2630" spans="5:92" x14ac:dyDescent="0.2">
      <c r="E2630" s="49"/>
      <c r="F2630" s="21"/>
      <c r="G2630" s="21"/>
      <c r="CN2630" s="21"/>
    </row>
    <row r="2631" spans="5:92" x14ac:dyDescent="0.2">
      <c r="E2631" s="49"/>
      <c r="F2631" s="21"/>
      <c r="G2631" s="21"/>
      <c r="CN2631" s="21"/>
    </row>
    <row r="2632" spans="5:92" x14ac:dyDescent="0.2">
      <c r="E2632" s="49"/>
      <c r="F2632" s="21"/>
      <c r="G2632" s="21"/>
      <c r="CN2632" s="21"/>
    </row>
    <row r="2633" spans="5:92" x14ac:dyDescent="0.2">
      <c r="E2633" s="49"/>
      <c r="F2633" s="21"/>
      <c r="G2633" s="21"/>
      <c r="CN2633" s="21"/>
    </row>
    <row r="2634" spans="5:92" x14ac:dyDescent="0.2">
      <c r="E2634" s="49"/>
      <c r="F2634" s="21"/>
      <c r="G2634" s="21"/>
      <c r="CN2634" s="21"/>
    </row>
    <row r="2635" spans="5:92" x14ac:dyDescent="0.2">
      <c r="E2635" s="49"/>
      <c r="F2635" s="21"/>
      <c r="G2635" s="21"/>
      <c r="CN2635" s="21"/>
    </row>
    <row r="2636" spans="5:92" x14ac:dyDescent="0.2">
      <c r="E2636" s="49"/>
      <c r="F2636" s="21"/>
      <c r="G2636" s="21"/>
      <c r="CN2636" s="21"/>
    </row>
    <row r="2637" spans="5:92" x14ac:dyDescent="0.2">
      <c r="E2637" s="49"/>
      <c r="F2637" s="21"/>
      <c r="G2637" s="21"/>
      <c r="CN2637" s="21"/>
    </row>
    <row r="2638" spans="5:92" x14ac:dyDescent="0.2">
      <c r="E2638" s="49"/>
      <c r="F2638" s="21"/>
      <c r="G2638" s="21"/>
      <c r="CN2638" s="21"/>
    </row>
    <row r="2639" spans="5:92" x14ac:dyDescent="0.2">
      <c r="E2639" s="49"/>
      <c r="F2639" s="21"/>
      <c r="G2639" s="21"/>
      <c r="CN2639" s="21"/>
    </row>
    <row r="2640" spans="5:92" x14ac:dyDescent="0.2">
      <c r="E2640" s="49"/>
      <c r="F2640" s="21"/>
      <c r="G2640" s="21"/>
      <c r="CN2640" s="21"/>
    </row>
    <row r="2641" spans="5:92" x14ac:dyDescent="0.2">
      <c r="E2641" s="49"/>
      <c r="F2641" s="21"/>
      <c r="G2641" s="21"/>
      <c r="CN2641" s="21"/>
    </row>
    <row r="2642" spans="5:92" x14ac:dyDescent="0.2">
      <c r="E2642" s="49"/>
      <c r="F2642" s="21"/>
      <c r="G2642" s="21"/>
      <c r="CN2642" s="21"/>
    </row>
    <row r="2643" spans="5:92" x14ac:dyDescent="0.2">
      <c r="E2643" s="49"/>
      <c r="F2643" s="21"/>
      <c r="G2643" s="21"/>
      <c r="CN2643" s="21"/>
    </row>
    <row r="2644" spans="5:92" x14ac:dyDescent="0.2">
      <c r="E2644" s="49"/>
      <c r="F2644" s="21"/>
      <c r="G2644" s="21"/>
      <c r="CN2644" s="21"/>
    </row>
    <row r="2645" spans="5:92" x14ac:dyDescent="0.2">
      <c r="E2645" s="49"/>
      <c r="F2645" s="21"/>
      <c r="G2645" s="21"/>
      <c r="CN2645" s="21"/>
    </row>
    <row r="2646" spans="5:92" x14ac:dyDescent="0.2">
      <c r="E2646" s="49"/>
      <c r="F2646" s="21"/>
      <c r="G2646" s="21"/>
      <c r="CN2646" s="21"/>
    </row>
    <row r="2647" spans="5:92" x14ac:dyDescent="0.2">
      <c r="E2647" s="49"/>
      <c r="F2647" s="21"/>
      <c r="G2647" s="21"/>
      <c r="CN2647" s="21"/>
    </row>
    <row r="2648" spans="5:92" x14ac:dyDescent="0.2">
      <c r="E2648" s="49"/>
      <c r="F2648" s="21"/>
      <c r="G2648" s="21"/>
      <c r="CN2648" s="21"/>
    </row>
    <row r="2649" spans="5:92" x14ac:dyDescent="0.2">
      <c r="E2649" s="49"/>
      <c r="F2649" s="21"/>
      <c r="G2649" s="21"/>
      <c r="CN2649" s="21"/>
    </row>
    <row r="2650" spans="5:92" x14ac:dyDescent="0.2">
      <c r="E2650" s="49"/>
      <c r="F2650" s="21"/>
      <c r="G2650" s="21"/>
      <c r="CN2650" s="21"/>
    </row>
    <row r="2651" spans="5:92" x14ac:dyDescent="0.2">
      <c r="E2651" s="49"/>
      <c r="F2651" s="21"/>
      <c r="G2651" s="21"/>
      <c r="CN2651" s="21"/>
    </row>
    <row r="2652" spans="5:92" x14ac:dyDescent="0.2">
      <c r="E2652" s="49"/>
      <c r="F2652" s="21"/>
      <c r="G2652" s="21"/>
      <c r="CN2652" s="21"/>
    </row>
    <row r="2653" spans="5:92" x14ac:dyDescent="0.2">
      <c r="E2653" s="49"/>
      <c r="F2653" s="21"/>
      <c r="G2653" s="21"/>
      <c r="CN2653" s="21"/>
    </row>
    <row r="2654" spans="5:92" x14ac:dyDescent="0.2">
      <c r="E2654" s="49"/>
      <c r="F2654" s="21"/>
      <c r="G2654" s="21"/>
      <c r="CN2654" s="21"/>
    </row>
    <row r="2655" spans="5:92" x14ac:dyDescent="0.2">
      <c r="E2655" s="49"/>
      <c r="F2655" s="21"/>
      <c r="G2655" s="21"/>
      <c r="CN2655" s="21"/>
    </row>
    <row r="2656" spans="5:92" x14ac:dyDescent="0.2">
      <c r="E2656" s="49"/>
      <c r="F2656" s="21"/>
      <c r="G2656" s="21"/>
      <c r="CN2656" s="21"/>
    </row>
    <row r="2657" spans="5:92" x14ac:dyDescent="0.2">
      <c r="E2657" s="49"/>
      <c r="F2657" s="21"/>
      <c r="G2657" s="21"/>
      <c r="CN2657" s="21"/>
    </row>
    <row r="2658" spans="5:92" x14ac:dyDescent="0.2">
      <c r="E2658" s="49"/>
      <c r="F2658" s="21"/>
      <c r="G2658" s="21"/>
      <c r="CN2658" s="21"/>
    </row>
    <row r="2659" spans="5:92" x14ac:dyDescent="0.2">
      <c r="E2659" s="49"/>
      <c r="F2659" s="21"/>
      <c r="G2659" s="21"/>
      <c r="CN2659" s="21"/>
    </row>
    <row r="2660" spans="5:92" x14ac:dyDescent="0.2">
      <c r="E2660" s="49"/>
      <c r="F2660" s="21"/>
      <c r="G2660" s="21"/>
      <c r="CN2660" s="21"/>
    </row>
    <row r="2661" spans="5:92" x14ac:dyDescent="0.2">
      <c r="E2661" s="49"/>
      <c r="F2661" s="21"/>
      <c r="G2661" s="21"/>
      <c r="CN2661" s="21"/>
    </row>
    <row r="2662" spans="5:92" x14ac:dyDescent="0.2">
      <c r="E2662" s="49"/>
      <c r="F2662" s="21"/>
      <c r="G2662" s="21"/>
      <c r="CN2662" s="21"/>
    </row>
    <row r="2663" spans="5:92" x14ac:dyDescent="0.2">
      <c r="E2663" s="49"/>
      <c r="F2663" s="21"/>
      <c r="G2663" s="21"/>
      <c r="CN2663" s="21"/>
    </row>
    <row r="2664" spans="5:92" x14ac:dyDescent="0.2">
      <c r="E2664" s="49"/>
      <c r="F2664" s="21"/>
      <c r="G2664" s="21"/>
      <c r="CN2664" s="21"/>
    </row>
    <row r="2665" spans="5:92" x14ac:dyDescent="0.2">
      <c r="E2665" s="49"/>
      <c r="F2665" s="21"/>
      <c r="G2665" s="21"/>
      <c r="CN2665" s="21"/>
    </row>
    <row r="2666" spans="5:92" x14ac:dyDescent="0.2">
      <c r="E2666" s="49"/>
      <c r="F2666" s="21"/>
      <c r="G2666" s="21"/>
      <c r="CN2666" s="21"/>
    </row>
    <row r="2667" spans="5:92" x14ac:dyDescent="0.2">
      <c r="E2667" s="49"/>
      <c r="F2667" s="21"/>
      <c r="G2667" s="21"/>
      <c r="CN2667" s="21"/>
    </row>
    <row r="2668" spans="5:92" x14ac:dyDescent="0.2">
      <c r="E2668" s="49"/>
      <c r="F2668" s="21"/>
      <c r="G2668" s="21"/>
      <c r="CN2668" s="21"/>
    </row>
    <row r="2669" spans="5:92" x14ac:dyDescent="0.2">
      <c r="E2669" s="49"/>
      <c r="F2669" s="21"/>
      <c r="G2669" s="21"/>
      <c r="CN2669" s="21"/>
    </row>
    <row r="2670" spans="5:92" x14ac:dyDescent="0.2">
      <c r="E2670" s="49"/>
      <c r="F2670" s="21"/>
      <c r="G2670" s="21"/>
      <c r="CN2670" s="21"/>
    </row>
    <row r="2671" spans="5:92" x14ac:dyDescent="0.2">
      <c r="E2671" s="49"/>
      <c r="F2671" s="21"/>
      <c r="G2671" s="21"/>
      <c r="CN2671" s="21"/>
    </row>
    <row r="2672" spans="5:92" x14ac:dyDescent="0.2">
      <c r="E2672" s="49"/>
      <c r="F2672" s="21"/>
      <c r="G2672" s="21"/>
      <c r="CN2672" s="21"/>
    </row>
    <row r="2673" spans="5:92" x14ac:dyDescent="0.2">
      <c r="E2673" s="49"/>
      <c r="F2673" s="21"/>
      <c r="G2673" s="21"/>
      <c r="CN2673" s="21"/>
    </row>
    <row r="2674" spans="5:92" x14ac:dyDescent="0.2">
      <c r="E2674" s="49"/>
      <c r="F2674" s="21"/>
      <c r="G2674" s="21"/>
      <c r="CN2674" s="21"/>
    </row>
    <row r="2675" spans="5:92" x14ac:dyDescent="0.2">
      <c r="E2675" s="49"/>
      <c r="F2675" s="21"/>
      <c r="G2675" s="21"/>
      <c r="CN2675" s="21"/>
    </row>
    <row r="2676" spans="5:92" x14ac:dyDescent="0.2">
      <c r="E2676" s="49"/>
      <c r="F2676" s="21"/>
      <c r="G2676" s="21"/>
      <c r="CN2676" s="21"/>
    </row>
    <row r="2677" spans="5:92" x14ac:dyDescent="0.2">
      <c r="E2677" s="49"/>
      <c r="F2677" s="21"/>
      <c r="G2677" s="21"/>
      <c r="CN2677" s="21"/>
    </row>
    <row r="2678" spans="5:92" x14ac:dyDescent="0.2">
      <c r="E2678" s="49"/>
      <c r="F2678" s="21"/>
      <c r="G2678" s="21"/>
      <c r="CN2678" s="21"/>
    </row>
    <row r="2679" spans="5:92" x14ac:dyDescent="0.2">
      <c r="E2679" s="49"/>
      <c r="F2679" s="21"/>
      <c r="G2679" s="21"/>
      <c r="CN2679" s="21"/>
    </row>
    <row r="2680" spans="5:92" x14ac:dyDescent="0.2">
      <c r="E2680" s="49"/>
      <c r="F2680" s="21"/>
      <c r="G2680" s="21"/>
      <c r="CN2680" s="21"/>
    </row>
    <row r="2681" spans="5:92" x14ac:dyDescent="0.2">
      <c r="E2681" s="49"/>
      <c r="F2681" s="21"/>
      <c r="G2681" s="21"/>
      <c r="CN2681" s="21"/>
    </row>
    <row r="2682" spans="5:92" x14ac:dyDescent="0.2">
      <c r="E2682" s="49"/>
      <c r="F2682" s="21"/>
      <c r="G2682" s="21"/>
      <c r="CN2682" s="21"/>
    </row>
    <row r="2683" spans="5:92" x14ac:dyDescent="0.2">
      <c r="E2683" s="49"/>
      <c r="F2683" s="21"/>
      <c r="G2683" s="21"/>
      <c r="CN2683" s="21"/>
    </row>
    <row r="2684" spans="5:92" x14ac:dyDescent="0.2">
      <c r="E2684" s="49"/>
      <c r="F2684" s="21"/>
      <c r="G2684" s="21"/>
      <c r="CN2684" s="21"/>
    </row>
    <row r="2685" spans="5:92" x14ac:dyDescent="0.2">
      <c r="E2685" s="49"/>
      <c r="F2685" s="21"/>
      <c r="G2685" s="21"/>
      <c r="CN2685" s="21"/>
    </row>
    <row r="2686" spans="5:92" x14ac:dyDescent="0.2">
      <c r="E2686" s="49"/>
      <c r="F2686" s="21"/>
      <c r="G2686" s="21"/>
      <c r="CN2686" s="21"/>
    </row>
    <row r="2687" spans="5:92" x14ac:dyDescent="0.2">
      <c r="E2687" s="49"/>
      <c r="F2687" s="21"/>
      <c r="G2687" s="21"/>
      <c r="CN2687" s="21"/>
    </row>
    <row r="2688" spans="5:92" x14ac:dyDescent="0.2">
      <c r="E2688" s="49"/>
      <c r="F2688" s="21"/>
      <c r="G2688" s="21"/>
      <c r="CN2688" s="21"/>
    </row>
    <row r="2689" spans="5:92" x14ac:dyDescent="0.2">
      <c r="E2689" s="49"/>
      <c r="F2689" s="21"/>
      <c r="G2689" s="21"/>
      <c r="CN2689" s="21"/>
    </row>
    <row r="2690" spans="5:92" x14ac:dyDescent="0.2">
      <c r="E2690" s="49"/>
      <c r="F2690" s="21"/>
      <c r="G2690" s="21"/>
      <c r="CN2690" s="21"/>
    </row>
    <row r="2691" spans="5:92" x14ac:dyDescent="0.2">
      <c r="E2691" s="49"/>
      <c r="F2691" s="21"/>
      <c r="G2691" s="21"/>
      <c r="CN2691" s="21"/>
    </row>
    <row r="2692" spans="5:92" x14ac:dyDescent="0.2">
      <c r="E2692" s="49"/>
      <c r="F2692" s="21"/>
      <c r="G2692" s="21"/>
      <c r="CN2692" s="21"/>
    </row>
    <row r="2693" spans="5:92" x14ac:dyDescent="0.2">
      <c r="E2693" s="49"/>
      <c r="F2693" s="21"/>
      <c r="G2693" s="21"/>
      <c r="CN2693" s="21"/>
    </row>
    <row r="2694" spans="5:92" x14ac:dyDescent="0.2">
      <c r="E2694" s="49"/>
      <c r="F2694" s="21"/>
      <c r="G2694" s="21"/>
      <c r="CN2694" s="21"/>
    </row>
    <row r="2695" spans="5:92" x14ac:dyDescent="0.2">
      <c r="E2695" s="49"/>
      <c r="F2695" s="21"/>
      <c r="G2695" s="21"/>
      <c r="CN2695" s="21"/>
    </row>
    <row r="2696" spans="5:92" x14ac:dyDescent="0.2">
      <c r="E2696" s="49"/>
      <c r="F2696" s="21"/>
      <c r="G2696" s="21"/>
      <c r="CN2696" s="21"/>
    </row>
    <row r="2697" spans="5:92" x14ac:dyDescent="0.2">
      <c r="E2697" s="49"/>
      <c r="F2697" s="21"/>
      <c r="G2697" s="21"/>
      <c r="CN2697" s="21"/>
    </row>
    <row r="2698" spans="5:92" x14ac:dyDescent="0.2">
      <c r="E2698" s="49"/>
      <c r="F2698" s="21"/>
      <c r="G2698" s="21"/>
      <c r="CN2698" s="21"/>
    </row>
    <row r="2699" spans="5:92" x14ac:dyDescent="0.2">
      <c r="E2699" s="49"/>
      <c r="F2699" s="21"/>
      <c r="G2699" s="21"/>
      <c r="CN2699" s="21"/>
    </row>
    <row r="2700" spans="5:92" x14ac:dyDescent="0.2">
      <c r="E2700" s="49"/>
      <c r="F2700" s="21"/>
      <c r="G2700" s="21"/>
      <c r="CN2700" s="21"/>
    </row>
    <row r="2701" spans="5:92" x14ac:dyDescent="0.2">
      <c r="E2701" s="49"/>
      <c r="F2701" s="21"/>
      <c r="G2701" s="21"/>
      <c r="CN2701" s="21"/>
    </row>
    <row r="2702" spans="5:92" x14ac:dyDescent="0.2">
      <c r="E2702" s="49"/>
      <c r="F2702" s="21"/>
      <c r="G2702" s="21"/>
      <c r="CN2702" s="21"/>
    </row>
    <row r="2703" spans="5:92" x14ac:dyDescent="0.2">
      <c r="E2703" s="49"/>
      <c r="F2703" s="21"/>
      <c r="G2703" s="21"/>
      <c r="CN2703" s="21"/>
    </row>
    <row r="2704" spans="5:92" x14ac:dyDescent="0.2">
      <c r="E2704" s="49"/>
      <c r="F2704" s="21"/>
      <c r="G2704" s="21"/>
      <c r="CN2704" s="21"/>
    </row>
    <row r="2705" spans="5:92" x14ac:dyDescent="0.2">
      <c r="E2705" s="49"/>
      <c r="F2705" s="21"/>
      <c r="G2705" s="21"/>
      <c r="CN2705" s="21"/>
    </row>
    <row r="2706" spans="5:92" x14ac:dyDescent="0.2">
      <c r="E2706" s="49"/>
      <c r="F2706" s="21"/>
      <c r="G2706" s="21"/>
      <c r="CN2706" s="21"/>
    </row>
    <row r="2707" spans="5:92" x14ac:dyDescent="0.2">
      <c r="E2707" s="49"/>
      <c r="F2707" s="21"/>
      <c r="G2707" s="21"/>
      <c r="CN2707" s="21"/>
    </row>
    <row r="2708" spans="5:92" x14ac:dyDescent="0.2">
      <c r="E2708" s="49"/>
      <c r="F2708" s="21"/>
      <c r="G2708" s="21"/>
      <c r="CN2708" s="21"/>
    </row>
    <row r="2709" spans="5:92" x14ac:dyDescent="0.2">
      <c r="E2709" s="49"/>
      <c r="F2709" s="21"/>
      <c r="G2709" s="21"/>
      <c r="CN2709" s="21"/>
    </row>
    <row r="2710" spans="5:92" x14ac:dyDescent="0.2">
      <c r="E2710" s="49"/>
      <c r="F2710" s="21"/>
      <c r="G2710" s="21"/>
      <c r="CN2710" s="21"/>
    </row>
    <row r="2711" spans="5:92" x14ac:dyDescent="0.2">
      <c r="E2711" s="49"/>
      <c r="F2711" s="21"/>
      <c r="G2711" s="21"/>
      <c r="CN2711" s="21"/>
    </row>
    <row r="2712" spans="5:92" x14ac:dyDescent="0.2">
      <c r="E2712" s="49"/>
      <c r="F2712" s="21"/>
      <c r="G2712" s="21"/>
      <c r="CN2712" s="21"/>
    </row>
    <row r="2713" spans="5:92" x14ac:dyDescent="0.2">
      <c r="E2713" s="49"/>
      <c r="F2713" s="21"/>
      <c r="G2713" s="21"/>
      <c r="CN2713" s="21"/>
    </row>
    <row r="2714" spans="5:92" x14ac:dyDescent="0.2">
      <c r="E2714" s="49"/>
      <c r="F2714" s="21"/>
      <c r="G2714" s="21"/>
      <c r="CN2714" s="21"/>
    </row>
    <row r="2715" spans="5:92" x14ac:dyDescent="0.2">
      <c r="E2715" s="49"/>
      <c r="F2715" s="21"/>
      <c r="G2715" s="21"/>
      <c r="CN2715" s="21"/>
    </row>
    <row r="2716" spans="5:92" x14ac:dyDescent="0.2">
      <c r="E2716" s="49"/>
      <c r="F2716" s="21"/>
      <c r="G2716" s="21"/>
      <c r="CN2716" s="21"/>
    </row>
    <row r="2717" spans="5:92" x14ac:dyDescent="0.2">
      <c r="E2717" s="49"/>
      <c r="F2717" s="21"/>
      <c r="G2717" s="21"/>
      <c r="CN2717" s="21"/>
    </row>
    <row r="2718" spans="5:92" x14ac:dyDescent="0.2">
      <c r="E2718" s="49"/>
      <c r="F2718" s="21"/>
      <c r="G2718" s="21"/>
      <c r="CN2718" s="21"/>
    </row>
    <row r="2719" spans="5:92" x14ac:dyDescent="0.2">
      <c r="E2719" s="49"/>
      <c r="F2719" s="21"/>
      <c r="G2719" s="21"/>
      <c r="CN2719" s="21"/>
    </row>
    <row r="2720" spans="5:92" x14ac:dyDescent="0.2">
      <c r="E2720" s="49"/>
      <c r="F2720" s="21"/>
      <c r="G2720" s="21"/>
      <c r="CN2720" s="21"/>
    </row>
    <row r="2721" spans="5:92" x14ac:dyDescent="0.2">
      <c r="E2721" s="49"/>
      <c r="F2721" s="21"/>
      <c r="G2721" s="21"/>
      <c r="CN2721" s="21"/>
    </row>
    <row r="2722" spans="5:92" x14ac:dyDescent="0.2">
      <c r="E2722" s="49"/>
      <c r="F2722" s="21"/>
      <c r="G2722" s="21"/>
      <c r="CN2722" s="21"/>
    </row>
    <row r="2723" spans="5:92" x14ac:dyDescent="0.2">
      <c r="E2723" s="49"/>
      <c r="F2723" s="21"/>
      <c r="G2723" s="21"/>
      <c r="CN2723" s="21"/>
    </row>
    <row r="2724" spans="5:92" x14ac:dyDescent="0.2">
      <c r="E2724" s="49"/>
      <c r="F2724" s="21"/>
      <c r="G2724" s="21"/>
      <c r="CN2724" s="21"/>
    </row>
    <row r="2725" spans="5:92" x14ac:dyDescent="0.2">
      <c r="E2725" s="49"/>
      <c r="F2725" s="21"/>
      <c r="G2725" s="21"/>
      <c r="CN2725" s="21"/>
    </row>
    <row r="2726" spans="5:92" x14ac:dyDescent="0.2">
      <c r="E2726" s="49"/>
      <c r="F2726" s="21"/>
      <c r="G2726" s="21"/>
      <c r="CN2726" s="21"/>
    </row>
    <row r="2727" spans="5:92" x14ac:dyDescent="0.2">
      <c r="E2727" s="49"/>
      <c r="F2727" s="21"/>
      <c r="G2727" s="21"/>
      <c r="CN2727" s="21"/>
    </row>
    <row r="2728" spans="5:92" x14ac:dyDescent="0.2">
      <c r="E2728" s="49"/>
      <c r="F2728" s="21"/>
      <c r="G2728" s="21"/>
      <c r="CN2728" s="21"/>
    </row>
    <row r="2729" spans="5:92" x14ac:dyDescent="0.2">
      <c r="E2729" s="49"/>
      <c r="F2729" s="21"/>
      <c r="G2729" s="21"/>
      <c r="CN2729" s="21"/>
    </row>
    <row r="2730" spans="5:92" x14ac:dyDescent="0.2">
      <c r="E2730" s="49"/>
      <c r="F2730" s="21"/>
      <c r="G2730" s="21"/>
      <c r="CN2730" s="21"/>
    </row>
    <row r="2731" spans="5:92" x14ac:dyDescent="0.2">
      <c r="E2731" s="49"/>
      <c r="F2731" s="21"/>
      <c r="G2731" s="21"/>
      <c r="CN2731" s="21"/>
    </row>
    <row r="2732" spans="5:92" x14ac:dyDescent="0.2">
      <c r="E2732" s="49"/>
      <c r="F2732" s="21"/>
      <c r="G2732" s="21"/>
      <c r="CN2732" s="21"/>
    </row>
    <row r="2733" spans="5:92" x14ac:dyDescent="0.2">
      <c r="E2733" s="49"/>
      <c r="F2733" s="21"/>
      <c r="G2733" s="21"/>
      <c r="CN2733" s="21"/>
    </row>
    <row r="2734" spans="5:92" x14ac:dyDescent="0.2">
      <c r="E2734" s="49"/>
      <c r="F2734" s="21"/>
      <c r="G2734" s="21"/>
      <c r="CN2734" s="21"/>
    </row>
    <row r="2735" spans="5:92" x14ac:dyDescent="0.2">
      <c r="E2735" s="49"/>
      <c r="F2735" s="21"/>
      <c r="G2735" s="21"/>
      <c r="CN2735" s="21"/>
    </row>
    <row r="2736" spans="5:92" x14ac:dyDescent="0.2">
      <c r="E2736" s="49"/>
      <c r="F2736" s="21"/>
      <c r="G2736" s="21"/>
      <c r="CN2736" s="21"/>
    </row>
    <row r="2737" spans="5:92" x14ac:dyDescent="0.2">
      <c r="E2737" s="49"/>
      <c r="F2737" s="21"/>
      <c r="G2737" s="21"/>
      <c r="CN2737" s="21"/>
    </row>
    <row r="2738" spans="5:92" x14ac:dyDescent="0.2">
      <c r="E2738" s="49"/>
      <c r="F2738" s="21"/>
      <c r="G2738" s="21"/>
      <c r="CN2738" s="21"/>
    </row>
    <row r="2739" spans="5:92" x14ac:dyDescent="0.2">
      <c r="E2739" s="49"/>
      <c r="F2739" s="21"/>
      <c r="G2739" s="21"/>
      <c r="CN2739" s="21"/>
    </row>
    <row r="2740" spans="5:92" x14ac:dyDescent="0.2">
      <c r="E2740" s="49"/>
      <c r="F2740" s="21"/>
      <c r="G2740" s="21"/>
      <c r="CN2740" s="21"/>
    </row>
    <row r="2741" spans="5:92" x14ac:dyDescent="0.2">
      <c r="E2741" s="49"/>
      <c r="F2741" s="21"/>
      <c r="G2741" s="21"/>
      <c r="CN2741" s="21"/>
    </row>
    <row r="2742" spans="5:92" x14ac:dyDescent="0.2">
      <c r="E2742" s="49"/>
      <c r="F2742" s="21"/>
      <c r="G2742" s="21"/>
      <c r="CN2742" s="21"/>
    </row>
    <row r="2743" spans="5:92" x14ac:dyDescent="0.2">
      <c r="E2743" s="49"/>
      <c r="F2743" s="21"/>
      <c r="G2743" s="21"/>
      <c r="CN2743" s="21"/>
    </row>
    <row r="2744" spans="5:92" x14ac:dyDescent="0.2">
      <c r="E2744" s="49"/>
      <c r="F2744" s="21"/>
      <c r="G2744" s="21"/>
      <c r="CN2744" s="21"/>
    </row>
    <row r="2745" spans="5:92" x14ac:dyDescent="0.2">
      <c r="E2745" s="49"/>
      <c r="F2745" s="21"/>
      <c r="G2745" s="21"/>
      <c r="CN2745" s="21"/>
    </row>
    <row r="2746" spans="5:92" x14ac:dyDescent="0.2">
      <c r="E2746" s="49"/>
      <c r="F2746" s="21"/>
      <c r="G2746" s="21"/>
      <c r="CN2746" s="21"/>
    </row>
    <row r="2747" spans="5:92" x14ac:dyDescent="0.2">
      <c r="E2747" s="49"/>
      <c r="F2747" s="21"/>
      <c r="G2747" s="21"/>
      <c r="CN2747" s="21"/>
    </row>
    <row r="2748" spans="5:92" x14ac:dyDescent="0.2">
      <c r="E2748" s="49"/>
      <c r="F2748" s="21"/>
      <c r="G2748" s="21"/>
      <c r="CN2748" s="21"/>
    </row>
    <row r="2749" spans="5:92" x14ac:dyDescent="0.2">
      <c r="E2749" s="49"/>
      <c r="F2749" s="21"/>
      <c r="G2749" s="21"/>
      <c r="CN2749" s="21"/>
    </row>
    <row r="2750" spans="5:92" x14ac:dyDescent="0.2">
      <c r="E2750" s="49"/>
      <c r="F2750" s="21"/>
      <c r="G2750" s="21"/>
      <c r="CN2750" s="21"/>
    </row>
    <row r="2751" spans="5:92" x14ac:dyDescent="0.2">
      <c r="E2751" s="49"/>
      <c r="F2751" s="21"/>
      <c r="G2751" s="21"/>
      <c r="CN2751" s="21"/>
    </row>
    <row r="2752" spans="5:92" x14ac:dyDescent="0.2">
      <c r="E2752" s="49"/>
      <c r="F2752" s="21"/>
      <c r="G2752" s="21"/>
      <c r="CN2752" s="21"/>
    </row>
    <row r="2753" spans="5:92" x14ac:dyDescent="0.2">
      <c r="E2753" s="49"/>
      <c r="F2753" s="21"/>
      <c r="G2753" s="21"/>
      <c r="CN2753" s="21"/>
    </row>
    <row r="2754" spans="5:92" x14ac:dyDescent="0.2">
      <c r="E2754" s="49"/>
      <c r="F2754" s="21"/>
      <c r="G2754" s="21"/>
      <c r="CN2754" s="21"/>
    </row>
    <row r="2755" spans="5:92" x14ac:dyDescent="0.2">
      <c r="E2755" s="49"/>
      <c r="F2755" s="21"/>
      <c r="G2755" s="21"/>
      <c r="CN2755" s="21"/>
    </row>
    <row r="2756" spans="5:92" x14ac:dyDescent="0.2">
      <c r="E2756" s="49"/>
      <c r="F2756" s="21"/>
      <c r="G2756" s="21"/>
      <c r="CN2756" s="21"/>
    </row>
    <row r="2757" spans="5:92" x14ac:dyDescent="0.2">
      <c r="E2757" s="49"/>
      <c r="F2757" s="21"/>
      <c r="G2757" s="21"/>
      <c r="CN2757" s="21"/>
    </row>
    <row r="2758" spans="5:92" x14ac:dyDescent="0.2">
      <c r="E2758" s="49"/>
      <c r="F2758" s="21"/>
      <c r="G2758" s="21"/>
      <c r="CN2758" s="21"/>
    </row>
    <row r="2759" spans="5:92" x14ac:dyDescent="0.2">
      <c r="E2759" s="49"/>
      <c r="F2759" s="21"/>
      <c r="G2759" s="21"/>
      <c r="CN2759" s="21"/>
    </row>
    <row r="2760" spans="5:92" x14ac:dyDescent="0.2">
      <c r="E2760" s="49"/>
      <c r="F2760" s="21"/>
      <c r="G2760" s="21"/>
      <c r="CN2760" s="21"/>
    </row>
    <row r="2761" spans="5:92" x14ac:dyDescent="0.2">
      <c r="E2761" s="49"/>
      <c r="F2761" s="21"/>
      <c r="G2761" s="21"/>
      <c r="CN2761" s="21"/>
    </row>
    <row r="2762" spans="5:92" x14ac:dyDescent="0.2">
      <c r="E2762" s="49"/>
      <c r="F2762" s="21"/>
      <c r="G2762" s="21"/>
      <c r="CN2762" s="21"/>
    </row>
    <row r="2763" spans="5:92" x14ac:dyDescent="0.2">
      <c r="E2763" s="49"/>
      <c r="F2763" s="21"/>
      <c r="G2763" s="21"/>
      <c r="CN2763" s="21"/>
    </row>
    <row r="2764" spans="5:92" x14ac:dyDescent="0.2">
      <c r="E2764" s="49"/>
      <c r="F2764" s="21"/>
      <c r="G2764" s="21"/>
      <c r="CN2764" s="21"/>
    </row>
    <row r="2765" spans="5:92" x14ac:dyDescent="0.2">
      <c r="E2765" s="49"/>
      <c r="F2765" s="21"/>
      <c r="G2765" s="21"/>
      <c r="CN2765" s="21"/>
    </row>
    <row r="2766" spans="5:92" x14ac:dyDescent="0.2">
      <c r="E2766" s="49"/>
      <c r="F2766" s="21"/>
      <c r="G2766" s="21"/>
      <c r="CN2766" s="21"/>
    </row>
    <row r="2767" spans="5:92" x14ac:dyDescent="0.2">
      <c r="E2767" s="49"/>
      <c r="F2767" s="21"/>
      <c r="G2767" s="21"/>
      <c r="CN2767" s="21"/>
    </row>
    <row r="2768" spans="5:92" x14ac:dyDescent="0.2">
      <c r="E2768" s="49"/>
      <c r="F2768" s="21"/>
      <c r="G2768" s="21"/>
      <c r="CN2768" s="21"/>
    </row>
    <row r="2769" spans="5:92" x14ac:dyDescent="0.2">
      <c r="E2769" s="49"/>
      <c r="F2769" s="21"/>
      <c r="G2769" s="21"/>
      <c r="CN2769" s="21"/>
    </row>
    <row r="2770" spans="5:92" x14ac:dyDescent="0.2">
      <c r="E2770" s="49"/>
      <c r="F2770" s="21"/>
      <c r="G2770" s="21"/>
      <c r="CN2770" s="21"/>
    </row>
    <row r="2771" spans="5:92" x14ac:dyDescent="0.2">
      <c r="E2771" s="49"/>
      <c r="F2771" s="21"/>
      <c r="G2771" s="21"/>
      <c r="CN2771" s="21"/>
    </row>
    <row r="2772" spans="5:92" x14ac:dyDescent="0.2">
      <c r="E2772" s="49"/>
      <c r="F2772" s="21"/>
      <c r="G2772" s="21"/>
      <c r="CN2772" s="21"/>
    </row>
    <row r="2773" spans="5:92" x14ac:dyDescent="0.2">
      <c r="E2773" s="49"/>
      <c r="F2773" s="21"/>
      <c r="G2773" s="21"/>
      <c r="CN2773" s="21"/>
    </row>
    <row r="2774" spans="5:92" x14ac:dyDescent="0.2">
      <c r="E2774" s="49"/>
      <c r="F2774" s="21"/>
      <c r="G2774" s="21"/>
      <c r="CN2774" s="21"/>
    </row>
    <row r="2775" spans="5:92" x14ac:dyDescent="0.2">
      <c r="E2775" s="49"/>
      <c r="F2775" s="21"/>
      <c r="G2775" s="21"/>
      <c r="CN2775" s="21"/>
    </row>
    <row r="2776" spans="5:92" x14ac:dyDescent="0.2">
      <c r="E2776" s="49"/>
      <c r="F2776" s="21"/>
      <c r="G2776" s="21"/>
      <c r="CN2776" s="21"/>
    </row>
    <row r="2777" spans="5:92" x14ac:dyDescent="0.2">
      <c r="E2777" s="49"/>
      <c r="F2777" s="21"/>
      <c r="G2777" s="21"/>
      <c r="CN2777" s="21"/>
    </row>
    <row r="2778" spans="5:92" x14ac:dyDescent="0.2">
      <c r="E2778" s="49"/>
      <c r="F2778" s="21"/>
      <c r="G2778" s="21"/>
      <c r="CN2778" s="21"/>
    </row>
    <row r="2779" spans="5:92" x14ac:dyDescent="0.2">
      <c r="E2779" s="49"/>
      <c r="F2779" s="21"/>
      <c r="G2779" s="21"/>
      <c r="CN2779" s="21"/>
    </row>
    <row r="2780" spans="5:92" x14ac:dyDescent="0.2">
      <c r="E2780" s="49"/>
      <c r="F2780" s="21"/>
      <c r="G2780" s="21"/>
      <c r="CN2780" s="21"/>
    </row>
    <row r="2781" spans="5:92" x14ac:dyDescent="0.2">
      <c r="E2781" s="49"/>
      <c r="F2781" s="21"/>
      <c r="G2781" s="21"/>
      <c r="CN2781" s="21"/>
    </row>
    <row r="2782" spans="5:92" x14ac:dyDescent="0.2">
      <c r="E2782" s="49"/>
      <c r="F2782" s="21"/>
      <c r="G2782" s="21"/>
      <c r="CN2782" s="21"/>
    </row>
    <row r="2783" spans="5:92" x14ac:dyDescent="0.2">
      <c r="E2783" s="49"/>
      <c r="F2783" s="21"/>
      <c r="G2783" s="21"/>
      <c r="CN2783" s="21"/>
    </row>
    <row r="2784" spans="5:92" x14ac:dyDescent="0.2">
      <c r="E2784" s="49"/>
      <c r="F2784" s="21"/>
      <c r="G2784" s="21"/>
      <c r="CN2784" s="21"/>
    </row>
    <row r="2785" spans="5:92" x14ac:dyDescent="0.2">
      <c r="E2785" s="49"/>
      <c r="F2785" s="21"/>
      <c r="G2785" s="21"/>
      <c r="CN2785" s="21"/>
    </row>
    <row r="2786" spans="5:92" x14ac:dyDescent="0.2">
      <c r="E2786" s="49"/>
      <c r="F2786" s="21"/>
      <c r="G2786" s="21"/>
      <c r="CN2786" s="21"/>
    </row>
    <row r="2787" spans="5:92" x14ac:dyDescent="0.2">
      <c r="E2787" s="49"/>
      <c r="F2787" s="21"/>
      <c r="G2787" s="21"/>
      <c r="CN2787" s="21"/>
    </row>
    <row r="2788" spans="5:92" x14ac:dyDescent="0.2">
      <c r="E2788" s="49"/>
      <c r="F2788" s="21"/>
      <c r="G2788" s="21"/>
      <c r="CN2788" s="21"/>
    </row>
    <row r="2789" spans="5:92" x14ac:dyDescent="0.2">
      <c r="E2789" s="49"/>
      <c r="F2789" s="21"/>
      <c r="G2789" s="21"/>
      <c r="CN2789" s="21"/>
    </row>
    <row r="2790" spans="5:92" x14ac:dyDescent="0.2">
      <c r="E2790" s="49"/>
      <c r="F2790" s="21"/>
      <c r="G2790" s="21"/>
      <c r="CN2790" s="21"/>
    </row>
    <row r="2791" spans="5:92" x14ac:dyDescent="0.2">
      <c r="E2791" s="49"/>
      <c r="F2791" s="21"/>
      <c r="G2791" s="21"/>
      <c r="CN2791" s="21"/>
    </row>
    <row r="2792" spans="5:92" x14ac:dyDescent="0.2">
      <c r="E2792" s="49"/>
      <c r="F2792" s="21"/>
      <c r="G2792" s="21"/>
      <c r="CN2792" s="21"/>
    </row>
    <row r="2793" spans="5:92" x14ac:dyDescent="0.2">
      <c r="E2793" s="49"/>
      <c r="F2793" s="21"/>
      <c r="G2793" s="21"/>
      <c r="CN2793" s="21"/>
    </row>
    <row r="2794" spans="5:92" x14ac:dyDescent="0.2">
      <c r="E2794" s="49"/>
      <c r="F2794" s="21"/>
      <c r="G2794" s="21"/>
      <c r="CN2794" s="21"/>
    </row>
    <row r="2795" spans="5:92" x14ac:dyDescent="0.2">
      <c r="E2795" s="49"/>
      <c r="F2795" s="21"/>
      <c r="G2795" s="21"/>
      <c r="CN2795" s="21"/>
    </row>
    <row r="2796" spans="5:92" x14ac:dyDescent="0.2">
      <c r="E2796" s="49"/>
      <c r="F2796" s="21"/>
      <c r="G2796" s="21"/>
      <c r="CN2796" s="21"/>
    </row>
    <row r="2797" spans="5:92" x14ac:dyDescent="0.2">
      <c r="E2797" s="49"/>
      <c r="F2797" s="21"/>
      <c r="G2797" s="21"/>
      <c r="CN2797" s="21"/>
    </row>
    <row r="2798" spans="5:92" x14ac:dyDescent="0.2">
      <c r="E2798" s="49"/>
      <c r="F2798" s="21"/>
      <c r="G2798" s="21"/>
      <c r="CN2798" s="21"/>
    </row>
    <row r="2799" spans="5:92" x14ac:dyDescent="0.2">
      <c r="E2799" s="49"/>
      <c r="F2799" s="21"/>
      <c r="G2799" s="21"/>
      <c r="CN2799" s="21"/>
    </row>
    <row r="2800" spans="5:92" x14ac:dyDescent="0.2">
      <c r="E2800" s="49"/>
      <c r="F2800" s="21"/>
      <c r="G2800" s="21"/>
      <c r="CN2800" s="21"/>
    </row>
    <row r="2801" spans="5:92" x14ac:dyDescent="0.2">
      <c r="E2801" s="49"/>
      <c r="F2801" s="21"/>
      <c r="G2801" s="21"/>
      <c r="CN2801" s="21"/>
    </row>
    <row r="2802" spans="5:92" x14ac:dyDescent="0.2">
      <c r="E2802" s="49"/>
      <c r="F2802" s="21"/>
      <c r="G2802" s="21"/>
      <c r="CN2802" s="21"/>
    </row>
    <row r="2803" spans="5:92" x14ac:dyDescent="0.2">
      <c r="E2803" s="49"/>
      <c r="F2803" s="21"/>
      <c r="G2803" s="21"/>
      <c r="CN2803" s="21"/>
    </row>
    <row r="2804" spans="5:92" x14ac:dyDescent="0.2">
      <c r="E2804" s="49"/>
      <c r="F2804" s="21"/>
      <c r="G2804" s="21"/>
      <c r="CN2804" s="21"/>
    </row>
    <row r="2805" spans="5:92" x14ac:dyDescent="0.2">
      <c r="E2805" s="49"/>
      <c r="F2805" s="21"/>
      <c r="G2805" s="21"/>
      <c r="CN2805" s="21"/>
    </row>
    <row r="2806" spans="5:92" x14ac:dyDescent="0.2">
      <c r="E2806" s="49"/>
      <c r="F2806" s="21"/>
      <c r="G2806" s="21"/>
      <c r="CN2806" s="21"/>
    </row>
    <row r="2807" spans="5:92" x14ac:dyDescent="0.2">
      <c r="E2807" s="49"/>
      <c r="F2807" s="21"/>
      <c r="G2807" s="21"/>
      <c r="CN2807" s="21"/>
    </row>
    <row r="2808" spans="5:92" x14ac:dyDescent="0.2">
      <c r="E2808" s="49"/>
      <c r="F2808" s="21"/>
      <c r="G2808" s="21"/>
      <c r="CN2808" s="21"/>
    </row>
    <row r="2809" spans="5:92" x14ac:dyDescent="0.2">
      <c r="E2809" s="49"/>
      <c r="F2809" s="21"/>
      <c r="G2809" s="21"/>
      <c r="CN2809" s="21"/>
    </row>
    <row r="2810" spans="5:92" x14ac:dyDescent="0.2">
      <c r="E2810" s="49"/>
      <c r="F2810" s="21"/>
      <c r="G2810" s="21"/>
      <c r="CN2810" s="21"/>
    </row>
    <row r="2811" spans="5:92" x14ac:dyDescent="0.2">
      <c r="E2811" s="49"/>
      <c r="F2811" s="21"/>
      <c r="G2811" s="21"/>
      <c r="CN2811" s="21"/>
    </row>
    <row r="2812" spans="5:92" x14ac:dyDescent="0.2">
      <c r="E2812" s="49"/>
      <c r="F2812" s="21"/>
      <c r="G2812" s="21"/>
      <c r="CN2812" s="21"/>
    </row>
    <row r="2813" spans="5:92" x14ac:dyDescent="0.2">
      <c r="E2813" s="49"/>
      <c r="F2813" s="21"/>
      <c r="G2813" s="21"/>
      <c r="CN2813" s="21"/>
    </row>
    <row r="2814" spans="5:92" x14ac:dyDescent="0.2">
      <c r="E2814" s="49"/>
      <c r="F2814" s="21"/>
      <c r="G2814" s="21"/>
      <c r="CN2814" s="21"/>
    </row>
    <row r="2815" spans="5:92" x14ac:dyDescent="0.2">
      <c r="E2815" s="49"/>
      <c r="F2815" s="21"/>
      <c r="G2815" s="21"/>
      <c r="CN2815" s="21"/>
    </row>
    <row r="2816" spans="5:92" x14ac:dyDescent="0.2">
      <c r="E2816" s="49"/>
      <c r="F2816" s="21"/>
      <c r="G2816" s="21"/>
      <c r="CN2816" s="21"/>
    </row>
    <row r="2817" spans="5:92" x14ac:dyDescent="0.2">
      <c r="E2817" s="49"/>
      <c r="F2817" s="21"/>
      <c r="G2817" s="21"/>
      <c r="CN2817" s="21"/>
    </row>
    <row r="2818" spans="5:92" x14ac:dyDescent="0.2">
      <c r="E2818" s="49"/>
      <c r="F2818" s="21"/>
      <c r="G2818" s="21"/>
      <c r="CN2818" s="21"/>
    </row>
    <row r="2819" spans="5:92" x14ac:dyDescent="0.2">
      <c r="E2819" s="49"/>
      <c r="F2819" s="21"/>
      <c r="G2819" s="21"/>
      <c r="CN2819" s="21"/>
    </row>
    <row r="2820" spans="5:92" x14ac:dyDescent="0.2">
      <c r="E2820" s="49"/>
      <c r="F2820" s="21"/>
      <c r="G2820" s="21"/>
      <c r="CN2820" s="21"/>
    </row>
    <row r="2821" spans="5:92" x14ac:dyDescent="0.2">
      <c r="E2821" s="49"/>
      <c r="F2821" s="21"/>
      <c r="G2821" s="21"/>
      <c r="CN2821" s="21"/>
    </row>
    <row r="2822" spans="5:92" x14ac:dyDescent="0.2">
      <c r="E2822" s="49"/>
      <c r="F2822" s="21"/>
      <c r="G2822" s="21"/>
      <c r="CN2822" s="21"/>
    </row>
    <row r="2823" spans="5:92" x14ac:dyDescent="0.2">
      <c r="E2823" s="49"/>
      <c r="F2823" s="21"/>
      <c r="G2823" s="21"/>
      <c r="CN2823" s="21"/>
    </row>
    <row r="2824" spans="5:92" x14ac:dyDescent="0.2">
      <c r="E2824" s="49"/>
      <c r="F2824" s="21"/>
      <c r="G2824" s="21"/>
      <c r="CN2824" s="21"/>
    </row>
    <row r="2825" spans="5:92" x14ac:dyDescent="0.2">
      <c r="E2825" s="49"/>
      <c r="F2825" s="21"/>
      <c r="G2825" s="21"/>
      <c r="CN2825" s="21"/>
    </row>
    <row r="2826" spans="5:92" x14ac:dyDescent="0.2">
      <c r="E2826" s="49"/>
      <c r="F2826" s="21"/>
      <c r="G2826" s="21"/>
      <c r="CN2826" s="21"/>
    </row>
    <row r="2827" spans="5:92" x14ac:dyDescent="0.2">
      <c r="E2827" s="49"/>
      <c r="F2827" s="21"/>
      <c r="G2827" s="21"/>
      <c r="CN2827" s="21"/>
    </row>
    <row r="2828" spans="5:92" x14ac:dyDescent="0.2">
      <c r="E2828" s="49"/>
      <c r="F2828" s="21"/>
      <c r="G2828" s="21"/>
      <c r="CN2828" s="21"/>
    </row>
    <row r="2829" spans="5:92" x14ac:dyDescent="0.2">
      <c r="E2829" s="49"/>
      <c r="F2829" s="21"/>
      <c r="G2829" s="21"/>
      <c r="CN2829" s="21"/>
    </row>
    <row r="2830" spans="5:92" x14ac:dyDescent="0.2">
      <c r="E2830" s="49"/>
      <c r="F2830" s="21"/>
      <c r="G2830" s="21"/>
      <c r="CN2830" s="21"/>
    </row>
    <row r="2831" spans="5:92" x14ac:dyDescent="0.2">
      <c r="E2831" s="49"/>
      <c r="F2831" s="21"/>
      <c r="G2831" s="21"/>
      <c r="CN2831" s="21"/>
    </row>
    <row r="2832" spans="5:92" x14ac:dyDescent="0.2">
      <c r="E2832" s="49"/>
      <c r="F2832" s="21"/>
      <c r="G2832" s="21"/>
      <c r="CN2832" s="21"/>
    </row>
    <row r="2833" spans="5:92" x14ac:dyDescent="0.2">
      <c r="E2833" s="49"/>
      <c r="F2833" s="21"/>
      <c r="G2833" s="21"/>
      <c r="CN2833" s="21"/>
    </row>
    <row r="2834" spans="5:92" x14ac:dyDescent="0.2">
      <c r="E2834" s="49"/>
      <c r="F2834" s="21"/>
      <c r="G2834" s="21"/>
      <c r="CN2834" s="21"/>
    </row>
    <row r="2835" spans="5:92" x14ac:dyDescent="0.2">
      <c r="E2835" s="49"/>
      <c r="F2835" s="21"/>
      <c r="G2835" s="21"/>
      <c r="CN2835" s="21"/>
    </row>
    <row r="2836" spans="5:92" x14ac:dyDescent="0.2">
      <c r="E2836" s="49"/>
      <c r="F2836" s="21"/>
      <c r="G2836" s="21"/>
      <c r="CN2836" s="21"/>
    </row>
    <row r="2837" spans="5:92" x14ac:dyDescent="0.2">
      <c r="E2837" s="49"/>
      <c r="F2837" s="21"/>
      <c r="G2837" s="21"/>
      <c r="CN2837" s="21"/>
    </row>
    <row r="2838" spans="5:92" x14ac:dyDescent="0.2">
      <c r="E2838" s="49"/>
      <c r="F2838" s="21"/>
      <c r="G2838" s="21"/>
      <c r="CN2838" s="21"/>
    </row>
    <row r="2839" spans="5:92" x14ac:dyDescent="0.2">
      <c r="E2839" s="49"/>
      <c r="F2839" s="21"/>
      <c r="G2839" s="21"/>
      <c r="CN2839" s="21"/>
    </row>
    <row r="2840" spans="5:92" x14ac:dyDescent="0.2">
      <c r="E2840" s="49"/>
      <c r="F2840" s="21"/>
      <c r="G2840" s="21"/>
      <c r="CN2840" s="21"/>
    </row>
    <row r="2841" spans="5:92" x14ac:dyDescent="0.2">
      <c r="E2841" s="49"/>
      <c r="F2841" s="21"/>
      <c r="G2841" s="21"/>
      <c r="CN2841" s="21"/>
    </row>
    <row r="2842" spans="5:92" x14ac:dyDescent="0.2">
      <c r="E2842" s="49"/>
      <c r="F2842" s="21"/>
      <c r="G2842" s="21"/>
      <c r="CN2842" s="21"/>
    </row>
    <row r="2843" spans="5:92" x14ac:dyDescent="0.2">
      <c r="E2843" s="49"/>
      <c r="F2843" s="21"/>
      <c r="G2843" s="21"/>
      <c r="CN2843" s="21"/>
    </row>
    <row r="2844" spans="5:92" x14ac:dyDescent="0.2">
      <c r="E2844" s="49"/>
      <c r="F2844" s="21"/>
      <c r="G2844" s="21"/>
      <c r="CN2844" s="21"/>
    </row>
    <row r="2845" spans="5:92" x14ac:dyDescent="0.2">
      <c r="E2845" s="49"/>
      <c r="F2845" s="21"/>
      <c r="G2845" s="21"/>
      <c r="CN2845" s="21"/>
    </row>
    <row r="2846" spans="5:92" x14ac:dyDescent="0.2">
      <c r="E2846" s="49"/>
      <c r="F2846" s="21"/>
      <c r="G2846" s="21"/>
      <c r="CN2846" s="21"/>
    </row>
    <row r="2847" spans="5:92" x14ac:dyDescent="0.2">
      <c r="E2847" s="49"/>
      <c r="F2847" s="21"/>
      <c r="G2847" s="21"/>
      <c r="CN2847" s="21"/>
    </row>
    <row r="2848" spans="5:92" x14ac:dyDescent="0.2">
      <c r="E2848" s="49"/>
      <c r="F2848" s="21"/>
      <c r="G2848" s="21"/>
      <c r="CN2848" s="21"/>
    </row>
    <row r="2849" spans="5:92" x14ac:dyDescent="0.2">
      <c r="E2849" s="49"/>
      <c r="F2849" s="21"/>
      <c r="G2849" s="21"/>
      <c r="CN2849" s="21"/>
    </row>
    <row r="2850" spans="5:92" x14ac:dyDescent="0.2">
      <c r="E2850" s="49"/>
      <c r="F2850" s="21"/>
      <c r="G2850" s="21"/>
      <c r="CN2850" s="21"/>
    </row>
    <row r="2851" spans="5:92" x14ac:dyDescent="0.2">
      <c r="E2851" s="49"/>
      <c r="F2851" s="21"/>
      <c r="G2851" s="21"/>
      <c r="CN2851" s="21"/>
    </row>
    <row r="2852" spans="5:92" x14ac:dyDescent="0.2">
      <c r="E2852" s="49"/>
      <c r="F2852" s="21"/>
      <c r="G2852" s="21"/>
      <c r="CN2852" s="21"/>
    </row>
    <row r="2853" spans="5:92" x14ac:dyDescent="0.2">
      <c r="E2853" s="49"/>
      <c r="F2853" s="21"/>
      <c r="G2853" s="21"/>
      <c r="CN2853" s="21"/>
    </row>
    <row r="2854" spans="5:92" x14ac:dyDescent="0.2">
      <c r="E2854" s="49"/>
      <c r="F2854" s="21"/>
      <c r="G2854" s="21"/>
      <c r="CN2854" s="21"/>
    </row>
    <row r="2855" spans="5:92" x14ac:dyDescent="0.2">
      <c r="E2855" s="49"/>
      <c r="F2855" s="21"/>
      <c r="G2855" s="21"/>
      <c r="CN2855" s="21"/>
    </row>
    <row r="2856" spans="5:92" x14ac:dyDescent="0.2">
      <c r="E2856" s="49"/>
      <c r="F2856" s="21"/>
      <c r="G2856" s="21"/>
      <c r="CN2856" s="21"/>
    </row>
    <row r="2857" spans="5:92" x14ac:dyDescent="0.2">
      <c r="E2857" s="49"/>
      <c r="F2857" s="21"/>
      <c r="G2857" s="21"/>
      <c r="CN2857" s="21"/>
    </row>
    <row r="2858" spans="5:92" x14ac:dyDescent="0.2">
      <c r="E2858" s="49"/>
      <c r="F2858" s="21"/>
      <c r="G2858" s="21"/>
      <c r="CN2858" s="21"/>
    </row>
    <row r="2859" spans="5:92" x14ac:dyDescent="0.2">
      <c r="E2859" s="49"/>
      <c r="F2859" s="21"/>
      <c r="G2859" s="21"/>
      <c r="CN2859" s="21"/>
    </row>
    <row r="2860" spans="5:92" x14ac:dyDescent="0.2">
      <c r="E2860" s="49"/>
      <c r="F2860" s="21"/>
      <c r="G2860" s="21"/>
      <c r="CN2860" s="21"/>
    </row>
    <row r="2861" spans="5:92" x14ac:dyDescent="0.2">
      <c r="E2861" s="49"/>
      <c r="F2861" s="21"/>
      <c r="G2861" s="21"/>
      <c r="CN2861" s="21"/>
    </row>
    <row r="2862" spans="5:92" x14ac:dyDescent="0.2">
      <c r="E2862" s="49"/>
      <c r="F2862" s="21"/>
      <c r="G2862" s="21"/>
      <c r="CN2862" s="21"/>
    </row>
    <row r="2863" spans="5:92" x14ac:dyDescent="0.2">
      <c r="E2863" s="49"/>
      <c r="F2863" s="21"/>
      <c r="G2863" s="21"/>
      <c r="CN2863" s="21"/>
    </row>
    <row r="2864" spans="5:92" x14ac:dyDescent="0.2">
      <c r="E2864" s="49"/>
      <c r="F2864" s="21"/>
      <c r="G2864" s="21"/>
      <c r="CN2864" s="21"/>
    </row>
    <row r="2865" spans="5:92" x14ac:dyDescent="0.2">
      <c r="E2865" s="49"/>
      <c r="F2865" s="21"/>
      <c r="G2865" s="21"/>
      <c r="CN2865" s="21"/>
    </row>
    <row r="2866" spans="5:92" x14ac:dyDescent="0.2">
      <c r="E2866" s="49"/>
      <c r="F2866" s="21"/>
      <c r="G2866" s="21"/>
      <c r="CN2866" s="21"/>
    </row>
    <row r="2867" spans="5:92" x14ac:dyDescent="0.2">
      <c r="E2867" s="49"/>
      <c r="F2867" s="21"/>
      <c r="G2867" s="21"/>
      <c r="CN2867" s="21"/>
    </row>
    <row r="2868" spans="5:92" x14ac:dyDescent="0.2">
      <c r="E2868" s="49"/>
      <c r="F2868" s="21"/>
      <c r="G2868" s="21"/>
      <c r="CN2868" s="21"/>
    </row>
    <row r="2869" spans="5:92" x14ac:dyDescent="0.2">
      <c r="E2869" s="49"/>
      <c r="F2869" s="21"/>
      <c r="G2869" s="21"/>
      <c r="CN2869" s="21"/>
    </row>
    <row r="2870" spans="5:92" x14ac:dyDescent="0.2">
      <c r="E2870" s="49"/>
      <c r="F2870" s="21"/>
      <c r="G2870" s="21"/>
      <c r="CN2870" s="21"/>
    </row>
    <row r="2871" spans="5:92" x14ac:dyDescent="0.2">
      <c r="E2871" s="49"/>
      <c r="F2871" s="21"/>
      <c r="G2871" s="21"/>
      <c r="CN2871" s="21"/>
    </row>
    <row r="2872" spans="5:92" x14ac:dyDescent="0.2">
      <c r="E2872" s="49"/>
      <c r="F2872" s="21"/>
      <c r="G2872" s="21"/>
      <c r="CN2872" s="21"/>
    </row>
    <row r="2873" spans="5:92" x14ac:dyDescent="0.2">
      <c r="E2873" s="49"/>
      <c r="F2873" s="21"/>
      <c r="G2873" s="21"/>
      <c r="CN2873" s="21"/>
    </row>
    <row r="2874" spans="5:92" x14ac:dyDescent="0.2">
      <c r="E2874" s="49"/>
      <c r="F2874" s="21"/>
      <c r="G2874" s="21"/>
      <c r="CN2874" s="21"/>
    </row>
    <row r="2875" spans="5:92" x14ac:dyDescent="0.2">
      <c r="E2875" s="49"/>
      <c r="F2875" s="21"/>
      <c r="G2875" s="21"/>
      <c r="CN2875" s="21"/>
    </row>
    <row r="2876" spans="5:92" x14ac:dyDescent="0.2">
      <c r="E2876" s="49"/>
      <c r="F2876" s="21"/>
      <c r="G2876" s="21"/>
      <c r="CN2876" s="21"/>
    </row>
    <row r="2877" spans="5:92" x14ac:dyDescent="0.2">
      <c r="E2877" s="49"/>
      <c r="F2877" s="21"/>
      <c r="G2877" s="21"/>
      <c r="CN2877" s="21"/>
    </row>
    <row r="2878" spans="5:92" x14ac:dyDescent="0.2">
      <c r="E2878" s="49"/>
      <c r="F2878" s="21"/>
      <c r="G2878" s="21"/>
      <c r="CN2878" s="21"/>
    </row>
    <row r="2879" spans="5:92" x14ac:dyDescent="0.2">
      <c r="E2879" s="49"/>
      <c r="F2879" s="21"/>
      <c r="G2879" s="21"/>
      <c r="CN2879" s="21"/>
    </row>
    <row r="2880" spans="5:92" x14ac:dyDescent="0.2">
      <c r="E2880" s="49"/>
      <c r="F2880" s="21"/>
      <c r="G2880" s="21"/>
      <c r="CN2880" s="21"/>
    </row>
    <row r="2881" spans="5:92" x14ac:dyDescent="0.2">
      <c r="E2881" s="49"/>
      <c r="F2881" s="21"/>
      <c r="G2881" s="21"/>
      <c r="CN2881" s="21"/>
    </row>
    <row r="2882" spans="5:92" x14ac:dyDescent="0.2">
      <c r="E2882" s="49"/>
      <c r="F2882" s="21"/>
      <c r="G2882" s="21"/>
      <c r="CN2882" s="21"/>
    </row>
    <row r="2883" spans="5:92" x14ac:dyDescent="0.2">
      <c r="E2883" s="49"/>
      <c r="F2883" s="21"/>
      <c r="G2883" s="21"/>
      <c r="CN2883" s="21"/>
    </row>
    <row r="2884" spans="5:92" x14ac:dyDescent="0.2">
      <c r="E2884" s="49"/>
      <c r="F2884" s="21"/>
      <c r="G2884" s="21"/>
      <c r="CN2884" s="21"/>
    </row>
    <row r="2885" spans="5:92" x14ac:dyDescent="0.2">
      <c r="E2885" s="49"/>
      <c r="F2885" s="21"/>
      <c r="G2885" s="21"/>
      <c r="CN2885" s="21"/>
    </row>
    <row r="2886" spans="5:92" x14ac:dyDescent="0.2">
      <c r="E2886" s="49"/>
      <c r="F2886" s="21"/>
      <c r="G2886" s="21"/>
      <c r="CN2886" s="21"/>
    </row>
    <row r="2887" spans="5:92" x14ac:dyDescent="0.2">
      <c r="E2887" s="49"/>
      <c r="F2887" s="21"/>
      <c r="G2887" s="21"/>
      <c r="CN2887" s="21"/>
    </row>
    <row r="2888" spans="5:92" x14ac:dyDescent="0.2">
      <c r="E2888" s="49"/>
      <c r="F2888" s="21"/>
      <c r="G2888" s="21"/>
      <c r="CN2888" s="21"/>
    </row>
    <row r="2889" spans="5:92" x14ac:dyDescent="0.2">
      <c r="E2889" s="49"/>
      <c r="F2889" s="21"/>
      <c r="G2889" s="21"/>
      <c r="CN2889" s="21"/>
    </row>
    <row r="2890" spans="5:92" x14ac:dyDescent="0.2">
      <c r="E2890" s="49"/>
      <c r="F2890" s="21"/>
      <c r="G2890" s="21"/>
      <c r="CN2890" s="21"/>
    </row>
    <row r="2891" spans="5:92" x14ac:dyDescent="0.2">
      <c r="E2891" s="49"/>
      <c r="F2891" s="21"/>
      <c r="G2891" s="21"/>
      <c r="CN2891" s="21"/>
    </row>
    <row r="2892" spans="5:92" x14ac:dyDescent="0.2">
      <c r="E2892" s="49"/>
      <c r="F2892" s="21"/>
      <c r="G2892" s="21"/>
      <c r="CN2892" s="21"/>
    </row>
    <row r="2893" spans="5:92" x14ac:dyDescent="0.2">
      <c r="E2893" s="49"/>
      <c r="F2893" s="21"/>
      <c r="G2893" s="21"/>
      <c r="CN2893" s="21"/>
    </row>
    <row r="2894" spans="5:92" x14ac:dyDescent="0.2">
      <c r="E2894" s="49"/>
      <c r="F2894" s="21"/>
      <c r="G2894" s="21"/>
      <c r="CN2894" s="21"/>
    </row>
    <row r="2895" spans="5:92" x14ac:dyDescent="0.2">
      <c r="E2895" s="49"/>
      <c r="F2895" s="21"/>
      <c r="G2895" s="21"/>
      <c r="CN2895" s="21"/>
    </row>
    <row r="2896" spans="5:92" x14ac:dyDescent="0.2">
      <c r="E2896" s="49"/>
      <c r="F2896" s="21"/>
      <c r="G2896" s="21"/>
      <c r="CN2896" s="21"/>
    </row>
    <row r="2897" spans="5:92" x14ac:dyDescent="0.2">
      <c r="E2897" s="49"/>
      <c r="F2897" s="21"/>
      <c r="G2897" s="21"/>
      <c r="CN2897" s="21"/>
    </row>
    <row r="2898" spans="5:92" x14ac:dyDescent="0.2">
      <c r="E2898" s="49"/>
      <c r="F2898" s="21"/>
      <c r="G2898" s="21"/>
      <c r="CN2898" s="21"/>
    </row>
    <row r="2899" spans="5:92" x14ac:dyDescent="0.2">
      <c r="E2899" s="49"/>
      <c r="F2899" s="21"/>
      <c r="G2899" s="21"/>
      <c r="CN2899" s="21"/>
    </row>
    <row r="2900" spans="5:92" x14ac:dyDescent="0.2">
      <c r="E2900" s="49"/>
      <c r="F2900" s="21"/>
      <c r="G2900" s="21"/>
      <c r="CN2900" s="21"/>
    </row>
    <row r="2901" spans="5:92" x14ac:dyDescent="0.2">
      <c r="E2901" s="49"/>
      <c r="F2901" s="21"/>
      <c r="G2901" s="21"/>
      <c r="CN2901" s="21"/>
    </row>
    <row r="2902" spans="5:92" x14ac:dyDescent="0.2">
      <c r="E2902" s="49"/>
      <c r="F2902" s="21"/>
      <c r="G2902" s="21"/>
      <c r="CN2902" s="21"/>
    </row>
    <row r="2903" spans="5:92" x14ac:dyDescent="0.2">
      <c r="E2903" s="49"/>
      <c r="F2903" s="21"/>
      <c r="G2903" s="21"/>
      <c r="CN2903" s="21"/>
    </row>
    <row r="2904" spans="5:92" x14ac:dyDescent="0.2">
      <c r="E2904" s="49"/>
      <c r="F2904" s="21"/>
      <c r="G2904" s="21"/>
      <c r="CN2904" s="21"/>
    </row>
    <row r="2905" spans="5:92" x14ac:dyDescent="0.2">
      <c r="E2905" s="49"/>
      <c r="F2905" s="21"/>
      <c r="G2905" s="21"/>
      <c r="CN2905" s="21"/>
    </row>
    <row r="2906" spans="5:92" x14ac:dyDescent="0.2">
      <c r="E2906" s="49"/>
      <c r="F2906" s="21"/>
      <c r="G2906" s="21"/>
      <c r="CN2906" s="21"/>
    </row>
    <row r="2907" spans="5:92" x14ac:dyDescent="0.2">
      <c r="E2907" s="49"/>
      <c r="F2907" s="21"/>
      <c r="G2907" s="21"/>
      <c r="CN2907" s="21"/>
    </row>
    <row r="2908" spans="5:92" x14ac:dyDescent="0.2">
      <c r="E2908" s="49"/>
      <c r="F2908" s="21"/>
      <c r="G2908" s="21"/>
      <c r="CN2908" s="21"/>
    </row>
    <row r="2909" spans="5:92" x14ac:dyDescent="0.2">
      <c r="E2909" s="49"/>
      <c r="F2909" s="21"/>
      <c r="G2909" s="21"/>
      <c r="CN2909" s="21"/>
    </row>
    <row r="2910" spans="5:92" x14ac:dyDescent="0.2">
      <c r="E2910" s="49"/>
      <c r="F2910" s="21"/>
      <c r="G2910" s="21"/>
      <c r="CN2910" s="21"/>
    </row>
    <row r="2911" spans="5:92" x14ac:dyDescent="0.2">
      <c r="E2911" s="49"/>
      <c r="F2911" s="21"/>
      <c r="G2911" s="21"/>
      <c r="CN2911" s="21"/>
    </row>
    <row r="2912" spans="5:92" x14ac:dyDescent="0.2">
      <c r="E2912" s="49"/>
      <c r="F2912" s="21"/>
      <c r="G2912" s="21"/>
      <c r="CN2912" s="21"/>
    </row>
    <row r="2913" spans="5:92" x14ac:dyDescent="0.2">
      <c r="E2913" s="49"/>
      <c r="F2913" s="21"/>
      <c r="G2913" s="21"/>
      <c r="CN2913" s="21"/>
    </row>
    <row r="2914" spans="5:92" x14ac:dyDescent="0.2">
      <c r="E2914" s="49"/>
      <c r="F2914" s="21"/>
      <c r="G2914" s="21"/>
      <c r="CN2914" s="21"/>
    </row>
    <row r="2915" spans="5:92" x14ac:dyDescent="0.2">
      <c r="E2915" s="49"/>
      <c r="F2915" s="21"/>
      <c r="G2915" s="21"/>
      <c r="CN2915" s="21"/>
    </row>
    <row r="2916" spans="5:92" x14ac:dyDescent="0.2">
      <c r="E2916" s="49"/>
      <c r="F2916" s="21"/>
      <c r="G2916" s="21"/>
      <c r="CN2916" s="21"/>
    </row>
    <row r="2917" spans="5:92" x14ac:dyDescent="0.2">
      <c r="E2917" s="49"/>
      <c r="F2917" s="21"/>
      <c r="G2917" s="21"/>
      <c r="CN2917" s="21"/>
    </row>
    <row r="2918" spans="5:92" x14ac:dyDescent="0.2">
      <c r="E2918" s="49"/>
      <c r="F2918" s="21"/>
      <c r="G2918" s="21"/>
      <c r="CN2918" s="21"/>
    </row>
    <row r="2919" spans="5:92" x14ac:dyDescent="0.2">
      <c r="E2919" s="49"/>
      <c r="F2919" s="21"/>
      <c r="G2919" s="21"/>
      <c r="CN2919" s="21"/>
    </row>
    <row r="2920" spans="5:92" x14ac:dyDescent="0.2">
      <c r="E2920" s="49"/>
      <c r="F2920" s="21"/>
      <c r="G2920" s="21"/>
      <c r="CN2920" s="21"/>
    </row>
    <row r="2921" spans="5:92" x14ac:dyDescent="0.2">
      <c r="E2921" s="49"/>
      <c r="F2921" s="21"/>
      <c r="G2921" s="21"/>
      <c r="CN2921" s="21"/>
    </row>
    <row r="2922" spans="5:92" x14ac:dyDescent="0.2">
      <c r="E2922" s="49"/>
      <c r="F2922" s="21"/>
      <c r="G2922" s="21"/>
      <c r="CN2922" s="21"/>
    </row>
    <row r="2923" spans="5:92" x14ac:dyDescent="0.2">
      <c r="E2923" s="49"/>
      <c r="F2923" s="21"/>
      <c r="G2923" s="21"/>
      <c r="CN2923" s="21"/>
    </row>
    <row r="2924" spans="5:92" x14ac:dyDescent="0.2">
      <c r="E2924" s="49"/>
      <c r="F2924" s="21"/>
      <c r="G2924" s="21"/>
      <c r="CN2924" s="21"/>
    </row>
    <row r="2925" spans="5:92" x14ac:dyDescent="0.2">
      <c r="E2925" s="49"/>
      <c r="F2925" s="21"/>
      <c r="G2925" s="21"/>
      <c r="CN2925" s="21"/>
    </row>
    <row r="2926" spans="5:92" x14ac:dyDescent="0.2">
      <c r="E2926" s="49"/>
      <c r="F2926" s="21"/>
      <c r="G2926" s="21"/>
      <c r="CN2926" s="21"/>
    </row>
    <row r="2927" spans="5:92" x14ac:dyDescent="0.2">
      <c r="E2927" s="49"/>
      <c r="F2927" s="21"/>
      <c r="G2927" s="21"/>
      <c r="CN2927" s="21"/>
    </row>
    <row r="2928" spans="5:92" x14ac:dyDescent="0.2">
      <c r="E2928" s="49"/>
      <c r="F2928" s="21"/>
      <c r="G2928" s="21"/>
      <c r="CN2928" s="21"/>
    </row>
    <row r="2929" spans="5:92" x14ac:dyDescent="0.2">
      <c r="E2929" s="49"/>
      <c r="F2929" s="21"/>
      <c r="G2929" s="21"/>
      <c r="CN2929" s="21"/>
    </row>
    <row r="2930" spans="5:92" x14ac:dyDescent="0.2">
      <c r="E2930" s="49"/>
      <c r="F2930" s="21"/>
      <c r="G2930" s="21"/>
      <c r="CN2930" s="21"/>
    </row>
    <row r="2931" spans="5:92" x14ac:dyDescent="0.2">
      <c r="E2931" s="49"/>
      <c r="F2931" s="21"/>
      <c r="G2931" s="21"/>
      <c r="CN2931" s="21"/>
    </row>
    <row r="2932" spans="5:92" x14ac:dyDescent="0.2">
      <c r="E2932" s="49"/>
      <c r="F2932" s="21"/>
      <c r="G2932" s="21"/>
      <c r="CN2932" s="21"/>
    </row>
    <row r="2933" spans="5:92" x14ac:dyDescent="0.2">
      <c r="E2933" s="49"/>
      <c r="F2933" s="21"/>
      <c r="G2933" s="21"/>
      <c r="CN2933" s="21"/>
    </row>
    <row r="2934" spans="5:92" x14ac:dyDescent="0.2">
      <c r="E2934" s="49"/>
      <c r="F2934" s="21"/>
      <c r="G2934" s="21"/>
      <c r="CN2934" s="21"/>
    </row>
    <row r="2935" spans="5:92" x14ac:dyDescent="0.2">
      <c r="E2935" s="49"/>
      <c r="F2935" s="21"/>
      <c r="G2935" s="21"/>
      <c r="CN2935" s="21"/>
    </row>
    <row r="2936" spans="5:92" x14ac:dyDescent="0.2">
      <c r="E2936" s="49"/>
      <c r="F2936" s="21"/>
      <c r="G2936" s="21"/>
      <c r="CN2936" s="21"/>
    </row>
    <row r="2937" spans="5:92" x14ac:dyDescent="0.2">
      <c r="E2937" s="49"/>
      <c r="F2937" s="21"/>
      <c r="G2937" s="21"/>
      <c r="CN2937" s="21"/>
    </row>
    <row r="2938" spans="5:92" x14ac:dyDescent="0.2">
      <c r="E2938" s="49"/>
      <c r="F2938" s="21"/>
      <c r="G2938" s="21"/>
      <c r="CN2938" s="21"/>
    </row>
    <row r="2939" spans="5:92" x14ac:dyDescent="0.2">
      <c r="E2939" s="49"/>
      <c r="F2939" s="21"/>
      <c r="G2939" s="21"/>
      <c r="CN2939" s="21"/>
    </row>
    <row r="2940" spans="5:92" x14ac:dyDescent="0.2">
      <c r="E2940" s="49"/>
      <c r="F2940" s="21"/>
      <c r="G2940" s="21"/>
      <c r="CN2940" s="21"/>
    </row>
    <row r="2941" spans="5:92" x14ac:dyDescent="0.2">
      <c r="E2941" s="49"/>
      <c r="F2941" s="21"/>
      <c r="G2941" s="21"/>
      <c r="CN2941" s="21"/>
    </row>
    <row r="2942" spans="5:92" x14ac:dyDescent="0.2">
      <c r="E2942" s="49"/>
      <c r="F2942" s="21"/>
      <c r="G2942" s="21"/>
      <c r="CN2942" s="21"/>
    </row>
    <row r="2943" spans="5:92" x14ac:dyDescent="0.2">
      <c r="E2943" s="49"/>
      <c r="F2943" s="21"/>
      <c r="G2943" s="21"/>
      <c r="CN2943" s="21"/>
    </row>
    <row r="2944" spans="5:92" x14ac:dyDescent="0.2">
      <c r="E2944" s="49"/>
      <c r="F2944" s="21"/>
      <c r="G2944" s="21"/>
      <c r="CN2944" s="21"/>
    </row>
    <row r="2945" spans="5:92" x14ac:dyDescent="0.2">
      <c r="E2945" s="49"/>
      <c r="F2945" s="21"/>
      <c r="G2945" s="21"/>
      <c r="CN2945" s="21"/>
    </row>
    <row r="2946" spans="5:92" x14ac:dyDescent="0.2">
      <c r="E2946" s="49"/>
      <c r="F2946" s="21"/>
      <c r="G2946" s="21"/>
      <c r="CN2946" s="21"/>
    </row>
    <row r="2947" spans="5:92" x14ac:dyDescent="0.2">
      <c r="E2947" s="49"/>
      <c r="F2947" s="21"/>
      <c r="G2947" s="21"/>
      <c r="CN2947" s="21"/>
    </row>
    <row r="2948" spans="5:92" x14ac:dyDescent="0.2">
      <c r="E2948" s="49"/>
      <c r="F2948" s="21"/>
      <c r="G2948" s="21"/>
      <c r="CN2948" s="21"/>
    </row>
    <row r="2949" spans="5:92" x14ac:dyDescent="0.2">
      <c r="E2949" s="49"/>
      <c r="F2949" s="21"/>
      <c r="G2949" s="21"/>
      <c r="CN2949" s="21"/>
    </row>
    <row r="2950" spans="5:92" x14ac:dyDescent="0.2">
      <c r="E2950" s="49"/>
      <c r="F2950" s="21"/>
      <c r="G2950" s="21"/>
      <c r="CN2950" s="21"/>
    </row>
    <row r="2951" spans="5:92" x14ac:dyDescent="0.2">
      <c r="E2951" s="49"/>
      <c r="F2951" s="21"/>
      <c r="G2951" s="21"/>
      <c r="CN2951" s="21"/>
    </row>
    <row r="2952" spans="5:92" x14ac:dyDescent="0.2">
      <c r="E2952" s="49"/>
      <c r="F2952" s="21"/>
      <c r="G2952" s="21"/>
      <c r="CN2952" s="21"/>
    </row>
    <row r="2953" spans="5:92" x14ac:dyDescent="0.2">
      <c r="E2953" s="49"/>
      <c r="F2953" s="21"/>
      <c r="G2953" s="21"/>
      <c r="CN2953" s="21"/>
    </row>
    <row r="2954" spans="5:92" x14ac:dyDescent="0.2">
      <c r="E2954" s="49"/>
      <c r="F2954" s="21"/>
      <c r="G2954" s="21"/>
      <c r="CN2954" s="21"/>
    </row>
    <row r="2955" spans="5:92" x14ac:dyDescent="0.2">
      <c r="E2955" s="49"/>
      <c r="F2955" s="21"/>
      <c r="G2955" s="21"/>
      <c r="CN2955" s="21"/>
    </row>
    <row r="2956" spans="5:92" x14ac:dyDescent="0.2">
      <c r="E2956" s="49"/>
      <c r="F2956" s="21"/>
      <c r="G2956" s="21"/>
      <c r="CN2956" s="21"/>
    </row>
    <row r="2957" spans="5:92" x14ac:dyDescent="0.2">
      <c r="E2957" s="49"/>
      <c r="F2957" s="21"/>
      <c r="G2957" s="21"/>
      <c r="CN2957" s="21"/>
    </row>
    <row r="2958" spans="5:92" x14ac:dyDescent="0.2">
      <c r="E2958" s="49"/>
      <c r="F2958" s="21"/>
      <c r="G2958" s="21"/>
      <c r="CN2958" s="21"/>
    </row>
    <row r="2959" spans="5:92" x14ac:dyDescent="0.2">
      <c r="E2959" s="49"/>
      <c r="F2959" s="21"/>
      <c r="G2959" s="21"/>
      <c r="CN2959" s="21"/>
    </row>
    <row r="2960" spans="5:92" x14ac:dyDescent="0.2">
      <c r="E2960" s="49"/>
      <c r="F2960" s="21"/>
      <c r="G2960" s="21"/>
      <c r="CN2960" s="21"/>
    </row>
    <row r="2961" spans="5:92" x14ac:dyDescent="0.2">
      <c r="E2961" s="49"/>
      <c r="F2961" s="21"/>
      <c r="G2961" s="21"/>
      <c r="CN2961" s="21"/>
    </row>
    <row r="2962" spans="5:92" x14ac:dyDescent="0.2">
      <c r="E2962" s="49"/>
      <c r="F2962" s="21"/>
      <c r="G2962" s="21"/>
      <c r="CN2962" s="21"/>
    </row>
    <row r="2963" spans="5:92" x14ac:dyDescent="0.2">
      <c r="E2963" s="49"/>
      <c r="F2963" s="21"/>
      <c r="G2963" s="21"/>
      <c r="CN2963" s="21"/>
    </row>
    <row r="2964" spans="5:92" x14ac:dyDescent="0.2">
      <c r="E2964" s="49"/>
      <c r="F2964" s="21"/>
      <c r="G2964" s="21"/>
      <c r="CN2964" s="21"/>
    </row>
    <row r="2965" spans="5:92" x14ac:dyDescent="0.2">
      <c r="E2965" s="49"/>
      <c r="F2965" s="21"/>
      <c r="G2965" s="21"/>
      <c r="CN2965" s="21"/>
    </row>
    <row r="2966" spans="5:92" x14ac:dyDescent="0.2">
      <c r="E2966" s="49"/>
      <c r="F2966" s="21"/>
      <c r="G2966" s="21"/>
      <c r="CN2966" s="21"/>
    </row>
    <row r="2967" spans="5:92" x14ac:dyDescent="0.2">
      <c r="E2967" s="49"/>
      <c r="F2967" s="21"/>
      <c r="G2967" s="21"/>
      <c r="CN2967" s="21"/>
    </row>
    <row r="2968" spans="5:92" x14ac:dyDescent="0.2">
      <c r="E2968" s="49"/>
      <c r="F2968" s="21"/>
      <c r="G2968" s="21"/>
      <c r="CN2968" s="21"/>
    </row>
    <row r="2969" spans="5:92" x14ac:dyDescent="0.2">
      <c r="E2969" s="49"/>
      <c r="F2969" s="21"/>
      <c r="G2969" s="21"/>
      <c r="CN2969" s="21"/>
    </row>
    <row r="2970" spans="5:92" x14ac:dyDescent="0.2">
      <c r="E2970" s="49"/>
      <c r="F2970" s="21"/>
      <c r="G2970" s="21"/>
      <c r="CN2970" s="21"/>
    </row>
    <row r="2971" spans="5:92" x14ac:dyDescent="0.2">
      <c r="E2971" s="49"/>
      <c r="F2971" s="21"/>
      <c r="G2971" s="21"/>
      <c r="CN2971" s="21"/>
    </row>
    <row r="2972" spans="5:92" x14ac:dyDescent="0.2">
      <c r="E2972" s="49"/>
      <c r="F2972" s="21"/>
      <c r="G2972" s="21"/>
      <c r="CN2972" s="21"/>
    </row>
    <row r="2973" spans="5:92" x14ac:dyDescent="0.2">
      <c r="E2973" s="49"/>
      <c r="F2973" s="21"/>
      <c r="G2973" s="21"/>
      <c r="CN2973" s="21"/>
    </row>
    <row r="2974" spans="5:92" x14ac:dyDescent="0.2">
      <c r="E2974" s="49"/>
      <c r="F2974" s="21"/>
      <c r="G2974" s="21"/>
      <c r="CN2974" s="21"/>
    </row>
    <row r="2975" spans="5:92" x14ac:dyDescent="0.2">
      <c r="E2975" s="49"/>
      <c r="F2975" s="21"/>
      <c r="G2975" s="21"/>
      <c r="CN2975" s="21"/>
    </row>
    <row r="2976" spans="5:92" x14ac:dyDescent="0.2">
      <c r="E2976" s="49"/>
      <c r="F2976" s="21"/>
      <c r="G2976" s="21"/>
      <c r="CN2976" s="21"/>
    </row>
    <row r="2977" spans="5:92" x14ac:dyDescent="0.2">
      <c r="E2977" s="49"/>
      <c r="F2977" s="21"/>
      <c r="G2977" s="21"/>
      <c r="CN2977" s="21"/>
    </row>
    <row r="2978" spans="5:92" x14ac:dyDescent="0.2">
      <c r="E2978" s="49"/>
      <c r="F2978" s="21"/>
      <c r="G2978" s="21"/>
      <c r="CN2978" s="21"/>
    </row>
    <row r="2979" spans="5:92" x14ac:dyDescent="0.2">
      <c r="E2979" s="49"/>
      <c r="F2979" s="21"/>
      <c r="G2979" s="21"/>
      <c r="CN2979" s="21"/>
    </row>
    <row r="2980" spans="5:92" x14ac:dyDescent="0.2">
      <c r="E2980" s="49"/>
      <c r="F2980" s="21"/>
      <c r="G2980" s="21"/>
      <c r="CN2980" s="21"/>
    </row>
    <row r="2981" spans="5:92" x14ac:dyDescent="0.2">
      <c r="E2981" s="49"/>
      <c r="F2981" s="21"/>
      <c r="G2981" s="21"/>
      <c r="CN2981" s="21"/>
    </row>
    <row r="2982" spans="5:92" x14ac:dyDescent="0.2">
      <c r="E2982" s="49"/>
      <c r="F2982" s="21"/>
      <c r="G2982" s="21"/>
      <c r="CN2982" s="21"/>
    </row>
    <row r="2983" spans="5:92" x14ac:dyDescent="0.2">
      <c r="E2983" s="49"/>
      <c r="F2983" s="21"/>
      <c r="G2983" s="21"/>
      <c r="CN2983" s="21"/>
    </row>
    <row r="2984" spans="5:92" x14ac:dyDescent="0.2">
      <c r="E2984" s="49"/>
      <c r="F2984" s="21"/>
      <c r="G2984" s="21"/>
      <c r="CN2984" s="21"/>
    </row>
    <row r="2985" spans="5:92" x14ac:dyDescent="0.2">
      <c r="E2985" s="49"/>
      <c r="F2985" s="21"/>
      <c r="G2985" s="21"/>
      <c r="CN2985" s="21"/>
    </row>
    <row r="2986" spans="5:92" x14ac:dyDescent="0.2">
      <c r="E2986" s="49"/>
      <c r="F2986" s="21"/>
      <c r="G2986" s="21"/>
      <c r="CN2986" s="21"/>
    </row>
    <row r="2987" spans="5:92" x14ac:dyDescent="0.2">
      <c r="E2987" s="49"/>
      <c r="F2987" s="21"/>
      <c r="G2987" s="21"/>
      <c r="CN2987" s="21"/>
    </row>
    <row r="2988" spans="5:92" x14ac:dyDescent="0.2">
      <c r="E2988" s="49"/>
      <c r="F2988" s="21"/>
      <c r="G2988" s="21"/>
      <c r="CN2988" s="21"/>
    </row>
    <row r="2989" spans="5:92" x14ac:dyDescent="0.2">
      <c r="E2989" s="49"/>
      <c r="F2989" s="21"/>
      <c r="G2989" s="21"/>
      <c r="CN2989" s="21"/>
    </row>
    <row r="2990" spans="5:92" x14ac:dyDescent="0.2">
      <c r="E2990" s="49"/>
      <c r="F2990" s="21"/>
      <c r="G2990" s="21"/>
      <c r="CN2990" s="21"/>
    </row>
    <row r="2991" spans="5:92" x14ac:dyDescent="0.2">
      <c r="E2991" s="49"/>
      <c r="F2991" s="21"/>
      <c r="G2991" s="21"/>
      <c r="CN2991" s="21"/>
    </row>
    <row r="2992" spans="5:92" x14ac:dyDescent="0.2">
      <c r="E2992" s="49"/>
      <c r="F2992" s="21"/>
      <c r="G2992" s="21"/>
      <c r="CN2992" s="21"/>
    </row>
    <row r="2993" spans="5:92" x14ac:dyDescent="0.2">
      <c r="E2993" s="49"/>
      <c r="F2993" s="21"/>
      <c r="G2993" s="21"/>
      <c r="CN2993" s="21"/>
    </row>
    <row r="2994" spans="5:92" x14ac:dyDescent="0.2">
      <c r="E2994" s="49"/>
      <c r="F2994" s="21"/>
      <c r="G2994" s="21"/>
      <c r="CN2994" s="21"/>
    </row>
    <row r="2995" spans="5:92" x14ac:dyDescent="0.2">
      <c r="E2995" s="49"/>
      <c r="F2995" s="21"/>
      <c r="G2995" s="21"/>
      <c r="CN2995" s="21"/>
    </row>
    <row r="2996" spans="5:92" x14ac:dyDescent="0.2">
      <c r="E2996" s="49"/>
      <c r="F2996" s="21"/>
      <c r="G2996" s="21"/>
      <c r="CN2996" s="21"/>
    </row>
    <row r="2997" spans="5:92" x14ac:dyDescent="0.2">
      <c r="E2997" s="49"/>
      <c r="F2997" s="21"/>
      <c r="G2997" s="21"/>
      <c r="CN2997" s="21"/>
    </row>
    <row r="2998" spans="5:92" x14ac:dyDescent="0.2">
      <c r="E2998" s="49"/>
      <c r="F2998" s="21"/>
      <c r="G2998" s="21"/>
      <c r="CN2998" s="21"/>
    </row>
    <row r="2999" spans="5:92" x14ac:dyDescent="0.2">
      <c r="E2999" s="49"/>
      <c r="F2999" s="21"/>
      <c r="G2999" s="21"/>
      <c r="CN2999" s="21"/>
    </row>
    <row r="3000" spans="5:92" x14ac:dyDescent="0.2">
      <c r="E3000" s="49"/>
      <c r="F3000" s="21"/>
      <c r="G3000" s="21"/>
      <c r="CN3000" s="21"/>
    </row>
    <row r="3001" spans="5:92" x14ac:dyDescent="0.2">
      <c r="E3001" s="49"/>
      <c r="F3001" s="21"/>
      <c r="G3001" s="21"/>
      <c r="CN3001" s="21"/>
    </row>
    <row r="3002" spans="5:92" x14ac:dyDescent="0.2">
      <c r="E3002" s="49"/>
      <c r="F3002" s="21"/>
      <c r="G3002" s="21"/>
      <c r="CN3002" s="21"/>
    </row>
    <row r="3003" spans="5:92" x14ac:dyDescent="0.2">
      <c r="E3003" s="49"/>
      <c r="F3003" s="21"/>
      <c r="G3003" s="21"/>
      <c r="CN3003" s="21"/>
    </row>
    <row r="3004" spans="5:92" x14ac:dyDescent="0.2">
      <c r="E3004" s="49"/>
      <c r="F3004" s="21"/>
      <c r="G3004" s="21"/>
      <c r="CN3004" s="21"/>
    </row>
    <row r="3005" spans="5:92" x14ac:dyDescent="0.2">
      <c r="E3005" s="49"/>
      <c r="F3005" s="21"/>
      <c r="G3005" s="21"/>
      <c r="CN3005" s="21"/>
    </row>
    <row r="3006" spans="5:92" x14ac:dyDescent="0.2">
      <c r="E3006" s="49"/>
      <c r="F3006" s="21"/>
      <c r="G3006" s="21"/>
      <c r="CN3006" s="21"/>
    </row>
    <row r="3007" spans="5:92" x14ac:dyDescent="0.2">
      <c r="E3007" s="49"/>
      <c r="F3007" s="21"/>
      <c r="G3007" s="21"/>
      <c r="CN3007" s="21"/>
    </row>
    <row r="3008" spans="5:92" x14ac:dyDescent="0.2">
      <c r="E3008" s="49"/>
      <c r="F3008" s="21"/>
      <c r="G3008" s="21"/>
      <c r="CN3008" s="21"/>
    </row>
    <row r="3009" spans="5:92" x14ac:dyDescent="0.2">
      <c r="E3009" s="49"/>
      <c r="F3009" s="21"/>
      <c r="G3009" s="21"/>
      <c r="CN3009" s="21"/>
    </row>
    <row r="3010" spans="5:92" x14ac:dyDescent="0.2">
      <c r="E3010" s="49"/>
      <c r="F3010" s="21"/>
      <c r="G3010" s="21"/>
      <c r="CN3010" s="21"/>
    </row>
    <row r="3011" spans="5:92" x14ac:dyDescent="0.2">
      <c r="E3011" s="49"/>
      <c r="F3011" s="21"/>
      <c r="G3011" s="21"/>
      <c r="CN3011" s="21"/>
    </row>
    <row r="3012" spans="5:92" x14ac:dyDescent="0.2">
      <c r="E3012" s="49"/>
      <c r="F3012" s="21"/>
      <c r="G3012" s="21"/>
      <c r="CN3012" s="21"/>
    </row>
    <row r="3013" spans="5:92" x14ac:dyDescent="0.2">
      <c r="E3013" s="49"/>
      <c r="F3013" s="21"/>
      <c r="G3013" s="21"/>
      <c r="CN3013" s="21"/>
    </row>
    <row r="3014" spans="5:92" x14ac:dyDescent="0.2">
      <c r="E3014" s="49"/>
      <c r="F3014" s="21"/>
      <c r="G3014" s="21"/>
      <c r="CN3014" s="21"/>
    </row>
    <row r="3015" spans="5:92" x14ac:dyDescent="0.2">
      <c r="E3015" s="49"/>
      <c r="F3015" s="21"/>
      <c r="G3015" s="21"/>
      <c r="CN3015" s="21"/>
    </row>
    <row r="3016" spans="5:92" x14ac:dyDescent="0.2">
      <c r="E3016" s="49"/>
      <c r="F3016" s="21"/>
      <c r="G3016" s="21"/>
      <c r="CN3016" s="21"/>
    </row>
    <row r="3017" spans="5:92" x14ac:dyDescent="0.2">
      <c r="E3017" s="49"/>
      <c r="F3017" s="21"/>
      <c r="G3017" s="21"/>
      <c r="CN3017" s="21"/>
    </row>
    <row r="3018" spans="5:92" x14ac:dyDescent="0.2">
      <c r="E3018" s="49"/>
      <c r="F3018" s="21"/>
      <c r="G3018" s="21"/>
      <c r="CN3018" s="21"/>
    </row>
    <row r="3019" spans="5:92" x14ac:dyDescent="0.2">
      <c r="E3019" s="49"/>
      <c r="F3019" s="21"/>
      <c r="G3019" s="21"/>
      <c r="CN3019" s="21"/>
    </row>
    <row r="3020" spans="5:92" x14ac:dyDescent="0.2">
      <c r="E3020" s="49"/>
      <c r="F3020" s="21"/>
      <c r="G3020" s="21"/>
      <c r="CN3020" s="21"/>
    </row>
    <row r="3021" spans="5:92" x14ac:dyDescent="0.2">
      <c r="E3021" s="49"/>
      <c r="F3021" s="21"/>
      <c r="G3021" s="21"/>
      <c r="CN3021" s="21"/>
    </row>
    <row r="3022" spans="5:92" x14ac:dyDescent="0.2">
      <c r="E3022" s="49"/>
      <c r="F3022" s="21"/>
      <c r="G3022" s="21"/>
      <c r="CN3022" s="21"/>
    </row>
    <row r="3023" spans="5:92" x14ac:dyDescent="0.2">
      <c r="E3023" s="49"/>
      <c r="F3023" s="21"/>
      <c r="G3023" s="21"/>
      <c r="CN3023" s="21"/>
    </row>
    <row r="3024" spans="5:92" x14ac:dyDescent="0.2">
      <c r="E3024" s="49"/>
      <c r="F3024" s="21"/>
      <c r="G3024" s="21"/>
      <c r="CN3024" s="21"/>
    </row>
    <row r="3025" spans="5:92" x14ac:dyDescent="0.2">
      <c r="E3025" s="49"/>
      <c r="F3025" s="21"/>
      <c r="G3025" s="21"/>
      <c r="CN3025" s="21"/>
    </row>
    <row r="3026" spans="5:92" x14ac:dyDescent="0.2">
      <c r="E3026" s="49"/>
      <c r="F3026" s="21"/>
      <c r="G3026" s="21"/>
      <c r="CN3026" s="21"/>
    </row>
    <row r="3027" spans="5:92" x14ac:dyDescent="0.2">
      <c r="E3027" s="49"/>
      <c r="F3027" s="21"/>
      <c r="G3027" s="21"/>
      <c r="CN3027" s="21"/>
    </row>
    <row r="3028" spans="5:92" x14ac:dyDescent="0.2">
      <c r="E3028" s="49"/>
      <c r="F3028" s="21"/>
      <c r="G3028" s="21"/>
      <c r="CN3028" s="21"/>
    </row>
    <row r="3029" spans="5:92" x14ac:dyDescent="0.2">
      <c r="E3029" s="49"/>
      <c r="F3029" s="21"/>
      <c r="G3029" s="21"/>
      <c r="CN3029" s="21"/>
    </row>
    <row r="3030" spans="5:92" x14ac:dyDescent="0.2">
      <c r="E3030" s="49"/>
      <c r="F3030" s="21"/>
      <c r="G3030" s="21"/>
      <c r="CN3030" s="21"/>
    </row>
    <row r="3031" spans="5:92" x14ac:dyDescent="0.2">
      <c r="E3031" s="49"/>
      <c r="F3031" s="21"/>
      <c r="G3031" s="21"/>
      <c r="CN3031" s="21"/>
    </row>
    <row r="3032" spans="5:92" x14ac:dyDescent="0.2">
      <c r="E3032" s="49"/>
      <c r="F3032" s="21"/>
      <c r="G3032" s="21"/>
      <c r="CN3032" s="21"/>
    </row>
    <row r="3033" spans="5:92" x14ac:dyDescent="0.2">
      <c r="E3033" s="49"/>
      <c r="F3033" s="21"/>
      <c r="G3033" s="21"/>
      <c r="CN3033" s="21"/>
    </row>
    <row r="3034" spans="5:92" x14ac:dyDescent="0.2">
      <c r="E3034" s="49"/>
      <c r="F3034" s="21"/>
      <c r="G3034" s="21"/>
      <c r="CN3034" s="21"/>
    </row>
    <row r="3035" spans="5:92" x14ac:dyDescent="0.2">
      <c r="E3035" s="49"/>
      <c r="F3035" s="21"/>
      <c r="G3035" s="21"/>
      <c r="CN3035" s="21"/>
    </row>
    <row r="3036" spans="5:92" x14ac:dyDescent="0.2">
      <c r="E3036" s="49"/>
      <c r="F3036" s="21"/>
      <c r="G3036" s="21"/>
      <c r="CN3036" s="21"/>
    </row>
    <row r="3037" spans="5:92" x14ac:dyDescent="0.2">
      <c r="E3037" s="49"/>
      <c r="F3037" s="21"/>
      <c r="G3037" s="21"/>
      <c r="CN3037" s="21"/>
    </row>
    <row r="3038" spans="5:92" x14ac:dyDescent="0.2">
      <c r="E3038" s="49"/>
      <c r="F3038" s="21"/>
      <c r="G3038" s="21"/>
      <c r="CN3038" s="21"/>
    </row>
    <row r="3039" spans="5:92" x14ac:dyDescent="0.2">
      <c r="E3039" s="49"/>
      <c r="F3039" s="21"/>
      <c r="G3039" s="21"/>
      <c r="CN3039" s="21"/>
    </row>
    <row r="3040" spans="5:92" x14ac:dyDescent="0.2">
      <c r="E3040" s="49"/>
      <c r="F3040" s="21"/>
      <c r="G3040" s="21"/>
      <c r="CN3040" s="21"/>
    </row>
    <row r="3041" spans="5:92" x14ac:dyDescent="0.2">
      <c r="E3041" s="49"/>
      <c r="F3041" s="21"/>
      <c r="G3041" s="21"/>
      <c r="CN3041" s="21"/>
    </row>
    <row r="3042" spans="5:92" x14ac:dyDescent="0.2">
      <c r="E3042" s="49"/>
      <c r="F3042" s="21"/>
      <c r="G3042" s="21"/>
      <c r="CN3042" s="21"/>
    </row>
    <row r="3043" spans="5:92" x14ac:dyDescent="0.2">
      <c r="E3043" s="49"/>
      <c r="F3043" s="21"/>
      <c r="G3043" s="21"/>
      <c r="CN3043" s="21"/>
    </row>
    <row r="3044" spans="5:92" x14ac:dyDescent="0.2">
      <c r="E3044" s="49"/>
      <c r="F3044" s="21"/>
      <c r="G3044" s="21"/>
      <c r="CN3044" s="21"/>
    </row>
    <row r="3045" spans="5:92" x14ac:dyDescent="0.2">
      <c r="E3045" s="49"/>
      <c r="F3045" s="21"/>
      <c r="G3045" s="21"/>
      <c r="CN3045" s="21"/>
    </row>
    <row r="3046" spans="5:92" x14ac:dyDescent="0.2">
      <c r="E3046" s="49"/>
      <c r="F3046" s="21"/>
      <c r="G3046" s="21"/>
      <c r="CN3046" s="21"/>
    </row>
    <row r="3047" spans="5:92" x14ac:dyDescent="0.2">
      <c r="E3047" s="49"/>
      <c r="F3047" s="21"/>
      <c r="G3047" s="21"/>
      <c r="CN3047" s="21"/>
    </row>
    <row r="3048" spans="5:92" x14ac:dyDescent="0.2">
      <c r="E3048" s="49"/>
      <c r="F3048" s="21"/>
      <c r="G3048" s="21"/>
      <c r="CN3048" s="21"/>
    </row>
    <row r="3049" spans="5:92" x14ac:dyDescent="0.2">
      <c r="E3049" s="49"/>
      <c r="F3049" s="21"/>
      <c r="G3049" s="21"/>
      <c r="CN3049" s="21"/>
    </row>
    <row r="3050" spans="5:92" x14ac:dyDescent="0.2">
      <c r="E3050" s="49"/>
      <c r="F3050" s="21"/>
      <c r="G3050" s="21"/>
      <c r="CN3050" s="21"/>
    </row>
    <row r="3051" spans="5:92" x14ac:dyDescent="0.2">
      <c r="E3051" s="49"/>
      <c r="F3051" s="21"/>
      <c r="G3051" s="21"/>
      <c r="CN3051" s="21"/>
    </row>
    <row r="3052" spans="5:92" x14ac:dyDescent="0.2">
      <c r="E3052" s="49"/>
      <c r="F3052" s="21"/>
      <c r="G3052" s="21"/>
      <c r="CN3052" s="21"/>
    </row>
    <row r="3053" spans="5:92" x14ac:dyDescent="0.2">
      <c r="E3053" s="49"/>
      <c r="F3053" s="21"/>
      <c r="G3053" s="21"/>
      <c r="CN3053" s="21"/>
    </row>
    <row r="3054" spans="5:92" x14ac:dyDescent="0.2">
      <c r="E3054" s="49"/>
      <c r="F3054" s="21"/>
      <c r="G3054" s="21"/>
      <c r="CN3054" s="21"/>
    </row>
    <row r="3055" spans="5:92" x14ac:dyDescent="0.2">
      <c r="E3055" s="49"/>
      <c r="F3055" s="21"/>
      <c r="G3055" s="21"/>
      <c r="CN3055" s="21"/>
    </row>
    <row r="3056" spans="5:92" x14ac:dyDescent="0.2">
      <c r="E3056" s="49"/>
      <c r="F3056" s="21"/>
      <c r="G3056" s="21"/>
      <c r="CN3056" s="21"/>
    </row>
    <row r="3057" spans="5:92" x14ac:dyDescent="0.2">
      <c r="E3057" s="49"/>
      <c r="F3057" s="21"/>
      <c r="G3057" s="21"/>
      <c r="CN3057" s="21"/>
    </row>
    <row r="3058" spans="5:92" x14ac:dyDescent="0.2">
      <c r="E3058" s="49"/>
      <c r="F3058" s="21"/>
      <c r="G3058" s="21"/>
      <c r="CN3058" s="21"/>
    </row>
    <row r="3059" spans="5:92" x14ac:dyDescent="0.2">
      <c r="E3059" s="49"/>
      <c r="F3059" s="21"/>
      <c r="G3059" s="21"/>
      <c r="CN3059" s="21"/>
    </row>
    <row r="3060" spans="5:92" x14ac:dyDescent="0.2">
      <c r="E3060" s="49"/>
      <c r="F3060" s="21"/>
      <c r="G3060" s="21"/>
      <c r="CN3060" s="21"/>
    </row>
    <row r="3061" spans="5:92" x14ac:dyDescent="0.2">
      <c r="E3061" s="49"/>
      <c r="F3061" s="21"/>
      <c r="G3061" s="21"/>
      <c r="CN3061" s="21"/>
    </row>
    <row r="3062" spans="5:92" x14ac:dyDescent="0.2">
      <c r="E3062" s="49"/>
      <c r="F3062" s="21"/>
      <c r="G3062" s="21"/>
      <c r="CN3062" s="21"/>
    </row>
    <row r="3063" spans="5:92" x14ac:dyDescent="0.2">
      <c r="E3063" s="49"/>
      <c r="F3063" s="21"/>
      <c r="G3063" s="21"/>
      <c r="CN3063" s="21"/>
    </row>
    <row r="3064" spans="5:92" x14ac:dyDescent="0.2">
      <c r="E3064" s="49"/>
      <c r="F3064" s="21"/>
      <c r="G3064" s="21"/>
      <c r="CN3064" s="21"/>
    </row>
    <row r="3065" spans="5:92" x14ac:dyDescent="0.2">
      <c r="E3065" s="49"/>
      <c r="F3065" s="21"/>
      <c r="G3065" s="21"/>
      <c r="CN3065" s="21"/>
    </row>
    <row r="3066" spans="5:92" x14ac:dyDescent="0.2">
      <c r="E3066" s="49"/>
      <c r="F3066" s="21"/>
      <c r="G3066" s="21"/>
      <c r="CN3066" s="21"/>
    </row>
    <row r="3067" spans="5:92" x14ac:dyDescent="0.2">
      <c r="E3067" s="49"/>
      <c r="F3067" s="21"/>
      <c r="G3067" s="21"/>
      <c r="CN3067" s="21"/>
    </row>
    <row r="3068" spans="5:92" x14ac:dyDescent="0.2">
      <c r="E3068" s="49"/>
      <c r="F3068" s="21"/>
      <c r="G3068" s="21"/>
      <c r="CN3068" s="21"/>
    </row>
    <row r="3069" spans="5:92" x14ac:dyDescent="0.2">
      <c r="E3069" s="49"/>
      <c r="F3069" s="21"/>
      <c r="G3069" s="21"/>
      <c r="CN3069" s="21"/>
    </row>
    <row r="3070" spans="5:92" x14ac:dyDescent="0.2">
      <c r="E3070" s="49"/>
      <c r="F3070" s="21"/>
      <c r="G3070" s="21"/>
      <c r="CN3070" s="21"/>
    </row>
    <row r="3071" spans="5:92" x14ac:dyDescent="0.2">
      <c r="E3071" s="49"/>
      <c r="F3071" s="21"/>
      <c r="G3071" s="21"/>
      <c r="CN3071" s="21"/>
    </row>
    <row r="3072" spans="5:92" x14ac:dyDescent="0.2">
      <c r="E3072" s="49"/>
      <c r="F3072" s="21"/>
      <c r="G3072" s="21"/>
      <c r="CN3072" s="21"/>
    </row>
    <row r="3073" spans="5:92" x14ac:dyDescent="0.2">
      <c r="E3073" s="49"/>
      <c r="F3073" s="21"/>
      <c r="G3073" s="21"/>
      <c r="CN3073" s="21"/>
    </row>
    <row r="3074" spans="5:92" x14ac:dyDescent="0.2">
      <c r="E3074" s="49"/>
      <c r="F3074" s="21"/>
      <c r="G3074" s="21"/>
      <c r="CN3074" s="21"/>
    </row>
    <row r="3075" spans="5:92" x14ac:dyDescent="0.2">
      <c r="E3075" s="49"/>
      <c r="F3075" s="21"/>
      <c r="G3075" s="21"/>
      <c r="CN3075" s="21"/>
    </row>
    <row r="3076" spans="5:92" x14ac:dyDescent="0.2">
      <c r="E3076" s="49"/>
      <c r="F3076" s="21"/>
      <c r="G3076" s="21"/>
      <c r="CN3076" s="21"/>
    </row>
    <row r="3077" spans="5:92" x14ac:dyDescent="0.2">
      <c r="E3077" s="49"/>
      <c r="F3077" s="21"/>
      <c r="G3077" s="21"/>
      <c r="CN3077" s="21"/>
    </row>
    <row r="3078" spans="5:92" x14ac:dyDescent="0.2">
      <c r="E3078" s="49"/>
      <c r="F3078" s="21"/>
      <c r="G3078" s="21"/>
      <c r="CN3078" s="21"/>
    </row>
    <row r="3079" spans="5:92" x14ac:dyDescent="0.2">
      <c r="E3079" s="49"/>
      <c r="F3079" s="21"/>
      <c r="G3079" s="21"/>
      <c r="CN3079" s="21"/>
    </row>
    <row r="3080" spans="5:92" x14ac:dyDescent="0.2">
      <c r="E3080" s="49"/>
      <c r="F3080" s="21"/>
      <c r="G3080" s="21"/>
      <c r="CN3080" s="21"/>
    </row>
    <row r="3081" spans="5:92" x14ac:dyDescent="0.2">
      <c r="E3081" s="49"/>
      <c r="F3081" s="21"/>
      <c r="G3081" s="21"/>
      <c r="CN3081" s="21"/>
    </row>
    <row r="3082" spans="5:92" x14ac:dyDescent="0.2">
      <c r="E3082" s="49"/>
      <c r="F3082" s="21"/>
      <c r="G3082" s="21"/>
      <c r="CN3082" s="21"/>
    </row>
    <row r="3083" spans="5:92" x14ac:dyDescent="0.2">
      <c r="E3083" s="49"/>
      <c r="F3083" s="21"/>
      <c r="G3083" s="21"/>
      <c r="CN3083" s="21"/>
    </row>
    <row r="3084" spans="5:92" x14ac:dyDescent="0.2">
      <c r="E3084" s="49"/>
      <c r="F3084" s="21"/>
      <c r="G3084" s="21"/>
      <c r="CN3084" s="21"/>
    </row>
    <row r="3085" spans="5:92" x14ac:dyDescent="0.2">
      <c r="E3085" s="49"/>
      <c r="F3085" s="21"/>
      <c r="G3085" s="21"/>
      <c r="CN3085" s="21"/>
    </row>
    <row r="3086" spans="5:92" x14ac:dyDescent="0.2">
      <c r="E3086" s="49"/>
      <c r="F3086" s="21"/>
      <c r="G3086" s="21"/>
      <c r="CN3086" s="21"/>
    </row>
    <row r="3087" spans="5:92" x14ac:dyDescent="0.2">
      <c r="E3087" s="49"/>
      <c r="F3087" s="21"/>
      <c r="G3087" s="21"/>
      <c r="CN3087" s="21"/>
    </row>
    <row r="3088" spans="5:92" x14ac:dyDescent="0.2">
      <c r="E3088" s="49"/>
      <c r="F3088" s="21"/>
      <c r="G3088" s="21"/>
      <c r="CN3088" s="21"/>
    </row>
    <row r="3089" spans="5:92" x14ac:dyDescent="0.2">
      <c r="E3089" s="49"/>
      <c r="F3089" s="21"/>
      <c r="G3089" s="21"/>
      <c r="CN3089" s="21"/>
    </row>
    <row r="3090" spans="5:92" x14ac:dyDescent="0.2">
      <c r="E3090" s="49"/>
      <c r="F3090" s="21"/>
      <c r="G3090" s="21"/>
      <c r="CN3090" s="21"/>
    </row>
    <row r="3091" spans="5:92" x14ac:dyDescent="0.2">
      <c r="E3091" s="49"/>
      <c r="F3091" s="21"/>
      <c r="G3091" s="21"/>
      <c r="CN3091" s="21"/>
    </row>
    <row r="3092" spans="5:92" x14ac:dyDescent="0.2">
      <c r="E3092" s="49"/>
      <c r="F3092" s="21"/>
      <c r="G3092" s="21"/>
      <c r="CN3092" s="21"/>
    </row>
    <row r="3093" spans="5:92" x14ac:dyDescent="0.2">
      <c r="E3093" s="49"/>
      <c r="F3093" s="21"/>
      <c r="G3093" s="21"/>
      <c r="CN3093" s="21"/>
    </row>
    <row r="3094" spans="5:92" x14ac:dyDescent="0.2">
      <c r="E3094" s="49"/>
      <c r="F3094" s="21"/>
      <c r="G3094" s="21"/>
      <c r="CN3094" s="21"/>
    </row>
    <row r="3095" spans="5:92" x14ac:dyDescent="0.2">
      <c r="E3095" s="49"/>
      <c r="F3095" s="21"/>
      <c r="G3095" s="21"/>
      <c r="CN3095" s="21"/>
    </row>
    <row r="3096" spans="5:92" x14ac:dyDescent="0.2">
      <c r="E3096" s="49"/>
      <c r="F3096" s="21"/>
      <c r="G3096" s="21"/>
      <c r="CN3096" s="21"/>
    </row>
    <row r="3097" spans="5:92" x14ac:dyDescent="0.2">
      <c r="E3097" s="49"/>
      <c r="F3097" s="21"/>
      <c r="G3097" s="21"/>
      <c r="CN3097" s="21"/>
    </row>
    <row r="3098" spans="5:92" x14ac:dyDescent="0.2">
      <c r="E3098" s="49"/>
      <c r="F3098" s="21"/>
      <c r="G3098" s="21"/>
      <c r="CN3098" s="21"/>
    </row>
    <row r="3099" spans="5:92" x14ac:dyDescent="0.2">
      <c r="E3099" s="49"/>
      <c r="F3099" s="21"/>
      <c r="G3099" s="21"/>
      <c r="CN3099" s="21"/>
    </row>
    <row r="3100" spans="5:92" x14ac:dyDescent="0.2">
      <c r="E3100" s="49"/>
      <c r="F3100" s="21"/>
      <c r="G3100" s="21"/>
      <c r="CN3100" s="21"/>
    </row>
    <row r="3101" spans="5:92" x14ac:dyDescent="0.2">
      <c r="E3101" s="49"/>
      <c r="F3101" s="21"/>
      <c r="G3101" s="21"/>
      <c r="CN3101" s="21"/>
    </row>
    <row r="3102" spans="5:92" x14ac:dyDescent="0.2">
      <c r="E3102" s="49"/>
      <c r="F3102" s="21"/>
      <c r="G3102" s="21"/>
      <c r="CN3102" s="21"/>
    </row>
    <row r="3103" spans="5:92" x14ac:dyDescent="0.2">
      <c r="E3103" s="49"/>
      <c r="F3103" s="21"/>
      <c r="G3103" s="21"/>
      <c r="CN3103" s="21"/>
    </row>
    <row r="3104" spans="5:92" x14ac:dyDescent="0.2">
      <c r="E3104" s="49"/>
      <c r="F3104" s="21"/>
      <c r="G3104" s="21"/>
      <c r="CN3104" s="21"/>
    </row>
    <row r="3105" spans="5:92" x14ac:dyDescent="0.2">
      <c r="E3105" s="49"/>
      <c r="F3105" s="21"/>
      <c r="G3105" s="21"/>
      <c r="CN3105" s="21"/>
    </row>
    <row r="3106" spans="5:92" x14ac:dyDescent="0.2">
      <c r="E3106" s="49"/>
      <c r="F3106" s="21"/>
      <c r="G3106" s="21"/>
      <c r="CN3106" s="21"/>
    </row>
    <row r="3107" spans="5:92" x14ac:dyDescent="0.2">
      <c r="E3107" s="49"/>
      <c r="F3107" s="21"/>
      <c r="G3107" s="21"/>
      <c r="CN3107" s="21"/>
    </row>
    <row r="3108" spans="5:92" x14ac:dyDescent="0.2">
      <c r="E3108" s="49"/>
      <c r="F3108" s="21"/>
      <c r="G3108" s="21"/>
      <c r="CN3108" s="21"/>
    </row>
    <row r="3109" spans="5:92" x14ac:dyDescent="0.2">
      <c r="E3109" s="49"/>
      <c r="F3109" s="21"/>
      <c r="G3109" s="21"/>
      <c r="CN3109" s="21"/>
    </row>
    <row r="3110" spans="5:92" x14ac:dyDescent="0.2">
      <c r="E3110" s="49"/>
      <c r="F3110" s="21"/>
      <c r="G3110" s="21"/>
      <c r="CN3110" s="21"/>
    </row>
    <row r="3111" spans="5:92" x14ac:dyDescent="0.2">
      <c r="E3111" s="49"/>
      <c r="F3111" s="21"/>
      <c r="G3111" s="21"/>
      <c r="CN3111" s="21"/>
    </row>
    <row r="3112" spans="5:92" x14ac:dyDescent="0.2">
      <c r="E3112" s="49"/>
      <c r="F3112" s="21"/>
      <c r="G3112" s="21"/>
      <c r="CN3112" s="21"/>
    </row>
    <row r="3113" spans="5:92" x14ac:dyDescent="0.2">
      <c r="E3113" s="49"/>
      <c r="F3113" s="21"/>
      <c r="G3113" s="21"/>
      <c r="CN3113" s="21"/>
    </row>
    <row r="3114" spans="5:92" x14ac:dyDescent="0.2">
      <c r="E3114" s="49"/>
      <c r="F3114" s="21"/>
      <c r="G3114" s="21"/>
      <c r="CN3114" s="21"/>
    </row>
    <row r="3115" spans="5:92" x14ac:dyDescent="0.2">
      <c r="E3115" s="49"/>
      <c r="F3115" s="21"/>
      <c r="G3115" s="21"/>
      <c r="CN3115" s="21"/>
    </row>
    <row r="3116" spans="5:92" x14ac:dyDescent="0.2">
      <c r="E3116" s="49"/>
      <c r="F3116" s="21"/>
      <c r="G3116" s="21"/>
      <c r="CN3116" s="21"/>
    </row>
    <row r="3117" spans="5:92" x14ac:dyDescent="0.2">
      <c r="E3117" s="49"/>
      <c r="F3117" s="21"/>
      <c r="G3117" s="21"/>
      <c r="CN3117" s="21"/>
    </row>
    <row r="3118" spans="5:92" x14ac:dyDescent="0.2">
      <c r="E3118" s="49"/>
      <c r="F3118" s="21"/>
      <c r="G3118" s="21"/>
      <c r="CN3118" s="21"/>
    </row>
    <row r="3119" spans="5:92" x14ac:dyDescent="0.2">
      <c r="E3119" s="49"/>
      <c r="F3119" s="21"/>
      <c r="G3119" s="21"/>
      <c r="CN3119" s="21"/>
    </row>
    <row r="3120" spans="5:92" x14ac:dyDescent="0.2">
      <c r="E3120" s="49"/>
      <c r="F3120" s="21"/>
      <c r="G3120" s="21"/>
      <c r="CN3120" s="21"/>
    </row>
    <row r="3121" spans="5:92" x14ac:dyDescent="0.2">
      <c r="E3121" s="49"/>
      <c r="F3121" s="21"/>
      <c r="G3121" s="21"/>
      <c r="CN3121" s="21"/>
    </row>
    <row r="3122" spans="5:92" x14ac:dyDescent="0.2">
      <c r="E3122" s="49"/>
      <c r="F3122" s="21"/>
      <c r="G3122" s="21"/>
      <c r="CN3122" s="21"/>
    </row>
    <row r="3123" spans="5:92" x14ac:dyDescent="0.2">
      <c r="E3123" s="49"/>
      <c r="F3123" s="21"/>
      <c r="G3123" s="21"/>
      <c r="CN3123" s="21"/>
    </row>
    <row r="3124" spans="5:92" x14ac:dyDescent="0.2">
      <c r="E3124" s="49"/>
      <c r="F3124" s="21"/>
      <c r="G3124" s="21"/>
      <c r="CN3124" s="21"/>
    </row>
    <row r="3125" spans="5:92" x14ac:dyDescent="0.2">
      <c r="E3125" s="49"/>
      <c r="F3125" s="21"/>
      <c r="G3125" s="21"/>
      <c r="CN3125" s="21"/>
    </row>
    <row r="3126" spans="5:92" x14ac:dyDescent="0.2">
      <c r="E3126" s="49"/>
      <c r="F3126" s="21"/>
      <c r="G3126" s="21"/>
      <c r="CN3126" s="21"/>
    </row>
    <row r="3127" spans="5:92" x14ac:dyDescent="0.2">
      <c r="E3127" s="49"/>
      <c r="F3127" s="21"/>
      <c r="G3127" s="21"/>
      <c r="CN3127" s="21"/>
    </row>
    <row r="3128" spans="5:92" x14ac:dyDescent="0.2">
      <c r="E3128" s="49"/>
      <c r="F3128" s="21"/>
      <c r="G3128" s="21"/>
      <c r="CN3128" s="21"/>
    </row>
    <row r="3129" spans="5:92" x14ac:dyDescent="0.2">
      <c r="E3129" s="49"/>
      <c r="F3129" s="21"/>
      <c r="G3129" s="21"/>
      <c r="CN3129" s="21"/>
    </row>
    <row r="3130" spans="5:92" x14ac:dyDescent="0.2">
      <c r="E3130" s="49"/>
      <c r="F3130" s="21"/>
      <c r="G3130" s="21"/>
      <c r="CN3130" s="21"/>
    </row>
    <row r="3131" spans="5:92" x14ac:dyDescent="0.2">
      <c r="E3131" s="49"/>
      <c r="F3131" s="21"/>
      <c r="G3131" s="21"/>
      <c r="CN3131" s="21"/>
    </row>
    <row r="3132" spans="5:92" x14ac:dyDescent="0.2">
      <c r="E3132" s="49"/>
      <c r="F3132" s="21"/>
      <c r="G3132" s="21"/>
      <c r="CN3132" s="21"/>
    </row>
    <row r="3133" spans="5:92" x14ac:dyDescent="0.2">
      <c r="E3133" s="49"/>
      <c r="F3133" s="21"/>
      <c r="G3133" s="21"/>
      <c r="CN3133" s="21"/>
    </row>
    <row r="3134" spans="5:92" x14ac:dyDescent="0.2">
      <c r="E3134" s="49"/>
      <c r="F3134" s="21"/>
      <c r="G3134" s="21"/>
      <c r="CN3134" s="21"/>
    </row>
    <row r="3135" spans="5:92" x14ac:dyDescent="0.2">
      <c r="E3135" s="49"/>
      <c r="F3135" s="21"/>
      <c r="G3135" s="21"/>
      <c r="CN3135" s="21"/>
    </row>
    <row r="3136" spans="5:92" x14ac:dyDescent="0.2">
      <c r="E3136" s="49"/>
      <c r="F3136" s="21"/>
      <c r="G3136" s="21"/>
      <c r="CN3136" s="21"/>
    </row>
    <row r="3137" spans="5:92" x14ac:dyDescent="0.2">
      <c r="E3137" s="49"/>
      <c r="F3137" s="21"/>
      <c r="G3137" s="21"/>
      <c r="CN3137" s="21"/>
    </row>
    <row r="3138" spans="5:92" x14ac:dyDescent="0.2">
      <c r="E3138" s="49"/>
      <c r="F3138" s="21"/>
      <c r="G3138" s="21"/>
      <c r="CN3138" s="21"/>
    </row>
    <row r="3139" spans="5:92" x14ac:dyDescent="0.2">
      <c r="E3139" s="49"/>
      <c r="F3139" s="21"/>
      <c r="G3139" s="21"/>
      <c r="CN3139" s="21"/>
    </row>
    <row r="3140" spans="5:92" x14ac:dyDescent="0.2">
      <c r="E3140" s="49"/>
      <c r="F3140" s="21"/>
      <c r="G3140" s="21"/>
      <c r="CN3140" s="21"/>
    </row>
    <row r="3141" spans="5:92" x14ac:dyDescent="0.2">
      <c r="E3141" s="49"/>
      <c r="F3141" s="21"/>
      <c r="G3141" s="21"/>
      <c r="CN3141" s="21"/>
    </row>
    <row r="3142" spans="5:92" x14ac:dyDescent="0.2">
      <c r="E3142" s="49"/>
      <c r="F3142" s="21"/>
      <c r="G3142" s="21"/>
      <c r="CN3142" s="21"/>
    </row>
    <row r="3143" spans="5:92" x14ac:dyDescent="0.2">
      <c r="E3143" s="49"/>
      <c r="F3143" s="21"/>
      <c r="G3143" s="21"/>
      <c r="CN3143" s="21"/>
    </row>
    <row r="3144" spans="5:92" x14ac:dyDescent="0.2">
      <c r="E3144" s="49"/>
      <c r="F3144" s="21"/>
      <c r="G3144" s="21"/>
      <c r="CN3144" s="21"/>
    </row>
    <row r="3145" spans="5:92" x14ac:dyDescent="0.2">
      <c r="E3145" s="49"/>
      <c r="F3145" s="21"/>
      <c r="G3145" s="21"/>
      <c r="CN3145" s="21"/>
    </row>
    <row r="3146" spans="5:92" x14ac:dyDescent="0.2">
      <c r="E3146" s="49"/>
      <c r="F3146" s="21"/>
      <c r="G3146" s="21"/>
      <c r="CN3146" s="21"/>
    </row>
    <row r="3147" spans="5:92" x14ac:dyDescent="0.2">
      <c r="E3147" s="49"/>
      <c r="F3147" s="21"/>
      <c r="G3147" s="21"/>
      <c r="CN3147" s="21"/>
    </row>
    <row r="3148" spans="5:92" x14ac:dyDescent="0.2">
      <c r="E3148" s="49"/>
      <c r="F3148" s="21"/>
      <c r="G3148" s="21"/>
      <c r="CN3148" s="21"/>
    </row>
    <row r="3149" spans="5:92" x14ac:dyDescent="0.2">
      <c r="E3149" s="49"/>
      <c r="F3149" s="21"/>
      <c r="G3149" s="21"/>
      <c r="CN3149" s="21"/>
    </row>
    <row r="3150" spans="5:92" x14ac:dyDescent="0.2">
      <c r="E3150" s="49"/>
      <c r="F3150" s="21"/>
      <c r="G3150" s="21"/>
      <c r="CN3150" s="21"/>
    </row>
    <row r="3151" spans="5:92" x14ac:dyDescent="0.2">
      <c r="E3151" s="49"/>
      <c r="F3151" s="21"/>
      <c r="G3151" s="21"/>
      <c r="CN3151" s="21"/>
    </row>
    <row r="3152" spans="5:92" x14ac:dyDescent="0.2">
      <c r="E3152" s="49"/>
      <c r="F3152" s="21"/>
      <c r="G3152" s="21"/>
      <c r="CN3152" s="21"/>
    </row>
    <row r="3153" spans="5:92" x14ac:dyDescent="0.2">
      <c r="E3153" s="49"/>
      <c r="F3153" s="21"/>
      <c r="G3153" s="21"/>
      <c r="CN3153" s="21"/>
    </row>
    <row r="3154" spans="5:92" x14ac:dyDescent="0.2">
      <c r="E3154" s="49"/>
      <c r="F3154" s="21"/>
      <c r="G3154" s="21"/>
      <c r="CN3154" s="21"/>
    </row>
    <row r="3155" spans="5:92" x14ac:dyDescent="0.2">
      <c r="E3155" s="49"/>
      <c r="F3155" s="21"/>
      <c r="G3155" s="21"/>
      <c r="CN3155" s="21"/>
    </row>
    <row r="3156" spans="5:92" x14ac:dyDescent="0.2">
      <c r="E3156" s="49"/>
      <c r="F3156" s="21"/>
      <c r="G3156" s="21"/>
      <c r="CN3156" s="21"/>
    </row>
    <row r="3157" spans="5:92" x14ac:dyDescent="0.2">
      <c r="E3157" s="49"/>
      <c r="F3157" s="21"/>
      <c r="G3157" s="21"/>
      <c r="CN3157" s="21"/>
    </row>
    <row r="3158" spans="5:92" x14ac:dyDescent="0.2">
      <c r="E3158" s="49"/>
      <c r="F3158" s="21"/>
      <c r="G3158" s="21"/>
      <c r="CN3158" s="21"/>
    </row>
    <row r="3159" spans="5:92" x14ac:dyDescent="0.2">
      <c r="E3159" s="49"/>
      <c r="F3159" s="21"/>
      <c r="G3159" s="21"/>
      <c r="CN3159" s="21"/>
    </row>
    <row r="3160" spans="5:92" x14ac:dyDescent="0.2">
      <c r="E3160" s="49"/>
      <c r="F3160" s="21"/>
      <c r="G3160" s="21"/>
      <c r="CN3160" s="21"/>
    </row>
    <row r="3161" spans="5:92" x14ac:dyDescent="0.2">
      <c r="E3161" s="49"/>
      <c r="F3161" s="21"/>
      <c r="G3161" s="21"/>
      <c r="CN3161" s="21"/>
    </row>
    <row r="3162" spans="5:92" x14ac:dyDescent="0.2">
      <c r="E3162" s="49"/>
      <c r="F3162" s="21"/>
      <c r="G3162" s="21"/>
      <c r="CN3162" s="21"/>
    </row>
    <row r="3163" spans="5:92" x14ac:dyDescent="0.2">
      <c r="E3163" s="49"/>
      <c r="F3163" s="21"/>
      <c r="G3163" s="21"/>
      <c r="CN3163" s="21"/>
    </row>
    <row r="3164" spans="5:92" x14ac:dyDescent="0.2">
      <c r="E3164" s="49"/>
      <c r="F3164" s="21"/>
      <c r="G3164" s="21"/>
      <c r="CN3164" s="21"/>
    </row>
    <row r="3165" spans="5:92" x14ac:dyDescent="0.2">
      <c r="E3165" s="49"/>
      <c r="F3165" s="21"/>
      <c r="G3165" s="21"/>
      <c r="CN3165" s="21"/>
    </row>
    <row r="3166" spans="5:92" x14ac:dyDescent="0.2">
      <c r="E3166" s="49"/>
      <c r="F3166" s="21"/>
      <c r="G3166" s="21"/>
      <c r="CN3166" s="21"/>
    </row>
    <row r="3167" spans="5:92" x14ac:dyDescent="0.2">
      <c r="E3167" s="49"/>
      <c r="F3167" s="21"/>
      <c r="G3167" s="21"/>
      <c r="CN3167" s="21"/>
    </row>
    <row r="3168" spans="5:92" x14ac:dyDescent="0.2">
      <c r="E3168" s="49"/>
      <c r="F3168" s="21"/>
      <c r="G3168" s="21"/>
      <c r="CN3168" s="21"/>
    </row>
    <row r="3169" spans="5:92" x14ac:dyDescent="0.2">
      <c r="E3169" s="49"/>
      <c r="F3169" s="21"/>
      <c r="G3169" s="21"/>
      <c r="CN3169" s="21"/>
    </row>
    <row r="3170" spans="5:92" x14ac:dyDescent="0.2">
      <c r="E3170" s="49"/>
      <c r="F3170" s="21"/>
      <c r="G3170" s="21"/>
      <c r="CN3170" s="21"/>
    </row>
    <row r="3171" spans="5:92" x14ac:dyDescent="0.2">
      <c r="E3171" s="49"/>
      <c r="F3171" s="21"/>
      <c r="G3171" s="21"/>
      <c r="CN3171" s="21"/>
    </row>
    <row r="3172" spans="5:92" x14ac:dyDescent="0.2">
      <c r="E3172" s="49"/>
      <c r="F3172" s="21"/>
      <c r="G3172" s="21"/>
      <c r="CN3172" s="21"/>
    </row>
    <row r="3173" spans="5:92" x14ac:dyDescent="0.2">
      <c r="E3173" s="49"/>
      <c r="F3173" s="21"/>
      <c r="G3173" s="21"/>
      <c r="CN3173" s="21"/>
    </row>
    <row r="3174" spans="5:92" x14ac:dyDescent="0.2">
      <c r="E3174" s="49"/>
      <c r="F3174" s="21"/>
      <c r="G3174" s="21"/>
      <c r="CN3174" s="21"/>
    </row>
    <row r="3175" spans="5:92" x14ac:dyDescent="0.2">
      <c r="E3175" s="49"/>
      <c r="F3175" s="21"/>
      <c r="G3175" s="21"/>
      <c r="CN3175" s="21"/>
    </row>
    <row r="3176" spans="5:92" x14ac:dyDescent="0.2">
      <c r="E3176" s="49"/>
      <c r="F3176" s="21"/>
      <c r="G3176" s="21"/>
      <c r="CN3176" s="21"/>
    </row>
    <row r="3177" spans="5:92" x14ac:dyDescent="0.2">
      <c r="E3177" s="49"/>
      <c r="F3177" s="21"/>
      <c r="G3177" s="21"/>
      <c r="CN3177" s="21"/>
    </row>
    <row r="3178" spans="5:92" x14ac:dyDescent="0.2">
      <c r="E3178" s="49"/>
      <c r="F3178" s="21"/>
      <c r="G3178" s="21"/>
      <c r="CN3178" s="21"/>
    </row>
    <row r="3179" spans="5:92" x14ac:dyDescent="0.2">
      <c r="E3179" s="49"/>
      <c r="F3179" s="21"/>
      <c r="G3179" s="21"/>
      <c r="CN3179" s="21"/>
    </row>
    <row r="3180" spans="5:92" x14ac:dyDescent="0.2">
      <c r="E3180" s="49"/>
      <c r="F3180" s="21"/>
      <c r="G3180" s="21"/>
      <c r="CN3180" s="21"/>
    </row>
    <row r="3181" spans="5:92" x14ac:dyDescent="0.2">
      <c r="E3181" s="49"/>
      <c r="F3181" s="21"/>
      <c r="G3181" s="21"/>
      <c r="CN3181" s="21"/>
    </row>
    <row r="3182" spans="5:92" x14ac:dyDescent="0.2">
      <c r="E3182" s="49"/>
      <c r="F3182" s="21"/>
      <c r="G3182" s="21"/>
      <c r="CN3182" s="21"/>
    </row>
    <row r="3183" spans="5:92" x14ac:dyDescent="0.2">
      <c r="E3183" s="49"/>
      <c r="F3183" s="21"/>
      <c r="G3183" s="21"/>
      <c r="CN3183" s="21"/>
    </row>
    <row r="3184" spans="5:92" x14ac:dyDescent="0.2">
      <c r="E3184" s="49"/>
      <c r="F3184" s="21"/>
      <c r="G3184" s="21"/>
      <c r="CN3184" s="21"/>
    </row>
    <row r="3185" spans="5:92" x14ac:dyDescent="0.2">
      <c r="E3185" s="49"/>
      <c r="F3185" s="21"/>
      <c r="G3185" s="21"/>
      <c r="CN3185" s="21"/>
    </row>
    <row r="3186" spans="5:92" x14ac:dyDescent="0.2">
      <c r="E3186" s="49"/>
      <c r="F3186" s="21"/>
      <c r="G3186" s="21"/>
      <c r="CN3186" s="21"/>
    </row>
    <row r="3187" spans="5:92" x14ac:dyDescent="0.2">
      <c r="E3187" s="49"/>
      <c r="F3187" s="21"/>
      <c r="G3187" s="21"/>
      <c r="CN3187" s="21"/>
    </row>
    <row r="3188" spans="5:92" x14ac:dyDescent="0.2">
      <c r="E3188" s="49"/>
      <c r="F3188" s="21"/>
      <c r="G3188" s="21"/>
      <c r="CN3188" s="21"/>
    </row>
    <row r="3189" spans="5:92" x14ac:dyDescent="0.2">
      <c r="E3189" s="49"/>
      <c r="F3189" s="21"/>
      <c r="G3189" s="21"/>
      <c r="CN3189" s="21"/>
    </row>
    <row r="3190" spans="5:92" x14ac:dyDescent="0.2">
      <c r="E3190" s="49"/>
      <c r="F3190" s="21"/>
      <c r="G3190" s="21"/>
      <c r="CN3190" s="21"/>
    </row>
    <row r="3191" spans="5:92" x14ac:dyDescent="0.2">
      <c r="E3191" s="49"/>
      <c r="F3191" s="21"/>
      <c r="G3191" s="21"/>
      <c r="CN3191" s="21"/>
    </row>
    <row r="3192" spans="5:92" x14ac:dyDescent="0.2">
      <c r="E3192" s="49"/>
      <c r="F3192" s="21"/>
      <c r="G3192" s="21"/>
      <c r="CN3192" s="21"/>
    </row>
    <row r="3193" spans="5:92" x14ac:dyDescent="0.2">
      <c r="E3193" s="49"/>
      <c r="F3193" s="21"/>
      <c r="G3193" s="21"/>
      <c r="CN3193" s="21"/>
    </row>
    <row r="3194" spans="5:92" x14ac:dyDescent="0.2">
      <c r="E3194" s="49"/>
      <c r="F3194" s="21"/>
      <c r="G3194" s="21"/>
      <c r="CN3194" s="21"/>
    </row>
    <row r="3195" spans="5:92" x14ac:dyDescent="0.2">
      <c r="E3195" s="49"/>
      <c r="F3195" s="21"/>
      <c r="G3195" s="21"/>
      <c r="CN3195" s="21"/>
    </row>
    <row r="3196" spans="5:92" x14ac:dyDescent="0.2">
      <c r="E3196" s="49"/>
      <c r="F3196" s="21"/>
      <c r="G3196" s="21"/>
      <c r="CN3196" s="21"/>
    </row>
    <row r="3197" spans="5:92" x14ac:dyDescent="0.2">
      <c r="E3197" s="49"/>
      <c r="F3197" s="21"/>
      <c r="G3197" s="21"/>
      <c r="CN3197" s="21"/>
    </row>
    <row r="3198" spans="5:92" x14ac:dyDescent="0.2">
      <c r="E3198" s="49"/>
      <c r="F3198" s="21"/>
      <c r="G3198" s="21"/>
      <c r="CN3198" s="21"/>
    </row>
    <row r="3199" spans="5:92" x14ac:dyDescent="0.2">
      <c r="E3199" s="49"/>
      <c r="F3199" s="21"/>
      <c r="G3199" s="21"/>
      <c r="CN3199" s="21"/>
    </row>
    <row r="3200" spans="5:92" x14ac:dyDescent="0.2">
      <c r="E3200" s="49"/>
      <c r="F3200" s="21"/>
      <c r="G3200" s="21"/>
      <c r="CN3200" s="21"/>
    </row>
    <row r="3201" spans="5:92" x14ac:dyDescent="0.2">
      <c r="E3201" s="49"/>
      <c r="F3201" s="21"/>
      <c r="G3201" s="21"/>
      <c r="CN3201" s="21"/>
    </row>
    <row r="3202" spans="5:92" x14ac:dyDescent="0.2">
      <c r="E3202" s="49"/>
      <c r="F3202" s="21"/>
      <c r="G3202" s="21"/>
      <c r="CN3202" s="21"/>
    </row>
    <row r="3203" spans="5:92" x14ac:dyDescent="0.2">
      <c r="E3203" s="49"/>
      <c r="F3203" s="21"/>
      <c r="G3203" s="21"/>
      <c r="CN3203" s="21"/>
    </row>
    <row r="3204" spans="5:92" x14ac:dyDescent="0.2">
      <c r="E3204" s="49"/>
      <c r="F3204" s="21"/>
      <c r="G3204" s="21"/>
      <c r="CN3204" s="21"/>
    </row>
    <row r="3205" spans="5:92" x14ac:dyDescent="0.2">
      <c r="E3205" s="49"/>
      <c r="F3205" s="21"/>
      <c r="G3205" s="21"/>
      <c r="CN3205" s="21"/>
    </row>
    <row r="3206" spans="5:92" x14ac:dyDescent="0.2">
      <c r="E3206" s="49"/>
      <c r="F3206" s="21"/>
      <c r="G3206" s="21"/>
      <c r="CN3206" s="21"/>
    </row>
    <row r="3207" spans="5:92" x14ac:dyDescent="0.2">
      <c r="E3207" s="49"/>
      <c r="F3207" s="21"/>
      <c r="G3207" s="21"/>
      <c r="CN3207" s="21"/>
    </row>
    <row r="3208" spans="5:92" x14ac:dyDescent="0.2">
      <c r="E3208" s="49"/>
      <c r="F3208" s="21"/>
      <c r="G3208" s="21"/>
      <c r="CN3208" s="21"/>
    </row>
    <row r="3209" spans="5:92" x14ac:dyDescent="0.2">
      <c r="E3209" s="49"/>
      <c r="F3209" s="21"/>
      <c r="G3209" s="21"/>
      <c r="CN3209" s="21"/>
    </row>
    <row r="3210" spans="5:92" x14ac:dyDescent="0.2">
      <c r="E3210" s="49"/>
      <c r="F3210" s="21"/>
      <c r="G3210" s="21"/>
      <c r="CN3210" s="21"/>
    </row>
    <row r="3211" spans="5:92" x14ac:dyDescent="0.2">
      <c r="E3211" s="49"/>
      <c r="F3211" s="21"/>
      <c r="G3211" s="21"/>
      <c r="CN3211" s="21"/>
    </row>
    <row r="3212" spans="5:92" x14ac:dyDescent="0.2">
      <c r="E3212" s="49"/>
      <c r="F3212" s="21"/>
      <c r="G3212" s="21"/>
      <c r="CN3212" s="21"/>
    </row>
    <row r="3213" spans="5:92" x14ac:dyDescent="0.2">
      <c r="E3213" s="49"/>
      <c r="F3213" s="21"/>
      <c r="G3213" s="21"/>
      <c r="CN3213" s="21"/>
    </row>
    <row r="3214" spans="5:92" x14ac:dyDescent="0.2">
      <c r="E3214" s="49"/>
      <c r="F3214" s="21"/>
      <c r="G3214" s="21"/>
      <c r="CN3214" s="21"/>
    </row>
    <row r="3215" spans="5:92" x14ac:dyDescent="0.2">
      <c r="E3215" s="49"/>
      <c r="F3215" s="21"/>
      <c r="G3215" s="21"/>
      <c r="CN3215" s="21"/>
    </row>
    <row r="3216" spans="5:92" x14ac:dyDescent="0.2">
      <c r="E3216" s="49"/>
      <c r="F3216" s="21"/>
      <c r="G3216" s="21"/>
      <c r="CN3216" s="21"/>
    </row>
    <row r="3217" spans="5:92" x14ac:dyDescent="0.2">
      <c r="E3217" s="49"/>
      <c r="F3217" s="21"/>
      <c r="G3217" s="21"/>
      <c r="CN3217" s="21"/>
    </row>
    <row r="3218" spans="5:92" x14ac:dyDescent="0.2">
      <c r="E3218" s="49"/>
      <c r="F3218" s="21"/>
      <c r="G3218" s="21"/>
      <c r="CN3218" s="21"/>
    </row>
    <row r="3219" spans="5:92" x14ac:dyDescent="0.2">
      <c r="E3219" s="49"/>
      <c r="F3219" s="21"/>
      <c r="G3219" s="21"/>
      <c r="CN3219" s="21"/>
    </row>
    <row r="3220" spans="5:92" x14ac:dyDescent="0.2">
      <c r="E3220" s="49"/>
      <c r="F3220" s="21"/>
      <c r="G3220" s="21"/>
      <c r="CN3220" s="21"/>
    </row>
    <row r="3221" spans="5:92" x14ac:dyDescent="0.2">
      <c r="E3221" s="49"/>
      <c r="F3221" s="21"/>
      <c r="G3221" s="21"/>
      <c r="CN3221" s="21"/>
    </row>
    <row r="3222" spans="5:92" x14ac:dyDescent="0.2">
      <c r="E3222" s="49"/>
      <c r="F3222" s="21"/>
      <c r="G3222" s="21"/>
      <c r="CN3222" s="21"/>
    </row>
    <row r="3223" spans="5:92" x14ac:dyDescent="0.2">
      <c r="E3223" s="49"/>
      <c r="F3223" s="21"/>
      <c r="G3223" s="21"/>
      <c r="CN3223" s="21"/>
    </row>
    <row r="3224" spans="5:92" x14ac:dyDescent="0.2">
      <c r="E3224" s="49"/>
      <c r="F3224" s="21"/>
      <c r="G3224" s="21"/>
      <c r="CN3224" s="21"/>
    </row>
    <row r="3225" spans="5:92" x14ac:dyDescent="0.2">
      <c r="E3225" s="49"/>
      <c r="F3225" s="21"/>
      <c r="G3225" s="21"/>
      <c r="CN3225" s="21"/>
    </row>
    <row r="3226" spans="5:92" x14ac:dyDescent="0.2">
      <c r="E3226" s="49"/>
      <c r="F3226" s="21"/>
      <c r="G3226" s="21"/>
      <c r="CN3226" s="21"/>
    </row>
    <row r="3227" spans="5:92" x14ac:dyDescent="0.2">
      <c r="E3227" s="49"/>
      <c r="F3227" s="21"/>
      <c r="G3227" s="21"/>
      <c r="CN3227" s="21"/>
    </row>
    <row r="3228" spans="5:92" x14ac:dyDescent="0.2">
      <c r="E3228" s="49"/>
      <c r="F3228" s="21"/>
      <c r="G3228" s="21"/>
      <c r="CN3228" s="21"/>
    </row>
    <row r="3229" spans="5:92" x14ac:dyDescent="0.2">
      <c r="E3229" s="49"/>
      <c r="F3229" s="21"/>
      <c r="G3229" s="21"/>
      <c r="CN3229" s="21"/>
    </row>
    <row r="3230" spans="5:92" x14ac:dyDescent="0.2">
      <c r="E3230" s="49"/>
      <c r="F3230" s="21"/>
      <c r="G3230" s="21"/>
      <c r="CN3230" s="21"/>
    </row>
    <row r="3231" spans="5:92" x14ac:dyDescent="0.2">
      <c r="E3231" s="49"/>
      <c r="F3231" s="21"/>
      <c r="G3231" s="21"/>
      <c r="CN3231" s="21"/>
    </row>
    <row r="3232" spans="5:92" x14ac:dyDescent="0.2">
      <c r="E3232" s="49"/>
      <c r="F3232" s="21"/>
      <c r="G3232" s="21"/>
      <c r="CN3232" s="21"/>
    </row>
    <row r="3233" spans="5:92" x14ac:dyDescent="0.2">
      <c r="E3233" s="49"/>
      <c r="F3233" s="21"/>
      <c r="G3233" s="21"/>
      <c r="CN3233" s="21"/>
    </row>
    <row r="3234" spans="5:92" x14ac:dyDescent="0.2">
      <c r="E3234" s="49"/>
      <c r="F3234" s="21"/>
      <c r="G3234" s="21"/>
      <c r="CN3234" s="21"/>
    </row>
    <row r="3235" spans="5:92" x14ac:dyDescent="0.2">
      <c r="E3235" s="49"/>
      <c r="F3235" s="21"/>
      <c r="G3235" s="21"/>
      <c r="CN3235" s="21"/>
    </row>
    <row r="3236" spans="5:92" x14ac:dyDescent="0.2">
      <c r="E3236" s="49"/>
      <c r="F3236" s="21"/>
      <c r="G3236" s="21"/>
      <c r="CN3236" s="21"/>
    </row>
    <row r="3237" spans="5:92" x14ac:dyDescent="0.2">
      <c r="E3237" s="49"/>
      <c r="F3237" s="21"/>
      <c r="G3237" s="21"/>
      <c r="CN3237" s="21"/>
    </row>
    <row r="3238" spans="5:92" x14ac:dyDescent="0.2">
      <c r="E3238" s="49"/>
      <c r="F3238" s="21"/>
      <c r="G3238" s="21"/>
      <c r="CN3238" s="21"/>
    </row>
    <row r="3239" spans="5:92" x14ac:dyDescent="0.2">
      <c r="E3239" s="49"/>
      <c r="F3239" s="21"/>
      <c r="G3239" s="21"/>
      <c r="CN3239" s="21"/>
    </row>
    <row r="3240" spans="5:92" x14ac:dyDescent="0.2">
      <c r="E3240" s="49"/>
      <c r="F3240" s="21"/>
      <c r="G3240" s="21"/>
      <c r="CN3240" s="21"/>
    </row>
    <row r="3241" spans="5:92" x14ac:dyDescent="0.2">
      <c r="E3241" s="49"/>
      <c r="F3241" s="21"/>
      <c r="G3241" s="21"/>
      <c r="CN3241" s="21"/>
    </row>
    <row r="3242" spans="5:92" x14ac:dyDescent="0.2">
      <c r="E3242" s="49"/>
      <c r="F3242" s="21"/>
      <c r="G3242" s="21"/>
      <c r="CN3242" s="21"/>
    </row>
    <row r="3243" spans="5:92" x14ac:dyDescent="0.2">
      <c r="E3243" s="49"/>
      <c r="F3243" s="21"/>
      <c r="G3243" s="21"/>
      <c r="CN3243" s="21"/>
    </row>
    <row r="3244" spans="5:92" x14ac:dyDescent="0.2">
      <c r="E3244" s="49"/>
      <c r="F3244" s="21"/>
      <c r="G3244" s="21"/>
      <c r="CN3244" s="21"/>
    </row>
    <row r="3245" spans="5:92" x14ac:dyDescent="0.2">
      <c r="E3245" s="49"/>
      <c r="F3245" s="21"/>
      <c r="G3245" s="21"/>
      <c r="CN3245" s="21"/>
    </row>
    <row r="3246" spans="5:92" x14ac:dyDescent="0.2">
      <c r="E3246" s="49"/>
      <c r="F3246" s="21"/>
      <c r="G3246" s="21"/>
      <c r="CN3246" s="21"/>
    </row>
    <row r="3247" spans="5:92" x14ac:dyDescent="0.2">
      <c r="E3247" s="49"/>
      <c r="F3247" s="21"/>
      <c r="G3247" s="21"/>
      <c r="CN3247" s="21"/>
    </row>
    <row r="3248" spans="5:92" x14ac:dyDescent="0.2">
      <c r="E3248" s="49"/>
      <c r="F3248" s="21"/>
      <c r="G3248" s="21"/>
      <c r="CN3248" s="21"/>
    </row>
    <row r="3249" spans="5:92" x14ac:dyDescent="0.2">
      <c r="E3249" s="49"/>
      <c r="F3249" s="21"/>
      <c r="G3249" s="21"/>
      <c r="CN3249" s="21"/>
    </row>
    <row r="3250" spans="5:92" x14ac:dyDescent="0.2">
      <c r="E3250" s="49"/>
      <c r="F3250" s="21"/>
      <c r="G3250" s="21"/>
      <c r="CN3250" s="21"/>
    </row>
    <row r="3251" spans="5:92" x14ac:dyDescent="0.2">
      <c r="E3251" s="49"/>
      <c r="F3251" s="21"/>
      <c r="G3251" s="21"/>
      <c r="CN3251" s="21"/>
    </row>
    <row r="3252" spans="5:92" x14ac:dyDescent="0.2">
      <c r="E3252" s="49"/>
      <c r="F3252" s="21"/>
      <c r="G3252" s="21"/>
      <c r="CN3252" s="21"/>
    </row>
    <row r="3253" spans="5:92" x14ac:dyDescent="0.2">
      <c r="E3253" s="49"/>
      <c r="F3253" s="21"/>
      <c r="G3253" s="21"/>
      <c r="CN3253" s="21"/>
    </row>
    <row r="3254" spans="5:92" x14ac:dyDescent="0.2">
      <c r="E3254" s="49"/>
      <c r="F3254" s="21"/>
      <c r="G3254" s="21"/>
      <c r="CN3254" s="21"/>
    </row>
    <row r="3255" spans="5:92" x14ac:dyDescent="0.2">
      <c r="E3255" s="49"/>
      <c r="F3255" s="21"/>
      <c r="G3255" s="21"/>
      <c r="CN3255" s="21"/>
    </row>
    <row r="3256" spans="5:92" x14ac:dyDescent="0.2">
      <c r="E3256" s="49"/>
      <c r="F3256" s="21"/>
      <c r="G3256" s="21"/>
      <c r="CN3256" s="21"/>
    </row>
    <row r="3257" spans="5:92" x14ac:dyDescent="0.2">
      <c r="E3257" s="49"/>
      <c r="F3257" s="21"/>
      <c r="G3257" s="21"/>
      <c r="CN3257" s="21"/>
    </row>
    <row r="3258" spans="5:92" x14ac:dyDescent="0.2">
      <c r="E3258" s="49"/>
      <c r="F3258" s="21"/>
      <c r="G3258" s="21"/>
      <c r="CN3258" s="21"/>
    </row>
    <row r="3259" spans="5:92" x14ac:dyDescent="0.2">
      <c r="E3259" s="49"/>
      <c r="F3259" s="21"/>
      <c r="G3259" s="21"/>
      <c r="CN3259" s="21"/>
    </row>
    <row r="3260" spans="5:92" x14ac:dyDescent="0.2">
      <c r="E3260" s="49"/>
      <c r="F3260" s="21"/>
      <c r="G3260" s="21"/>
      <c r="CN3260" s="21"/>
    </row>
    <row r="3261" spans="5:92" x14ac:dyDescent="0.2">
      <c r="E3261" s="49"/>
      <c r="F3261" s="21"/>
      <c r="G3261" s="21"/>
      <c r="CN3261" s="21"/>
    </row>
    <row r="3262" spans="5:92" x14ac:dyDescent="0.2">
      <c r="E3262" s="49"/>
      <c r="F3262" s="21"/>
      <c r="G3262" s="21"/>
      <c r="CN3262" s="21"/>
    </row>
    <row r="3263" spans="5:92" x14ac:dyDescent="0.2">
      <c r="E3263" s="49"/>
      <c r="F3263" s="21"/>
      <c r="G3263" s="21"/>
      <c r="CN3263" s="21"/>
    </row>
    <row r="3264" spans="5:92" x14ac:dyDescent="0.2">
      <c r="E3264" s="49"/>
      <c r="F3264" s="21"/>
      <c r="G3264" s="21"/>
      <c r="CN3264" s="21"/>
    </row>
    <row r="3265" spans="5:92" x14ac:dyDescent="0.2">
      <c r="E3265" s="49"/>
      <c r="F3265" s="21"/>
      <c r="G3265" s="21"/>
      <c r="CN3265" s="21"/>
    </row>
    <row r="3266" spans="5:92" x14ac:dyDescent="0.2">
      <c r="E3266" s="49"/>
      <c r="F3266" s="21"/>
      <c r="G3266" s="21"/>
      <c r="CN3266" s="21"/>
    </row>
    <row r="3267" spans="5:92" x14ac:dyDescent="0.2">
      <c r="E3267" s="49"/>
      <c r="F3267" s="21"/>
      <c r="G3267" s="21"/>
      <c r="CN3267" s="21"/>
    </row>
    <row r="3268" spans="5:92" x14ac:dyDescent="0.2">
      <c r="E3268" s="49"/>
      <c r="F3268" s="21"/>
      <c r="G3268" s="21"/>
      <c r="CN3268" s="21"/>
    </row>
    <row r="3269" spans="5:92" x14ac:dyDescent="0.2">
      <c r="E3269" s="49"/>
      <c r="F3269" s="21"/>
      <c r="G3269" s="21"/>
      <c r="CN3269" s="21"/>
    </row>
    <row r="3270" spans="5:92" x14ac:dyDescent="0.2">
      <c r="E3270" s="49"/>
      <c r="F3270" s="21"/>
      <c r="G3270" s="21"/>
      <c r="CN3270" s="21"/>
    </row>
    <row r="3271" spans="5:92" x14ac:dyDescent="0.2">
      <c r="E3271" s="49"/>
      <c r="F3271" s="21"/>
      <c r="G3271" s="21"/>
      <c r="CN3271" s="21"/>
    </row>
    <row r="3272" spans="5:92" x14ac:dyDescent="0.2">
      <c r="E3272" s="49"/>
      <c r="F3272" s="21"/>
      <c r="G3272" s="21"/>
      <c r="CN3272" s="21"/>
    </row>
    <row r="3273" spans="5:92" x14ac:dyDescent="0.2">
      <c r="E3273" s="49"/>
      <c r="F3273" s="21"/>
      <c r="G3273" s="21"/>
      <c r="CN3273" s="21"/>
    </row>
    <row r="3274" spans="5:92" x14ac:dyDescent="0.2">
      <c r="E3274" s="49"/>
      <c r="F3274" s="21"/>
      <c r="G3274" s="21"/>
      <c r="CN3274" s="21"/>
    </row>
    <row r="3275" spans="5:92" x14ac:dyDescent="0.2">
      <c r="E3275" s="49"/>
      <c r="F3275" s="21"/>
      <c r="G3275" s="21"/>
      <c r="CN3275" s="21"/>
    </row>
    <row r="3276" spans="5:92" x14ac:dyDescent="0.2">
      <c r="E3276" s="49"/>
      <c r="F3276" s="21"/>
      <c r="G3276" s="21"/>
      <c r="CN3276" s="21"/>
    </row>
    <row r="3277" spans="5:92" x14ac:dyDescent="0.2">
      <c r="E3277" s="49"/>
      <c r="F3277" s="21"/>
      <c r="G3277" s="21"/>
      <c r="CN3277" s="21"/>
    </row>
    <row r="3278" spans="5:92" x14ac:dyDescent="0.2">
      <c r="E3278" s="49"/>
      <c r="F3278" s="21"/>
      <c r="G3278" s="21"/>
      <c r="CN3278" s="21"/>
    </row>
    <row r="3279" spans="5:92" x14ac:dyDescent="0.2">
      <c r="E3279" s="49"/>
      <c r="F3279" s="21"/>
      <c r="G3279" s="21"/>
      <c r="CN3279" s="21"/>
    </row>
    <row r="3280" spans="5:92" x14ac:dyDescent="0.2">
      <c r="E3280" s="49"/>
      <c r="F3280" s="21"/>
      <c r="G3280" s="21"/>
      <c r="CN3280" s="21"/>
    </row>
    <row r="3281" spans="5:92" x14ac:dyDescent="0.2">
      <c r="E3281" s="49"/>
      <c r="F3281" s="21"/>
      <c r="G3281" s="21"/>
      <c r="CN3281" s="21"/>
    </row>
    <row r="3282" spans="5:92" x14ac:dyDescent="0.2">
      <c r="E3282" s="49"/>
      <c r="F3282" s="21"/>
      <c r="G3282" s="21"/>
      <c r="CN3282" s="21"/>
    </row>
    <row r="3283" spans="5:92" x14ac:dyDescent="0.2">
      <c r="E3283" s="49"/>
      <c r="F3283" s="21"/>
      <c r="G3283" s="21"/>
      <c r="CN3283" s="21"/>
    </row>
    <row r="3284" spans="5:92" x14ac:dyDescent="0.2">
      <c r="E3284" s="49"/>
      <c r="F3284" s="21"/>
      <c r="G3284" s="21"/>
      <c r="CN3284" s="21"/>
    </row>
    <row r="3285" spans="5:92" x14ac:dyDescent="0.2">
      <c r="E3285" s="49"/>
      <c r="F3285" s="21"/>
      <c r="G3285" s="21"/>
      <c r="CN3285" s="21"/>
    </row>
    <row r="3286" spans="5:92" x14ac:dyDescent="0.2">
      <c r="E3286" s="49"/>
      <c r="F3286" s="21"/>
      <c r="G3286" s="21"/>
      <c r="CN3286" s="21"/>
    </row>
    <row r="3287" spans="5:92" x14ac:dyDescent="0.2">
      <c r="E3287" s="49"/>
      <c r="F3287" s="21"/>
      <c r="G3287" s="21"/>
      <c r="CN3287" s="21"/>
    </row>
    <row r="3288" spans="5:92" x14ac:dyDescent="0.2">
      <c r="E3288" s="49"/>
      <c r="F3288" s="21"/>
      <c r="G3288" s="21"/>
      <c r="CN3288" s="21"/>
    </row>
    <row r="3289" spans="5:92" x14ac:dyDescent="0.2">
      <c r="E3289" s="49"/>
      <c r="F3289" s="21"/>
      <c r="G3289" s="21"/>
      <c r="CN3289" s="21"/>
    </row>
    <row r="3290" spans="5:92" x14ac:dyDescent="0.2">
      <c r="E3290" s="49"/>
      <c r="F3290" s="21"/>
      <c r="G3290" s="21"/>
      <c r="CN3290" s="21"/>
    </row>
    <row r="3291" spans="5:92" x14ac:dyDescent="0.2">
      <c r="E3291" s="49"/>
      <c r="F3291" s="21"/>
      <c r="G3291" s="21"/>
      <c r="CN3291" s="21"/>
    </row>
    <row r="3292" spans="5:92" x14ac:dyDescent="0.2">
      <c r="E3292" s="49"/>
      <c r="F3292" s="21"/>
      <c r="G3292" s="21"/>
      <c r="CN3292" s="21"/>
    </row>
    <row r="3293" spans="5:92" x14ac:dyDescent="0.2">
      <c r="E3293" s="49"/>
      <c r="F3293" s="21"/>
      <c r="G3293" s="21"/>
      <c r="CN3293" s="21"/>
    </row>
    <row r="3294" spans="5:92" x14ac:dyDescent="0.2">
      <c r="E3294" s="49"/>
      <c r="F3294" s="21"/>
      <c r="G3294" s="21"/>
      <c r="CN3294" s="21"/>
    </row>
    <row r="3295" spans="5:92" x14ac:dyDescent="0.2">
      <c r="E3295" s="49"/>
      <c r="F3295" s="21"/>
      <c r="G3295" s="21"/>
      <c r="CN3295" s="21"/>
    </row>
    <row r="3296" spans="5:92" x14ac:dyDescent="0.2">
      <c r="E3296" s="49"/>
      <c r="F3296" s="21"/>
      <c r="G3296" s="21"/>
      <c r="CN3296" s="21"/>
    </row>
    <row r="3297" spans="5:92" x14ac:dyDescent="0.2">
      <c r="E3297" s="49"/>
      <c r="F3297" s="21"/>
      <c r="G3297" s="21"/>
      <c r="CN3297" s="21"/>
    </row>
    <row r="3298" spans="5:92" x14ac:dyDescent="0.2">
      <c r="E3298" s="49"/>
      <c r="F3298" s="21"/>
      <c r="G3298" s="21"/>
      <c r="CN3298" s="21"/>
    </row>
    <row r="3299" spans="5:92" x14ac:dyDescent="0.2">
      <c r="E3299" s="49"/>
      <c r="F3299" s="21"/>
      <c r="G3299" s="21"/>
      <c r="CN3299" s="21"/>
    </row>
    <row r="3300" spans="5:92" x14ac:dyDescent="0.2">
      <c r="E3300" s="49"/>
      <c r="F3300" s="21"/>
      <c r="G3300" s="21"/>
      <c r="CN3300" s="21"/>
    </row>
    <row r="3301" spans="5:92" x14ac:dyDescent="0.2">
      <c r="E3301" s="49"/>
      <c r="F3301" s="21"/>
      <c r="G3301" s="21"/>
      <c r="CN3301" s="21"/>
    </row>
    <row r="3302" spans="5:92" x14ac:dyDescent="0.2">
      <c r="E3302" s="49"/>
      <c r="F3302" s="21"/>
      <c r="G3302" s="21"/>
      <c r="CN3302" s="21"/>
    </row>
    <row r="3303" spans="5:92" x14ac:dyDescent="0.2">
      <c r="E3303" s="49"/>
      <c r="F3303" s="21"/>
      <c r="G3303" s="21"/>
      <c r="CN3303" s="21"/>
    </row>
    <row r="3304" spans="5:92" x14ac:dyDescent="0.2">
      <c r="E3304" s="49"/>
      <c r="F3304" s="21"/>
      <c r="G3304" s="21"/>
      <c r="CN3304" s="21"/>
    </row>
    <row r="3305" spans="5:92" x14ac:dyDescent="0.2">
      <c r="E3305" s="49"/>
      <c r="F3305" s="21"/>
      <c r="G3305" s="21"/>
      <c r="CN3305" s="21"/>
    </row>
    <row r="3306" spans="5:92" x14ac:dyDescent="0.2">
      <c r="E3306" s="49"/>
      <c r="F3306" s="21"/>
      <c r="G3306" s="21"/>
      <c r="CN3306" s="21"/>
    </row>
    <row r="3307" spans="5:92" x14ac:dyDescent="0.2">
      <c r="E3307" s="49"/>
      <c r="F3307" s="21"/>
      <c r="G3307" s="21"/>
      <c r="CN3307" s="21"/>
    </row>
    <row r="3308" spans="5:92" x14ac:dyDescent="0.2">
      <c r="E3308" s="49"/>
      <c r="F3308" s="21"/>
      <c r="G3308" s="21"/>
      <c r="CN3308" s="21"/>
    </row>
    <row r="3309" spans="5:92" x14ac:dyDescent="0.2">
      <c r="E3309" s="49"/>
      <c r="F3309" s="21"/>
      <c r="G3309" s="21"/>
      <c r="CN3309" s="21"/>
    </row>
    <row r="3310" spans="5:92" x14ac:dyDescent="0.2">
      <c r="E3310" s="49"/>
      <c r="F3310" s="21"/>
      <c r="G3310" s="21"/>
      <c r="CN3310" s="21"/>
    </row>
    <row r="3311" spans="5:92" x14ac:dyDescent="0.2">
      <c r="E3311" s="49"/>
      <c r="F3311" s="21"/>
      <c r="G3311" s="21"/>
      <c r="CN3311" s="21"/>
    </row>
    <row r="3312" spans="5:92" x14ac:dyDescent="0.2">
      <c r="E3312" s="49"/>
      <c r="F3312" s="21"/>
      <c r="G3312" s="21"/>
      <c r="CN3312" s="21"/>
    </row>
    <row r="3313" spans="5:92" x14ac:dyDescent="0.2">
      <c r="E3313" s="49"/>
      <c r="F3313" s="21"/>
      <c r="G3313" s="21"/>
      <c r="CN3313" s="21"/>
    </row>
    <row r="3314" spans="5:92" x14ac:dyDescent="0.2">
      <c r="E3314" s="49"/>
      <c r="F3314" s="21"/>
      <c r="G3314" s="21"/>
      <c r="CN3314" s="21"/>
    </row>
    <row r="3315" spans="5:92" x14ac:dyDescent="0.2">
      <c r="E3315" s="49"/>
      <c r="F3315" s="21"/>
      <c r="G3315" s="21"/>
      <c r="CN3315" s="21"/>
    </row>
    <row r="3316" spans="5:92" x14ac:dyDescent="0.2">
      <c r="E3316" s="49"/>
      <c r="F3316" s="21"/>
      <c r="G3316" s="21"/>
      <c r="CN3316" s="21"/>
    </row>
    <row r="3317" spans="5:92" x14ac:dyDescent="0.2">
      <c r="E3317" s="49"/>
      <c r="F3317" s="21"/>
      <c r="G3317" s="21"/>
      <c r="CN3317" s="21"/>
    </row>
    <row r="3318" spans="5:92" x14ac:dyDescent="0.2">
      <c r="E3318" s="49"/>
      <c r="F3318" s="21"/>
      <c r="G3318" s="21"/>
      <c r="CN3318" s="21"/>
    </row>
    <row r="3319" spans="5:92" x14ac:dyDescent="0.2">
      <c r="E3319" s="49"/>
      <c r="F3319" s="21"/>
      <c r="G3319" s="21"/>
      <c r="CN3319" s="21"/>
    </row>
    <row r="3320" spans="5:92" x14ac:dyDescent="0.2">
      <c r="E3320" s="49"/>
      <c r="F3320" s="21"/>
      <c r="G3320" s="21"/>
      <c r="CN3320" s="21"/>
    </row>
    <row r="3321" spans="5:92" x14ac:dyDescent="0.2">
      <c r="E3321" s="49"/>
      <c r="F3321" s="21"/>
      <c r="G3321" s="21"/>
      <c r="CN3321" s="21"/>
    </row>
    <row r="3322" spans="5:92" x14ac:dyDescent="0.2">
      <c r="E3322" s="49"/>
      <c r="F3322" s="21"/>
      <c r="G3322" s="21"/>
      <c r="CN3322" s="21"/>
    </row>
    <row r="3323" spans="5:92" x14ac:dyDescent="0.2">
      <c r="E3323" s="49"/>
      <c r="F3323" s="21"/>
      <c r="G3323" s="21"/>
      <c r="CN3323" s="21"/>
    </row>
    <row r="3324" spans="5:92" x14ac:dyDescent="0.2">
      <c r="E3324" s="49"/>
      <c r="F3324" s="21"/>
      <c r="G3324" s="21"/>
      <c r="CN3324" s="21"/>
    </row>
    <row r="3325" spans="5:92" x14ac:dyDescent="0.2">
      <c r="E3325" s="49"/>
      <c r="F3325" s="21"/>
      <c r="G3325" s="21"/>
      <c r="CN3325" s="21"/>
    </row>
    <row r="3326" spans="5:92" x14ac:dyDescent="0.2">
      <c r="E3326" s="49"/>
      <c r="F3326" s="21"/>
      <c r="G3326" s="21"/>
      <c r="CN3326" s="21"/>
    </row>
    <row r="3327" spans="5:92" x14ac:dyDescent="0.2">
      <c r="E3327" s="49"/>
      <c r="F3327" s="21"/>
      <c r="G3327" s="21"/>
      <c r="CN3327" s="21"/>
    </row>
    <row r="3328" spans="5:92" x14ac:dyDescent="0.2">
      <c r="E3328" s="49"/>
      <c r="F3328" s="21"/>
      <c r="G3328" s="21"/>
      <c r="CN3328" s="21"/>
    </row>
    <row r="3329" spans="5:92" x14ac:dyDescent="0.2">
      <c r="E3329" s="49"/>
      <c r="F3329" s="21"/>
      <c r="G3329" s="21"/>
      <c r="CN3329" s="21"/>
    </row>
    <row r="3330" spans="5:92" x14ac:dyDescent="0.2">
      <c r="E3330" s="49"/>
      <c r="F3330" s="21"/>
      <c r="G3330" s="21"/>
      <c r="CN3330" s="21"/>
    </row>
    <row r="3331" spans="5:92" x14ac:dyDescent="0.2">
      <c r="E3331" s="49"/>
      <c r="F3331" s="21"/>
      <c r="G3331" s="21"/>
      <c r="CN3331" s="21"/>
    </row>
    <row r="3332" spans="5:92" x14ac:dyDescent="0.2">
      <c r="E3332" s="49"/>
      <c r="F3332" s="21"/>
      <c r="G3332" s="21"/>
      <c r="CN3332" s="21"/>
    </row>
    <row r="3333" spans="5:92" x14ac:dyDescent="0.2">
      <c r="E3333" s="49"/>
      <c r="F3333" s="21"/>
      <c r="G3333" s="21"/>
      <c r="CN3333" s="21"/>
    </row>
    <row r="3334" spans="5:92" x14ac:dyDescent="0.2">
      <c r="E3334" s="49"/>
      <c r="F3334" s="21"/>
      <c r="G3334" s="21"/>
      <c r="CN3334" s="21"/>
    </row>
    <row r="3335" spans="5:92" x14ac:dyDescent="0.2">
      <c r="E3335" s="49"/>
      <c r="F3335" s="21"/>
      <c r="G3335" s="21"/>
      <c r="CN3335" s="21"/>
    </row>
    <row r="3336" spans="5:92" x14ac:dyDescent="0.2">
      <c r="E3336" s="49"/>
      <c r="F3336" s="21"/>
      <c r="G3336" s="21"/>
      <c r="CN3336" s="21"/>
    </row>
    <row r="3337" spans="5:92" x14ac:dyDescent="0.2">
      <c r="E3337" s="49"/>
      <c r="F3337" s="21"/>
      <c r="G3337" s="21"/>
      <c r="CN3337" s="21"/>
    </row>
    <row r="3338" spans="5:92" x14ac:dyDescent="0.2">
      <c r="E3338" s="49"/>
      <c r="F3338" s="21"/>
      <c r="G3338" s="21"/>
      <c r="CN3338" s="21"/>
    </row>
    <row r="3339" spans="5:92" x14ac:dyDescent="0.2">
      <c r="E3339" s="49"/>
      <c r="F3339" s="21"/>
      <c r="G3339" s="21"/>
      <c r="CN3339" s="21"/>
    </row>
    <row r="3340" spans="5:92" x14ac:dyDescent="0.2">
      <c r="E3340" s="49"/>
      <c r="F3340" s="21"/>
      <c r="G3340" s="21"/>
      <c r="CN3340" s="21"/>
    </row>
    <row r="3341" spans="5:92" x14ac:dyDescent="0.2">
      <c r="E3341" s="49"/>
      <c r="F3341" s="21"/>
      <c r="G3341" s="21"/>
      <c r="CN3341" s="21"/>
    </row>
    <row r="3342" spans="5:92" x14ac:dyDescent="0.2">
      <c r="E3342" s="49"/>
      <c r="F3342" s="21"/>
      <c r="G3342" s="21"/>
      <c r="CN3342" s="21"/>
    </row>
    <row r="3343" spans="5:92" x14ac:dyDescent="0.2">
      <c r="E3343" s="49"/>
      <c r="F3343" s="21"/>
      <c r="G3343" s="21"/>
      <c r="CN3343" s="21"/>
    </row>
    <row r="3344" spans="5:92" x14ac:dyDescent="0.2">
      <c r="E3344" s="49"/>
      <c r="F3344" s="21"/>
      <c r="G3344" s="21"/>
      <c r="CN3344" s="21"/>
    </row>
    <row r="3345" spans="5:92" x14ac:dyDescent="0.2">
      <c r="E3345" s="49"/>
      <c r="F3345" s="21"/>
      <c r="G3345" s="21"/>
      <c r="CN3345" s="21"/>
    </row>
    <row r="3346" spans="5:92" x14ac:dyDescent="0.2">
      <c r="E3346" s="49"/>
      <c r="F3346" s="21"/>
      <c r="G3346" s="21"/>
      <c r="CN3346" s="21"/>
    </row>
    <row r="3347" spans="5:92" x14ac:dyDescent="0.2">
      <c r="E3347" s="49"/>
      <c r="F3347" s="21"/>
      <c r="G3347" s="21"/>
      <c r="CN3347" s="21"/>
    </row>
    <row r="3348" spans="5:92" x14ac:dyDescent="0.2">
      <c r="E3348" s="49"/>
      <c r="F3348" s="21"/>
      <c r="G3348" s="21"/>
      <c r="CN3348" s="21"/>
    </row>
    <row r="3349" spans="5:92" x14ac:dyDescent="0.2">
      <c r="E3349" s="49"/>
      <c r="F3349" s="21"/>
      <c r="G3349" s="21"/>
      <c r="CN3349" s="21"/>
    </row>
    <row r="3350" spans="5:92" x14ac:dyDescent="0.2">
      <c r="E3350" s="49"/>
      <c r="F3350" s="21"/>
      <c r="G3350" s="21"/>
      <c r="CN3350" s="21"/>
    </row>
    <row r="3351" spans="5:92" x14ac:dyDescent="0.2">
      <c r="E3351" s="49"/>
      <c r="F3351" s="21"/>
      <c r="G3351" s="21"/>
      <c r="CN3351" s="21"/>
    </row>
    <row r="3352" spans="5:92" x14ac:dyDescent="0.2">
      <c r="E3352" s="49"/>
      <c r="F3352" s="21"/>
      <c r="G3352" s="21"/>
      <c r="CN3352" s="21"/>
    </row>
    <row r="3353" spans="5:92" x14ac:dyDescent="0.2">
      <c r="E3353" s="49"/>
      <c r="F3353" s="21"/>
      <c r="G3353" s="21"/>
      <c r="CN3353" s="21"/>
    </row>
    <row r="3354" spans="5:92" x14ac:dyDescent="0.2">
      <c r="E3354" s="49"/>
      <c r="F3354" s="21"/>
      <c r="G3354" s="21"/>
      <c r="CN3354" s="21"/>
    </row>
    <row r="3355" spans="5:92" x14ac:dyDescent="0.2">
      <c r="E3355" s="49"/>
      <c r="F3355" s="21"/>
      <c r="G3355" s="21"/>
      <c r="CN3355" s="21"/>
    </row>
    <row r="3356" spans="5:92" x14ac:dyDescent="0.2">
      <c r="E3356" s="49"/>
      <c r="F3356" s="21"/>
      <c r="G3356" s="21"/>
      <c r="CN3356" s="21"/>
    </row>
    <row r="3357" spans="5:92" x14ac:dyDescent="0.2">
      <c r="E3357" s="49"/>
      <c r="F3357" s="21"/>
      <c r="G3357" s="21"/>
      <c r="CN3357" s="21"/>
    </row>
    <row r="3358" spans="5:92" x14ac:dyDescent="0.2">
      <c r="E3358" s="49"/>
      <c r="F3358" s="21"/>
      <c r="G3358" s="21"/>
      <c r="CN3358" s="21"/>
    </row>
    <row r="3359" spans="5:92" x14ac:dyDescent="0.2">
      <c r="E3359" s="49"/>
      <c r="F3359" s="21"/>
      <c r="G3359" s="21"/>
      <c r="CN3359" s="21"/>
    </row>
    <row r="3360" spans="5:92" x14ac:dyDescent="0.2">
      <c r="E3360" s="49"/>
      <c r="F3360" s="21"/>
      <c r="G3360" s="21"/>
      <c r="CN3360" s="21"/>
    </row>
    <row r="3361" spans="5:92" x14ac:dyDescent="0.2">
      <c r="E3361" s="49"/>
      <c r="F3361" s="21"/>
      <c r="G3361" s="21"/>
      <c r="CN3361" s="21"/>
    </row>
    <row r="3362" spans="5:92" x14ac:dyDescent="0.2">
      <c r="E3362" s="49"/>
      <c r="F3362" s="21"/>
      <c r="G3362" s="21"/>
      <c r="CN3362" s="21"/>
    </row>
    <row r="3363" spans="5:92" x14ac:dyDescent="0.2">
      <c r="E3363" s="49"/>
      <c r="F3363" s="21"/>
      <c r="G3363" s="21"/>
      <c r="CN3363" s="21"/>
    </row>
    <row r="3364" spans="5:92" x14ac:dyDescent="0.2">
      <c r="E3364" s="49"/>
      <c r="F3364" s="21"/>
      <c r="G3364" s="21"/>
      <c r="CN3364" s="21"/>
    </row>
    <row r="3365" spans="5:92" x14ac:dyDescent="0.2">
      <c r="E3365" s="49"/>
      <c r="F3365" s="21"/>
      <c r="G3365" s="21"/>
      <c r="CN3365" s="21"/>
    </row>
    <row r="3366" spans="5:92" x14ac:dyDescent="0.2">
      <c r="E3366" s="49"/>
      <c r="F3366" s="21"/>
      <c r="G3366" s="21"/>
      <c r="CN3366" s="21"/>
    </row>
    <row r="3367" spans="5:92" x14ac:dyDescent="0.2">
      <c r="E3367" s="49"/>
      <c r="F3367" s="21"/>
      <c r="G3367" s="21"/>
      <c r="CN3367" s="21"/>
    </row>
    <row r="3368" spans="5:92" x14ac:dyDescent="0.2">
      <c r="E3368" s="49"/>
      <c r="F3368" s="21"/>
      <c r="G3368" s="21"/>
      <c r="CN3368" s="21"/>
    </row>
    <row r="3369" spans="5:92" x14ac:dyDescent="0.2">
      <c r="E3369" s="49"/>
      <c r="F3369" s="21"/>
      <c r="G3369" s="21"/>
      <c r="CN3369" s="21"/>
    </row>
    <row r="3370" spans="5:92" x14ac:dyDescent="0.2">
      <c r="E3370" s="49"/>
      <c r="F3370" s="21"/>
      <c r="G3370" s="21"/>
      <c r="CN3370" s="21"/>
    </row>
    <row r="3371" spans="5:92" x14ac:dyDescent="0.2">
      <c r="E3371" s="49"/>
      <c r="F3371" s="21"/>
      <c r="G3371" s="21"/>
      <c r="CN3371" s="21"/>
    </row>
    <row r="3372" spans="5:92" x14ac:dyDescent="0.2">
      <c r="E3372" s="49"/>
      <c r="F3372" s="21"/>
      <c r="G3372" s="21"/>
      <c r="CN3372" s="21"/>
    </row>
    <row r="3373" spans="5:92" x14ac:dyDescent="0.2">
      <c r="E3373" s="49"/>
      <c r="F3373" s="21"/>
      <c r="G3373" s="21"/>
      <c r="CN3373" s="21"/>
    </row>
    <row r="3374" spans="5:92" x14ac:dyDescent="0.2">
      <c r="E3374" s="49"/>
      <c r="F3374" s="21"/>
      <c r="G3374" s="21"/>
      <c r="CN3374" s="21"/>
    </row>
    <row r="3375" spans="5:92" x14ac:dyDescent="0.2">
      <c r="E3375" s="49"/>
      <c r="F3375" s="21"/>
      <c r="G3375" s="21"/>
      <c r="CN3375" s="21"/>
    </row>
    <row r="3376" spans="5:92" x14ac:dyDescent="0.2">
      <c r="E3376" s="49"/>
      <c r="F3376" s="21"/>
      <c r="G3376" s="21"/>
      <c r="CN3376" s="21"/>
    </row>
    <row r="3377" spans="5:92" x14ac:dyDescent="0.2">
      <c r="E3377" s="49"/>
      <c r="F3377" s="21"/>
      <c r="G3377" s="21"/>
      <c r="CN3377" s="21"/>
    </row>
    <row r="3378" spans="5:92" x14ac:dyDescent="0.2">
      <c r="E3378" s="49"/>
      <c r="F3378" s="21"/>
      <c r="G3378" s="21"/>
      <c r="CN3378" s="21"/>
    </row>
    <row r="3379" spans="5:92" x14ac:dyDescent="0.2">
      <c r="E3379" s="49"/>
      <c r="F3379" s="21"/>
      <c r="G3379" s="21"/>
      <c r="CN3379" s="21"/>
    </row>
    <row r="3380" spans="5:92" x14ac:dyDescent="0.2">
      <c r="E3380" s="49"/>
      <c r="F3380" s="21"/>
      <c r="G3380" s="21"/>
      <c r="CN3380" s="21"/>
    </row>
    <row r="3381" spans="5:92" x14ac:dyDescent="0.2">
      <c r="E3381" s="49"/>
      <c r="F3381" s="21"/>
      <c r="G3381" s="21"/>
      <c r="CN3381" s="21"/>
    </row>
    <row r="3382" spans="5:92" x14ac:dyDescent="0.2">
      <c r="E3382" s="49"/>
      <c r="F3382" s="21"/>
      <c r="G3382" s="21"/>
      <c r="CN3382" s="21"/>
    </row>
    <row r="3383" spans="5:92" x14ac:dyDescent="0.2">
      <c r="E3383" s="49"/>
      <c r="F3383" s="21"/>
      <c r="G3383" s="21"/>
      <c r="CN3383" s="21"/>
    </row>
    <row r="3384" spans="5:92" x14ac:dyDescent="0.2">
      <c r="E3384" s="49"/>
      <c r="F3384" s="21"/>
      <c r="G3384" s="21"/>
      <c r="CN3384" s="21"/>
    </row>
    <row r="3385" spans="5:92" x14ac:dyDescent="0.2">
      <c r="E3385" s="49"/>
      <c r="F3385" s="21"/>
      <c r="G3385" s="21"/>
      <c r="CN3385" s="21"/>
    </row>
    <row r="3386" spans="5:92" x14ac:dyDescent="0.2">
      <c r="E3386" s="49"/>
      <c r="F3386" s="21"/>
      <c r="G3386" s="21"/>
      <c r="CN3386" s="21"/>
    </row>
    <row r="3387" spans="5:92" x14ac:dyDescent="0.2">
      <c r="E3387" s="49"/>
      <c r="F3387" s="21"/>
      <c r="G3387" s="21"/>
      <c r="CN3387" s="21"/>
    </row>
    <row r="3388" spans="5:92" x14ac:dyDescent="0.2">
      <c r="E3388" s="49"/>
      <c r="F3388" s="21"/>
      <c r="G3388" s="21"/>
      <c r="CN3388" s="21"/>
    </row>
    <row r="3389" spans="5:92" x14ac:dyDescent="0.2">
      <c r="E3389" s="49"/>
      <c r="F3389" s="21"/>
      <c r="G3389" s="21"/>
      <c r="CN3389" s="21"/>
    </row>
    <row r="3390" spans="5:92" x14ac:dyDescent="0.2">
      <c r="E3390" s="49"/>
      <c r="F3390" s="21"/>
      <c r="G3390" s="21"/>
      <c r="CN3390" s="21"/>
    </row>
    <row r="3391" spans="5:92" x14ac:dyDescent="0.2">
      <c r="E3391" s="49"/>
      <c r="F3391" s="21"/>
      <c r="G3391" s="21"/>
      <c r="CN3391" s="21"/>
    </row>
    <row r="3392" spans="5:92" x14ac:dyDescent="0.2">
      <c r="E3392" s="49"/>
      <c r="F3392" s="21"/>
      <c r="G3392" s="21"/>
      <c r="CN3392" s="21"/>
    </row>
    <row r="3393" spans="5:92" x14ac:dyDescent="0.2">
      <c r="E3393" s="49"/>
      <c r="F3393" s="21"/>
      <c r="G3393" s="21"/>
      <c r="CN3393" s="21"/>
    </row>
    <row r="3394" spans="5:92" x14ac:dyDescent="0.2">
      <c r="E3394" s="49"/>
      <c r="F3394" s="21"/>
      <c r="G3394" s="21"/>
      <c r="CN3394" s="21"/>
    </row>
    <row r="3395" spans="5:92" x14ac:dyDescent="0.2">
      <c r="E3395" s="49"/>
      <c r="F3395" s="21"/>
      <c r="G3395" s="21"/>
      <c r="CN3395" s="21"/>
    </row>
    <row r="3396" spans="5:92" x14ac:dyDescent="0.2">
      <c r="E3396" s="49"/>
      <c r="F3396" s="21"/>
      <c r="G3396" s="21"/>
      <c r="CN3396" s="21"/>
    </row>
    <row r="3397" spans="5:92" x14ac:dyDescent="0.2">
      <c r="E3397" s="49"/>
      <c r="F3397" s="21"/>
      <c r="G3397" s="21"/>
      <c r="CN3397" s="21"/>
    </row>
    <row r="3398" spans="5:92" x14ac:dyDescent="0.2">
      <c r="E3398" s="49"/>
      <c r="F3398" s="21"/>
      <c r="G3398" s="21"/>
      <c r="CN3398" s="21"/>
    </row>
    <row r="3399" spans="5:92" x14ac:dyDescent="0.2">
      <c r="E3399" s="49"/>
      <c r="F3399" s="21"/>
      <c r="G3399" s="21"/>
      <c r="CN3399" s="21"/>
    </row>
    <row r="3400" spans="5:92" x14ac:dyDescent="0.2">
      <c r="E3400" s="49"/>
      <c r="F3400" s="21"/>
      <c r="G3400" s="21"/>
      <c r="CN3400" s="21"/>
    </row>
    <row r="3401" spans="5:92" x14ac:dyDescent="0.2">
      <c r="E3401" s="49"/>
      <c r="F3401" s="21"/>
      <c r="G3401" s="21"/>
      <c r="CN3401" s="21"/>
    </row>
    <row r="3402" spans="5:92" x14ac:dyDescent="0.2">
      <c r="E3402" s="49"/>
      <c r="F3402" s="21"/>
      <c r="G3402" s="21"/>
      <c r="CN3402" s="21"/>
    </row>
    <row r="3403" spans="5:92" x14ac:dyDescent="0.2">
      <c r="E3403" s="49"/>
      <c r="F3403" s="21"/>
      <c r="G3403" s="21"/>
      <c r="CN3403" s="21"/>
    </row>
    <row r="3404" spans="5:92" x14ac:dyDescent="0.2">
      <c r="E3404" s="49"/>
      <c r="F3404" s="21"/>
      <c r="G3404" s="21"/>
      <c r="CN3404" s="21"/>
    </row>
    <row r="3405" spans="5:92" x14ac:dyDescent="0.2">
      <c r="E3405" s="49"/>
      <c r="F3405" s="21"/>
      <c r="G3405" s="21"/>
      <c r="CN3405" s="21"/>
    </row>
    <row r="3406" spans="5:92" x14ac:dyDescent="0.2">
      <c r="E3406" s="49"/>
      <c r="F3406" s="21"/>
      <c r="G3406" s="21"/>
      <c r="CN3406" s="21"/>
    </row>
    <row r="3407" spans="5:92" x14ac:dyDescent="0.2">
      <c r="E3407" s="49"/>
      <c r="F3407" s="21"/>
      <c r="G3407" s="21"/>
      <c r="CN3407" s="21"/>
    </row>
    <row r="3408" spans="5:92" x14ac:dyDescent="0.2">
      <c r="E3408" s="49"/>
      <c r="F3408" s="21"/>
      <c r="G3408" s="21"/>
      <c r="CN3408" s="21"/>
    </row>
    <row r="3409" spans="5:92" x14ac:dyDescent="0.2">
      <c r="E3409" s="49"/>
      <c r="F3409" s="21"/>
      <c r="G3409" s="21"/>
      <c r="CN3409" s="21"/>
    </row>
    <row r="3410" spans="5:92" x14ac:dyDescent="0.2">
      <c r="E3410" s="49"/>
      <c r="F3410" s="21"/>
      <c r="G3410" s="21"/>
      <c r="CN3410" s="21"/>
    </row>
    <row r="3411" spans="5:92" x14ac:dyDescent="0.2">
      <c r="E3411" s="49"/>
      <c r="F3411" s="21"/>
      <c r="G3411" s="21"/>
      <c r="CN3411" s="21"/>
    </row>
    <row r="3412" spans="5:92" x14ac:dyDescent="0.2">
      <c r="E3412" s="49"/>
      <c r="F3412" s="21"/>
      <c r="G3412" s="21"/>
      <c r="CN3412" s="21"/>
    </row>
    <row r="3413" spans="5:92" x14ac:dyDescent="0.2">
      <c r="E3413" s="49"/>
      <c r="F3413" s="21"/>
      <c r="G3413" s="21"/>
      <c r="CN3413" s="21"/>
    </row>
    <row r="3414" spans="5:92" x14ac:dyDescent="0.2">
      <c r="E3414" s="49"/>
      <c r="F3414" s="21"/>
      <c r="G3414" s="21"/>
      <c r="CN3414" s="21"/>
    </row>
    <row r="3415" spans="5:92" x14ac:dyDescent="0.2">
      <c r="E3415" s="49"/>
      <c r="F3415" s="21"/>
      <c r="G3415" s="21"/>
      <c r="CN3415" s="21"/>
    </row>
    <row r="3416" spans="5:92" x14ac:dyDescent="0.2">
      <c r="E3416" s="49"/>
      <c r="F3416" s="21"/>
      <c r="G3416" s="21"/>
      <c r="CN3416" s="21"/>
    </row>
    <row r="3417" spans="5:92" x14ac:dyDescent="0.2">
      <c r="E3417" s="49"/>
      <c r="F3417" s="21"/>
      <c r="G3417" s="21"/>
      <c r="CN3417" s="21"/>
    </row>
    <row r="3418" spans="5:92" x14ac:dyDescent="0.2">
      <c r="E3418" s="49"/>
      <c r="F3418" s="21"/>
      <c r="G3418" s="21"/>
      <c r="CN3418" s="21"/>
    </row>
    <row r="3419" spans="5:92" x14ac:dyDescent="0.2">
      <c r="E3419" s="49"/>
      <c r="F3419" s="21"/>
      <c r="G3419" s="21"/>
      <c r="CN3419" s="21"/>
    </row>
    <row r="3420" spans="5:92" x14ac:dyDescent="0.2">
      <c r="E3420" s="49"/>
      <c r="F3420" s="21"/>
      <c r="G3420" s="21"/>
      <c r="CN3420" s="21"/>
    </row>
    <row r="3421" spans="5:92" x14ac:dyDescent="0.2">
      <c r="E3421" s="49"/>
      <c r="F3421" s="21"/>
      <c r="G3421" s="21"/>
      <c r="CN3421" s="21"/>
    </row>
    <row r="3422" spans="5:92" x14ac:dyDescent="0.2">
      <c r="E3422" s="49"/>
      <c r="F3422" s="21"/>
      <c r="G3422" s="21"/>
      <c r="CN3422" s="21"/>
    </row>
    <row r="3423" spans="5:92" x14ac:dyDescent="0.2">
      <c r="E3423" s="49"/>
      <c r="F3423" s="21"/>
      <c r="G3423" s="21"/>
      <c r="CN3423" s="21"/>
    </row>
    <row r="3424" spans="5:92" x14ac:dyDescent="0.2">
      <c r="E3424" s="49"/>
      <c r="F3424" s="21"/>
      <c r="G3424" s="21"/>
      <c r="CN3424" s="21"/>
    </row>
    <row r="3425" spans="5:92" x14ac:dyDescent="0.2">
      <c r="E3425" s="49"/>
      <c r="F3425" s="21"/>
      <c r="G3425" s="21"/>
      <c r="CN3425" s="21"/>
    </row>
    <row r="3426" spans="5:92" x14ac:dyDescent="0.2">
      <c r="E3426" s="49"/>
      <c r="F3426" s="21"/>
      <c r="G3426" s="21"/>
      <c r="CN3426" s="21"/>
    </row>
    <row r="3427" spans="5:92" x14ac:dyDescent="0.2">
      <c r="E3427" s="49"/>
      <c r="F3427" s="21"/>
      <c r="G3427" s="21"/>
      <c r="CN3427" s="21"/>
    </row>
    <row r="3428" spans="5:92" x14ac:dyDescent="0.2">
      <c r="E3428" s="49"/>
      <c r="F3428" s="21"/>
      <c r="G3428" s="21"/>
      <c r="CN3428" s="21"/>
    </row>
    <row r="3429" spans="5:92" x14ac:dyDescent="0.2">
      <c r="E3429" s="49"/>
      <c r="F3429" s="21"/>
      <c r="G3429" s="21"/>
      <c r="CN3429" s="21"/>
    </row>
    <row r="3430" spans="5:92" x14ac:dyDescent="0.2">
      <c r="E3430" s="49"/>
      <c r="F3430" s="21"/>
      <c r="G3430" s="21"/>
      <c r="CN3430" s="21"/>
    </row>
    <row r="3431" spans="5:92" x14ac:dyDescent="0.2">
      <c r="E3431" s="49"/>
      <c r="F3431" s="21"/>
      <c r="G3431" s="21"/>
      <c r="CN3431" s="21"/>
    </row>
    <row r="3432" spans="5:92" x14ac:dyDescent="0.2">
      <c r="E3432" s="49"/>
      <c r="F3432" s="21"/>
      <c r="G3432" s="21"/>
      <c r="CN3432" s="21"/>
    </row>
    <row r="3433" spans="5:92" x14ac:dyDescent="0.2">
      <c r="E3433" s="49"/>
      <c r="F3433" s="21"/>
      <c r="G3433" s="21"/>
      <c r="CN3433" s="21"/>
    </row>
    <row r="3434" spans="5:92" x14ac:dyDescent="0.2">
      <c r="E3434" s="49"/>
      <c r="F3434" s="21"/>
      <c r="G3434" s="21"/>
      <c r="CN3434" s="21"/>
    </row>
    <row r="3435" spans="5:92" x14ac:dyDescent="0.2">
      <c r="E3435" s="49"/>
      <c r="F3435" s="21"/>
      <c r="G3435" s="21"/>
      <c r="CN3435" s="21"/>
    </row>
    <row r="3436" spans="5:92" x14ac:dyDescent="0.2">
      <c r="E3436" s="49"/>
      <c r="F3436" s="21"/>
      <c r="G3436" s="21"/>
      <c r="CN3436" s="21"/>
    </row>
    <row r="3437" spans="5:92" x14ac:dyDescent="0.2">
      <c r="E3437" s="49"/>
      <c r="F3437" s="21"/>
      <c r="G3437" s="21"/>
      <c r="CN3437" s="21"/>
    </row>
    <row r="3438" spans="5:92" x14ac:dyDescent="0.2">
      <c r="E3438" s="49"/>
      <c r="F3438" s="21"/>
      <c r="G3438" s="21"/>
      <c r="CN3438" s="21"/>
    </row>
    <row r="3439" spans="5:92" x14ac:dyDescent="0.2">
      <c r="E3439" s="49"/>
      <c r="F3439" s="21"/>
      <c r="G3439" s="21"/>
      <c r="CN3439" s="21"/>
    </row>
    <row r="3440" spans="5:92" x14ac:dyDescent="0.2">
      <c r="E3440" s="49"/>
      <c r="F3440" s="21"/>
      <c r="G3440" s="21"/>
      <c r="CN3440" s="21"/>
    </row>
    <row r="3441" spans="5:92" x14ac:dyDescent="0.2">
      <c r="E3441" s="49"/>
      <c r="F3441" s="21"/>
      <c r="G3441" s="21"/>
      <c r="CN3441" s="21"/>
    </row>
    <row r="3442" spans="5:92" x14ac:dyDescent="0.2">
      <c r="E3442" s="49"/>
      <c r="F3442" s="21"/>
      <c r="G3442" s="21"/>
      <c r="CN3442" s="21"/>
    </row>
    <row r="3443" spans="5:92" x14ac:dyDescent="0.2">
      <c r="E3443" s="49"/>
      <c r="F3443" s="21"/>
      <c r="G3443" s="21"/>
      <c r="CN3443" s="21"/>
    </row>
    <row r="3444" spans="5:92" x14ac:dyDescent="0.2">
      <c r="E3444" s="49"/>
      <c r="F3444" s="21"/>
      <c r="G3444" s="21"/>
      <c r="CN3444" s="21"/>
    </row>
    <row r="3445" spans="5:92" x14ac:dyDescent="0.2">
      <c r="E3445" s="49"/>
      <c r="F3445" s="21"/>
      <c r="G3445" s="21"/>
      <c r="CN3445" s="21"/>
    </row>
    <row r="3446" spans="5:92" x14ac:dyDescent="0.2">
      <c r="E3446" s="49"/>
      <c r="F3446" s="21"/>
      <c r="G3446" s="21"/>
      <c r="CN3446" s="21"/>
    </row>
    <row r="3447" spans="5:92" x14ac:dyDescent="0.2">
      <c r="E3447" s="49"/>
      <c r="F3447" s="21"/>
      <c r="G3447" s="21"/>
      <c r="CN3447" s="21"/>
    </row>
    <row r="3448" spans="5:92" x14ac:dyDescent="0.2">
      <c r="E3448" s="49"/>
      <c r="F3448" s="21"/>
      <c r="G3448" s="21"/>
      <c r="CN3448" s="21"/>
    </row>
    <row r="3449" spans="5:92" x14ac:dyDescent="0.2">
      <c r="E3449" s="49"/>
      <c r="F3449" s="21"/>
      <c r="G3449" s="21"/>
      <c r="CN3449" s="21"/>
    </row>
    <row r="3450" spans="5:92" x14ac:dyDescent="0.2">
      <c r="E3450" s="49"/>
      <c r="F3450" s="21"/>
      <c r="G3450" s="21"/>
      <c r="CN3450" s="21"/>
    </row>
    <row r="3451" spans="5:92" x14ac:dyDescent="0.2">
      <c r="E3451" s="49"/>
      <c r="F3451" s="21"/>
      <c r="G3451" s="21"/>
      <c r="CN3451" s="21"/>
    </row>
    <row r="3452" spans="5:92" x14ac:dyDescent="0.2">
      <c r="E3452" s="49"/>
      <c r="F3452" s="21"/>
      <c r="G3452" s="21"/>
      <c r="CN3452" s="21"/>
    </row>
    <row r="3453" spans="5:92" x14ac:dyDescent="0.2">
      <c r="E3453" s="49"/>
      <c r="F3453" s="21"/>
      <c r="G3453" s="21"/>
      <c r="CN3453" s="21"/>
    </row>
    <row r="3454" spans="5:92" x14ac:dyDescent="0.2">
      <c r="E3454" s="49"/>
      <c r="F3454" s="21"/>
      <c r="G3454" s="21"/>
      <c r="CN3454" s="21"/>
    </row>
    <row r="3455" spans="5:92" x14ac:dyDescent="0.2">
      <c r="E3455" s="49"/>
      <c r="F3455" s="21"/>
      <c r="G3455" s="21"/>
      <c r="CN3455" s="21"/>
    </row>
    <row r="3456" spans="5:92" x14ac:dyDescent="0.2">
      <c r="E3456" s="49"/>
      <c r="F3456" s="21"/>
      <c r="G3456" s="21"/>
      <c r="CN3456" s="21"/>
    </row>
    <row r="3457" spans="5:92" x14ac:dyDescent="0.2">
      <c r="E3457" s="49"/>
      <c r="F3457" s="21"/>
      <c r="G3457" s="21"/>
      <c r="CN3457" s="21"/>
    </row>
    <row r="3458" spans="5:92" x14ac:dyDescent="0.2">
      <c r="E3458" s="49"/>
      <c r="F3458" s="21"/>
      <c r="G3458" s="21"/>
      <c r="CN3458" s="21"/>
    </row>
    <row r="3459" spans="5:92" x14ac:dyDescent="0.2">
      <c r="E3459" s="49"/>
      <c r="F3459" s="21"/>
      <c r="G3459" s="21"/>
      <c r="CN3459" s="21"/>
    </row>
    <row r="3460" spans="5:92" x14ac:dyDescent="0.2">
      <c r="E3460" s="49"/>
      <c r="F3460" s="21"/>
      <c r="G3460" s="21"/>
      <c r="CN3460" s="21"/>
    </row>
    <row r="3461" spans="5:92" x14ac:dyDescent="0.2">
      <c r="E3461" s="49"/>
      <c r="F3461" s="21"/>
      <c r="G3461" s="21"/>
      <c r="CN3461" s="21"/>
    </row>
    <row r="3462" spans="5:92" x14ac:dyDescent="0.2">
      <c r="E3462" s="49"/>
      <c r="F3462" s="21"/>
      <c r="G3462" s="21"/>
      <c r="CN3462" s="21"/>
    </row>
    <row r="3463" spans="5:92" x14ac:dyDescent="0.2">
      <c r="E3463" s="49"/>
      <c r="F3463" s="21"/>
      <c r="G3463" s="21"/>
      <c r="CN3463" s="21"/>
    </row>
    <row r="3464" spans="5:92" x14ac:dyDescent="0.2">
      <c r="E3464" s="49"/>
      <c r="F3464" s="21"/>
      <c r="G3464" s="21"/>
      <c r="CN3464" s="21"/>
    </row>
    <row r="3465" spans="5:92" x14ac:dyDescent="0.2">
      <c r="E3465" s="49"/>
      <c r="F3465" s="21"/>
      <c r="G3465" s="21"/>
      <c r="CN3465" s="21"/>
    </row>
    <row r="3466" spans="5:92" x14ac:dyDescent="0.2">
      <c r="E3466" s="49"/>
      <c r="F3466" s="21"/>
      <c r="G3466" s="21"/>
      <c r="CN3466" s="21"/>
    </row>
    <row r="3467" spans="5:92" x14ac:dyDescent="0.2">
      <c r="E3467" s="49"/>
      <c r="F3467" s="21"/>
      <c r="G3467" s="21"/>
      <c r="CN3467" s="21"/>
    </row>
    <row r="3468" spans="5:92" x14ac:dyDescent="0.2">
      <c r="E3468" s="49"/>
      <c r="F3468" s="21"/>
      <c r="G3468" s="21"/>
      <c r="CN3468" s="21"/>
    </row>
    <row r="3469" spans="5:92" x14ac:dyDescent="0.2">
      <c r="E3469" s="49"/>
      <c r="F3469" s="21"/>
      <c r="G3469" s="21"/>
      <c r="CN3469" s="21"/>
    </row>
    <row r="3470" spans="5:92" x14ac:dyDescent="0.2">
      <c r="E3470" s="49"/>
      <c r="F3470" s="21"/>
      <c r="G3470" s="21"/>
      <c r="CN3470" s="21"/>
    </row>
    <row r="3471" spans="5:92" x14ac:dyDescent="0.2">
      <c r="E3471" s="49"/>
      <c r="F3471" s="21"/>
      <c r="G3471" s="21"/>
      <c r="CN3471" s="21"/>
    </row>
    <row r="3472" spans="5:92" x14ac:dyDescent="0.2">
      <c r="E3472" s="49"/>
      <c r="F3472" s="21"/>
      <c r="G3472" s="21"/>
      <c r="CN3472" s="21"/>
    </row>
    <row r="3473" spans="5:92" x14ac:dyDescent="0.2">
      <c r="E3473" s="49"/>
      <c r="F3473" s="21"/>
      <c r="G3473" s="21"/>
      <c r="CN3473" s="21"/>
    </row>
    <row r="3474" spans="5:92" x14ac:dyDescent="0.2">
      <c r="E3474" s="49"/>
      <c r="F3474" s="21"/>
      <c r="G3474" s="21"/>
      <c r="CN3474" s="21"/>
    </row>
    <row r="3475" spans="5:92" x14ac:dyDescent="0.2">
      <c r="E3475" s="49"/>
      <c r="F3475" s="21"/>
      <c r="G3475" s="21"/>
      <c r="CN3475" s="21"/>
    </row>
    <row r="3476" spans="5:92" x14ac:dyDescent="0.2">
      <c r="E3476" s="49"/>
      <c r="F3476" s="21"/>
      <c r="G3476" s="21"/>
      <c r="CN3476" s="21"/>
    </row>
    <row r="3477" spans="5:92" x14ac:dyDescent="0.2">
      <c r="E3477" s="49"/>
      <c r="F3477" s="21"/>
      <c r="G3477" s="21"/>
      <c r="CN3477" s="21"/>
    </row>
    <row r="3478" spans="5:92" x14ac:dyDescent="0.2">
      <c r="E3478" s="49"/>
      <c r="F3478" s="21"/>
      <c r="G3478" s="21"/>
      <c r="CN3478" s="21"/>
    </row>
    <row r="3479" spans="5:92" x14ac:dyDescent="0.2">
      <c r="E3479" s="49"/>
      <c r="F3479" s="21"/>
      <c r="G3479" s="21"/>
      <c r="CN3479" s="21"/>
    </row>
    <row r="3480" spans="5:92" x14ac:dyDescent="0.2">
      <c r="E3480" s="49"/>
      <c r="F3480" s="21"/>
      <c r="G3480" s="21"/>
      <c r="CN3480" s="21"/>
    </row>
    <row r="3481" spans="5:92" x14ac:dyDescent="0.2">
      <c r="E3481" s="49"/>
      <c r="F3481" s="21"/>
      <c r="G3481" s="21"/>
      <c r="CN3481" s="21"/>
    </row>
    <row r="3482" spans="5:92" x14ac:dyDescent="0.2">
      <c r="E3482" s="49"/>
      <c r="F3482" s="21"/>
      <c r="G3482" s="21"/>
      <c r="CN3482" s="21"/>
    </row>
    <row r="3483" spans="5:92" x14ac:dyDescent="0.2">
      <c r="E3483" s="49"/>
      <c r="F3483" s="21"/>
      <c r="G3483" s="21"/>
      <c r="CN3483" s="21"/>
    </row>
    <row r="3484" spans="5:92" x14ac:dyDescent="0.2">
      <c r="E3484" s="49"/>
      <c r="F3484" s="21"/>
      <c r="G3484" s="21"/>
      <c r="CN3484" s="21"/>
    </row>
    <row r="3485" spans="5:92" x14ac:dyDescent="0.2">
      <c r="E3485" s="49"/>
      <c r="F3485" s="21"/>
      <c r="G3485" s="21"/>
      <c r="CN3485" s="21"/>
    </row>
    <row r="3486" spans="5:92" x14ac:dyDescent="0.2">
      <c r="E3486" s="49"/>
      <c r="F3486" s="21"/>
      <c r="G3486" s="21"/>
      <c r="CN3486" s="21"/>
    </row>
    <row r="3487" spans="5:92" x14ac:dyDescent="0.2">
      <c r="E3487" s="49"/>
      <c r="F3487" s="21"/>
      <c r="G3487" s="21"/>
      <c r="CN3487" s="21"/>
    </row>
    <row r="3488" spans="5:92" x14ac:dyDescent="0.2">
      <c r="E3488" s="49"/>
      <c r="F3488" s="21"/>
      <c r="G3488" s="21"/>
      <c r="CN3488" s="21"/>
    </row>
    <row r="3489" spans="5:92" x14ac:dyDescent="0.2">
      <c r="E3489" s="49"/>
      <c r="F3489" s="21"/>
      <c r="G3489" s="21"/>
      <c r="CN3489" s="21"/>
    </row>
    <row r="3490" spans="5:92" x14ac:dyDescent="0.2">
      <c r="E3490" s="49"/>
      <c r="F3490" s="21"/>
      <c r="G3490" s="21"/>
      <c r="CN3490" s="21"/>
    </row>
    <row r="3491" spans="5:92" x14ac:dyDescent="0.2">
      <c r="E3491" s="49"/>
      <c r="F3491" s="21"/>
      <c r="G3491" s="21"/>
      <c r="CN3491" s="21"/>
    </row>
    <row r="3492" spans="5:92" x14ac:dyDescent="0.2">
      <c r="E3492" s="49"/>
      <c r="F3492" s="21"/>
      <c r="G3492" s="21"/>
      <c r="CN3492" s="21"/>
    </row>
    <row r="3493" spans="5:92" x14ac:dyDescent="0.2">
      <c r="E3493" s="49"/>
      <c r="F3493" s="21"/>
      <c r="G3493" s="21"/>
      <c r="CN3493" s="21"/>
    </row>
    <row r="3494" spans="5:92" x14ac:dyDescent="0.2">
      <c r="E3494" s="49"/>
      <c r="F3494" s="21"/>
      <c r="G3494" s="21"/>
      <c r="CN3494" s="21"/>
    </row>
    <row r="3495" spans="5:92" x14ac:dyDescent="0.2">
      <c r="E3495" s="49"/>
      <c r="F3495" s="21"/>
      <c r="G3495" s="21"/>
      <c r="CN3495" s="21"/>
    </row>
    <row r="3496" spans="5:92" x14ac:dyDescent="0.2">
      <c r="E3496" s="49"/>
      <c r="F3496" s="21"/>
      <c r="G3496" s="21"/>
      <c r="CN3496" s="21"/>
    </row>
    <row r="3497" spans="5:92" x14ac:dyDescent="0.2">
      <c r="E3497" s="49"/>
      <c r="F3497" s="21"/>
      <c r="G3497" s="21"/>
      <c r="CN3497" s="21"/>
    </row>
    <row r="3498" spans="5:92" x14ac:dyDescent="0.2">
      <c r="E3498" s="49"/>
      <c r="F3498" s="21"/>
      <c r="G3498" s="21"/>
      <c r="CN3498" s="21"/>
    </row>
    <row r="3499" spans="5:92" x14ac:dyDescent="0.2">
      <c r="E3499" s="49"/>
      <c r="F3499" s="21"/>
      <c r="G3499" s="21"/>
      <c r="CN3499" s="21"/>
    </row>
    <row r="3500" spans="5:92" x14ac:dyDescent="0.2">
      <c r="E3500" s="49"/>
      <c r="F3500" s="21"/>
      <c r="G3500" s="21"/>
      <c r="CN3500" s="21"/>
    </row>
    <row r="3501" spans="5:92" x14ac:dyDescent="0.2">
      <c r="E3501" s="49"/>
      <c r="F3501" s="21"/>
      <c r="G3501" s="21"/>
      <c r="CN3501" s="21"/>
    </row>
    <row r="3502" spans="5:92" x14ac:dyDescent="0.2">
      <c r="E3502" s="49"/>
      <c r="F3502" s="21"/>
      <c r="G3502" s="21"/>
      <c r="CN3502" s="21"/>
    </row>
    <row r="3503" spans="5:92" x14ac:dyDescent="0.2">
      <c r="E3503" s="49"/>
      <c r="F3503" s="21"/>
      <c r="G3503" s="21"/>
      <c r="CN3503" s="21"/>
    </row>
    <row r="3504" spans="5:92" x14ac:dyDescent="0.2">
      <c r="E3504" s="49"/>
      <c r="F3504" s="21"/>
      <c r="G3504" s="21"/>
      <c r="CN3504" s="21"/>
    </row>
    <row r="3505" spans="5:92" x14ac:dyDescent="0.2">
      <c r="E3505" s="49"/>
      <c r="F3505" s="21"/>
      <c r="G3505" s="21"/>
      <c r="CN3505" s="21"/>
    </row>
    <row r="3506" spans="5:92" x14ac:dyDescent="0.2">
      <c r="E3506" s="49"/>
      <c r="F3506" s="21"/>
      <c r="G3506" s="21"/>
      <c r="CN3506" s="21"/>
    </row>
    <row r="3507" spans="5:92" x14ac:dyDescent="0.2">
      <c r="E3507" s="49"/>
      <c r="F3507" s="21"/>
      <c r="G3507" s="21"/>
      <c r="CN3507" s="21"/>
    </row>
    <row r="3508" spans="5:92" x14ac:dyDescent="0.2">
      <c r="E3508" s="49"/>
      <c r="F3508" s="21"/>
      <c r="G3508" s="21"/>
      <c r="CN3508" s="21"/>
    </row>
    <row r="3509" spans="5:92" x14ac:dyDescent="0.2">
      <c r="E3509" s="49"/>
      <c r="F3509" s="21"/>
      <c r="G3509" s="21"/>
      <c r="CN3509" s="21"/>
    </row>
    <row r="3510" spans="5:92" x14ac:dyDescent="0.2">
      <c r="E3510" s="49"/>
      <c r="F3510" s="21"/>
      <c r="G3510" s="21"/>
      <c r="CN3510" s="21"/>
    </row>
    <row r="3511" spans="5:92" x14ac:dyDescent="0.2">
      <c r="E3511" s="49"/>
      <c r="F3511" s="21"/>
      <c r="G3511" s="21"/>
      <c r="CN3511" s="21"/>
    </row>
    <row r="3512" spans="5:92" x14ac:dyDescent="0.2">
      <c r="E3512" s="49"/>
      <c r="F3512" s="21"/>
      <c r="G3512" s="21"/>
      <c r="CN3512" s="21"/>
    </row>
    <row r="3513" spans="5:92" x14ac:dyDescent="0.2">
      <c r="E3513" s="49"/>
      <c r="F3513" s="21"/>
      <c r="G3513" s="21"/>
      <c r="CN3513" s="21"/>
    </row>
    <row r="3514" spans="5:92" x14ac:dyDescent="0.2">
      <c r="E3514" s="49"/>
      <c r="F3514" s="21"/>
      <c r="G3514" s="21"/>
      <c r="CN3514" s="21"/>
    </row>
    <row r="3515" spans="5:92" x14ac:dyDescent="0.2">
      <c r="E3515" s="49"/>
      <c r="F3515" s="21"/>
      <c r="G3515" s="21"/>
      <c r="CN3515" s="21"/>
    </row>
    <row r="3516" spans="5:92" x14ac:dyDescent="0.2">
      <c r="E3516" s="49"/>
      <c r="F3516" s="21"/>
      <c r="G3516" s="21"/>
      <c r="CN3516" s="21"/>
    </row>
    <row r="3517" spans="5:92" x14ac:dyDescent="0.2">
      <c r="E3517" s="49"/>
      <c r="F3517" s="21"/>
      <c r="G3517" s="21"/>
      <c r="CN3517" s="21"/>
    </row>
    <row r="3518" spans="5:92" x14ac:dyDescent="0.2">
      <c r="E3518" s="49"/>
      <c r="F3518" s="21"/>
      <c r="G3518" s="21"/>
      <c r="CN3518" s="21"/>
    </row>
    <row r="3519" spans="5:92" x14ac:dyDescent="0.2">
      <c r="E3519" s="49"/>
      <c r="F3519" s="21"/>
      <c r="G3519" s="21"/>
      <c r="CN3519" s="21"/>
    </row>
    <row r="3520" spans="5:92" x14ac:dyDescent="0.2">
      <c r="E3520" s="49"/>
      <c r="F3520" s="21"/>
      <c r="G3520" s="21"/>
      <c r="CN3520" s="21"/>
    </row>
    <row r="3521" spans="5:92" x14ac:dyDescent="0.2">
      <c r="E3521" s="49"/>
      <c r="F3521" s="21"/>
      <c r="G3521" s="21"/>
      <c r="CN3521" s="21"/>
    </row>
    <row r="3522" spans="5:92" x14ac:dyDescent="0.2">
      <c r="E3522" s="49"/>
      <c r="F3522" s="21"/>
      <c r="G3522" s="21"/>
      <c r="CN3522" s="21"/>
    </row>
    <row r="3523" spans="5:92" x14ac:dyDescent="0.2">
      <c r="E3523" s="49"/>
      <c r="F3523" s="21"/>
      <c r="G3523" s="21"/>
      <c r="CN3523" s="21"/>
    </row>
    <row r="3524" spans="5:92" x14ac:dyDescent="0.2">
      <c r="E3524" s="49"/>
      <c r="F3524" s="21"/>
      <c r="G3524" s="21"/>
      <c r="CN3524" s="21"/>
    </row>
    <row r="3525" spans="5:92" x14ac:dyDescent="0.2">
      <c r="E3525" s="49"/>
      <c r="F3525" s="21"/>
      <c r="G3525" s="21"/>
      <c r="CN3525" s="21"/>
    </row>
    <row r="3526" spans="5:92" x14ac:dyDescent="0.2">
      <c r="E3526" s="49"/>
      <c r="F3526" s="21"/>
      <c r="G3526" s="21"/>
      <c r="CN3526" s="21"/>
    </row>
    <row r="3527" spans="5:92" x14ac:dyDescent="0.2">
      <c r="E3527" s="49"/>
      <c r="F3527" s="21"/>
      <c r="G3527" s="21"/>
      <c r="CN3527" s="21"/>
    </row>
    <row r="3528" spans="5:92" x14ac:dyDescent="0.2">
      <c r="E3528" s="49"/>
      <c r="F3528" s="21"/>
      <c r="G3528" s="21"/>
      <c r="CN3528" s="21"/>
    </row>
    <row r="3529" spans="5:92" x14ac:dyDescent="0.2">
      <c r="E3529" s="49"/>
      <c r="F3529" s="21"/>
      <c r="G3529" s="21"/>
      <c r="CN3529" s="21"/>
    </row>
    <row r="3530" spans="5:92" x14ac:dyDescent="0.2">
      <c r="E3530" s="49"/>
      <c r="F3530" s="21"/>
      <c r="G3530" s="21"/>
      <c r="CN3530" s="21"/>
    </row>
    <row r="3531" spans="5:92" x14ac:dyDescent="0.2">
      <c r="E3531" s="49"/>
      <c r="F3531" s="21"/>
      <c r="G3531" s="21"/>
      <c r="CN3531" s="21"/>
    </row>
    <row r="3532" spans="5:92" x14ac:dyDescent="0.2">
      <c r="E3532" s="49"/>
      <c r="F3532" s="21"/>
      <c r="G3532" s="21"/>
      <c r="CN3532" s="21"/>
    </row>
    <row r="3533" spans="5:92" x14ac:dyDescent="0.2">
      <c r="E3533" s="49"/>
      <c r="F3533" s="21"/>
      <c r="G3533" s="21"/>
      <c r="CN3533" s="21"/>
    </row>
    <row r="3534" spans="5:92" x14ac:dyDescent="0.2">
      <c r="E3534" s="49"/>
      <c r="F3534" s="21"/>
      <c r="G3534" s="21"/>
      <c r="CN3534" s="21"/>
    </row>
    <row r="3535" spans="5:92" x14ac:dyDescent="0.2">
      <c r="E3535" s="49"/>
      <c r="F3535" s="21"/>
      <c r="G3535" s="21"/>
      <c r="CN3535" s="21"/>
    </row>
    <row r="3536" spans="5:92" x14ac:dyDescent="0.2">
      <c r="E3536" s="49"/>
      <c r="F3536" s="21"/>
      <c r="G3536" s="21"/>
      <c r="CN3536" s="21"/>
    </row>
    <row r="3537" spans="5:92" x14ac:dyDescent="0.2">
      <c r="E3537" s="49"/>
      <c r="F3537" s="21"/>
      <c r="G3537" s="21"/>
      <c r="CN3537" s="21"/>
    </row>
    <row r="3538" spans="5:92" x14ac:dyDescent="0.2">
      <c r="E3538" s="49"/>
      <c r="F3538" s="21"/>
      <c r="G3538" s="21"/>
      <c r="CN3538" s="21"/>
    </row>
    <row r="3539" spans="5:92" x14ac:dyDescent="0.2">
      <c r="E3539" s="49"/>
      <c r="F3539" s="21"/>
      <c r="G3539" s="21"/>
      <c r="CN3539" s="21"/>
    </row>
    <row r="3540" spans="5:92" x14ac:dyDescent="0.2">
      <c r="E3540" s="49"/>
      <c r="F3540" s="21"/>
      <c r="G3540" s="21"/>
      <c r="CN3540" s="21"/>
    </row>
    <row r="3541" spans="5:92" x14ac:dyDescent="0.2">
      <c r="E3541" s="49"/>
      <c r="F3541" s="21"/>
      <c r="G3541" s="21"/>
      <c r="CN3541" s="21"/>
    </row>
    <row r="3542" spans="5:92" x14ac:dyDescent="0.2">
      <c r="E3542" s="49"/>
      <c r="F3542" s="21"/>
      <c r="G3542" s="21"/>
      <c r="CN3542" s="21"/>
    </row>
    <row r="3543" spans="5:92" x14ac:dyDescent="0.2">
      <c r="E3543" s="49"/>
      <c r="F3543" s="21"/>
      <c r="G3543" s="21"/>
      <c r="CN3543" s="21"/>
    </row>
    <row r="3544" spans="5:92" x14ac:dyDescent="0.2">
      <c r="E3544" s="49"/>
      <c r="F3544" s="21"/>
      <c r="G3544" s="21"/>
      <c r="CN3544" s="21"/>
    </row>
    <row r="3545" spans="5:92" x14ac:dyDescent="0.2">
      <c r="E3545" s="49"/>
      <c r="F3545" s="21"/>
      <c r="G3545" s="21"/>
      <c r="CN3545" s="21"/>
    </row>
    <row r="3546" spans="5:92" x14ac:dyDescent="0.2">
      <c r="E3546" s="49"/>
      <c r="F3546" s="21"/>
      <c r="G3546" s="21"/>
      <c r="CN3546" s="21"/>
    </row>
    <row r="3547" spans="5:92" x14ac:dyDescent="0.2">
      <c r="E3547" s="49"/>
      <c r="F3547" s="21"/>
      <c r="G3547" s="21"/>
      <c r="CN3547" s="21"/>
    </row>
    <row r="3548" spans="5:92" x14ac:dyDescent="0.2">
      <c r="E3548" s="49"/>
      <c r="F3548" s="21"/>
      <c r="G3548" s="21"/>
      <c r="CN3548" s="21"/>
    </row>
    <row r="3549" spans="5:92" x14ac:dyDescent="0.2">
      <c r="E3549" s="49"/>
      <c r="F3549" s="21"/>
      <c r="G3549" s="21"/>
      <c r="CN3549" s="21"/>
    </row>
    <row r="3550" spans="5:92" x14ac:dyDescent="0.2">
      <c r="E3550" s="49"/>
      <c r="F3550" s="21"/>
      <c r="G3550" s="21"/>
      <c r="CN3550" s="21"/>
    </row>
    <row r="3551" spans="5:92" x14ac:dyDescent="0.2">
      <c r="E3551" s="49"/>
      <c r="F3551" s="21"/>
      <c r="G3551" s="21"/>
      <c r="CN3551" s="21"/>
    </row>
    <row r="3552" spans="5:92" x14ac:dyDescent="0.2">
      <c r="E3552" s="49"/>
      <c r="F3552" s="21"/>
      <c r="G3552" s="21"/>
      <c r="CN3552" s="21"/>
    </row>
    <row r="3553" spans="5:92" x14ac:dyDescent="0.2">
      <c r="E3553" s="49"/>
      <c r="F3553" s="21"/>
      <c r="G3553" s="21"/>
      <c r="CN3553" s="21"/>
    </row>
    <row r="3554" spans="5:92" x14ac:dyDescent="0.2">
      <c r="E3554" s="49"/>
      <c r="F3554" s="21"/>
      <c r="G3554" s="21"/>
      <c r="CN3554" s="21"/>
    </row>
    <row r="3555" spans="5:92" x14ac:dyDescent="0.2">
      <c r="E3555" s="49"/>
      <c r="F3555" s="21"/>
      <c r="G3555" s="21"/>
      <c r="CN3555" s="21"/>
    </row>
    <row r="3556" spans="5:92" x14ac:dyDescent="0.2">
      <c r="E3556" s="49"/>
      <c r="F3556" s="21"/>
      <c r="G3556" s="21"/>
      <c r="CN3556" s="21"/>
    </row>
    <row r="3557" spans="5:92" x14ac:dyDescent="0.2">
      <c r="E3557" s="49"/>
      <c r="F3557" s="21"/>
      <c r="G3557" s="21"/>
      <c r="CN3557" s="21"/>
    </row>
    <row r="3558" spans="5:92" x14ac:dyDescent="0.2">
      <c r="E3558" s="49"/>
      <c r="F3558" s="21"/>
      <c r="G3558" s="21"/>
      <c r="CN3558" s="21"/>
    </row>
    <row r="3559" spans="5:92" x14ac:dyDescent="0.2">
      <c r="E3559" s="49"/>
      <c r="F3559" s="21"/>
      <c r="G3559" s="21"/>
      <c r="CN3559" s="21"/>
    </row>
    <row r="3560" spans="5:92" x14ac:dyDescent="0.2">
      <c r="E3560" s="49"/>
      <c r="F3560" s="21"/>
      <c r="G3560" s="21"/>
      <c r="CN3560" s="21"/>
    </row>
    <row r="3561" spans="5:92" x14ac:dyDescent="0.2">
      <c r="E3561" s="49"/>
      <c r="F3561" s="21"/>
      <c r="G3561" s="21"/>
      <c r="CN3561" s="21"/>
    </row>
    <row r="3562" spans="5:92" x14ac:dyDescent="0.2">
      <c r="E3562" s="49"/>
      <c r="F3562" s="21"/>
      <c r="G3562" s="21"/>
      <c r="CN3562" s="21"/>
    </row>
    <row r="3563" spans="5:92" x14ac:dyDescent="0.2">
      <c r="E3563" s="49"/>
      <c r="F3563" s="21"/>
      <c r="G3563" s="21"/>
      <c r="CN3563" s="21"/>
    </row>
    <row r="3564" spans="5:92" x14ac:dyDescent="0.2">
      <c r="E3564" s="49"/>
      <c r="F3564" s="21"/>
      <c r="G3564" s="21"/>
      <c r="CN3564" s="21"/>
    </row>
    <row r="3565" spans="5:92" x14ac:dyDescent="0.2">
      <c r="E3565" s="49"/>
      <c r="F3565" s="21"/>
      <c r="G3565" s="21"/>
      <c r="CN3565" s="21"/>
    </row>
    <row r="3566" spans="5:92" x14ac:dyDescent="0.2">
      <c r="E3566" s="49"/>
      <c r="F3566" s="21"/>
      <c r="G3566" s="21"/>
      <c r="CN3566" s="21"/>
    </row>
    <row r="3567" spans="5:92" x14ac:dyDescent="0.2">
      <c r="E3567" s="49"/>
      <c r="F3567" s="21"/>
      <c r="G3567" s="21"/>
      <c r="CN3567" s="21"/>
    </row>
    <row r="3568" spans="5:92" x14ac:dyDescent="0.2">
      <c r="E3568" s="49"/>
      <c r="F3568" s="21"/>
      <c r="G3568" s="21"/>
      <c r="CN3568" s="21"/>
    </row>
    <row r="3569" spans="5:92" x14ac:dyDescent="0.2">
      <c r="E3569" s="49"/>
      <c r="F3569" s="21"/>
      <c r="G3569" s="21"/>
      <c r="CN3569" s="21"/>
    </row>
    <row r="3570" spans="5:92" x14ac:dyDescent="0.2">
      <c r="E3570" s="49"/>
      <c r="F3570" s="21"/>
      <c r="G3570" s="21"/>
      <c r="CN3570" s="21"/>
    </row>
    <row r="3571" spans="5:92" x14ac:dyDescent="0.2">
      <c r="E3571" s="49"/>
      <c r="F3571" s="21"/>
      <c r="G3571" s="21"/>
      <c r="CN3571" s="21"/>
    </row>
    <row r="3572" spans="5:92" x14ac:dyDescent="0.2">
      <c r="E3572" s="49"/>
      <c r="F3572" s="21"/>
      <c r="G3572" s="21"/>
      <c r="CN3572" s="21"/>
    </row>
    <row r="3573" spans="5:92" x14ac:dyDescent="0.2">
      <c r="E3573" s="49"/>
      <c r="F3573" s="21"/>
      <c r="G3573" s="21"/>
      <c r="CN3573" s="21"/>
    </row>
    <row r="3574" spans="5:92" x14ac:dyDescent="0.2">
      <c r="E3574" s="49"/>
      <c r="F3574" s="21"/>
      <c r="G3574" s="21"/>
      <c r="CN3574" s="21"/>
    </row>
    <row r="3575" spans="5:92" x14ac:dyDescent="0.2">
      <c r="E3575" s="49"/>
      <c r="F3575" s="21"/>
      <c r="G3575" s="21"/>
      <c r="CN3575" s="21"/>
    </row>
    <row r="3576" spans="5:92" x14ac:dyDescent="0.2">
      <c r="E3576" s="49"/>
      <c r="F3576" s="21"/>
      <c r="G3576" s="21"/>
      <c r="CN3576" s="21"/>
    </row>
    <row r="3577" spans="5:92" x14ac:dyDescent="0.2">
      <c r="E3577" s="49"/>
      <c r="F3577" s="21"/>
      <c r="G3577" s="21"/>
      <c r="CN3577" s="21"/>
    </row>
    <row r="3578" spans="5:92" x14ac:dyDescent="0.2">
      <c r="E3578" s="49"/>
      <c r="F3578" s="21"/>
      <c r="G3578" s="21"/>
      <c r="CN3578" s="21"/>
    </row>
    <row r="3579" spans="5:92" x14ac:dyDescent="0.2">
      <c r="E3579" s="49"/>
      <c r="F3579" s="21"/>
      <c r="G3579" s="21"/>
      <c r="CN3579" s="21"/>
    </row>
    <row r="3580" spans="5:92" x14ac:dyDescent="0.2">
      <c r="E3580" s="49"/>
      <c r="F3580" s="21"/>
      <c r="G3580" s="21"/>
      <c r="CN3580" s="21"/>
    </row>
    <row r="3581" spans="5:92" x14ac:dyDescent="0.2">
      <c r="E3581" s="49"/>
      <c r="F3581" s="21"/>
      <c r="G3581" s="21"/>
      <c r="CN3581" s="21"/>
    </row>
    <row r="3582" spans="5:92" x14ac:dyDescent="0.2">
      <c r="E3582" s="49"/>
      <c r="F3582" s="21"/>
      <c r="G3582" s="21"/>
      <c r="CN3582" s="21"/>
    </row>
    <row r="3583" spans="5:92" x14ac:dyDescent="0.2">
      <c r="E3583" s="49"/>
      <c r="F3583" s="21"/>
      <c r="G3583" s="21"/>
      <c r="CN3583" s="21"/>
    </row>
    <row r="3584" spans="5:92" x14ac:dyDescent="0.2">
      <c r="E3584" s="49"/>
      <c r="F3584" s="21"/>
      <c r="G3584" s="21"/>
      <c r="CN3584" s="21"/>
    </row>
    <row r="3585" spans="5:92" x14ac:dyDescent="0.2">
      <c r="E3585" s="49"/>
      <c r="F3585" s="21"/>
      <c r="G3585" s="21"/>
      <c r="CN3585" s="21"/>
    </row>
    <row r="3586" spans="5:92" x14ac:dyDescent="0.2">
      <c r="E3586" s="49"/>
      <c r="F3586" s="21"/>
      <c r="G3586" s="21"/>
      <c r="CN3586" s="21"/>
    </row>
    <row r="3587" spans="5:92" x14ac:dyDescent="0.2">
      <c r="E3587" s="49"/>
      <c r="F3587" s="21"/>
      <c r="G3587" s="21"/>
      <c r="CN3587" s="21"/>
    </row>
    <row r="3588" spans="5:92" x14ac:dyDescent="0.2">
      <c r="E3588" s="49"/>
      <c r="F3588" s="21"/>
      <c r="G3588" s="21"/>
      <c r="CN3588" s="21"/>
    </row>
    <row r="3589" spans="5:92" x14ac:dyDescent="0.2">
      <c r="E3589" s="49"/>
      <c r="F3589" s="21"/>
      <c r="G3589" s="21"/>
      <c r="CN3589" s="21"/>
    </row>
    <row r="3590" spans="5:92" x14ac:dyDescent="0.2">
      <c r="E3590" s="49"/>
      <c r="F3590" s="21"/>
      <c r="G3590" s="21"/>
      <c r="CN3590" s="21"/>
    </row>
    <row r="3591" spans="5:92" x14ac:dyDescent="0.2">
      <c r="E3591" s="49"/>
      <c r="F3591" s="21"/>
      <c r="G3591" s="21"/>
      <c r="CN3591" s="21"/>
    </row>
    <row r="3592" spans="5:92" x14ac:dyDescent="0.2">
      <c r="E3592" s="49"/>
      <c r="F3592" s="21"/>
      <c r="G3592" s="21"/>
      <c r="CN3592" s="21"/>
    </row>
    <row r="3593" spans="5:92" x14ac:dyDescent="0.2">
      <c r="E3593" s="49"/>
      <c r="F3593" s="21"/>
      <c r="G3593" s="21"/>
      <c r="CN3593" s="21"/>
    </row>
    <row r="3594" spans="5:92" x14ac:dyDescent="0.2">
      <c r="E3594" s="49"/>
      <c r="F3594" s="21"/>
      <c r="G3594" s="21"/>
      <c r="CN3594" s="21"/>
    </row>
    <row r="3595" spans="5:92" x14ac:dyDescent="0.2">
      <c r="E3595" s="49"/>
      <c r="F3595" s="21"/>
      <c r="G3595" s="21"/>
      <c r="CN3595" s="21"/>
    </row>
    <row r="3596" spans="5:92" x14ac:dyDescent="0.2">
      <c r="E3596" s="49"/>
      <c r="F3596" s="21"/>
      <c r="G3596" s="21"/>
      <c r="CN3596" s="21"/>
    </row>
    <row r="3597" spans="5:92" x14ac:dyDescent="0.2">
      <c r="E3597" s="49"/>
      <c r="F3597" s="21"/>
      <c r="G3597" s="21"/>
      <c r="CN3597" s="21"/>
    </row>
    <row r="3598" spans="5:92" x14ac:dyDescent="0.2">
      <c r="E3598" s="49"/>
      <c r="F3598" s="21"/>
      <c r="G3598" s="21"/>
      <c r="CN3598" s="21"/>
    </row>
    <row r="3599" spans="5:92" x14ac:dyDescent="0.2">
      <c r="E3599" s="49"/>
      <c r="F3599" s="21"/>
      <c r="G3599" s="21"/>
      <c r="CN3599" s="21"/>
    </row>
    <row r="3600" spans="5:92" x14ac:dyDescent="0.2">
      <c r="E3600" s="49"/>
      <c r="F3600" s="21"/>
      <c r="G3600" s="21"/>
      <c r="CN3600" s="21"/>
    </row>
    <row r="3601" spans="5:92" x14ac:dyDescent="0.2">
      <c r="E3601" s="49"/>
      <c r="F3601" s="21"/>
      <c r="G3601" s="21"/>
      <c r="CN3601" s="21"/>
    </row>
    <row r="3602" spans="5:92" x14ac:dyDescent="0.2">
      <c r="E3602" s="49"/>
      <c r="F3602" s="21"/>
      <c r="G3602" s="21"/>
      <c r="CN3602" s="21"/>
    </row>
    <row r="3603" spans="5:92" x14ac:dyDescent="0.2">
      <c r="E3603" s="49"/>
      <c r="F3603" s="21"/>
      <c r="G3603" s="21"/>
      <c r="CN3603" s="21"/>
    </row>
    <row r="3604" spans="5:92" x14ac:dyDescent="0.2">
      <c r="E3604" s="49"/>
      <c r="F3604" s="21"/>
      <c r="G3604" s="21"/>
      <c r="CN3604" s="21"/>
    </row>
    <row r="3605" spans="5:92" x14ac:dyDescent="0.2">
      <c r="E3605" s="49"/>
      <c r="F3605" s="21"/>
      <c r="G3605" s="21"/>
      <c r="CN3605" s="21"/>
    </row>
    <row r="3606" spans="5:92" x14ac:dyDescent="0.2">
      <c r="E3606" s="49"/>
      <c r="F3606" s="21"/>
      <c r="G3606" s="21"/>
      <c r="CN3606" s="21"/>
    </row>
    <row r="3607" spans="5:92" x14ac:dyDescent="0.2">
      <c r="E3607" s="49"/>
      <c r="F3607" s="21"/>
      <c r="G3607" s="21"/>
      <c r="CN3607" s="21"/>
    </row>
    <row r="3608" spans="5:92" x14ac:dyDescent="0.2">
      <c r="E3608" s="49"/>
      <c r="F3608" s="21"/>
      <c r="G3608" s="21"/>
      <c r="CN3608" s="21"/>
    </row>
    <row r="3609" spans="5:92" x14ac:dyDescent="0.2">
      <c r="E3609" s="49"/>
      <c r="F3609" s="21"/>
      <c r="G3609" s="21"/>
      <c r="CN3609" s="21"/>
    </row>
    <row r="3610" spans="5:92" x14ac:dyDescent="0.2">
      <c r="E3610" s="49"/>
      <c r="F3610" s="21"/>
      <c r="G3610" s="21"/>
      <c r="CN3610" s="21"/>
    </row>
    <row r="3611" spans="5:92" x14ac:dyDescent="0.2">
      <c r="E3611" s="49"/>
      <c r="F3611" s="21"/>
      <c r="G3611" s="21"/>
      <c r="CN3611" s="21"/>
    </row>
    <row r="3612" spans="5:92" x14ac:dyDescent="0.2">
      <c r="E3612" s="49"/>
      <c r="F3612" s="21"/>
      <c r="G3612" s="21"/>
      <c r="CN3612" s="21"/>
    </row>
    <row r="3613" spans="5:92" x14ac:dyDescent="0.2">
      <c r="E3613" s="49"/>
      <c r="F3613" s="21"/>
      <c r="G3613" s="21"/>
      <c r="CN3613" s="21"/>
    </row>
    <row r="3614" spans="5:92" x14ac:dyDescent="0.2">
      <c r="E3614" s="49"/>
      <c r="F3614" s="21"/>
      <c r="G3614" s="21"/>
      <c r="CN3614" s="21"/>
    </row>
    <row r="3615" spans="5:92" x14ac:dyDescent="0.2">
      <c r="E3615" s="49"/>
      <c r="F3615" s="21"/>
      <c r="G3615" s="21"/>
      <c r="CN3615" s="21"/>
    </row>
    <row r="3616" spans="5:92" x14ac:dyDescent="0.2">
      <c r="E3616" s="49"/>
      <c r="F3616" s="21"/>
      <c r="G3616" s="21"/>
      <c r="CN3616" s="21"/>
    </row>
    <row r="3617" spans="5:92" x14ac:dyDescent="0.2">
      <c r="E3617" s="49"/>
      <c r="F3617" s="21"/>
      <c r="G3617" s="21"/>
      <c r="CN3617" s="21"/>
    </row>
    <row r="3618" spans="5:92" x14ac:dyDescent="0.2">
      <c r="E3618" s="49"/>
      <c r="F3618" s="21"/>
      <c r="G3618" s="21"/>
      <c r="CN3618" s="21"/>
    </row>
    <row r="3619" spans="5:92" x14ac:dyDescent="0.2">
      <c r="E3619" s="49"/>
      <c r="F3619" s="21"/>
      <c r="G3619" s="21"/>
      <c r="CN3619" s="21"/>
    </row>
    <row r="3620" spans="5:92" x14ac:dyDescent="0.2">
      <c r="E3620" s="49"/>
      <c r="F3620" s="21"/>
      <c r="G3620" s="21"/>
      <c r="CN3620" s="21"/>
    </row>
    <row r="3621" spans="5:92" x14ac:dyDescent="0.2">
      <c r="E3621" s="49"/>
      <c r="F3621" s="21"/>
      <c r="G3621" s="21"/>
      <c r="CN3621" s="21"/>
    </row>
    <row r="3622" spans="5:92" x14ac:dyDescent="0.2">
      <c r="E3622" s="49"/>
      <c r="F3622" s="21"/>
      <c r="G3622" s="21"/>
      <c r="CN3622" s="21"/>
    </row>
    <row r="3623" spans="5:92" x14ac:dyDescent="0.2">
      <c r="E3623" s="49"/>
      <c r="F3623" s="21"/>
      <c r="G3623" s="21"/>
      <c r="CN3623" s="21"/>
    </row>
    <row r="3624" spans="5:92" x14ac:dyDescent="0.2">
      <c r="E3624" s="49"/>
      <c r="F3624" s="21"/>
      <c r="G3624" s="21"/>
      <c r="CN3624" s="21"/>
    </row>
    <row r="3625" spans="5:92" x14ac:dyDescent="0.2">
      <c r="E3625" s="49"/>
      <c r="F3625" s="21"/>
      <c r="G3625" s="21"/>
      <c r="CN3625" s="21"/>
    </row>
    <row r="3626" spans="5:92" x14ac:dyDescent="0.2">
      <c r="E3626" s="49"/>
      <c r="F3626" s="21"/>
      <c r="G3626" s="21"/>
      <c r="CN3626" s="21"/>
    </row>
    <row r="3627" spans="5:92" x14ac:dyDescent="0.2">
      <c r="E3627" s="49"/>
      <c r="F3627" s="21"/>
      <c r="G3627" s="21"/>
      <c r="CN3627" s="21"/>
    </row>
    <row r="3628" spans="5:92" x14ac:dyDescent="0.2">
      <c r="E3628" s="49"/>
      <c r="F3628" s="21"/>
      <c r="G3628" s="21"/>
      <c r="CN3628" s="21"/>
    </row>
    <row r="3629" spans="5:92" x14ac:dyDescent="0.2">
      <c r="E3629" s="49"/>
      <c r="F3629" s="21"/>
      <c r="G3629" s="21"/>
      <c r="CN3629" s="21"/>
    </row>
    <row r="3630" spans="5:92" x14ac:dyDescent="0.2">
      <c r="E3630" s="49"/>
      <c r="F3630" s="21"/>
      <c r="G3630" s="21"/>
      <c r="CN3630" s="21"/>
    </row>
    <row r="3631" spans="5:92" x14ac:dyDescent="0.2">
      <c r="E3631" s="49"/>
      <c r="F3631" s="21"/>
      <c r="G3631" s="21"/>
      <c r="CN3631" s="21"/>
    </row>
    <row r="3632" spans="5:92" x14ac:dyDescent="0.2">
      <c r="E3632" s="49"/>
      <c r="F3632" s="21"/>
      <c r="G3632" s="21"/>
      <c r="CN3632" s="21"/>
    </row>
    <row r="3633" spans="5:92" x14ac:dyDescent="0.2">
      <c r="E3633" s="49"/>
      <c r="F3633" s="21"/>
      <c r="G3633" s="21"/>
      <c r="CN3633" s="21"/>
    </row>
    <row r="3634" spans="5:92" x14ac:dyDescent="0.2">
      <c r="E3634" s="49"/>
      <c r="F3634" s="21"/>
      <c r="G3634" s="21"/>
      <c r="CN3634" s="21"/>
    </row>
    <row r="3635" spans="5:92" x14ac:dyDescent="0.2">
      <c r="E3635" s="49"/>
      <c r="F3635" s="21"/>
      <c r="G3635" s="21"/>
      <c r="CN3635" s="21"/>
    </row>
    <row r="3636" spans="5:92" x14ac:dyDescent="0.2">
      <c r="E3636" s="49"/>
      <c r="F3636" s="21"/>
      <c r="G3636" s="21"/>
      <c r="CN3636" s="21"/>
    </row>
    <row r="3637" spans="5:92" x14ac:dyDescent="0.2">
      <c r="E3637" s="49"/>
      <c r="F3637" s="21"/>
      <c r="G3637" s="21"/>
      <c r="CN3637" s="21"/>
    </row>
    <row r="3638" spans="5:92" x14ac:dyDescent="0.2">
      <c r="E3638" s="49"/>
      <c r="F3638" s="21"/>
      <c r="G3638" s="21"/>
      <c r="CN3638" s="21"/>
    </row>
    <row r="3639" spans="5:92" x14ac:dyDescent="0.2">
      <c r="E3639" s="49"/>
      <c r="F3639" s="21"/>
      <c r="G3639" s="21"/>
      <c r="CN3639" s="21"/>
    </row>
    <row r="3640" spans="5:92" x14ac:dyDescent="0.2">
      <c r="E3640" s="49"/>
      <c r="F3640" s="21"/>
      <c r="G3640" s="21"/>
      <c r="CN3640" s="21"/>
    </row>
    <row r="3641" spans="5:92" x14ac:dyDescent="0.2">
      <c r="E3641" s="49"/>
      <c r="F3641" s="21"/>
      <c r="G3641" s="21"/>
      <c r="CN3641" s="21"/>
    </row>
    <row r="3642" spans="5:92" x14ac:dyDescent="0.2">
      <c r="E3642" s="49"/>
      <c r="F3642" s="21"/>
      <c r="G3642" s="21"/>
      <c r="CN3642" s="21"/>
    </row>
    <row r="3643" spans="5:92" x14ac:dyDescent="0.2">
      <c r="E3643" s="49"/>
      <c r="F3643" s="21"/>
      <c r="G3643" s="21"/>
      <c r="CN3643" s="21"/>
    </row>
    <row r="3644" spans="5:92" x14ac:dyDescent="0.2">
      <c r="E3644" s="49"/>
      <c r="F3644" s="21"/>
      <c r="G3644" s="21"/>
      <c r="CN3644" s="21"/>
    </row>
    <row r="3645" spans="5:92" x14ac:dyDescent="0.2">
      <c r="E3645" s="49"/>
      <c r="F3645" s="21"/>
      <c r="G3645" s="21"/>
      <c r="CN3645" s="21"/>
    </row>
    <row r="3646" spans="5:92" x14ac:dyDescent="0.2">
      <c r="E3646" s="49"/>
      <c r="F3646" s="21"/>
      <c r="G3646" s="21"/>
      <c r="CN3646" s="21"/>
    </row>
    <row r="3647" spans="5:92" x14ac:dyDescent="0.2">
      <c r="E3647" s="49"/>
      <c r="F3647" s="21"/>
      <c r="G3647" s="21"/>
      <c r="CN3647" s="21"/>
    </row>
    <row r="3648" spans="5:92" x14ac:dyDescent="0.2">
      <c r="E3648" s="49"/>
      <c r="F3648" s="21"/>
      <c r="G3648" s="21"/>
      <c r="CN3648" s="21"/>
    </row>
    <row r="3649" spans="5:92" x14ac:dyDescent="0.2">
      <c r="E3649" s="49"/>
      <c r="F3649" s="21"/>
      <c r="G3649" s="21"/>
      <c r="CN3649" s="21"/>
    </row>
    <row r="3650" spans="5:92" x14ac:dyDescent="0.2">
      <c r="E3650" s="49"/>
      <c r="F3650" s="21"/>
      <c r="G3650" s="21"/>
      <c r="CN3650" s="21"/>
    </row>
    <row r="3651" spans="5:92" x14ac:dyDescent="0.2">
      <c r="E3651" s="49"/>
      <c r="F3651" s="21"/>
      <c r="G3651" s="21"/>
      <c r="CN3651" s="21"/>
    </row>
    <row r="3652" spans="5:92" x14ac:dyDescent="0.2">
      <c r="E3652" s="49"/>
      <c r="F3652" s="21"/>
      <c r="G3652" s="21"/>
      <c r="CN3652" s="21"/>
    </row>
    <row r="3653" spans="5:92" x14ac:dyDescent="0.2">
      <c r="E3653" s="49"/>
      <c r="F3653" s="21"/>
      <c r="G3653" s="21"/>
      <c r="CN3653" s="21"/>
    </row>
    <row r="3654" spans="5:92" x14ac:dyDescent="0.2">
      <c r="E3654" s="49"/>
      <c r="F3654" s="21"/>
      <c r="G3654" s="21"/>
      <c r="CN3654" s="21"/>
    </row>
    <row r="3655" spans="5:92" x14ac:dyDescent="0.2">
      <c r="E3655" s="49"/>
      <c r="F3655" s="21"/>
      <c r="G3655" s="21"/>
      <c r="CN3655" s="21"/>
    </row>
    <row r="3656" spans="5:92" x14ac:dyDescent="0.2">
      <c r="E3656" s="49"/>
      <c r="F3656" s="21"/>
      <c r="G3656" s="21"/>
      <c r="CN3656" s="21"/>
    </row>
    <row r="3657" spans="5:92" x14ac:dyDescent="0.2">
      <c r="E3657" s="49"/>
      <c r="F3657" s="21"/>
      <c r="G3657" s="21"/>
      <c r="CN3657" s="21"/>
    </row>
    <row r="3658" spans="5:92" x14ac:dyDescent="0.2">
      <c r="E3658" s="49"/>
      <c r="F3658" s="21"/>
      <c r="G3658" s="21"/>
      <c r="CN3658" s="21"/>
    </row>
    <row r="3659" spans="5:92" x14ac:dyDescent="0.2">
      <c r="E3659" s="49"/>
      <c r="F3659" s="21"/>
      <c r="G3659" s="21"/>
      <c r="CN3659" s="21"/>
    </row>
    <row r="3660" spans="5:92" x14ac:dyDescent="0.2">
      <c r="E3660" s="49"/>
      <c r="F3660" s="21"/>
      <c r="G3660" s="21"/>
      <c r="CN3660" s="21"/>
    </row>
    <row r="3661" spans="5:92" x14ac:dyDescent="0.2">
      <c r="E3661" s="49"/>
      <c r="F3661" s="21"/>
      <c r="G3661" s="21"/>
      <c r="CN3661" s="21"/>
    </row>
    <row r="3662" spans="5:92" x14ac:dyDescent="0.2">
      <c r="E3662" s="49"/>
      <c r="F3662" s="21"/>
      <c r="G3662" s="21"/>
      <c r="CN3662" s="21"/>
    </row>
    <row r="3663" spans="5:92" x14ac:dyDescent="0.2">
      <c r="E3663" s="49"/>
      <c r="F3663" s="21"/>
      <c r="G3663" s="21"/>
      <c r="CN3663" s="21"/>
    </row>
    <row r="3664" spans="5:92" x14ac:dyDescent="0.2">
      <c r="E3664" s="49"/>
      <c r="F3664" s="21"/>
      <c r="G3664" s="21"/>
      <c r="CN3664" s="21"/>
    </row>
    <row r="3665" spans="5:92" x14ac:dyDescent="0.2">
      <c r="E3665" s="49"/>
      <c r="F3665" s="21"/>
      <c r="G3665" s="21"/>
      <c r="CN3665" s="21"/>
    </row>
    <row r="3666" spans="5:92" x14ac:dyDescent="0.2">
      <c r="E3666" s="49"/>
      <c r="F3666" s="21"/>
      <c r="G3666" s="21"/>
      <c r="CN3666" s="21"/>
    </row>
    <row r="3667" spans="5:92" x14ac:dyDescent="0.2">
      <c r="E3667" s="49"/>
      <c r="F3667" s="21"/>
      <c r="G3667" s="21"/>
      <c r="CN3667" s="21"/>
    </row>
    <row r="3668" spans="5:92" x14ac:dyDescent="0.2">
      <c r="E3668" s="49"/>
      <c r="F3668" s="21"/>
      <c r="G3668" s="21"/>
      <c r="CN3668" s="21"/>
    </row>
    <row r="3669" spans="5:92" x14ac:dyDescent="0.2">
      <c r="E3669" s="49"/>
      <c r="F3669" s="21"/>
      <c r="G3669" s="21"/>
      <c r="CN3669" s="21"/>
    </row>
    <row r="3670" spans="5:92" x14ac:dyDescent="0.2">
      <c r="E3670" s="49"/>
      <c r="F3670" s="21"/>
      <c r="G3670" s="21"/>
      <c r="CN3670" s="21"/>
    </row>
    <row r="3671" spans="5:92" x14ac:dyDescent="0.2">
      <c r="E3671" s="49"/>
      <c r="F3671" s="21"/>
      <c r="G3671" s="21"/>
      <c r="CN3671" s="21"/>
    </row>
    <row r="3672" spans="5:92" x14ac:dyDescent="0.2">
      <c r="E3672" s="49"/>
      <c r="F3672" s="21"/>
      <c r="G3672" s="21"/>
      <c r="CN3672" s="21"/>
    </row>
    <row r="3673" spans="5:92" x14ac:dyDescent="0.2">
      <c r="E3673" s="49"/>
      <c r="F3673" s="21"/>
      <c r="G3673" s="21"/>
      <c r="CN3673" s="21"/>
    </row>
    <row r="3674" spans="5:92" x14ac:dyDescent="0.2">
      <c r="E3674" s="49"/>
      <c r="F3674" s="21"/>
      <c r="G3674" s="21"/>
      <c r="CN3674" s="21"/>
    </row>
    <row r="3675" spans="5:92" x14ac:dyDescent="0.2">
      <c r="E3675" s="49"/>
      <c r="F3675" s="21"/>
      <c r="G3675" s="21"/>
      <c r="CN3675" s="21"/>
    </row>
    <row r="3676" spans="5:92" x14ac:dyDescent="0.2">
      <c r="E3676" s="49"/>
      <c r="F3676" s="21"/>
      <c r="G3676" s="21"/>
      <c r="CN3676" s="21"/>
    </row>
    <row r="3677" spans="5:92" x14ac:dyDescent="0.2">
      <c r="E3677" s="49"/>
      <c r="F3677" s="21"/>
      <c r="G3677" s="21"/>
      <c r="CN3677" s="21"/>
    </row>
    <row r="3678" spans="5:92" x14ac:dyDescent="0.2">
      <c r="E3678" s="49"/>
      <c r="F3678" s="21"/>
      <c r="G3678" s="21"/>
      <c r="CN3678" s="21"/>
    </row>
    <row r="3679" spans="5:92" x14ac:dyDescent="0.2">
      <c r="E3679" s="49"/>
      <c r="F3679" s="21"/>
      <c r="G3679" s="21"/>
      <c r="CN3679" s="21"/>
    </row>
    <row r="3680" spans="5:92" x14ac:dyDescent="0.2">
      <c r="E3680" s="49"/>
      <c r="F3680" s="21"/>
      <c r="G3680" s="21"/>
      <c r="CN3680" s="21"/>
    </row>
    <row r="3681" spans="5:92" x14ac:dyDescent="0.2">
      <c r="E3681" s="49"/>
      <c r="F3681" s="21"/>
      <c r="G3681" s="21"/>
      <c r="CN3681" s="21"/>
    </row>
    <row r="3682" spans="5:92" x14ac:dyDescent="0.2">
      <c r="E3682" s="49"/>
      <c r="F3682" s="21"/>
      <c r="G3682" s="21"/>
      <c r="CN3682" s="21"/>
    </row>
    <row r="3683" spans="5:92" x14ac:dyDescent="0.2">
      <c r="E3683" s="49"/>
      <c r="F3683" s="21"/>
      <c r="G3683" s="21"/>
      <c r="CN3683" s="21"/>
    </row>
    <row r="3684" spans="5:92" x14ac:dyDescent="0.2">
      <c r="E3684" s="49"/>
      <c r="F3684" s="21"/>
      <c r="G3684" s="21"/>
      <c r="CN3684" s="21"/>
    </row>
    <row r="3685" spans="5:92" x14ac:dyDescent="0.2">
      <c r="E3685" s="49"/>
      <c r="F3685" s="21"/>
      <c r="G3685" s="21"/>
      <c r="CN3685" s="21"/>
    </row>
    <row r="3686" spans="5:92" x14ac:dyDescent="0.2">
      <c r="E3686" s="49"/>
      <c r="F3686" s="21"/>
      <c r="G3686" s="21"/>
      <c r="CN3686" s="21"/>
    </row>
    <row r="3687" spans="5:92" x14ac:dyDescent="0.2">
      <c r="E3687" s="49"/>
      <c r="F3687" s="21"/>
      <c r="G3687" s="21"/>
      <c r="CN3687" s="21"/>
    </row>
    <row r="3688" spans="5:92" x14ac:dyDescent="0.2">
      <c r="E3688" s="49"/>
      <c r="F3688" s="21"/>
      <c r="G3688" s="21"/>
      <c r="CN3688" s="21"/>
    </row>
    <row r="3689" spans="5:92" x14ac:dyDescent="0.2">
      <c r="E3689" s="49"/>
      <c r="F3689" s="21"/>
      <c r="G3689" s="21"/>
      <c r="CN3689" s="21"/>
    </row>
    <row r="3690" spans="5:92" x14ac:dyDescent="0.2">
      <c r="E3690" s="49"/>
      <c r="F3690" s="21"/>
      <c r="G3690" s="21"/>
      <c r="CN3690" s="21"/>
    </row>
    <row r="3691" spans="5:92" x14ac:dyDescent="0.2">
      <c r="E3691" s="49"/>
      <c r="F3691" s="21"/>
      <c r="G3691" s="21"/>
      <c r="CN3691" s="21"/>
    </row>
    <row r="3692" spans="5:92" x14ac:dyDescent="0.2">
      <c r="E3692" s="49"/>
      <c r="F3692" s="21"/>
      <c r="G3692" s="21"/>
      <c r="CN3692" s="21"/>
    </row>
    <row r="3693" spans="5:92" x14ac:dyDescent="0.2">
      <c r="E3693" s="49"/>
      <c r="F3693" s="21"/>
      <c r="G3693" s="21"/>
      <c r="CN3693" s="21"/>
    </row>
    <row r="3694" spans="5:92" x14ac:dyDescent="0.2">
      <c r="E3694" s="49"/>
      <c r="F3694" s="21"/>
      <c r="G3694" s="21"/>
      <c r="CN3694" s="21"/>
    </row>
    <row r="3695" spans="5:92" x14ac:dyDescent="0.2">
      <c r="E3695" s="49"/>
      <c r="F3695" s="21"/>
      <c r="G3695" s="21"/>
      <c r="CN3695" s="21"/>
    </row>
    <row r="3696" spans="5:92" x14ac:dyDescent="0.2">
      <c r="E3696" s="49"/>
      <c r="F3696" s="21"/>
      <c r="G3696" s="21"/>
      <c r="CN3696" s="21"/>
    </row>
    <row r="3697" spans="5:92" x14ac:dyDescent="0.2">
      <c r="E3697" s="49"/>
      <c r="F3697" s="21"/>
      <c r="G3697" s="21"/>
      <c r="CN3697" s="21"/>
    </row>
    <row r="3698" spans="5:92" x14ac:dyDescent="0.2">
      <c r="E3698" s="49"/>
      <c r="F3698" s="21"/>
      <c r="G3698" s="21"/>
      <c r="CN3698" s="21"/>
    </row>
    <row r="3699" spans="5:92" x14ac:dyDescent="0.2">
      <c r="E3699" s="49"/>
      <c r="F3699" s="21"/>
      <c r="G3699" s="21"/>
      <c r="CN3699" s="21"/>
    </row>
    <row r="3700" spans="5:92" x14ac:dyDescent="0.2">
      <c r="E3700" s="49"/>
      <c r="F3700" s="21"/>
      <c r="G3700" s="21"/>
      <c r="CN3700" s="21"/>
    </row>
    <row r="3701" spans="5:92" x14ac:dyDescent="0.2">
      <c r="E3701" s="49"/>
      <c r="F3701" s="21"/>
      <c r="G3701" s="21"/>
      <c r="CN3701" s="21"/>
    </row>
    <row r="3702" spans="5:92" x14ac:dyDescent="0.2">
      <c r="E3702" s="49"/>
      <c r="F3702" s="21"/>
      <c r="G3702" s="21"/>
      <c r="CN3702" s="21"/>
    </row>
    <row r="3703" spans="5:92" x14ac:dyDescent="0.2">
      <c r="E3703" s="49"/>
      <c r="F3703" s="21"/>
      <c r="G3703" s="21"/>
      <c r="CN3703" s="21"/>
    </row>
    <row r="3704" spans="5:92" x14ac:dyDescent="0.2">
      <c r="E3704" s="49"/>
      <c r="F3704" s="21"/>
      <c r="G3704" s="21"/>
      <c r="CN3704" s="21"/>
    </row>
    <row r="3705" spans="5:92" x14ac:dyDescent="0.2">
      <c r="E3705" s="49"/>
      <c r="F3705" s="21"/>
      <c r="G3705" s="21"/>
      <c r="CN3705" s="21"/>
    </row>
    <row r="3706" spans="5:92" x14ac:dyDescent="0.2">
      <c r="E3706" s="49"/>
      <c r="F3706" s="21"/>
      <c r="G3706" s="21"/>
      <c r="CN3706" s="21"/>
    </row>
    <row r="3707" spans="5:92" x14ac:dyDescent="0.2">
      <c r="E3707" s="49"/>
      <c r="F3707" s="21"/>
      <c r="G3707" s="21"/>
      <c r="CN3707" s="21"/>
    </row>
    <row r="3708" spans="5:92" x14ac:dyDescent="0.2">
      <c r="E3708" s="49"/>
      <c r="F3708" s="21"/>
      <c r="G3708" s="21"/>
      <c r="CN3708" s="21"/>
    </row>
    <row r="3709" spans="5:92" x14ac:dyDescent="0.2">
      <c r="E3709" s="49"/>
      <c r="F3709" s="21"/>
      <c r="G3709" s="21"/>
      <c r="CN3709" s="21"/>
    </row>
    <row r="3710" spans="5:92" x14ac:dyDescent="0.2">
      <c r="E3710" s="49"/>
      <c r="F3710" s="21"/>
      <c r="G3710" s="21"/>
      <c r="CN3710" s="21"/>
    </row>
    <row r="3711" spans="5:92" x14ac:dyDescent="0.2">
      <c r="E3711" s="49"/>
      <c r="F3711" s="21"/>
      <c r="G3711" s="21"/>
      <c r="CN3711" s="21"/>
    </row>
    <row r="3712" spans="5:92" x14ac:dyDescent="0.2">
      <c r="E3712" s="49"/>
      <c r="F3712" s="21"/>
      <c r="G3712" s="21"/>
      <c r="CN3712" s="21"/>
    </row>
    <row r="3713" spans="5:92" x14ac:dyDescent="0.2">
      <c r="E3713" s="49"/>
      <c r="F3713" s="21"/>
      <c r="G3713" s="21"/>
      <c r="CN3713" s="21"/>
    </row>
    <row r="3714" spans="5:92" x14ac:dyDescent="0.2">
      <c r="E3714" s="49"/>
      <c r="F3714" s="21"/>
      <c r="G3714" s="21"/>
      <c r="CN3714" s="21"/>
    </row>
    <row r="3715" spans="5:92" x14ac:dyDescent="0.2">
      <c r="E3715" s="49"/>
      <c r="F3715" s="21"/>
      <c r="G3715" s="21"/>
      <c r="CN3715" s="21"/>
    </row>
    <row r="3716" spans="5:92" x14ac:dyDescent="0.2">
      <c r="E3716" s="49"/>
      <c r="F3716" s="21"/>
      <c r="G3716" s="21"/>
      <c r="CN3716" s="21"/>
    </row>
    <row r="3717" spans="5:92" x14ac:dyDescent="0.2">
      <c r="E3717" s="49"/>
      <c r="F3717" s="21"/>
      <c r="G3717" s="21"/>
      <c r="CN3717" s="21"/>
    </row>
    <row r="3718" spans="5:92" x14ac:dyDescent="0.2">
      <c r="E3718" s="49"/>
      <c r="F3718" s="21"/>
      <c r="G3718" s="21"/>
      <c r="CN3718" s="21"/>
    </row>
    <row r="3719" spans="5:92" x14ac:dyDescent="0.2">
      <c r="E3719" s="49"/>
      <c r="F3719" s="21"/>
      <c r="G3719" s="21"/>
      <c r="CN3719" s="21"/>
    </row>
    <row r="3720" spans="5:92" x14ac:dyDescent="0.2">
      <c r="E3720" s="49"/>
      <c r="F3720" s="21"/>
      <c r="G3720" s="21"/>
      <c r="CN3720" s="21"/>
    </row>
    <row r="3721" spans="5:92" x14ac:dyDescent="0.2">
      <c r="E3721" s="49"/>
      <c r="F3721" s="21"/>
      <c r="G3721" s="21"/>
      <c r="CN3721" s="21"/>
    </row>
    <row r="3722" spans="5:92" x14ac:dyDescent="0.2">
      <c r="E3722" s="49"/>
      <c r="F3722" s="21"/>
      <c r="G3722" s="21"/>
      <c r="CN3722" s="21"/>
    </row>
    <row r="3723" spans="5:92" x14ac:dyDescent="0.2">
      <c r="E3723" s="49"/>
      <c r="F3723" s="21"/>
      <c r="G3723" s="21"/>
      <c r="CN3723" s="21"/>
    </row>
    <row r="3724" spans="5:92" x14ac:dyDescent="0.2">
      <c r="E3724" s="49"/>
      <c r="F3724" s="21"/>
      <c r="G3724" s="21"/>
      <c r="CN3724" s="21"/>
    </row>
    <row r="3725" spans="5:92" x14ac:dyDescent="0.2">
      <c r="E3725" s="49"/>
      <c r="F3725" s="21"/>
      <c r="G3725" s="21"/>
      <c r="CN3725" s="21"/>
    </row>
    <row r="3726" spans="5:92" x14ac:dyDescent="0.2">
      <c r="E3726" s="49"/>
      <c r="F3726" s="21"/>
      <c r="G3726" s="21"/>
      <c r="CN3726" s="21"/>
    </row>
    <row r="3727" spans="5:92" x14ac:dyDescent="0.2">
      <c r="E3727" s="49"/>
      <c r="F3727" s="21"/>
      <c r="G3727" s="21"/>
      <c r="CN3727" s="21"/>
    </row>
    <row r="3728" spans="5:92" x14ac:dyDescent="0.2">
      <c r="E3728" s="49"/>
      <c r="F3728" s="21"/>
      <c r="G3728" s="21"/>
      <c r="CN3728" s="21"/>
    </row>
    <row r="3729" spans="5:92" x14ac:dyDescent="0.2">
      <c r="E3729" s="49"/>
      <c r="F3729" s="21"/>
      <c r="G3729" s="21"/>
      <c r="CN3729" s="21"/>
    </row>
    <row r="3730" spans="5:92" x14ac:dyDescent="0.2">
      <c r="E3730" s="49"/>
      <c r="F3730" s="21"/>
      <c r="G3730" s="21"/>
      <c r="CN3730" s="21"/>
    </row>
    <row r="3731" spans="5:92" x14ac:dyDescent="0.2">
      <c r="E3731" s="49"/>
      <c r="F3731" s="21"/>
      <c r="G3731" s="21"/>
      <c r="CN3731" s="21"/>
    </row>
    <row r="3732" spans="5:92" x14ac:dyDescent="0.2">
      <c r="E3732" s="49"/>
      <c r="F3732" s="21"/>
      <c r="G3732" s="21"/>
      <c r="CN3732" s="21"/>
    </row>
    <row r="3733" spans="5:92" x14ac:dyDescent="0.2">
      <c r="E3733" s="49"/>
      <c r="F3733" s="21"/>
      <c r="G3733" s="21"/>
      <c r="CN3733" s="21"/>
    </row>
    <row r="3734" spans="5:92" x14ac:dyDescent="0.2">
      <c r="E3734" s="49"/>
      <c r="F3734" s="21"/>
      <c r="G3734" s="21"/>
      <c r="CN3734" s="21"/>
    </row>
    <row r="3735" spans="5:92" x14ac:dyDescent="0.2">
      <c r="E3735" s="49"/>
      <c r="F3735" s="21"/>
      <c r="G3735" s="21"/>
      <c r="CN3735" s="21"/>
    </row>
    <row r="3736" spans="5:92" x14ac:dyDescent="0.2">
      <c r="E3736" s="49"/>
      <c r="F3736" s="21"/>
      <c r="G3736" s="21"/>
      <c r="CN3736" s="21"/>
    </row>
    <row r="3737" spans="5:92" x14ac:dyDescent="0.2">
      <c r="E3737" s="49"/>
      <c r="F3737" s="21"/>
      <c r="G3737" s="21"/>
      <c r="CN3737" s="21"/>
    </row>
    <row r="3738" spans="5:92" x14ac:dyDescent="0.2">
      <c r="E3738" s="49"/>
      <c r="F3738" s="21"/>
      <c r="G3738" s="21"/>
      <c r="CN3738" s="21"/>
    </row>
    <row r="3739" spans="5:92" x14ac:dyDescent="0.2">
      <c r="E3739" s="49"/>
      <c r="F3739" s="21"/>
      <c r="G3739" s="21"/>
      <c r="CN3739" s="21"/>
    </row>
    <row r="3740" spans="5:92" x14ac:dyDescent="0.2">
      <c r="E3740" s="49"/>
      <c r="F3740" s="21"/>
      <c r="G3740" s="21"/>
      <c r="CN3740" s="21"/>
    </row>
    <row r="3741" spans="5:92" x14ac:dyDescent="0.2">
      <c r="E3741" s="49"/>
      <c r="F3741" s="21"/>
      <c r="G3741" s="21"/>
      <c r="CN3741" s="21"/>
    </row>
    <row r="3742" spans="5:92" x14ac:dyDescent="0.2">
      <c r="E3742" s="49"/>
      <c r="F3742" s="21"/>
      <c r="G3742" s="21"/>
      <c r="CN3742" s="21"/>
    </row>
    <row r="3743" spans="5:92" x14ac:dyDescent="0.2">
      <c r="E3743" s="49"/>
      <c r="F3743" s="21"/>
      <c r="G3743" s="21"/>
      <c r="CN3743" s="21"/>
    </row>
    <row r="3744" spans="5:92" x14ac:dyDescent="0.2">
      <c r="E3744" s="49"/>
      <c r="F3744" s="21"/>
      <c r="G3744" s="21"/>
      <c r="CN3744" s="21"/>
    </row>
    <row r="3745" spans="5:92" x14ac:dyDescent="0.2">
      <c r="E3745" s="49"/>
      <c r="F3745" s="21"/>
      <c r="G3745" s="21"/>
      <c r="CN3745" s="21"/>
    </row>
    <row r="3746" spans="5:92" x14ac:dyDescent="0.2">
      <c r="E3746" s="49"/>
      <c r="F3746" s="21"/>
      <c r="G3746" s="21"/>
      <c r="CN3746" s="21"/>
    </row>
    <row r="3747" spans="5:92" x14ac:dyDescent="0.2">
      <c r="E3747" s="49"/>
      <c r="F3747" s="21"/>
      <c r="G3747" s="21"/>
      <c r="CN3747" s="21"/>
    </row>
    <row r="3748" spans="5:92" x14ac:dyDescent="0.2">
      <c r="E3748" s="49"/>
      <c r="F3748" s="21"/>
      <c r="G3748" s="21"/>
      <c r="CN3748" s="21"/>
    </row>
    <row r="3749" spans="5:92" x14ac:dyDescent="0.2">
      <c r="E3749" s="49"/>
      <c r="F3749" s="21"/>
      <c r="G3749" s="21"/>
      <c r="CN3749" s="21"/>
    </row>
    <row r="3750" spans="5:92" x14ac:dyDescent="0.2">
      <c r="E3750" s="49"/>
      <c r="F3750" s="21"/>
      <c r="G3750" s="21"/>
      <c r="CN3750" s="21"/>
    </row>
    <row r="3751" spans="5:92" x14ac:dyDescent="0.2">
      <c r="E3751" s="49"/>
      <c r="F3751" s="21"/>
      <c r="G3751" s="21"/>
      <c r="CN3751" s="21"/>
    </row>
    <row r="3752" spans="5:92" x14ac:dyDescent="0.2">
      <c r="E3752" s="49"/>
      <c r="F3752" s="21"/>
      <c r="G3752" s="21"/>
      <c r="CN3752" s="21"/>
    </row>
    <row r="3753" spans="5:92" x14ac:dyDescent="0.2">
      <c r="E3753" s="49"/>
      <c r="F3753" s="21"/>
      <c r="G3753" s="21"/>
      <c r="CN3753" s="21"/>
    </row>
    <row r="3754" spans="5:92" x14ac:dyDescent="0.2">
      <c r="E3754" s="49"/>
      <c r="F3754" s="21"/>
      <c r="G3754" s="21"/>
      <c r="CN3754" s="21"/>
    </row>
    <row r="3755" spans="5:92" x14ac:dyDescent="0.2">
      <c r="E3755" s="49"/>
      <c r="F3755" s="21"/>
      <c r="G3755" s="21"/>
      <c r="CN3755" s="21"/>
    </row>
    <row r="3756" spans="5:92" x14ac:dyDescent="0.2">
      <c r="E3756" s="49"/>
      <c r="F3756" s="21"/>
      <c r="G3756" s="21"/>
      <c r="CN3756" s="21"/>
    </row>
    <row r="3757" spans="5:92" x14ac:dyDescent="0.2">
      <c r="E3757" s="49"/>
      <c r="F3757" s="21"/>
      <c r="G3757" s="21"/>
      <c r="CN3757" s="21"/>
    </row>
    <row r="3758" spans="5:92" x14ac:dyDescent="0.2">
      <c r="E3758" s="49"/>
      <c r="F3758" s="21"/>
      <c r="G3758" s="21"/>
      <c r="CN3758" s="21"/>
    </row>
    <row r="3759" spans="5:92" x14ac:dyDescent="0.2">
      <c r="E3759" s="49"/>
      <c r="F3759" s="21"/>
      <c r="G3759" s="21"/>
      <c r="CN3759" s="21"/>
    </row>
    <row r="3760" spans="5:92" x14ac:dyDescent="0.2">
      <c r="E3760" s="49"/>
      <c r="F3760" s="21"/>
      <c r="G3760" s="21"/>
      <c r="CN3760" s="21"/>
    </row>
    <row r="3761" spans="5:92" x14ac:dyDescent="0.2">
      <c r="E3761" s="49"/>
      <c r="F3761" s="21"/>
      <c r="G3761" s="21"/>
      <c r="CN3761" s="21"/>
    </row>
    <row r="3762" spans="5:92" x14ac:dyDescent="0.2">
      <c r="E3762" s="49"/>
      <c r="F3762" s="21"/>
      <c r="G3762" s="21"/>
      <c r="CN3762" s="21"/>
    </row>
    <row r="3763" spans="5:92" x14ac:dyDescent="0.2">
      <c r="E3763" s="49"/>
      <c r="F3763" s="21"/>
      <c r="G3763" s="21"/>
      <c r="CN3763" s="21"/>
    </row>
    <row r="3764" spans="5:92" x14ac:dyDescent="0.2">
      <c r="E3764" s="49"/>
      <c r="F3764" s="21"/>
      <c r="G3764" s="21"/>
      <c r="CN3764" s="21"/>
    </row>
    <row r="3765" spans="5:92" x14ac:dyDescent="0.2">
      <c r="E3765" s="49"/>
      <c r="F3765" s="21"/>
      <c r="G3765" s="21"/>
      <c r="CN3765" s="21"/>
    </row>
    <row r="3766" spans="5:92" x14ac:dyDescent="0.2">
      <c r="E3766" s="49"/>
      <c r="F3766" s="21"/>
      <c r="G3766" s="21"/>
      <c r="CN3766" s="21"/>
    </row>
    <row r="3767" spans="5:92" x14ac:dyDescent="0.2">
      <c r="E3767" s="49"/>
      <c r="F3767" s="21"/>
      <c r="G3767" s="21"/>
      <c r="CN3767" s="21"/>
    </row>
    <row r="3768" spans="5:92" x14ac:dyDescent="0.2">
      <c r="E3768" s="49"/>
      <c r="F3768" s="21"/>
      <c r="G3768" s="21"/>
      <c r="CN3768" s="21"/>
    </row>
    <row r="3769" spans="5:92" x14ac:dyDescent="0.2">
      <c r="E3769" s="49"/>
      <c r="F3769" s="21"/>
      <c r="G3769" s="21"/>
      <c r="CN3769" s="21"/>
    </row>
    <row r="3770" spans="5:92" x14ac:dyDescent="0.2">
      <c r="E3770" s="49"/>
      <c r="F3770" s="21"/>
      <c r="G3770" s="21"/>
      <c r="CN3770" s="21"/>
    </row>
    <row r="3771" spans="5:92" x14ac:dyDescent="0.2">
      <c r="E3771" s="49"/>
      <c r="F3771" s="21"/>
      <c r="G3771" s="21"/>
      <c r="CN3771" s="21"/>
    </row>
    <row r="3772" spans="5:92" x14ac:dyDescent="0.2">
      <c r="E3772" s="49"/>
      <c r="F3772" s="21"/>
      <c r="G3772" s="21"/>
      <c r="CN3772" s="21"/>
    </row>
    <row r="3773" spans="5:92" x14ac:dyDescent="0.2">
      <c r="E3773" s="49"/>
      <c r="F3773" s="21"/>
      <c r="G3773" s="21"/>
      <c r="CN3773" s="21"/>
    </row>
    <row r="3774" spans="5:92" x14ac:dyDescent="0.2">
      <c r="E3774" s="49"/>
      <c r="F3774" s="21"/>
      <c r="G3774" s="21"/>
      <c r="CN3774" s="21"/>
    </row>
    <row r="3775" spans="5:92" x14ac:dyDescent="0.2">
      <c r="E3775" s="49"/>
      <c r="F3775" s="21"/>
      <c r="G3775" s="21"/>
      <c r="CN3775" s="21"/>
    </row>
    <row r="3776" spans="5:92" x14ac:dyDescent="0.2">
      <c r="E3776" s="49"/>
      <c r="F3776" s="21"/>
      <c r="G3776" s="21"/>
      <c r="CN3776" s="21"/>
    </row>
    <row r="3777" spans="5:92" x14ac:dyDescent="0.2">
      <c r="E3777" s="49"/>
      <c r="F3777" s="21"/>
      <c r="G3777" s="21"/>
      <c r="CN3777" s="21"/>
    </row>
    <row r="3778" spans="5:92" x14ac:dyDescent="0.2">
      <c r="E3778" s="49"/>
      <c r="F3778" s="21"/>
      <c r="G3778" s="21"/>
      <c r="CN3778" s="21"/>
    </row>
    <row r="3779" spans="5:92" x14ac:dyDescent="0.2">
      <c r="E3779" s="49"/>
      <c r="F3779" s="21"/>
      <c r="G3779" s="21"/>
      <c r="CN3779" s="21"/>
    </row>
    <row r="3780" spans="5:92" x14ac:dyDescent="0.2">
      <c r="E3780" s="49"/>
      <c r="F3780" s="21"/>
      <c r="G3780" s="21"/>
      <c r="CN3780" s="21"/>
    </row>
    <row r="3781" spans="5:92" x14ac:dyDescent="0.2">
      <c r="E3781" s="49"/>
      <c r="F3781" s="21"/>
      <c r="G3781" s="21"/>
      <c r="CN3781" s="21"/>
    </row>
    <row r="3782" spans="5:92" x14ac:dyDescent="0.2">
      <c r="E3782" s="49"/>
      <c r="F3782" s="21"/>
      <c r="G3782" s="21"/>
      <c r="CN3782" s="21"/>
    </row>
    <row r="3783" spans="5:92" x14ac:dyDescent="0.2">
      <c r="E3783" s="49"/>
      <c r="F3783" s="21"/>
      <c r="G3783" s="21"/>
      <c r="CN3783" s="21"/>
    </row>
    <row r="3784" spans="5:92" x14ac:dyDescent="0.2">
      <c r="E3784" s="49"/>
      <c r="F3784" s="21"/>
      <c r="G3784" s="21"/>
      <c r="CN3784" s="21"/>
    </row>
    <row r="3785" spans="5:92" x14ac:dyDescent="0.2">
      <c r="E3785" s="49"/>
      <c r="F3785" s="21"/>
      <c r="G3785" s="21"/>
      <c r="CN3785" s="21"/>
    </row>
    <row r="3786" spans="5:92" x14ac:dyDescent="0.2">
      <c r="E3786" s="49"/>
      <c r="F3786" s="21"/>
      <c r="G3786" s="21"/>
      <c r="CN3786" s="21"/>
    </row>
    <row r="3787" spans="5:92" x14ac:dyDescent="0.2">
      <c r="E3787" s="49"/>
      <c r="F3787" s="21"/>
      <c r="G3787" s="21"/>
      <c r="CN3787" s="21"/>
    </row>
    <row r="3788" spans="5:92" x14ac:dyDescent="0.2">
      <c r="E3788" s="49"/>
      <c r="F3788" s="21"/>
      <c r="G3788" s="21"/>
      <c r="CN3788" s="21"/>
    </row>
    <row r="3789" spans="5:92" x14ac:dyDescent="0.2">
      <c r="E3789" s="49"/>
      <c r="F3789" s="21"/>
      <c r="G3789" s="21"/>
      <c r="CN3789" s="21"/>
    </row>
    <row r="3790" spans="5:92" x14ac:dyDescent="0.2">
      <c r="E3790" s="49"/>
      <c r="F3790" s="21"/>
      <c r="G3790" s="21"/>
      <c r="CN3790" s="21"/>
    </row>
    <row r="3791" spans="5:92" x14ac:dyDescent="0.2">
      <c r="E3791" s="49"/>
      <c r="F3791" s="21"/>
      <c r="G3791" s="21"/>
      <c r="CN3791" s="21"/>
    </row>
    <row r="3792" spans="5:92" x14ac:dyDescent="0.2">
      <c r="E3792" s="49"/>
      <c r="F3792" s="21"/>
      <c r="G3792" s="21"/>
      <c r="CN3792" s="21"/>
    </row>
    <row r="3793" spans="5:92" x14ac:dyDescent="0.2">
      <c r="E3793" s="49"/>
      <c r="F3793" s="21"/>
      <c r="G3793" s="21"/>
      <c r="CN3793" s="21"/>
    </row>
    <row r="3794" spans="5:92" x14ac:dyDescent="0.2">
      <c r="E3794" s="49"/>
      <c r="F3794" s="21"/>
      <c r="G3794" s="21"/>
      <c r="CN3794" s="21"/>
    </row>
    <row r="3795" spans="5:92" x14ac:dyDescent="0.2">
      <c r="E3795" s="49"/>
      <c r="F3795" s="21"/>
      <c r="G3795" s="21"/>
      <c r="CN3795" s="21"/>
    </row>
    <row r="3796" spans="5:92" x14ac:dyDescent="0.2">
      <c r="E3796" s="49"/>
      <c r="F3796" s="21"/>
      <c r="G3796" s="21"/>
      <c r="CN3796" s="21"/>
    </row>
    <row r="3797" spans="5:92" x14ac:dyDescent="0.2">
      <c r="E3797" s="49"/>
      <c r="F3797" s="21"/>
      <c r="G3797" s="21"/>
      <c r="CN3797" s="21"/>
    </row>
    <row r="3798" spans="5:92" x14ac:dyDescent="0.2">
      <c r="E3798" s="49"/>
      <c r="F3798" s="21"/>
      <c r="G3798" s="21"/>
      <c r="CN3798" s="21"/>
    </row>
    <row r="3799" spans="5:92" x14ac:dyDescent="0.2">
      <c r="E3799" s="49"/>
      <c r="F3799" s="21"/>
      <c r="G3799" s="21"/>
      <c r="CN3799" s="21"/>
    </row>
    <row r="3800" spans="5:92" x14ac:dyDescent="0.2">
      <c r="E3800" s="49"/>
      <c r="F3800" s="21"/>
      <c r="G3800" s="21"/>
      <c r="CN3800" s="21"/>
    </row>
    <row r="3801" spans="5:92" x14ac:dyDescent="0.2">
      <c r="E3801" s="49"/>
      <c r="F3801" s="21"/>
      <c r="G3801" s="21"/>
      <c r="CN3801" s="21"/>
    </row>
    <row r="3802" spans="5:92" x14ac:dyDescent="0.2">
      <c r="E3802" s="49"/>
      <c r="F3802" s="21"/>
      <c r="G3802" s="21"/>
      <c r="CN3802" s="21"/>
    </row>
    <row r="3803" spans="5:92" x14ac:dyDescent="0.2">
      <c r="E3803" s="49"/>
      <c r="F3803" s="21"/>
      <c r="G3803" s="21"/>
      <c r="CN3803" s="21"/>
    </row>
    <row r="3804" spans="5:92" x14ac:dyDescent="0.2">
      <c r="E3804" s="49"/>
      <c r="F3804" s="21"/>
      <c r="G3804" s="21"/>
      <c r="CN3804" s="21"/>
    </row>
    <row r="3805" spans="5:92" x14ac:dyDescent="0.2">
      <c r="E3805" s="49"/>
      <c r="F3805" s="21"/>
      <c r="G3805" s="21"/>
      <c r="CN3805" s="21"/>
    </row>
    <row r="3806" spans="5:92" x14ac:dyDescent="0.2">
      <c r="E3806" s="49"/>
      <c r="F3806" s="21"/>
      <c r="G3806" s="21"/>
      <c r="CN3806" s="21"/>
    </row>
    <row r="3807" spans="5:92" x14ac:dyDescent="0.2">
      <c r="E3807" s="49"/>
      <c r="F3807" s="21"/>
      <c r="G3807" s="21"/>
      <c r="CN3807" s="21"/>
    </row>
    <row r="3808" spans="5:92" x14ac:dyDescent="0.2">
      <c r="E3808" s="49"/>
      <c r="F3808" s="21"/>
      <c r="G3808" s="21"/>
      <c r="CN3808" s="21"/>
    </row>
    <row r="3809" spans="5:92" x14ac:dyDescent="0.2">
      <c r="E3809" s="49"/>
      <c r="F3809" s="21"/>
      <c r="G3809" s="21"/>
      <c r="CN3809" s="21"/>
    </row>
    <row r="3810" spans="5:92" x14ac:dyDescent="0.2">
      <c r="E3810" s="49"/>
      <c r="F3810" s="21"/>
      <c r="G3810" s="21"/>
      <c r="CN3810" s="21"/>
    </row>
    <row r="3811" spans="5:92" x14ac:dyDescent="0.2">
      <c r="E3811" s="49"/>
      <c r="F3811" s="21"/>
      <c r="G3811" s="21"/>
      <c r="CN3811" s="21"/>
    </row>
    <row r="3812" spans="5:92" x14ac:dyDescent="0.2">
      <c r="E3812" s="49"/>
      <c r="F3812" s="21"/>
      <c r="G3812" s="21"/>
      <c r="CN3812" s="21"/>
    </row>
    <row r="3813" spans="5:92" x14ac:dyDescent="0.2">
      <c r="E3813" s="49"/>
      <c r="F3813" s="21"/>
      <c r="G3813" s="21"/>
      <c r="CN3813" s="21"/>
    </row>
    <row r="3814" spans="5:92" x14ac:dyDescent="0.2">
      <c r="E3814" s="49"/>
      <c r="F3814" s="21"/>
      <c r="G3814" s="21"/>
      <c r="CN3814" s="21"/>
    </row>
    <row r="3815" spans="5:92" x14ac:dyDescent="0.2">
      <c r="E3815" s="49"/>
      <c r="F3815" s="21"/>
      <c r="G3815" s="21"/>
      <c r="CN3815" s="21"/>
    </row>
    <row r="3816" spans="5:92" x14ac:dyDescent="0.2">
      <c r="E3816" s="49"/>
      <c r="F3816" s="21"/>
      <c r="G3816" s="21"/>
      <c r="CN3816" s="21"/>
    </row>
    <row r="3817" spans="5:92" x14ac:dyDescent="0.2">
      <c r="E3817" s="49"/>
      <c r="F3817" s="21"/>
      <c r="G3817" s="21"/>
      <c r="CN3817" s="21"/>
    </row>
    <row r="3818" spans="5:92" x14ac:dyDescent="0.2">
      <c r="E3818" s="49"/>
      <c r="F3818" s="21"/>
      <c r="G3818" s="21"/>
      <c r="CN3818" s="21"/>
    </row>
    <row r="3819" spans="5:92" x14ac:dyDescent="0.2">
      <c r="E3819" s="49"/>
      <c r="F3819" s="21"/>
      <c r="G3819" s="21"/>
      <c r="CN3819" s="21"/>
    </row>
    <row r="3820" spans="5:92" x14ac:dyDescent="0.2">
      <c r="E3820" s="49"/>
      <c r="F3820" s="21"/>
      <c r="G3820" s="21"/>
      <c r="CN3820" s="21"/>
    </row>
    <row r="3821" spans="5:92" x14ac:dyDescent="0.2">
      <c r="E3821" s="49"/>
      <c r="F3821" s="21"/>
      <c r="G3821" s="21"/>
      <c r="CN3821" s="21"/>
    </row>
    <row r="3822" spans="5:92" x14ac:dyDescent="0.2">
      <c r="E3822" s="49"/>
      <c r="F3822" s="21"/>
      <c r="G3822" s="21"/>
      <c r="CN3822" s="21"/>
    </row>
    <row r="3823" spans="5:92" x14ac:dyDescent="0.2">
      <c r="E3823" s="49"/>
      <c r="F3823" s="21"/>
      <c r="G3823" s="21"/>
      <c r="CN3823" s="21"/>
    </row>
    <row r="3824" spans="5:92" x14ac:dyDescent="0.2">
      <c r="E3824" s="49"/>
      <c r="F3824" s="21"/>
      <c r="G3824" s="21"/>
      <c r="CN3824" s="21"/>
    </row>
    <row r="3825" spans="5:92" x14ac:dyDescent="0.2">
      <c r="E3825" s="49"/>
      <c r="F3825" s="21"/>
      <c r="G3825" s="21"/>
      <c r="CN3825" s="21"/>
    </row>
    <row r="3826" spans="5:92" x14ac:dyDescent="0.2">
      <c r="E3826" s="49"/>
      <c r="F3826" s="21"/>
      <c r="G3826" s="21"/>
      <c r="CN3826" s="21"/>
    </row>
    <row r="3827" spans="5:92" x14ac:dyDescent="0.2">
      <c r="E3827" s="49"/>
      <c r="F3827" s="21"/>
      <c r="G3827" s="21"/>
      <c r="CN3827" s="21"/>
    </row>
    <row r="3828" spans="5:92" x14ac:dyDescent="0.2">
      <c r="E3828" s="49"/>
      <c r="F3828" s="21"/>
      <c r="G3828" s="21"/>
      <c r="CN3828" s="21"/>
    </row>
    <row r="3829" spans="5:92" x14ac:dyDescent="0.2">
      <c r="E3829" s="49"/>
      <c r="F3829" s="21"/>
      <c r="G3829" s="21"/>
      <c r="CN3829" s="21"/>
    </row>
    <row r="3830" spans="5:92" x14ac:dyDescent="0.2">
      <c r="E3830" s="49"/>
      <c r="F3830" s="21"/>
      <c r="G3830" s="21"/>
      <c r="CN3830" s="21"/>
    </row>
    <row r="3831" spans="5:92" x14ac:dyDescent="0.2">
      <c r="E3831" s="49"/>
      <c r="F3831" s="21"/>
      <c r="G3831" s="21"/>
      <c r="CN3831" s="21"/>
    </row>
    <row r="3832" spans="5:92" x14ac:dyDescent="0.2">
      <c r="E3832" s="49"/>
      <c r="F3832" s="21"/>
      <c r="G3832" s="21"/>
      <c r="CN3832" s="21"/>
    </row>
    <row r="3833" spans="5:92" x14ac:dyDescent="0.2">
      <c r="E3833" s="49"/>
      <c r="F3833" s="21"/>
      <c r="G3833" s="21"/>
      <c r="CN3833" s="21"/>
    </row>
    <row r="3834" spans="5:92" x14ac:dyDescent="0.2">
      <c r="E3834" s="49"/>
      <c r="F3834" s="21"/>
      <c r="G3834" s="21"/>
      <c r="CN3834" s="21"/>
    </row>
    <row r="3835" spans="5:92" x14ac:dyDescent="0.2">
      <c r="E3835" s="49"/>
      <c r="F3835" s="21"/>
      <c r="G3835" s="21"/>
      <c r="CN3835" s="21"/>
    </row>
    <row r="3836" spans="5:92" x14ac:dyDescent="0.2">
      <c r="E3836" s="49"/>
      <c r="F3836" s="21"/>
      <c r="G3836" s="21"/>
      <c r="CN3836" s="21"/>
    </row>
    <row r="3837" spans="5:92" x14ac:dyDescent="0.2">
      <c r="E3837" s="49"/>
      <c r="F3837" s="21"/>
      <c r="G3837" s="21"/>
      <c r="CN3837" s="21"/>
    </row>
    <row r="3838" spans="5:92" x14ac:dyDescent="0.2">
      <c r="E3838" s="49"/>
      <c r="F3838" s="21"/>
      <c r="G3838" s="21"/>
      <c r="CN3838" s="21"/>
    </row>
    <row r="3839" spans="5:92" x14ac:dyDescent="0.2">
      <c r="E3839" s="49"/>
      <c r="F3839" s="21"/>
      <c r="G3839" s="21"/>
      <c r="CN3839" s="21"/>
    </row>
    <row r="3840" spans="5:92" x14ac:dyDescent="0.2">
      <c r="E3840" s="49"/>
      <c r="F3840" s="21"/>
      <c r="G3840" s="21"/>
      <c r="CN3840" s="21"/>
    </row>
    <row r="3841" spans="5:92" x14ac:dyDescent="0.2">
      <c r="E3841" s="49"/>
      <c r="F3841" s="21"/>
      <c r="G3841" s="21"/>
      <c r="CN3841" s="21"/>
    </row>
    <row r="3842" spans="5:92" x14ac:dyDescent="0.2">
      <c r="E3842" s="49"/>
      <c r="F3842" s="21"/>
      <c r="G3842" s="21"/>
      <c r="CN3842" s="21"/>
    </row>
    <row r="3843" spans="5:92" x14ac:dyDescent="0.2">
      <c r="E3843" s="49"/>
      <c r="F3843" s="21"/>
      <c r="G3843" s="21"/>
      <c r="CN3843" s="21"/>
    </row>
    <row r="3844" spans="5:92" x14ac:dyDescent="0.2">
      <c r="E3844" s="49"/>
      <c r="F3844" s="21"/>
      <c r="G3844" s="21"/>
      <c r="CN3844" s="21"/>
    </row>
    <row r="3845" spans="5:92" x14ac:dyDescent="0.2">
      <c r="E3845" s="49"/>
      <c r="F3845" s="21"/>
      <c r="G3845" s="21"/>
      <c r="CN3845" s="21"/>
    </row>
    <row r="3846" spans="5:92" x14ac:dyDescent="0.2">
      <c r="E3846" s="49"/>
      <c r="F3846" s="21"/>
      <c r="G3846" s="21"/>
      <c r="CN3846" s="21"/>
    </row>
    <row r="3847" spans="5:92" x14ac:dyDescent="0.2">
      <c r="E3847" s="49"/>
      <c r="F3847" s="21"/>
      <c r="G3847" s="21"/>
      <c r="CN3847" s="21"/>
    </row>
    <row r="3848" spans="5:92" x14ac:dyDescent="0.2">
      <c r="E3848" s="49"/>
      <c r="F3848" s="21"/>
      <c r="G3848" s="21"/>
      <c r="CN3848" s="21"/>
    </row>
    <row r="3849" spans="5:92" x14ac:dyDescent="0.2">
      <c r="E3849" s="49"/>
      <c r="F3849" s="21"/>
      <c r="G3849" s="21"/>
      <c r="CN3849" s="21"/>
    </row>
    <row r="3850" spans="5:92" x14ac:dyDescent="0.2">
      <c r="E3850" s="49"/>
      <c r="F3850" s="21"/>
      <c r="G3850" s="21"/>
      <c r="CN3850" s="21"/>
    </row>
    <row r="3851" spans="5:92" x14ac:dyDescent="0.2">
      <c r="E3851" s="49"/>
      <c r="F3851" s="21"/>
      <c r="G3851" s="21"/>
      <c r="CN3851" s="21"/>
    </row>
    <row r="3852" spans="5:92" x14ac:dyDescent="0.2">
      <c r="E3852" s="49"/>
      <c r="F3852" s="21"/>
      <c r="G3852" s="21"/>
      <c r="CN3852" s="21"/>
    </row>
    <row r="3853" spans="5:92" x14ac:dyDescent="0.2">
      <c r="E3853" s="49"/>
      <c r="F3853" s="21"/>
      <c r="G3853" s="21"/>
      <c r="CN3853" s="21"/>
    </row>
    <row r="3854" spans="5:92" x14ac:dyDescent="0.2">
      <c r="E3854" s="49"/>
      <c r="F3854" s="21"/>
      <c r="G3854" s="21"/>
      <c r="CN3854" s="21"/>
    </row>
    <row r="3855" spans="5:92" x14ac:dyDescent="0.2">
      <c r="E3855" s="49"/>
      <c r="F3855" s="21"/>
      <c r="G3855" s="21"/>
      <c r="CN3855" s="21"/>
    </row>
    <row r="3856" spans="5:92" x14ac:dyDescent="0.2">
      <c r="E3856" s="49"/>
      <c r="F3856" s="21"/>
      <c r="G3856" s="21"/>
      <c r="CN3856" s="21"/>
    </row>
    <row r="3857" spans="5:92" x14ac:dyDescent="0.2">
      <c r="E3857" s="49"/>
      <c r="F3857" s="21"/>
      <c r="G3857" s="21"/>
      <c r="CN3857" s="21"/>
    </row>
    <row r="3858" spans="5:92" x14ac:dyDescent="0.2">
      <c r="E3858" s="49"/>
      <c r="F3858" s="21"/>
      <c r="G3858" s="21"/>
      <c r="CN3858" s="21"/>
    </row>
    <row r="3859" spans="5:92" x14ac:dyDescent="0.2">
      <c r="E3859" s="49"/>
      <c r="F3859" s="21"/>
      <c r="G3859" s="21"/>
      <c r="CN3859" s="21"/>
    </row>
    <row r="3860" spans="5:92" x14ac:dyDescent="0.2">
      <c r="E3860" s="49"/>
      <c r="F3860" s="21"/>
      <c r="G3860" s="21"/>
      <c r="CN3860" s="21"/>
    </row>
    <row r="3861" spans="5:92" x14ac:dyDescent="0.2">
      <c r="E3861" s="49"/>
      <c r="F3861" s="21"/>
      <c r="G3861" s="21"/>
      <c r="CN3861" s="21"/>
    </row>
    <row r="3862" spans="5:92" x14ac:dyDescent="0.2">
      <c r="E3862" s="49"/>
      <c r="F3862" s="21"/>
      <c r="G3862" s="21"/>
      <c r="CN3862" s="21"/>
    </row>
    <row r="3863" spans="5:92" x14ac:dyDescent="0.2">
      <c r="E3863" s="49"/>
      <c r="F3863" s="21"/>
      <c r="G3863" s="21"/>
      <c r="CN3863" s="21"/>
    </row>
    <row r="3864" spans="5:92" x14ac:dyDescent="0.2">
      <c r="E3864" s="49"/>
      <c r="F3864" s="21"/>
      <c r="G3864" s="21"/>
      <c r="CN3864" s="21"/>
    </row>
    <row r="3865" spans="5:92" x14ac:dyDescent="0.2">
      <c r="E3865" s="49"/>
      <c r="F3865" s="21"/>
      <c r="G3865" s="21"/>
      <c r="CN3865" s="21"/>
    </row>
    <row r="3866" spans="5:92" x14ac:dyDescent="0.2">
      <c r="E3866" s="49"/>
      <c r="F3866" s="21"/>
      <c r="G3866" s="21"/>
      <c r="CN3866" s="21"/>
    </row>
    <row r="3867" spans="5:92" x14ac:dyDescent="0.2">
      <c r="E3867" s="49"/>
      <c r="F3867" s="21"/>
      <c r="G3867" s="21"/>
      <c r="CN3867" s="21"/>
    </row>
    <row r="3868" spans="5:92" x14ac:dyDescent="0.2">
      <c r="E3868" s="49"/>
      <c r="F3868" s="21"/>
      <c r="G3868" s="21"/>
      <c r="CN3868" s="21"/>
    </row>
    <row r="3869" spans="5:92" x14ac:dyDescent="0.2">
      <c r="E3869" s="49"/>
      <c r="F3869" s="21"/>
      <c r="G3869" s="21"/>
      <c r="CN3869" s="21"/>
    </row>
    <row r="3870" spans="5:92" x14ac:dyDescent="0.2">
      <c r="E3870" s="49"/>
      <c r="F3870" s="21"/>
      <c r="G3870" s="21"/>
      <c r="CN3870" s="21"/>
    </row>
    <row r="3871" spans="5:92" x14ac:dyDescent="0.2">
      <c r="E3871" s="49"/>
      <c r="F3871" s="21"/>
      <c r="G3871" s="21"/>
      <c r="CN3871" s="21"/>
    </row>
    <row r="3872" spans="5:92" x14ac:dyDescent="0.2">
      <c r="E3872" s="49"/>
      <c r="F3872" s="21"/>
      <c r="G3872" s="21"/>
      <c r="CN3872" s="21"/>
    </row>
    <row r="3873" spans="5:92" x14ac:dyDescent="0.2">
      <c r="E3873" s="49"/>
      <c r="F3873" s="21"/>
      <c r="G3873" s="21"/>
      <c r="CN3873" s="21"/>
    </row>
    <row r="3874" spans="5:92" x14ac:dyDescent="0.2">
      <c r="E3874" s="49"/>
      <c r="F3874" s="21"/>
      <c r="G3874" s="21"/>
      <c r="CN3874" s="21"/>
    </row>
    <row r="3875" spans="5:92" x14ac:dyDescent="0.2">
      <c r="E3875" s="49"/>
      <c r="F3875" s="21"/>
      <c r="G3875" s="21"/>
      <c r="CN3875" s="21"/>
    </row>
    <row r="3876" spans="5:92" x14ac:dyDescent="0.2">
      <c r="E3876" s="49"/>
      <c r="F3876" s="21"/>
      <c r="G3876" s="21"/>
      <c r="CN3876" s="21"/>
    </row>
    <row r="3877" spans="5:92" x14ac:dyDescent="0.2">
      <c r="E3877" s="49"/>
      <c r="F3877" s="21"/>
      <c r="G3877" s="21"/>
      <c r="CN3877" s="21"/>
    </row>
    <row r="3878" spans="5:92" x14ac:dyDescent="0.2">
      <c r="E3878" s="49"/>
      <c r="F3878" s="21"/>
      <c r="G3878" s="21"/>
      <c r="CN3878" s="21"/>
    </row>
    <row r="3879" spans="5:92" x14ac:dyDescent="0.2">
      <c r="E3879" s="49"/>
      <c r="F3879" s="21"/>
      <c r="G3879" s="21"/>
      <c r="CN3879" s="21"/>
    </row>
    <row r="3880" spans="5:92" x14ac:dyDescent="0.2">
      <c r="E3880" s="49"/>
      <c r="F3880" s="21"/>
      <c r="G3880" s="21"/>
      <c r="CN3880" s="21"/>
    </row>
    <row r="3881" spans="5:92" x14ac:dyDescent="0.2">
      <c r="E3881" s="49"/>
      <c r="F3881" s="21"/>
      <c r="G3881" s="21"/>
      <c r="CN3881" s="21"/>
    </row>
    <row r="3882" spans="5:92" x14ac:dyDescent="0.2">
      <c r="E3882" s="49"/>
      <c r="F3882" s="21"/>
      <c r="G3882" s="21"/>
      <c r="CN3882" s="21"/>
    </row>
    <row r="3883" spans="5:92" x14ac:dyDescent="0.2">
      <c r="E3883" s="49"/>
      <c r="F3883" s="21"/>
      <c r="G3883" s="21"/>
      <c r="CN3883" s="21"/>
    </row>
    <row r="3884" spans="5:92" x14ac:dyDescent="0.2">
      <c r="E3884" s="49"/>
      <c r="F3884" s="21"/>
      <c r="G3884" s="21"/>
      <c r="CN3884" s="21"/>
    </row>
    <row r="3885" spans="5:92" x14ac:dyDescent="0.2">
      <c r="E3885" s="49"/>
      <c r="F3885" s="21"/>
      <c r="G3885" s="21"/>
      <c r="CN3885" s="21"/>
    </row>
    <row r="3886" spans="5:92" x14ac:dyDescent="0.2">
      <c r="E3886" s="49"/>
      <c r="F3886" s="21"/>
      <c r="G3886" s="21"/>
      <c r="CN3886" s="21"/>
    </row>
    <row r="3887" spans="5:92" x14ac:dyDescent="0.2">
      <c r="E3887" s="49"/>
      <c r="F3887" s="21"/>
      <c r="G3887" s="21"/>
      <c r="CN3887" s="21"/>
    </row>
    <row r="3888" spans="5:92" x14ac:dyDescent="0.2">
      <c r="E3888" s="49"/>
      <c r="F3888" s="21"/>
      <c r="G3888" s="21"/>
      <c r="CN3888" s="21"/>
    </row>
    <row r="3889" spans="5:92" x14ac:dyDescent="0.2">
      <c r="E3889" s="49"/>
      <c r="F3889" s="21"/>
      <c r="G3889" s="21"/>
      <c r="CN3889" s="21"/>
    </row>
    <row r="3890" spans="5:92" x14ac:dyDescent="0.2">
      <c r="E3890" s="49"/>
      <c r="F3890" s="21"/>
      <c r="G3890" s="21"/>
      <c r="CN3890" s="21"/>
    </row>
    <row r="3891" spans="5:92" x14ac:dyDescent="0.2">
      <c r="E3891" s="49"/>
      <c r="F3891" s="21"/>
      <c r="G3891" s="21"/>
      <c r="CN3891" s="21"/>
    </row>
    <row r="3892" spans="5:92" x14ac:dyDescent="0.2">
      <c r="E3892" s="49"/>
      <c r="F3892" s="21"/>
      <c r="G3892" s="21"/>
      <c r="CN3892" s="21"/>
    </row>
    <row r="3893" spans="5:92" x14ac:dyDescent="0.2">
      <c r="E3893" s="49"/>
      <c r="F3893" s="21"/>
      <c r="G3893" s="21"/>
      <c r="CN3893" s="21"/>
    </row>
    <row r="3894" spans="5:92" x14ac:dyDescent="0.2">
      <c r="E3894" s="49"/>
      <c r="F3894" s="21"/>
      <c r="G3894" s="21"/>
      <c r="CN3894" s="21"/>
    </row>
    <row r="3895" spans="5:92" x14ac:dyDescent="0.2">
      <c r="E3895" s="49"/>
      <c r="F3895" s="21"/>
      <c r="G3895" s="21"/>
      <c r="CN3895" s="21"/>
    </row>
    <row r="3896" spans="5:92" x14ac:dyDescent="0.2">
      <c r="E3896" s="49"/>
      <c r="F3896" s="21"/>
      <c r="G3896" s="21"/>
      <c r="CN3896" s="21"/>
    </row>
    <row r="3897" spans="5:92" x14ac:dyDescent="0.2">
      <c r="E3897" s="49"/>
      <c r="F3897" s="21"/>
      <c r="G3897" s="21"/>
      <c r="CN3897" s="21"/>
    </row>
    <row r="3898" spans="5:92" x14ac:dyDescent="0.2">
      <c r="E3898" s="49"/>
      <c r="F3898" s="21"/>
      <c r="G3898" s="21"/>
      <c r="CN3898" s="21"/>
    </row>
    <row r="3899" spans="5:92" x14ac:dyDescent="0.2">
      <c r="E3899" s="49"/>
      <c r="F3899" s="21"/>
      <c r="G3899" s="21"/>
      <c r="CN3899" s="21"/>
    </row>
    <row r="3900" spans="5:92" x14ac:dyDescent="0.2">
      <c r="E3900" s="49"/>
      <c r="F3900" s="21"/>
      <c r="G3900" s="21"/>
      <c r="CN3900" s="21"/>
    </row>
    <row r="3901" spans="5:92" x14ac:dyDescent="0.2">
      <c r="E3901" s="49"/>
      <c r="F3901" s="21"/>
      <c r="G3901" s="21"/>
      <c r="CN3901" s="21"/>
    </row>
    <row r="3902" spans="5:92" x14ac:dyDescent="0.2">
      <c r="E3902" s="49"/>
      <c r="F3902" s="21"/>
      <c r="G3902" s="21"/>
      <c r="CN3902" s="21"/>
    </row>
    <row r="3903" spans="5:92" x14ac:dyDescent="0.2">
      <c r="E3903" s="49"/>
      <c r="F3903" s="21"/>
      <c r="G3903" s="21"/>
      <c r="CN3903" s="21"/>
    </row>
    <row r="3904" spans="5:92" x14ac:dyDescent="0.2">
      <c r="E3904" s="49"/>
      <c r="F3904" s="21"/>
      <c r="G3904" s="21"/>
      <c r="CN3904" s="21"/>
    </row>
    <row r="3905" spans="5:92" x14ac:dyDescent="0.2">
      <c r="E3905" s="49"/>
      <c r="F3905" s="21"/>
      <c r="G3905" s="21"/>
      <c r="CN3905" s="21"/>
    </row>
    <row r="3906" spans="5:92" x14ac:dyDescent="0.2">
      <c r="E3906" s="49"/>
      <c r="F3906" s="21"/>
      <c r="G3906" s="21"/>
      <c r="CN3906" s="21"/>
    </row>
    <row r="3907" spans="5:92" x14ac:dyDescent="0.2">
      <c r="E3907" s="49"/>
      <c r="F3907" s="21"/>
      <c r="G3907" s="21"/>
      <c r="CN3907" s="21"/>
    </row>
    <row r="3908" spans="5:92" x14ac:dyDescent="0.2">
      <c r="E3908" s="49"/>
      <c r="F3908" s="21"/>
      <c r="G3908" s="21"/>
      <c r="CN3908" s="21"/>
    </row>
    <row r="3909" spans="5:92" x14ac:dyDescent="0.2">
      <c r="E3909" s="49"/>
      <c r="F3909" s="21"/>
      <c r="G3909" s="21"/>
      <c r="CN3909" s="21"/>
    </row>
    <row r="3910" spans="5:92" x14ac:dyDescent="0.2">
      <c r="E3910" s="49"/>
      <c r="F3910" s="21"/>
      <c r="G3910" s="21"/>
      <c r="CN3910" s="21"/>
    </row>
    <row r="3911" spans="5:92" x14ac:dyDescent="0.2">
      <c r="E3911" s="49"/>
      <c r="F3911" s="21"/>
      <c r="G3911" s="21"/>
      <c r="CN3911" s="21"/>
    </row>
    <row r="3912" spans="5:92" x14ac:dyDescent="0.2">
      <c r="E3912" s="49"/>
      <c r="F3912" s="21"/>
      <c r="G3912" s="21"/>
      <c r="CN3912" s="21"/>
    </row>
    <row r="3913" spans="5:92" x14ac:dyDescent="0.2">
      <c r="E3913" s="49"/>
      <c r="F3913" s="21"/>
      <c r="G3913" s="21"/>
      <c r="CN3913" s="21"/>
    </row>
    <row r="3914" spans="5:92" x14ac:dyDescent="0.2">
      <c r="E3914" s="49"/>
      <c r="F3914" s="21"/>
      <c r="G3914" s="21"/>
      <c r="CN3914" s="21"/>
    </row>
    <row r="3915" spans="5:92" x14ac:dyDescent="0.2">
      <c r="E3915" s="49"/>
      <c r="F3915" s="21"/>
      <c r="G3915" s="21"/>
      <c r="CN3915" s="21"/>
    </row>
    <row r="3916" spans="5:92" x14ac:dyDescent="0.2">
      <c r="E3916" s="49"/>
      <c r="F3916" s="21"/>
      <c r="G3916" s="21"/>
      <c r="CN3916" s="21"/>
    </row>
    <row r="3917" spans="5:92" x14ac:dyDescent="0.2">
      <c r="E3917" s="49"/>
      <c r="F3917" s="21"/>
      <c r="G3917" s="21"/>
      <c r="CN3917" s="21"/>
    </row>
    <row r="3918" spans="5:92" x14ac:dyDescent="0.2">
      <c r="E3918" s="49"/>
      <c r="F3918" s="21"/>
      <c r="G3918" s="21"/>
      <c r="CN3918" s="21"/>
    </row>
    <row r="3919" spans="5:92" x14ac:dyDescent="0.2">
      <c r="E3919" s="49"/>
      <c r="F3919" s="21"/>
      <c r="G3919" s="21"/>
      <c r="CN3919" s="21"/>
    </row>
    <row r="3920" spans="5:92" x14ac:dyDescent="0.2">
      <c r="E3920" s="49"/>
      <c r="F3920" s="21"/>
      <c r="G3920" s="21"/>
      <c r="CN3920" s="21"/>
    </row>
    <row r="3921" spans="5:92" x14ac:dyDescent="0.2">
      <c r="E3921" s="49"/>
      <c r="F3921" s="21"/>
      <c r="G3921" s="21"/>
      <c r="CN3921" s="21"/>
    </row>
    <row r="3922" spans="5:92" x14ac:dyDescent="0.2">
      <c r="E3922" s="49"/>
      <c r="F3922" s="21"/>
      <c r="G3922" s="21"/>
      <c r="CN3922" s="21"/>
    </row>
    <row r="3923" spans="5:92" x14ac:dyDescent="0.2">
      <c r="E3923" s="49"/>
      <c r="F3923" s="21"/>
      <c r="G3923" s="21"/>
      <c r="CN3923" s="21"/>
    </row>
    <row r="3924" spans="5:92" x14ac:dyDescent="0.2">
      <c r="E3924" s="49"/>
      <c r="F3924" s="21"/>
      <c r="G3924" s="21"/>
      <c r="CN3924" s="21"/>
    </row>
    <row r="3925" spans="5:92" x14ac:dyDescent="0.2">
      <c r="E3925" s="49"/>
      <c r="F3925" s="21"/>
      <c r="G3925" s="21"/>
      <c r="CN3925" s="21"/>
    </row>
    <row r="3926" spans="5:92" x14ac:dyDescent="0.2">
      <c r="E3926" s="49"/>
      <c r="F3926" s="21"/>
      <c r="G3926" s="21"/>
      <c r="CN3926" s="21"/>
    </row>
    <row r="3927" spans="5:92" x14ac:dyDescent="0.2">
      <c r="E3927" s="49"/>
      <c r="F3927" s="21"/>
      <c r="G3927" s="21"/>
      <c r="CN3927" s="21"/>
    </row>
    <row r="3928" spans="5:92" x14ac:dyDescent="0.2">
      <c r="E3928" s="49"/>
      <c r="F3928" s="21"/>
      <c r="G3928" s="21"/>
      <c r="CN3928" s="21"/>
    </row>
    <row r="3929" spans="5:92" x14ac:dyDescent="0.2">
      <c r="E3929" s="49"/>
      <c r="F3929" s="21"/>
      <c r="G3929" s="21"/>
      <c r="CN3929" s="21"/>
    </row>
    <row r="3930" spans="5:92" x14ac:dyDescent="0.2">
      <c r="E3930" s="49"/>
      <c r="F3930" s="21"/>
      <c r="G3930" s="21"/>
      <c r="CN3930" s="21"/>
    </row>
    <row r="3931" spans="5:92" x14ac:dyDescent="0.2">
      <c r="E3931" s="49"/>
      <c r="F3931" s="21"/>
      <c r="G3931" s="21"/>
      <c r="CN3931" s="21"/>
    </row>
    <row r="3932" spans="5:92" x14ac:dyDescent="0.2">
      <c r="E3932" s="49"/>
      <c r="F3932" s="21"/>
      <c r="G3932" s="21"/>
      <c r="CN3932" s="21"/>
    </row>
    <row r="3933" spans="5:92" x14ac:dyDescent="0.2">
      <c r="E3933" s="49"/>
      <c r="F3933" s="21"/>
      <c r="G3933" s="21"/>
      <c r="CN3933" s="21"/>
    </row>
    <row r="3934" spans="5:92" x14ac:dyDescent="0.2">
      <c r="E3934" s="49"/>
      <c r="F3934" s="21"/>
      <c r="G3934" s="21"/>
      <c r="CN3934" s="21"/>
    </row>
    <row r="3935" spans="5:92" x14ac:dyDescent="0.2">
      <c r="E3935" s="49"/>
      <c r="F3935" s="21"/>
      <c r="G3935" s="21"/>
      <c r="CN3935" s="21"/>
    </row>
    <row r="3936" spans="5:92" x14ac:dyDescent="0.2">
      <c r="E3936" s="49"/>
      <c r="F3936" s="21"/>
      <c r="G3936" s="21"/>
      <c r="CN3936" s="21"/>
    </row>
    <row r="3937" spans="5:92" x14ac:dyDescent="0.2">
      <c r="E3937" s="49"/>
      <c r="F3937" s="21"/>
      <c r="G3937" s="21"/>
      <c r="CN3937" s="21"/>
    </row>
    <row r="3938" spans="5:92" x14ac:dyDescent="0.2">
      <c r="E3938" s="49"/>
      <c r="F3938" s="21"/>
      <c r="G3938" s="21"/>
      <c r="CN3938" s="21"/>
    </row>
    <row r="3939" spans="5:92" x14ac:dyDescent="0.2">
      <c r="E3939" s="49"/>
      <c r="F3939" s="21"/>
      <c r="G3939" s="21"/>
      <c r="CN3939" s="21"/>
    </row>
    <row r="3940" spans="5:92" x14ac:dyDescent="0.2">
      <c r="E3940" s="49"/>
      <c r="F3940" s="21"/>
      <c r="G3940" s="21"/>
      <c r="CN3940" s="21"/>
    </row>
    <row r="3941" spans="5:92" x14ac:dyDescent="0.2">
      <c r="E3941" s="49"/>
      <c r="F3941" s="21"/>
      <c r="G3941" s="21"/>
      <c r="CN3941" s="21"/>
    </row>
    <row r="3942" spans="5:92" x14ac:dyDescent="0.2">
      <c r="E3942" s="49"/>
      <c r="F3942" s="21"/>
      <c r="G3942" s="21"/>
      <c r="CN3942" s="21"/>
    </row>
    <row r="3943" spans="5:92" x14ac:dyDescent="0.2">
      <c r="E3943" s="49"/>
      <c r="F3943" s="21"/>
      <c r="G3943" s="21"/>
      <c r="CN3943" s="21"/>
    </row>
    <row r="3944" spans="5:92" x14ac:dyDescent="0.2">
      <c r="E3944" s="49"/>
      <c r="F3944" s="21"/>
      <c r="G3944" s="21"/>
      <c r="CN3944" s="21"/>
    </row>
    <row r="3945" spans="5:92" x14ac:dyDescent="0.2">
      <c r="E3945" s="49"/>
      <c r="F3945" s="21"/>
      <c r="G3945" s="21"/>
      <c r="CN3945" s="21"/>
    </row>
    <row r="3946" spans="5:92" x14ac:dyDescent="0.2">
      <c r="E3946" s="49"/>
      <c r="F3946" s="21"/>
      <c r="G3946" s="21"/>
      <c r="CN3946" s="21"/>
    </row>
    <row r="3947" spans="5:92" x14ac:dyDescent="0.2">
      <c r="E3947" s="49"/>
      <c r="F3947" s="21"/>
      <c r="G3947" s="21"/>
      <c r="CN3947" s="21"/>
    </row>
    <row r="3948" spans="5:92" x14ac:dyDescent="0.2">
      <c r="E3948" s="49"/>
      <c r="F3948" s="21"/>
      <c r="G3948" s="21"/>
      <c r="CN3948" s="21"/>
    </row>
    <row r="3949" spans="5:92" x14ac:dyDescent="0.2">
      <c r="E3949" s="49"/>
      <c r="F3949" s="21"/>
      <c r="G3949" s="21"/>
      <c r="CN3949" s="21"/>
    </row>
    <row r="3950" spans="5:92" x14ac:dyDescent="0.2">
      <c r="E3950" s="49"/>
      <c r="F3950" s="21"/>
      <c r="G3950" s="21"/>
      <c r="CN3950" s="21"/>
    </row>
    <row r="3951" spans="5:92" x14ac:dyDescent="0.2">
      <c r="E3951" s="49"/>
      <c r="F3951" s="21"/>
      <c r="G3951" s="21"/>
      <c r="CN3951" s="21"/>
    </row>
    <row r="3952" spans="5:92" x14ac:dyDescent="0.2">
      <c r="E3952" s="49"/>
      <c r="F3952" s="21"/>
      <c r="G3952" s="21"/>
      <c r="CN3952" s="21"/>
    </row>
    <row r="3953" spans="5:92" x14ac:dyDescent="0.2">
      <c r="E3953" s="49"/>
      <c r="F3953" s="21"/>
      <c r="G3953" s="21"/>
      <c r="CN3953" s="21"/>
    </row>
    <row r="3954" spans="5:92" x14ac:dyDescent="0.2">
      <c r="E3954" s="49"/>
      <c r="F3954" s="21"/>
      <c r="G3954" s="21"/>
      <c r="CN3954" s="21"/>
    </row>
    <row r="3955" spans="5:92" x14ac:dyDescent="0.2">
      <c r="E3955" s="49"/>
      <c r="F3955" s="21"/>
      <c r="G3955" s="21"/>
      <c r="CN3955" s="21"/>
    </row>
    <row r="3956" spans="5:92" x14ac:dyDescent="0.2">
      <c r="E3956" s="49"/>
      <c r="F3956" s="21"/>
      <c r="G3956" s="21"/>
      <c r="CN3956" s="21"/>
    </row>
    <row r="3957" spans="5:92" x14ac:dyDescent="0.2">
      <c r="E3957" s="49"/>
      <c r="F3957" s="21"/>
      <c r="G3957" s="21"/>
      <c r="CN3957" s="21"/>
    </row>
    <row r="3958" spans="5:92" x14ac:dyDescent="0.2">
      <c r="E3958" s="49"/>
      <c r="F3958" s="21"/>
      <c r="G3958" s="21"/>
      <c r="CN3958" s="21"/>
    </row>
    <row r="3959" spans="5:92" x14ac:dyDescent="0.2">
      <c r="E3959" s="49"/>
      <c r="F3959" s="21"/>
      <c r="G3959" s="21"/>
      <c r="CN3959" s="21"/>
    </row>
    <row r="3960" spans="5:92" x14ac:dyDescent="0.2">
      <c r="E3960" s="49"/>
      <c r="F3960" s="21"/>
      <c r="G3960" s="21"/>
      <c r="CN3960" s="21"/>
    </row>
    <row r="3961" spans="5:92" x14ac:dyDescent="0.2">
      <c r="E3961" s="49"/>
      <c r="F3961" s="21"/>
      <c r="G3961" s="21"/>
      <c r="CN3961" s="21"/>
    </row>
    <row r="3962" spans="5:92" x14ac:dyDescent="0.2">
      <c r="E3962" s="49"/>
      <c r="F3962" s="21"/>
      <c r="G3962" s="21"/>
      <c r="CN3962" s="21"/>
    </row>
    <row r="3963" spans="5:92" x14ac:dyDescent="0.2">
      <c r="E3963" s="49"/>
      <c r="F3963" s="21"/>
      <c r="G3963" s="21"/>
      <c r="CN3963" s="21"/>
    </row>
    <row r="3964" spans="5:92" x14ac:dyDescent="0.2">
      <c r="E3964" s="49"/>
      <c r="F3964" s="21"/>
      <c r="G3964" s="21"/>
      <c r="CN3964" s="21"/>
    </row>
    <row r="3965" spans="5:92" x14ac:dyDescent="0.2">
      <c r="E3965" s="49"/>
      <c r="F3965" s="21"/>
      <c r="G3965" s="21"/>
      <c r="CN3965" s="21"/>
    </row>
    <row r="3966" spans="5:92" x14ac:dyDescent="0.2">
      <c r="E3966" s="49"/>
      <c r="F3966" s="21"/>
      <c r="G3966" s="21"/>
      <c r="CN3966" s="21"/>
    </row>
    <row r="3967" spans="5:92" x14ac:dyDescent="0.2">
      <c r="E3967" s="49"/>
      <c r="F3967" s="21"/>
      <c r="G3967" s="21"/>
      <c r="CN3967" s="21"/>
    </row>
    <row r="3968" spans="5:92" x14ac:dyDescent="0.2">
      <c r="E3968" s="49"/>
      <c r="F3968" s="21"/>
      <c r="G3968" s="21"/>
      <c r="CN3968" s="21"/>
    </row>
    <row r="3969" spans="5:92" x14ac:dyDescent="0.2">
      <c r="E3969" s="49"/>
      <c r="F3969" s="21"/>
      <c r="G3969" s="21"/>
      <c r="CN3969" s="21"/>
    </row>
    <row r="3970" spans="5:92" x14ac:dyDescent="0.2">
      <c r="E3970" s="49"/>
      <c r="F3970" s="21"/>
      <c r="G3970" s="21"/>
      <c r="CN3970" s="21"/>
    </row>
    <row r="3971" spans="5:92" x14ac:dyDescent="0.2">
      <c r="E3971" s="49"/>
      <c r="F3971" s="21"/>
      <c r="G3971" s="21"/>
      <c r="CN3971" s="21"/>
    </row>
    <row r="3972" spans="5:92" x14ac:dyDescent="0.2">
      <c r="E3972" s="49"/>
      <c r="F3972" s="21"/>
      <c r="G3972" s="21"/>
      <c r="CN3972" s="21"/>
    </row>
    <row r="3973" spans="5:92" x14ac:dyDescent="0.2">
      <c r="E3973" s="49"/>
      <c r="F3973" s="21"/>
      <c r="G3973" s="21"/>
      <c r="CN3973" s="21"/>
    </row>
    <row r="3974" spans="5:92" x14ac:dyDescent="0.2">
      <c r="E3974" s="49"/>
      <c r="F3974" s="21"/>
      <c r="G3974" s="21"/>
      <c r="CN3974" s="21"/>
    </row>
    <row r="3975" spans="5:92" x14ac:dyDescent="0.2">
      <c r="E3975" s="49"/>
      <c r="F3975" s="21"/>
      <c r="G3975" s="21"/>
      <c r="CN3975" s="21"/>
    </row>
    <row r="3976" spans="5:92" x14ac:dyDescent="0.2">
      <c r="E3976" s="49"/>
      <c r="F3976" s="21"/>
      <c r="G3976" s="21"/>
      <c r="CN3976" s="21"/>
    </row>
    <row r="3977" spans="5:92" x14ac:dyDescent="0.2">
      <c r="E3977" s="49"/>
      <c r="F3977" s="21"/>
      <c r="G3977" s="21"/>
      <c r="CN3977" s="21"/>
    </row>
    <row r="3978" spans="5:92" x14ac:dyDescent="0.2">
      <c r="E3978" s="49"/>
      <c r="F3978" s="21"/>
      <c r="G3978" s="21"/>
      <c r="CN3978" s="21"/>
    </row>
    <row r="3979" spans="5:92" x14ac:dyDescent="0.2">
      <c r="E3979" s="49"/>
      <c r="F3979" s="21"/>
      <c r="G3979" s="21"/>
      <c r="CN3979" s="21"/>
    </row>
    <row r="3980" spans="5:92" x14ac:dyDescent="0.2">
      <c r="E3980" s="49"/>
      <c r="F3980" s="21"/>
      <c r="G3980" s="21"/>
      <c r="CN3980" s="21"/>
    </row>
    <row r="3981" spans="5:92" x14ac:dyDescent="0.2">
      <c r="E3981" s="49"/>
      <c r="F3981" s="21"/>
      <c r="G3981" s="21"/>
      <c r="CN3981" s="21"/>
    </row>
    <row r="3982" spans="5:92" x14ac:dyDescent="0.2">
      <c r="E3982" s="49"/>
      <c r="F3982" s="21"/>
      <c r="G3982" s="21"/>
      <c r="CN3982" s="21"/>
    </row>
    <row r="3983" spans="5:92" x14ac:dyDescent="0.2">
      <c r="E3983" s="49"/>
      <c r="F3983" s="21"/>
      <c r="G3983" s="21"/>
      <c r="CN3983" s="21"/>
    </row>
    <row r="3984" spans="5:92" x14ac:dyDescent="0.2">
      <c r="E3984" s="49"/>
      <c r="F3984" s="21"/>
      <c r="G3984" s="21"/>
      <c r="CN3984" s="21"/>
    </row>
    <row r="3985" spans="5:92" x14ac:dyDescent="0.2">
      <c r="E3985" s="49"/>
      <c r="F3985" s="21"/>
      <c r="G3985" s="21"/>
      <c r="CN3985" s="21"/>
    </row>
    <row r="3986" spans="5:92" x14ac:dyDescent="0.2">
      <c r="E3986" s="49"/>
      <c r="F3986" s="21"/>
      <c r="G3986" s="21"/>
      <c r="CN3986" s="21"/>
    </row>
    <row r="3987" spans="5:92" x14ac:dyDescent="0.2">
      <c r="E3987" s="49"/>
      <c r="F3987" s="21"/>
      <c r="G3987" s="21"/>
      <c r="CN3987" s="21"/>
    </row>
    <row r="3988" spans="5:92" x14ac:dyDescent="0.2">
      <c r="E3988" s="49"/>
      <c r="F3988" s="21"/>
      <c r="G3988" s="21"/>
      <c r="CN3988" s="21"/>
    </row>
    <row r="3989" spans="5:92" x14ac:dyDescent="0.2">
      <c r="E3989" s="49"/>
      <c r="F3989" s="21"/>
      <c r="G3989" s="21"/>
      <c r="CN3989" s="21"/>
    </row>
    <row r="3990" spans="5:92" x14ac:dyDescent="0.2">
      <c r="E3990" s="49"/>
      <c r="F3990" s="21"/>
      <c r="G3990" s="21"/>
      <c r="CN3990" s="21"/>
    </row>
    <row r="3991" spans="5:92" x14ac:dyDescent="0.2">
      <c r="E3991" s="49"/>
      <c r="F3991" s="21"/>
      <c r="G3991" s="21"/>
      <c r="CN3991" s="21"/>
    </row>
    <row r="3992" spans="5:92" x14ac:dyDescent="0.2">
      <c r="E3992" s="49"/>
      <c r="F3992" s="21"/>
      <c r="G3992" s="21"/>
      <c r="CN3992" s="21"/>
    </row>
    <row r="3993" spans="5:92" x14ac:dyDescent="0.2">
      <c r="E3993" s="49"/>
      <c r="F3993" s="21"/>
      <c r="G3993" s="21"/>
      <c r="CN3993" s="21"/>
    </row>
    <row r="3994" spans="5:92" x14ac:dyDescent="0.2">
      <c r="E3994" s="49"/>
      <c r="F3994" s="21"/>
      <c r="G3994" s="21"/>
      <c r="CN3994" s="21"/>
    </row>
    <row r="3995" spans="5:92" x14ac:dyDescent="0.2">
      <c r="E3995" s="49"/>
      <c r="F3995" s="21"/>
      <c r="G3995" s="21"/>
      <c r="CN3995" s="21"/>
    </row>
    <row r="3996" spans="5:92" x14ac:dyDescent="0.2">
      <c r="E3996" s="49"/>
      <c r="F3996" s="21"/>
      <c r="G3996" s="21"/>
      <c r="CN3996" s="21"/>
    </row>
    <row r="3997" spans="5:92" x14ac:dyDescent="0.2">
      <c r="E3997" s="49"/>
      <c r="F3997" s="21"/>
      <c r="G3997" s="21"/>
      <c r="CN3997" s="21"/>
    </row>
    <row r="3998" spans="5:92" x14ac:dyDescent="0.2">
      <c r="E3998" s="49"/>
      <c r="F3998" s="21"/>
      <c r="G3998" s="21"/>
      <c r="CN3998" s="21"/>
    </row>
    <row r="3999" spans="5:92" x14ac:dyDescent="0.2">
      <c r="E3999" s="49"/>
      <c r="F3999" s="21"/>
      <c r="G3999" s="21"/>
      <c r="CN3999" s="21"/>
    </row>
    <row r="4000" spans="5:92" x14ac:dyDescent="0.2">
      <c r="E4000" s="49"/>
      <c r="F4000" s="21"/>
      <c r="G4000" s="21"/>
      <c r="CN4000" s="21"/>
    </row>
    <row r="4001" spans="5:92" x14ac:dyDescent="0.2">
      <c r="E4001" s="49"/>
      <c r="F4001" s="21"/>
      <c r="G4001" s="21"/>
      <c r="CN4001" s="21"/>
    </row>
    <row r="4002" spans="5:92" x14ac:dyDescent="0.2">
      <c r="E4002" s="49"/>
      <c r="F4002" s="21"/>
      <c r="G4002" s="21"/>
      <c r="CN4002" s="21"/>
    </row>
    <row r="4003" spans="5:92" x14ac:dyDescent="0.2">
      <c r="E4003" s="49"/>
      <c r="F4003" s="21"/>
      <c r="G4003" s="21"/>
      <c r="CN4003" s="21"/>
    </row>
    <row r="4004" spans="5:92" x14ac:dyDescent="0.2">
      <c r="E4004" s="49"/>
      <c r="F4004" s="21"/>
      <c r="G4004" s="21"/>
      <c r="CN4004" s="21"/>
    </row>
    <row r="4005" spans="5:92" x14ac:dyDescent="0.2">
      <c r="E4005" s="49"/>
      <c r="F4005" s="21"/>
      <c r="G4005" s="21"/>
      <c r="CN4005" s="21"/>
    </row>
    <row r="4006" spans="5:92" x14ac:dyDescent="0.2">
      <c r="E4006" s="49"/>
      <c r="F4006" s="21"/>
      <c r="G4006" s="21"/>
      <c r="CN4006" s="21"/>
    </row>
    <row r="4007" spans="5:92" x14ac:dyDescent="0.2">
      <c r="E4007" s="49"/>
      <c r="F4007" s="21"/>
      <c r="G4007" s="21"/>
      <c r="CN4007" s="21"/>
    </row>
    <row r="4008" spans="5:92" x14ac:dyDescent="0.2">
      <c r="E4008" s="49"/>
      <c r="F4008" s="21"/>
      <c r="G4008" s="21"/>
      <c r="CN4008" s="21"/>
    </row>
    <row r="4009" spans="5:92" x14ac:dyDescent="0.2">
      <c r="E4009" s="49"/>
      <c r="F4009" s="21"/>
      <c r="G4009" s="21"/>
      <c r="CN4009" s="21"/>
    </row>
    <row r="4010" spans="5:92" x14ac:dyDescent="0.2">
      <c r="E4010" s="49"/>
      <c r="F4010" s="21"/>
      <c r="G4010" s="21"/>
      <c r="CN4010" s="21"/>
    </row>
    <row r="4011" spans="5:92" x14ac:dyDescent="0.2">
      <c r="E4011" s="49"/>
      <c r="F4011" s="21"/>
      <c r="G4011" s="21"/>
      <c r="CN4011" s="21"/>
    </row>
    <row r="4012" spans="5:92" x14ac:dyDescent="0.2">
      <c r="E4012" s="49"/>
      <c r="F4012" s="21"/>
      <c r="G4012" s="21"/>
      <c r="CN4012" s="21"/>
    </row>
    <row r="4013" spans="5:92" x14ac:dyDescent="0.2">
      <c r="E4013" s="49"/>
      <c r="F4013" s="21"/>
      <c r="G4013" s="21"/>
      <c r="CN4013" s="21"/>
    </row>
    <row r="4014" spans="5:92" x14ac:dyDescent="0.2">
      <c r="E4014" s="49"/>
      <c r="F4014" s="21"/>
      <c r="G4014" s="21"/>
      <c r="CN4014" s="21"/>
    </row>
    <row r="4015" spans="5:92" x14ac:dyDescent="0.2">
      <c r="E4015" s="49"/>
      <c r="F4015" s="21"/>
      <c r="G4015" s="21"/>
      <c r="CN4015" s="21"/>
    </row>
    <row r="4016" spans="5:92" x14ac:dyDescent="0.2">
      <c r="E4016" s="49"/>
      <c r="F4016" s="21"/>
      <c r="G4016" s="21"/>
      <c r="CN4016" s="21"/>
    </row>
    <row r="4017" spans="5:92" x14ac:dyDescent="0.2">
      <c r="E4017" s="49"/>
      <c r="F4017" s="21"/>
      <c r="G4017" s="21"/>
      <c r="CN4017" s="21"/>
    </row>
    <row r="4018" spans="5:92" x14ac:dyDescent="0.2">
      <c r="E4018" s="49"/>
      <c r="F4018" s="21"/>
      <c r="G4018" s="21"/>
      <c r="CN4018" s="21"/>
    </row>
    <row r="4019" spans="5:92" x14ac:dyDescent="0.2">
      <c r="E4019" s="49"/>
      <c r="F4019" s="21"/>
      <c r="G4019" s="21"/>
      <c r="CN4019" s="21"/>
    </row>
    <row r="4020" spans="5:92" x14ac:dyDescent="0.2">
      <c r="E4020" s="49"/>
      <c r="F4020" s="21"/>
      <c r="G4020" s="21"/>
      <c r="CN4020" s="21"/>
    </row>
    <row r="4021" spans="5:92" x14ac:dyDescent="0.2">
      <c r="E4021" s="49"/>
      <c r="F4021" s="21"/>
      <c r="G4021" s="21"/>
      <c r="CN4021" s="21"/>
    </row>
    <row r="4022" spans="5:92" x14ac:dyDescent="0.2">
      <c r="E4022" s="49"/>
      <c r="F4022" s="21"/>
      <c r="G4022" s="21"/>
      <c r="CN4022" s="21"/>
    </row>
    <row r="4023" spans="5:92" x14ac:dyDescent="0.2">
      <c r="E4023" s="49"/>
      <c r="F4023" s="21"/>
      <c r="G4023" s="21"/>
      <c r="CN4023" s="21"/>
    </row>
    <row r="4024" spans="5:92" x14ac:dyDescent="0.2">
      <c r="E4024" s="49"/>
      <c r="F4024" s="21"/>
      <c r="G4024" s="21"/>
      <c r="CN4024" s="21"/>
    </row>
    <row r="4025" spans="5:92" x14ac:dyDescent="0.2">
      <c r="E4025" s="49"/>
      <c r="F4025" s="21"/>
      <c r="G4025" s="21"/>
      <c r="CN4025" s="21"/>
    </row>
    <row r="4026" spans="5:92" x14ac:dyDescent="0.2">
      <c r="E4026" s="49"/>
      <c r="F4026" s="21"/>
      <c r="G4026" s="21"/>
      <c r="CN4026" s="21"/>
    </row>
    <row r="4027" spans="5:92" x14ac:dyDescent="0.2">
      <c r="E4027" s="49"/>
      <c r="F4027" s="21"/>
      <c r="G4027" s="21"/>
      <c r="CN4027" s="21"/>
    </row>
    <row r="4028" spans="5:92" x14ac:dyDescent="0.2">
      <c r="E4028" s="49"/>
      <c r="F4028" s="21"/>
      <c r="G4028" s="21"/>
      <c r="CN4028" s="21"/>
    </row>
    <row r="4029" spans="5:92" x14ac:dyDescent="0.2">
      <c r="E4029" s="49"/>
      <c r="F4029" s="21"/>
      <c r="G4029" s="21"/>
      <c r="CN4029" s="21"/>
    </row>
    <row r="4030" spans="5:92" x14ac:dyDescent="0.2">
      <c r="E4030" s="49"/>
      <c r="F4030" s="21"/>
      <c r="G4030" s="21"/>
      <c r="CN4030" s="21"/>
    </row>
    <row r="4031" spans="5:92" x14ac:dyDescent="0.2">
      <c r="E4031" s="49"/>
      <c r="F4031" s="21"/>
      <c r="G4031" s="21"/>
      <c r="CN4031" s="21"/>
    </row>
    <row r="4032" spans="5:92" x14ac:dyDescent="0.2">
      <c r="E4032" s="49"/>
      <c r="F4032" s="21"/>
      <c r="G4032" s="21"/>
      <c r="CN4032" s="21"/>
    </row>
    <row r="4033" spans="5:92" x14ac:dyDescent="0.2">
      <c r="E4033" s="49"/>
      <c r="F4033" s="21"/>
      <c r="G4033" s="21"/>
      <c r="CN4033" s="21"/>
    </row>
    <row r="4034" spans="5:92" x14ac:dyDescent="0.2">
      <c r="E4034" s="49"/>
      <c r="F4034" s="21"/>
      <c r="G4034" s="21"/>
      <c r="CN4034" s="21"/>
    </row>
    <row r="4035" spans="5:92" x14ac:dyDescent="0.2">
      <c r="E4035" s="49"/>
      <c r="F4035" s="21"/>
      <c r="G4035" s="21"/>
      <c r="CN4035" s="21"/>
    </row>
    <row r="4036" spans="5:92" x14ac:dyDescent="0.2">
      <c r="E4036" s="49"/>
      <c r="F4036" s="21"/>
      <c r="G4036" s="21"/>
      <c r="CN4036" s="21"/>
    </row>
    <row r="4037" spans="5:92" x14ac:dyDescent="0.2">
      <c r="E4037" s="49"/>
      <c r="F4037" s="21"/>
      <c r="G4037" s="21"/>
      <c r="CN4037" s="21"/>
    </row>
    <row r="4038" spans="5:92" x14ac:dyDescent="0.2">
      <c r="E4038" s="49"/>
      <c r="F4038" s="21"/>
      <c r="G4038" s="21"/>
      <c r="CN4038" s="21"/>
    </row>
    <row r="4039" spans="5:92" x14ac:dyDescent="0.2">
      <c r="E4039" s="49"/>
      <c r="F4039" s="21"/>
      <c r="G4039" s="21"/>
      <c r="CN4039" s="21"/>
    </row>
    <row r="4040" spans="5:92" x14ac:dyDescent="0.2">
      <c r="E4040" s="49"/>
      <c r="F4040" s="21"/>
      <c r="G4040" s="21"/>
      <c r="CN4040" s="21"/>
    </row>
    <row r="4041" spans="5:92" x14ac:dyDescent="0.2">
      <c r="E4041" s="49"/>
      <c r="F4041" s="21"/>
      <c r="G4041" s="21"/>
      <c r="CN4041" s="21"/>
    </row>
    <row r="4042" spans="5:92" x14ac:dyDescent="0.2">
      <c r="E4042" s="49"/>
      <c r="F4042" s="21"/>
      <c r="G4042" s="21"/>
      <c r="CN4042" s="21"/>
    </row>
    <row r="4043" spans="5:92" x14ac:dyDescent="0.2">
      <c r="E4043" s="49"/>
      <c r="F4043" s="21"/>
      <c r="G4043" s="21"/>
      <c r="CN4043" s="21"/>
    </row>
    <row r="4044" spans="5:92" x14ac:dyDescent="0.2">
      <c r="E4044" s="49"/>
      <c r="F4044" s="21"/>
      <c r="G4044" s="21"/>
      <c r="CN4044" s="21"/>
    </row>
    <row r="4045" spans="5:92" x14ac:dyDescent="0.2">
      <c r="E4045" s="49"/>
      <c r="F4045" s="21"/>
      <c r="G4045" s="21"/>
      <c r="CN4045" s="21"/>
    </row>
    <row r="4046" spans="5:92" x14ac:dyDescent="0.2">
      <c r="E4046" s="49"/>
      <c r="F4046" s="21"/>
      <c r="G4046" s="21"/>
      <c r="CN4046" s="21"/>
    </row>
    <row r="4047" spans="5:92" x14ac:dyDescent="0.2">
      <c r="E4047" s="49"/>
      <c r="F4047" s="21"/>
      <c r="G4047" s="21"/>
      <c r="CN4047" s="21"/>
    </row>
    <row r="4048" spans="5:92" x14ac:dyDescent="0.2">
      <c r="E4048" s="49"/>
      <c r="F4048" s="21"/>
      <c r="G4048" s="21"/>
      <c r="CN4048" s="21"/>
    </row>
    <row r="4049" spans="5:92" x14ac:dyDescent="0.2">
      <c r="E4049" s="49"/>
      <c r="F4049" s="21"/>
      <c r="G4049" s="21"/>
      <c r="CN4049" s="21"/>
    </row>
    <row r="4050" spans="5:92" x14ac:dyDescent="0.2">
      <c r="E4050" s="49"/>
      <c r="F4050" s="21"/>
      <c r="G4050" s="21"/>
      <c r="CN4050" s="21"/>
    </row>
    <row r="4051" spans="5:92" x14ac:dyDescent="0.2">
      <c r="E4051" s="49"/>
      <c r="F4051" s="21"/>
      <c r="G4051" s="21"/>
      <c r="CN4051" s="21"/>
    </row>
    <row r="4052" spans="5:92" x14ac:dyDescent="0.2">
      <c r="E4052" s="49"/>
      <c r="F4052" s="21"/>
      <c r="G4052" s="21"/>
      <c r="CN4052" s="21"/>
    </row>
    <row r="4053" spans="5:92" x14ac:dyDescent="0.2">
      <c r="E4053" s="49"/>
      <c r="F4053" s="21"/>
      <c r="G4053" s="21"/>
      <c r="CN4053" s="21"/>
    </row>
    <row r="4054" spans="5:92" x14ac:dyDescent="0.2">
      <c r="E4054" s="49"/>
      <c r="F4054" s="21"/>
      <c r="G4054" s="21"/>
      <c r="CN4054" s="21"/>
    </row>
    <row r="4055" spans="5:92" x14ac:dyDescent="0.2">
      <c r="E4055" s="49"/>
      <c r="F4055" s="21"/>
      <c r="G4055" s="21"/>
      <c r="CN4055" s="21"/>
    </row>
    <row r="4056" spans="5:92" x14ac:dyDescent="0.2">
      <c r="E4056" s="49"/>
      <c r="F4056" s="21"/>
      <c r="G4056" s="21"/>
      <c r="CN4056" s="21"/>
    </row>
    <row r="4057" spans="5:92" x14ac:dyDescent="0.2">
      <c r="E4057" s="49"/>
      <c r="F4057" s="21"/>
      <c r="G4057" s="21"/>
      <c r="CN4057" s="21"/>
    </row>
    <row r="4058" spans="5:92" x14ac:dyDescent="0.2">
      <c r="E4058" s="49"/>
      <c r="F4058" s="21"/>
      <c r="G4058" s="21"/>
      <c r="CN4058" s="21"/>
    </row>
    <row r="4059" spans="5:92" x14ac:dyDescent="0.2">
      <c r="E4059" s="49"/>
      <c r="F4059" s="21"/>
      <c r="G4059" s="21"/>
      <c r="CN4059" s="21"/>
    </row>
    <row r="4060" spans="5:92" x14ac:dyDescent="0.2">
      <c r="E4060" s="49"/>
      <c r="F4060" s="21"/>
      <c r="G4060" s="21"/>
      <c r="CN4060" s="21"/>
    </row>
    <row r="4061" spans="5:92" x14ac:dyDescent="0.2">
      <c r="E4061" s="49"/>
      <c r="F4061" s="21"/>
      <c r="G4061" s="21"/>
      <c r="CN4061" s="21"/>
    </row>
    <row r="4062" spans="5:92" x14ac:dyDescent="0.2">
      <c r="E4062" s="49"/>
      <c r="F4062" s="21"/>
      <c r="G4062" s="21"/>
      <c r="CN4062" s="21"/>
    </row>
    <row r="4063" spans="5:92" x14ac:dyDescent="0.2">
      <c r="E4063" s="49"/>
      <c r="F4063" s="21"/>
      <c r="G4063" s="21"/>
      <c r="CN4063" s="21"/>
    </row>
    <row r="4064" spans="5:92" x14ac:dyDescent="0.2">
      <c r="E4064" s="49"/>
      <c r="F4064" s="21"/>
      <c r="G4064" s="21"/>
      <c r="CN4064" s="21"/>
    </row>
    <row r="4065" spans="5:92" x14ac:dyDescent="0.2">
      <c r="E4065" s="49"/>
      <c r="F4065" s="21"/>
      <c r="G4065" s="21"/>
      <c r="CN4065" s="21"/>
    </row>
    <row r="4066" spans="5:92" x14ac:dyDescent="0.2">
      <c r="E4066" s="49"/>
      <c r="F4066" s="21"/>
      <c r="G4066" s="21"/>
      <c r="CN4066" s="21"/>
    </row>
    <row r="4067" spans="5:92" x14ac:dyDescent="0.2">
      <c r="E4067" s="49"/>
      <c r="F4067" s="21"/>
      <c r="G4067" s="21"/>
      <c r="CN4067" s="21"/>
    </row>
    <row r="4068" spans="5:92" x14ac:dyDescent="0.2">
      <c r="E4068" s="49"/>
      <c r="F4068" s="21"/>
      <c r="G4068" s="21"/>
      <c r="CN4068" s="21"/>
    </row>
    <row r="4069" spans="5:92" x14ac:dyDescent="0.2">
      <c r="E4069" s="49"/>
      <c r="F4069" s="21"/>
      <c r="G4069" s="21"/>
      <c r="CN4069" s="21"/>
    </row>
    <row r="4070" spans="5:92" x14ac:dyDescent="0.2">
      <c r="E4070" s="49"/>
      <c r="F4070" s="21"/>
      <c r="G4070" s="21"/>
      <c r="CN4070" s="21"/>
    </row>
    <row r="4071" spans="5:92" x14ac:dyDescent="0.2">
      <c r="E4071" s="49"/>
      <c r="F4071" s="21"/>
      <c r="G4071" s="21"/>
      <c r="CN4071" s="21"/>
    </row>
    <row r="4072" spans="5:92" x14ac:dyDescent="0.2">
      <c r="E4072" s="49"/>
      <c r="F4072" s="21"/>
      <c r="G4072" s="21"/>
      <c r="CN4072" s="21"/>
    </row>
    <row r="4073" spans="5:92" x14ac:dyDescent="0.2">
      <c r="E4073" s="49"/>
      <c r="F4073" s="21"/>
      <c r="G4073" s="21"/>
      <c r="CN4073" s="21"/>
    </row>
    <row r="4074" spans="5:92" x14ac:dyDescent="0.2">
      <c r="E4074" s="49"/>
      <c r="F4074" s="21"/>
      <c r="G4074" s="21"/>
      <c r="CN4074" s="21"/>
    </row>
    <row r="4075" spans="5:92" x14ac:dyDescent="0.2">
      <c r="E4075" s="49"/>
      <c r="F4075" s="21"/>
      <c r="G4075" s="21"/>
      <c r="CN4075" s="21"/>
    </row>
    <row r="4076" spans="5:92" x14ac:dyDescent="0.2">
      <c r="E4076" s="49"/>
      <c r="F4076" s="21"/>
      <c r="G4076" s="21"/>
      <c r="CN4076" s="21"/>
    </row>
    <row r="4077" spans="5:92" x14ac:dyDescent="0.2">
      <c r="E4077" s="49"/>
      <c r="F4077" s="21"/>
      <c r="G4077" s="21"/>
      <c r="CN4077" s="21"/>
    </row>
    <row r="4078" spans="5:92" x14ac:dyDescent="0.2">
      <c r="E4078" s="49"/>
      <c r="F4078" s="21"/>
      <c r="G4078" s="21"/>
      <c r="CN4078" s="21"/>
    </row>
    <row r="4079" spans="5:92" x14ac:dyDescent="0.2">
      <c r="E4079" s="49"/>
      <c r="F4079" s="21"/>
      <c r="G4079" s="21"/>
      <c r="CN4079" s="21"/>
    </row>
    <row r="4080" spans="5:92" x14ac:dyDescent="0.2">
      <c r="E4080" s="49"/>
      <c r="F4080" s="21"/>
      <c r="G4080" s="21"/>
      <c r="CN4080" s="21"/>
    </row>
    <row r="4081" spans="5:92" x14ac:dyDescent="0.2">
      <c r="E4081" s="49"/>
      <c r="F4081" s="21"/>
      <c r="G4081" s="21"/>
      <c r="CN4081" s="21"/>
    </row>
    <row r="4082" spans="5:92" x14ac:dyDescent="0.2">
      <c r="E4082" s="49"/>
      <c r="F4082" s="21"/>
      <c r="G4082" s="21"/>
      <c r="CN4082" s="21"/>
    </row>
    <row r="4083" spans="5:92" x14ac:dyDescent="0.2">
      <c r="E4083" s="49"/>
      <c r="F4083" s="21"/>
      <c r="G4083" s="21"/>
      <c r="CN4083" s="21"/>
    </row>
    <row r="4084" spans="5:92" x14ac:dyDescent="0.2">
      <c r="E4084" s="49"/>
      <c r="F4084" s="21"/>
      <c r="G4084" s="21"/>
      <c r="CN4084" s="21"/>
    </row>
    <row r="4085" spans="5:92" x14ac:dyDescent="0.2">
      <c r="E4085" s="49"/>
      <c r="F4085" s="21"/>
      <c r="G4085" s="21"/>
      <c r="CN4085" s="21"/>
    </row>
    <row r="4086" spans="5:92" x14ac:dyDescent="0.2">
      <c r="E4086" s="49"/>
      <c r="F4086" s="21"/>
      <c r="G4086" s="21"/>
      <c r="CN4086" s="21"/>
    </row>
    <row r="4087" spans="5:92" x14ac:dyDescent="0.2">
      <c r="E4087" s="49"/>
      <c r="F4087" s="21"/>
      <c r="G4087" s="21"/>
      <c r="CN4087" s="21"/>
    </row>
    <row r="4088" spans="5:92" x14ac:dyDescent="0.2">
      <c r="E4088" s="49"/>
      <c r="F4088" s="21"/>
      <c r="G4088" s="21"/>
      <c r="CN4088" s="21"/>
    </row>
    <row r="4089" spans="5:92" x14ac:dyDescent="0.2">
      <c r="E4089" s="49"/>
      <c r="F4089" s="21"/>
      <c r="G4089" s="21"/>
      <c r="CN4089" s="21"/>
    </row>
    <row r="4090" spans="5:92" x14ac:dyDescent="0.2">
      <c r="E4090" s="49"/>
      <c r="F4090" s="21"/>
      <c r="G4090" s="21"/>
      <c r="CN4090" s="21"/>
    </row>
    <row r="4091" spans="5:92" x14ac:dyDescent="0.2">
      <c r="E4091" s="49"/>
      <c r="F4091" s="21"/>
      <c r="G4091" s="21"/>
      <c r="CN4091" s="21"/>
    </row>
    <row r="4092" spans="5:92" x14ac:dyDescent="0.2">
      <c r="E4092" s="49"/>
      <c r="F4092" s="21"/>
      <c r="G4092" s="21"/>
      <c r="CN4092" s="21"/>
    </row>
    <row r="4093" spans="5:92" x14ac:dyDescent="0.2">
      <c r="E4093" s="49"/>
      <c r="F4093" s="21"/>
      <c r="G4093" s="21"/>
      <c r="CN4093" s="21"/>
    </row>
    <row r="4094" spans="5:92" x14ac:dyDescent="0.2">
      <c r="E4094" s="49"/>
      <c r="F4094" s="21"/>
      <c r="G4094" s="21"/>
      <c r="CN4094" s="21"/>
    </row>
    <row r="4095" spans="5:92" x14ac:dyDescent="0.2">
      <c r="E4095" s="49"/>
      <c r="F4095" s="21"/>
      <c r="G4095" s="21"/>
      <c r="CN4095" s="21"/>
    </row>
    <row r="4096" spans="5:92" x14ac:dyDescent="0.2">
      <c r="E4096" s="49"/>
      <c r="F4096" s="21"/>
      <c r="G4096" s="21"/>
      <c r="CN4096" s="21"/>
    </row>
    <row r="4097" spans="5:92" x14ac:dyDescent="0.2">
      <c r="E4097" s="49"/>
      <c r="F4097" s="21"/>
      <c r="G4097" s="21"/>
      <c r="CN4097" s="21"/>
    </row>
    <row r="4098" spans="5:92" x14ac:dyDescent="0.2">
      <c r="E4098" s="49"/>
      <c r="F4098" s="21"/>
      <c r="G4098" s="21"/>
      <c r="CN4098" s="21"/>
    </row>
    <row r="4099" spans="5:92" x14ac:dyDescent="0.2">
      <c r="E4099" s="49"/>
      <c r="F4099" s="21"/>
      <c r="G4099" s="21"/>
      <c r="CN4099" s="21"/>
    </row>
    <row r="4100" spans="5:92" x14ac:dyDescent="0.2">
      <c r="E4100" s="49"/>
      <c r="F4100" s="21"/>
      <c r="G4100" s="21"/>
      <c r="CN4100" s="21"/>
    </row>
    <row r="4101" spans="5:92" x14ac:dyDescent="0.2">
      <c r="E4101" s="49"/>
      <c r="F4101" s="21"/>
      <c r="G4101" s="21"/>
      <c r="CN4101" s="21"/>
    </row>
    <row r="4102" spans="5:92" x14ac:dyDescent="0.2">
      <c r="E4102" s="49"/>
      <c r="F4102" s="21"/>
      <c r="G4102" s="21"/>
      <c r="CN4102" s="21"/>
    </row>
    <row r="4103" spans="5:92" x14ac:dyDescent="0.2">
      <c r="E4103" s="49"/>
      <c r="F4103" s="21"/>
      <c r="G4103" s="21"/>
      <c r="CN4103" s="21"/>
    </row>
    <row r="4104" spans="5:92" x14ac:dyDescent="0.2">
      <c r="E4104" s="49"/>
      <c r="F4104" s="21"/>
      <c r="G4104" s="21"/>
      <c r="CN4104" s="21"/>
    </row>
    <row r="4105" spans="5:92" x14ac:dyDescent="0.2">
      <c r="E4105" s="49"/>
      <c r="F4105" s="21"/>
      <c r="G4105" s="21"/>
      <c r="CN4105" s="21"/>
    </row>
    <row r="4106" spans="5:92" x14ac:dyDescent="0.2">
      <c r="E4106" s="49"/>
      <c r="F4106" s="21"/>
      <c r="G4106" s="21"/>
      <c r="CN4106" s="21"/>
    </row>
    <row r="4107" spans="5:92" x14ac:dyDescent="0.2">
      <c r="E4107" s="49"/>
      <c r="F4107" s="21"/>
      <c r="G4107" s="21"/>
      <c r="CN4107" s="21"/>
    </row>
    <row r="4108" spans="5:92" x14ac:dyDescent="0.2">
      <c r="E4108" s="49"/>
      <c r="F4108" s="21"/>
      <c r="G4108" s="21"/>
      <c r="CN4108" s="21"/>
    </row>
    <row r="4109" spans="5:92" x14ac:dyDescent="0.2">
      <c r="E4109" s="49"/>
      <c r="F4109" s="21"/>
      <c r="G4109" s="21"/>
      <c r="CN4109" s="21"/>
    </row>
    <row r="4110" spans="5:92" x14ac:dyDescent="0.2">
      <c r="E4110" s="49"/>
      <c r="F4110" s="21"/>
      <c r="G4110" s="21"/>
      <c r="CN4110" s="21"/>
    </row>
    <row r="4111" spans="5:92" x14ac:dyDescent="0.2">
      <c r="E4111" s="49"/>
      <c r="F4111" s="21"/>
      <c r="G4111" s="21"/>
      <c r="CN4111" s="21"/>
    </row>
    <row r="4112" spans="5:92" x14ac:dyDescent="0.2">
      <c r="E4112" s="49"/>
      <c r="F4112" s="21"/>
      <c r="G4112" s="21"/>
      <c r="CN4112" s="21"/>
    </row>
    <row r="4113" spans="5:92" x14ac:dyDescent="0.2">
      <c r="E4113" s="49"/>
      <c r="F4113" s="21"/>
      <c r="G4113" s="21"/>
      <c r="CN4113" s="21"/>
    </row>
    <row r="4114" spans="5:92" x14ac:dyDescent="0.2">
      <c r="E4114" s="49"/>
      <c r="F4114" s="21"/>
      <c r="G4114" s="21"/>
      <c r="CN4114" s="21"/>
    </row>
    <row r="4115" spans="5:92" x14ac:dyDescent="0.2">
      <c r="E4115" s="49"/>
      <c r="F4115" s="21"/>
      <c r="G4115" s="21"/>
      <c r="CN4115" s="21"/>
    </row>
    <row r="4116" spans="5:92" x14ac:dyDescent="0.2">
      <c r="E4116" s="49"/>
      <c r="F4116" s="21"/>
      <c r="G4116" s="21"/>
      <c r="CN4116" s="21"/>
    </row>
    <row r="4117" spans="5:92" x14ac:dyDescent="0.2">
      <c r="E4117" s="49"/>
      <c r="F4117" s="21"/>
      <c r="G4117" s="21"/>
      <c r="CN4117" s="21"/>
    </row>
    <row r="4118" spans="5:92" x14ac:dyDescent="0.2">
      <c r="E4118" s="49"/>
      <c r="F4118" s="21"/>
      <c r="G4118" s="21"/>
      <c r="CN4118" s="21"/>
    </row>
    <row r="4119" spans="5:92" x14ac:dyDescent="0.2">
      <c r="E4119" s="49"/>
      <c r="F4119" s="21"/>
      <c r="G4119" s="21"/>
      <c r="CN4119" s="21"/>
    </row>
    <row r="4120" spans="5:92" x14ac:dyDescent="0.2">
      <c r="E4120" s="49"/>
      <c r="F4120" s="21"/>
      <c r="G4120" s="21"/>
      <c r="CN4120" s="21"/>
    </row>
    <row r="4121" spans="5:92" x14ac:dyDescent="0.2">
      <c r="E4121" s="49"/>
      <c r="F4121" s="21"/>
      <c r="G4121" s="21"/>
      <c r="CN4121" s="21"/>
    </row>
    <row r="4122" spans="5:92" x14ac:dyDescent="0.2">
      <c r="E4122" s="49"/>
      <c r="F4122" s="21"/>
      <c r="G4122" s="21"/>
      <c r="CN4122" s="21"/>
    </row>
    <row r="4123" spans="5:92" x14ac:dyDescent="0.2">
      <c r="E4123" s="49"/>
      <c r="F4123" s="21"/>
      <c r="G4123" s="21"/>
      <c r="CN4123" s="21"/>
    </row>
    <row r="4124" spans="5:92" x14ac:dyDescent="0.2">
      <c r="E4124" s="49"/>
      <c r="F4124" s="21"/>
      <c r="G4124" s="21"/>
      <c r="CN4124" s="21"/>
    </row>
    <row r="4125" spans="5:92" x14ac:dyDescent="0.2">
      <c r="E4125" s="49"/>
      <c r="F4125" s="21"/>
      <c r="G4125" s="21"/>
      <c r="CN4125" s="21"/>
    </row>
    <row r="4126" spans="5:92" x14ac:dyDescent="0.2">
      <c r="E4126" s="49"/>
      <c r="F4126" s="21"/>
      <c r="G4126" s="21"/>
      <c r="CN4126" s="21"/>
    </row>
    <row r="4127" spans="5:92" x14ac:dyDescent="0.2">
      <c r="E4127" s="49"/>
      <c r="F4127" s="21"/>
      <c r="G4127" s="21"/>
      <c r="CN4127" s="21"/>
    </row>
    <row r="4128" spans="5:92" x14ac:dyDescent="0.2">
      <c r="E4128" s="49"/>
      <c r="F4128" s="21"/>
      <c r="G4128" s="21"/>
      <c r="CN4128" s="21"/>
    </row>
    <row r="4129" spans="5:92" x14ac:dyDescent="0.2">
      <c r="E4129" s="49"/>
      <c r="F4129" s="21"/>
      <c r="G4129" s="21"/>
      <c r="CN4129" s="21"/>
    </row>
    <row r="4130" spans="5:92" x14ac:dyDescent="0.2">
      <c r="E4130" s="49"/>
      <c r="F4130" s="21"/>
      <c r="G4130" s="21"/>
      <c r="CN4130" s="21"/>
    </row>
    <row r="4131" spans="5:92" x14ac:dyDescent="0.2">
      <c r="E4131" s="49"/>
      <c r="F4131" s="21"/>
      <c r="G4131" s="21"/>
      <c r="CN4131" s="21"/>
    </row>
    <row r="4132" spans="5:92" x14ac:dyDescent="0.2">
      <c r="E4132" s="49"/>
      <c r="F4132" s="21"/>
      <c r="G4132" s="21"/>
      <c r="CN4132" s="21"/>
    </row>
    <row r="4133" spans="5:92" x14ac:dyDescent="0.2">
      <c r="E4133" s="49"/>
      <c r="F4133" s="21"/>
      <c r="G4133" s="21"/>
      <c r="CN4133" s="21"/>
    </row>
    <row r="4134" spans="5:92" x14ac:dyDescent="0.2">
      <c r="E4134" s="49"/>
      <c r="F4134" s="21"/>
      <c r="G4134" s="21"/>
      <c r="CN4134" s="21"/>
    </row>
    <row r="4135" spans="5:92" x14ac:dyDescent="0.2">
      <c r="E4135" s="49"/>
      <c r="F4135" s="21"/>
      <c r="G4135" s="21"/>
      <c r="CN4135" s="21"/>
    </row>
    <row r="4136" spans="5:92" x14ac:dyDescent="0.2">
      <c r="E4136" s="49"/>
      <c r="F4136" s="21"/>
      <c r="G4136" s="21"/>
      <c r="CN4136" s="21"/>
    </row>
    <row r="4137" spans="5:92" x14ac:dyDescent="0.2">
      <c r="E4137" s="49"/>
      <c r="F4137" s="21"/>
      <c r="G4137" s="21"/>
      <c r="CN4137" s="21"/>
    </row>
    <row r="4138" spans="5:92" x14ac:dyDescent="0.2">
      <c r="E4138" s="49"/>
      <c r="F4138" s="21"/>
      <c r="G4138" s="21"/>
      <c r="CN4138" s="21"/>
    </row>
    <row r="4139" spans="5:92" x14ac:dyDescent="0.2">
      <c r="E4139" s="49"/>
      <c r="F4139" s="21"/>
      <c r="G4139" s="21"/>
      <c r="CN4139" s="21"/>
    </row>
    <row r="4140" spans="5:92" x14ac:dyDescent="0.2">
      <c r="E4140" s="49"/>
      <c r="F4140" s="21"/>
      <c r="G4140" s="21"/>
      <c r="CN4140" s="21"/>
    </row>
    <row r="4141" spans="5:92" x14ac:dyDescent="0.2">
      <c r="E4141" s="49"/>
      <c r="F4141" s="21"/>
      <c r="G4141" s="21"/>
      <c r="CN4141" s="21"/>
    </row>
    <row r="4142" spans="5:92" x14ac:dyDescent="0.2">
      <c r="E4142" s="49"/>
      <c r="F4142" s="21"/>
      <c r="G4142" s="21"/>
      <c r="CN4142" s="21"/>
    </row>
    <row r="4143" spans="5:92" x14ac:dyDescent="0.2">
      <c r="E4143" s="49"/>
      <c r="F4143" s="21"/>
      <c r="G4143" s="21"/>
      <c r="CN4143" s="21"/>
    </row>
    <row r="4144" spans="5:92" x14ac:dyDescent="0.2">
      <c r="E4144" s="49"/>
      <c r="F4144" s="21"/>
      <c r="G4144" s="21"/>
      <c r="CN4144" s="21"/>
    </row>
    <row r="4145" spans="5:92" x14ac:dyDescent="0.2">
      <c r="E4145" s="49"/>
      <c r="F4145" s="21"/>
      <c r="G4145" s="21"/>
      <c r="CN4145" s="21"/>
    </row>
    <row r="4146" spans="5:92" x14ac:dyDescent="0.2">
      <c r="E4146" s="49"/>
      <c r="F4146" s="21"/>
      <c r="G4146" s="21"/>
      <c r="CN4146" s="21"/>
    </row>
    <row r="4147" spans="5:92" x14ac:dyDescent="0.2">
      <c r="E4147" s="49"/>
      <c r="F4147" s="21"/>
      <c r="G4147" s="21"/>
      <c r="CN4147" s="21"/>
    </row>
    <row r="4148" spans="5:92" x14ac:dyDescent="0.2">
      <c r="E4148" s="49"/>
      <c r="F4148" s="21"/>
      <c r="G4148" s="21"/>
      <c r="CN4148" s="21"/>
    </row>
    <row r="4149" spans="5:92" x14ac:dyDescent="0.2">
      <c r="E4149" s="49"/>
      <c r="F4149" s="21"/>
      <c r="G4149" s="21"/>
      <c r="CN4149" s="21"/>
    </row>
    <row r="4150" spans="5:92" x14ac:dyDescent="0.2">
      <c r="E4150" s="49"/>
      <c r="F4150" s="21"/>
      <c r="G4150" s="21"/>
      <c r="CN4150" s="21"/>
    </row>
    <row r="4151" spans="5:92" x14ac:dyDescent="0.2">
      <c r="E4151" s="49"/>
      <c r="F4151" s="21"/>
      <c r="G4151" s="21"/>
      <c r="CN4151" s="21"/>
    </row>
    <row r="4152" spans="5:92" x14ac:dyDescent="0.2">
      <c r="E4152" s="49"/>
      <c r="F4152" s="21"/>
      <c r="G4152" s="21"/>
      <c r="CN4152" s="21"/>
    </row>
    <row r="4153" spans="5:92" x14ac:dyDescent="0.2">
      <c r="E4153" s="49"/>
      <c r="F4153" s="21"/>
      <c r="G4153" s="21"/>
      <c r="CN4153" s="21"/>
    </row>
    <row r="4154" spans="5:92" x14ac:dyDescent="0.2">
      <c r="E4154" s="49"/>
      <c r="F4154" s="21"/>
      <c r="G4154" s="21"/>
      <c r="CN4154" s="21"/>
    </row>
    <row r="4155" spans="5:92" x14ac:dyDescent="0.2">
      <c r="E4155" s="49"/>
      <c r="F4155" s="21"/>
      <c r="G4155" s="21"/>
      <c r="CN4155" s="21"/>
    </row>
    <row r="4156" spans="5:92" x14ac:dyDescent="0.2">
      <c r="E4156" s="49"/>
      <c r="F4156" s="21"/>
      <c r="G4156" s="21"/>
      <c r="CN4156" s="21"/>
    </row>
    <row r="4157" spans="5:92" x14ac:dyDescent="0.2">
      <c r="E4157" s="49"/>
      <c r="F4157" s="21"/>
      <c r="G4157" s="21"/>
      <c r="CN4157" s="21"/>
    </row>
    <row r="4158" spans="5:92" x14ac:dyDescent="0.2">
      <c r="E4158" s="49"/>
      <c r="F4158" s="21"/>
      <c r="G4158" s="21"/>
      <c r="CN4158" s="21"/>
    </row>
    <row r="4159" spans="5:92" x14ac:dyDescent="0.2">
      <c r="E4159" s="49"/>
      <c r="F4159" s="21"/>
      <c r="G4159" s="21"/>
      <c r="CN4159" s="21"/>
    </row>
    <row r="4160" spans="5:92" x14ac:dyDescent="0.2">
      <c r="E4160" s="49"/>
      <c r="F4160" s="21"/>
      <c r="G4160" s="21"/>
      <c r="CN4160" s="21"/>
    </row>
    <row r="4161" spans="5:92" x14ac:dyDescent="0.2">
      <c r="E4161" s="49"/>
      <c r="F4161" s="21"/>
      <c r="G4161" s="21"/>
      <c r="CN4161" s="21"/>
    </row>
    <row r="4162" spans="5:92" x14ac:dyDescent="0.2">
      <c r="E4162" s="49"/>
      <c r="F4162" s="21"/>
      <c r="G4162" s="21"/>
      <c r="CN4162" s="21"/>
    </row>
    <row r="4163" spans="5:92" x14ac:dyDescent="0.2">
      <c r="E4163" s="49"/>
      <c r="F4163" s="21"/>
      <c r="G4163" s="21"/>
      <c r="CN4163" s="21"/>
    </row>
    <row r="4164" spans="5:92" x14ac:dyDescent="0.2">
      <c r="E4164" s="49"/>
      <c r="F4164" s="21"/>
      <c r="G4164" s="21"/>
      <c r="CN4164" s="21"/>
    </row>
    <row r="4165" spans="5:92" x14ac:dyDescent="0.2">
      <c r="E4165" s="49"/>
      <c r="F4165" s="21"/>
      <c r="G4165" s="21"/>
      <c r="CN4165" s="21"/>
    </row>
    <row r="4166" spans="5:92" x14ac:dyDescent="0.2">
      <c r="E4166" s="49"/>
      <c r="F4166" s="21"/>
      <c r="G4166" s="21"/>
      <c r="CN4166" s="21"/>
    </row>
    <row r="4167" spans="5:92" x14ac:dyDescent="0.2">
      <c r="E4167" s="49"/>
      <c r="F4167" s="21"/>
      <c r="G4167" s="21"/>
      <c r="CN4167" s="21"/>
    </row>
    <row r="4168" spans="5:92" x14ac:dyDescent="0.2">
      <c r="E4168" s="49"/>
      <c r="F4168" s="21"/>
      <c r="G4168" s="21"/>
      <c r="CN4168" s="21"/>
    </row>
    <row r="4169" spans="5:92" x14ac:dyDescent="0.2">
      <c r="E4169" s="49"/>
      <c r="F4169" s="21"/>
      <c r="G4169" s="21"/>
      <c r="CN4169" s="21"/>
    </row>
    <row r="4170" spans="5:92" x14ac:dyDescent="0.2">
      <c r="E4170" s="49"/>
      <c r="F4170" s="21"/>
      <c r="G4170" s="21"/>
      <c r="CN4170" s="21"/>
    </row>
    <row r="4171" spans="5:92" x14ac:dyDescent="0.2">
      <c r="E4171" s="49"/>
      <c r="F4171" s="21"/>
      <c r="G4171" s="21"/>
      <c r="CN4171" s="21"/>
    </row>
    <row r="4172" spans="5:92" x14ac:dyDescent="0.2">
      <c r="E4172" s="49"/>
      <c r="F4172" s="21"/>
      <c r="G4172" s="21"/>
      <c r="CN4172" s="21"/>
    </row>
    <row r="4173" spans="5:92" x14ac:dyDescent="0.2">
      <c r="E4173" s="49"/>
      <c r="F4173" s="21"/>
      <c r="G4173" s="21"/>
      <c r="CN4173" s="21"/>
    </row>
    <row r="4174" spans="5:92" x14ac:dyDescent="0.2">
      <c r="E4174" s="49"/>
      <c r="F4174" s="21"/>
      <c r="G4174" s="21"/>
      <c r="CN4174" s="21"/>
    </row>
    <row r="4175" spans="5:92" x14ac:dyDescent="0.2">
      <c r="E4175" s="49"/>
      <c r="F4175" s="21"/>
      <c r="G4175" s="21"/>
      <c r="CN4175" s="21"/>
    </row>
    <row r="4176" spans="5:92" x14ac:dyDescent="0.2">
      <c r="E4176" s="49"/>
      <c r="F4176" s="21"/>
      <c r="G4176" s="21"/>
      <c r="CN4176" s="21"/>
    </row>
    <row r="4177" spans="5:92" x14ac:dyDescent="0.2">
      <c r="E4177" s="49"/>
      <c r="F4177" s="21"/>
      <c r="G4177" s="21"/>
      <c r="CN4177" s="21"/>
    </row>
    <row r="4178" spans="5:92" x14ac:dyDescent="0.2">
      <c r="E4178" s="49"/>
      <c r="F4178" s="21"/>
      <c r="G4178" s="21"/>
      <c r="CN4178" s="21"/>
    </row>
    <row r="4179" spans="5:92" x14ac:dyDescent="0.2">
      <c r="E4179" s="49"/>
      <c r="F4179" s="21"/>
      <c r="G4179" s="21"/>
      <c r="CN4179" s="21"/>
    </row>
    <row r="4180" spans="5:92" x14ac:dyDescent="0.2">
      <c r="E4180" s="49"/>
      <c r="F4180" s="21"/>
      <c r="G4180" s="21"/>
      <c r="CN4180" s="21"/>
    </row>
    <row r="4181" spans="5:92" x14ac:dyDescent="0.2">
      <c r="E4181" s="49"/>
      <c r="F4181" s="21"/>
      <c r="G4181" s="21"/>
      <c r="CN4181" s="21"/>
    </row>
    <row r="4182" spans="5:92" x14ac:dyDescent="0.2">
      <c r="E4182" s="49"/>
      <c r="F4182" s="21"/>
      <c r="G4182" s="21"/>
      <c r="CN4182" s="21"/>
    </row>
    <row r="4183" spans="5:92" x14ac:dyDescent="0.2">
      <c r="E4183" s="49"/>
      <c r="F4183" s="21"/>
      <c r="G4183" s="21"/>
      <c r="CN4183" s="21"/>
    </row>
    <row r="4184" spans="5:92" x14ac:dyDescent="0.2">
      <c r="E4184" s="49"/>
      <c r="F4184" s="21"/>
      <c r="G4184" s="21"/>
      <c r="CN4184" s="21"/>
    </row>
    <row r="4185" spans="5:92" x14ac:dyDescent="0.2">
      <c r="E4185" s="49"/>
      <c r="F4185" s="21"/>
      <c r="G4185" s="21"/>
      <c r="CN4185" s="21"/>
    </row>
    <row r="4186" spans="5:92" x14ac:dyDescent="0.2">
      <c r="E4186" s="49"/>
      <c r="F4186" s="21"/>
      <c r="G4186" s="21"/>
      <c r="CN4186" s="21"/>
    </row>
    <row r="4187" spans="5:92" x14ac:dyDescent="0.2">
      <c r="E4187" s="49"/>
      <c r="F4187" s="21"/>
      <c r="G4187" s="21"/>
      <c r="CN4187" s="21"/>
    </row>
    <row r="4188" spans="5:92" x14ac:dyDescent="0.2">
      <c r="E4188" s="49"/>
      <c r="F4188" s="21"/>
      <c r="G4188" s="21"/>
      <c r="CN4188" s="21"/>
    </row>
    <row r="4189" spans="5:92" x14ac:dyDescent="0.2">
      <c r="E4189" s="49"/>
      <c r="F4189" s="21"/>
      <c r="G4189" s="21"/>
      <c r="CN4189" s="21"/>
    </row>
    <row r="4190" spans="5:92" x14ac:dyDescent="0.2">
      <c r="E4190" s="49"/>
      <c r="F4190" s="21"/>
      <c r="G4190" s="21"/>
      <c r="CN4190" s="21"/>
    </row>
    <row r="4191" spans="5:92" x14ac:dyDescent="0.2">
      <c r="E4191" s="49"/>
      <c r="F4191" s="21"/>
      <c r="G4191" s="21"/>
      <c r="CN4191" s="21"/>
    </row>
    <row r="4192" spans="5:92" x14ac:dyDescent="0.2">
      <c r="E4192" s="49"/>
      <c r="F4192" s="21"/>
      <c r="G4192" s="21"/>
      <c r="CN4192" s="21"/>
    </row>
    <row r="4193" spans="5:92" x14ac:dyDescent="0.2">
      <c r="E4193" s="49"/>
      <c r="F4193" s="21"/>
      <c r="G4193" s="21"/>
      <c r="CN4193" s="21"/>
    </row>
    <row r="4194" spans="5:92" x14ac:dyDescent="0.2">
      <c r="E4194" s="49"/>
      <c r="F4194" s="21"/>
      <c r="G4194" s="21"/>
      <c r="CN4194" s="21"/>
    </row>
    <row r="4195" spans="5:92" x14ac:dyDescent="0.2">
      <c r="E4195" s="49"/>
      <c r="F4195" s="21"/>
      <c r="G4195" s="21"/>
      <c r="CN4195" s="21"/>
    </row>
    <row r="4196" spans="5:92" x14ac:dyDescent="0.2">
      <c r="E4196" s="49"/>
      <c r="F4196" s="21"/>
      <c r="G4196" s="21"/>
      <c r="CN4196" s="21"/>
    </row>
    <row r="4197" spans="5:92" x14ac:dyDescent="0.2">
      <c r="E4197" s="49"/>
      <c r="F4197" s="21"/>
      <c r="G4197" s="21"/>
      <c r="CN4197" s="21"/>
    </row>
    <row r="4198" spans="5:92" x14ac:dyDescent="0.2">
      <c r="E4198" s="49"/>
      <c r="F4198" s="21"/>
      <c r="G4198" s="21"/>
      <c r="CN4198" s="21"/>
    </row>
    <row r="4199" spans="5:92" x14ac:dyDescent="0.2">
      <c r="E4199" s="49"/>
      <c r="F4199" s="21"/>
      <c r="G4199" s="21"/>
      <c r="CN4199" s="21"/>
    </row>
    <row r="4200" spans="5:92" x14ac:dyDescent="0.2">
      <c r="E4200" s="49"/>
      <c r="F4200" s="21"/>
      <c r="G4200" s="21"/>
      <c r="CN4200" s="21"/>
    </row>
    <row r="4201" spans="5:92" x14ac:dyDescent="0.2">
      <c r="E4201" s="49"/>
      <c r="F4201" s="21"/>
      <c r="G4201" s="21"/>
      <c r="CN4201" s="21"/>
    </row>
    <row r="4202" spans="5:92" x14ac:dyDescent="0.2">
      <c r="E4202" s="49"/>
      <c r="F4202" s="21"/>
      <c r="G4202" s="21"/>
      <c r="CN4202" s="21"/>
    </row>
    <row r="4203" spans="5:92" x14ac:dyDescent="0.2">
      <c r="E4203" s="49"/>
      <c r="F4203" s="21"/>
      <c r="G4203" s="21"/>
      <c r="CN4203" s="21"/>
    </row>
    <row r="4204" spans="5:92" x14ac:dyDescent="0.2">
      <c r="E4204" s="49"/>
      <c r="F4204" s="21"/>
      <c r="G4204" s="21"/>
      <c r="CN4204" s="21"/>
    </row>
    <row r="4205" spans="5:92" x14ac:dyDescent="0.2">
      <c r="E4205" s="49"/>
      <c r="F4205" s="21"/>
      <c r="G4205" s="21"/>
      <c r="CN4205" s="21"/>
    </row>
    <row r="4206" spans="5:92" x14ac:dyDescent="0.2">
      <c r="E4206" s="49"/>
      <c r="F4206" s="21"/>
      <c r="G4206" s="21"/>
      <c r="CN4206" s="21"/>
    </row>
    <row r="4207" spans="5:92" x14ac:dyDescent="0.2">
      <c r="E4207" s="49"/>
      <c r="F4207" s="21"/>
      <c r="G4207" s="21"/>
      <c r="CN4207" s="21"/>
    </row>
    <row r="4208" spans="5:92" x14ac:dyDescent="0.2">
      <c r="E4208" s="49"/>
      <c r="F4208" s="21"/>
      <c r="G4208" s="21"/>
      <c r="CN4208" s="21"/>
    </row>
    <row r="4209" spans="5:92" x14ac:dyDescent="0.2">
      <c r="E4209" s="49"/>
      <c r="F4209" s="21"/>
      <c r="G4209" s="21"/>
      <c r="CN4209" s="21"/>
    </row>
    <row r="4210" spans="5:92" x14ac:dyDescent="0.2">
      <c r="E4210" s="49"/>
      <c r="F4210" s="21"/>
      <c r="G4210" s="21"/>
      <c r="CN4210" s="21"/>
    </row>
    <row r="4211" spans="5:92" x14ac:dyDescent="0.2">
      <c r="E4211" s="49"/>
      <c r="F4211" s="21"/>
      <c r="G4211" s="21"/>
      <c r="CN4211" s="21"/>
    </row>
    <row r="4212" spans="5:92" x14ac:dyDescent="0.2">
      <c r="E4212" s="49"/>
      <c r="F4212" s="21"/>
      <c r="G4212" s="21"/>
      <c r="CN4212" s="21"/>
    </row>
    <row r="4213" spans="5:92" x14ac:dyDescent="0.2">
      <c r="E4213" s="49"/>
      <c r="F4213" s="21"/>
      <c r="G4213" s="21"/>
      <c r="CN4213" s="21"/>
    </row>
    <row r="4214" spans="5:92" x14ac:dyDescent="0.2">
      <c r="E4214" s="49"/>
      <c r="F4214" s="21"/>
      <c r="G4214" s="21"/>
      <c r="CN4214" s="21"/>
    </row>
    <row r="4215" spans="5:92" x14ac:dyDescent="0.2">
      <c r="E4215" s="49"/>
      <c r="F4215" s="21"/>
      <c r="G4215" s="21"/>
      <c r="CN4215" s="21"/>
    </row>
    <row r="4216" spans="5:92" x14ac:dyDescent="0.2">
      <c r="E4216" s="49"/>
      <c r="F4216" s="21"/>
      <c r="G4216" s="21"/>
      <c r="CN4216" s="21"/>
    </row>
    <row r="4217" spans="5:92" x14ac:dyDescent="0.2">
      <c r="E4217" s="49"/>
      <c r="F4217" s="21"/>
      <c r="G4217" s="21"/>
      <c r="CN4217" s="21"/>
    </row>
    <row r="4218" spans="5:92" x14ac:dyDescent="0.2">
      <c r="E4218" s="49"/>
      <c r="F4218" s="21"/>
      <c r="G4218" s="21"/>
      <c r="CN4218" s="21"/>
    </row>
    <row r="4219" spans="5:92" x14ac:dyDescent="0.2">
      <c r="E4219" s="49"/>
      <c r="F4219" s="21"/>
      <c r="G4219" s="21"/>
      <c r="CN4219" s="21"/>
    </row>
    <row r="4220" spans="5:92" x14ac:dyDescent="0.2">
      <c r="E4220" s="49"/>
      <c r="F4220" s="21"/>
      <c r="G4220" s="21"/>
      <c r="CN4220" s="21"/>
    </row>
    <row r="4221" spans="5:92" x14ac:dyDescent="0.2">
      <c r="E4221" s="49"/>
      <c r="F4221" s="21"/>
      <c r="G4221" s="21"/>
      <c r="CN4221" s="21"/>
    </row>
    <row r="4222" spans="5:92" x14ac:dyDescent="0.2">
      <c r="E4222" s="49"/>
      <c r="F4222" s="21"/>
      <c r="G4222" s="21"/>
      <c r="CN4222" s="21"/>
    </row>
    <row r="4223" spans="5:92" x14ac:dyDescent="0.2">
      <c r="E4223" s="49"/>
      <c r="F4223" s="21"/>
      <c r="G4223" s="21"/>
      <c r="CN4223" s="21"/>
    </row>
    <row r="4224" spans="5:92" x14ac:dyDescent="0.2">
      <c r="E4224" s="49"/>
      <c r="F4224" s="21"/>
      <c r="G4224" s="21"/>
      <c r="CN4224" s="21"/>
    </row>
    <row r="4225" spans="5:92" x14ac:dyDescent="0.2">
      <c r="E4225" s="49"/>
      <c r="F4225" s="21"/>
      <c r="G4225" s="21"/>
      <c r="CN4225" s="21"/>
    </row>
    <row r="4226" spans="5:92" x14ac:dyDescent="0.2">
      <c r="E4226" s="49"/>
      <c r="F4226" s="21"/>
      <c r="G4226" s="21"/>
      <c r="CN4226" s="21"/>
    </row>
    <row r="4227" spans="5:92" x14ac:dyDescent="0.2">
      <c r="E4227" s="49"/>
      <c r="F4227" s="21"/>
      <c r="G4227" s="21"/>
      <c r="CN4227" s="21"/>
    </row>
    <row r="4228" spans="5:92" x14ac:dyDescent="0.2">
      <c r="E4228" s="49"/>
      <c r="F4228" s="21"/>
      <c r="G4228" s="21"/>
      <c r="CN4228" s="21"/>
    </row>
    <row r="4229" spans="5:92" x14ac:dyDescent="0.2">
      <c r="E4229" s="49"/>
      <c r="F4229" s="21"/>
      <c r="G4229" s="21"/>
      <c r="CN4229" s="21"/>
    </row>
    <row r="4230" spans="5:92" x14ac:dyDescent="0.2">
      <c r="E4230" s="49"/>
      <c r="F4230" s="21"/>
      <c r="G4230" s="21"/>
      <c r="CN4230" s="21"/>
    </row>
    <row r="4231" spans="5:92" x14ac:dyDescent="0.2">
      <c r="E4231" s="49"/>
      <c r="F4231" s="21"/>
      <c r="G4231" s="21"/>
      <c r="CN4231" s="21"/>
    </row>
    <row r="4232" spans="5:92" x14ac:dyDescent="0.2">
      <c r="E4232" s="49"/>
      <c r="F4232" s="21"/>
      <c r="G4232" s="21"/>
      <c r="CN4232" s="21"/>
    </row>
    <row r="4233" spans="5:92" x14ac:dyDescent="0.2">
      <c r="E4233" s="49"/>
      <c r="F4233" s="21"/>
      <c r="G4233" s="21"/>
      <c r="CN4233" s="21"/>
    </row>
    <row r="4234" spans="5:92" x14ac:dyDescent="0.2">
      <c r="E4234" s="49"/>
      <c r="F4234" s="21"/>
      <c r="G4234" s="21"/>
      <c r="CN4234" s="21"/>
    </row>
    <row r="4235" spans="5:92" x14ac:dyDescent="0.2">
      <c r="E4235" s="49"/>
      <c r="F4235" s="21"/>
      <c r="G4235" s="21"/>
      <c r="CN4235" s="21"/>
    </row>
    <row r="4236" spans="5:92" x14ac:dyDescent="0.2">
      <c r="E4236" s="49"/>
      <c r="F4236" s="21"/>
      <c r="G4236" s="21"/>
      <c r="CN4236" s="21"/>
    </row>
    <row r="4237" spans="5:92" x14ac:dyDescent="0.2">
      <c r="E4237" s="49"/>
      <c r="F4237" s="21"/>
      <c r="G4237" s="21"/>
      <c r="CN4237" s="21"/>
    </row>
    <row r="4238" spans="5:92" x14ac:dyDescent="0.2">
      <c r="E4238" s="49"/>
      <c r="F4238" s="21"/>
      <c r="G4238" s="21"/>
      <c r="CN4238" s="21"/>
    </row>
    <row r="4239" spans="5:92" x14ac:dyDescent="0.2">
      <c r="E4239" s="49"/>
      <c r="F4239" s="21"/>
      <c r="G4239" s="21"/>
      <c r="CN4239" s="21"/>
    </row>
    <row r="4240" spans="5:92" x14ac:dyDescent="0.2">
      <c r="E4240" s="49"/>
      <c r="F4240" s="21"/>
      <c r="G4240" s="21"/>
      <c r="CN4240" s="21"/>
    </row>
    <row r="4241" spans="5:92" x14ac:dyDescent="0.2">
      <c r="E4241" s="49"/>
      <c r="F4241" s="21"/>
      <c r="G4241" s="21"/>
      <c r="CN4241" s="21"/>
    </row>
    <row r="4242" spans="5:92" x14ac:dyDescent="0.2">
      <c r="E4242" s="49"/>
      <c r="F4242" s="21"/>
      <c r="G4242" s="21"/>
      <c r="CN4242" s="21"/>
    </row>
    <row r="4243" spans="5:92" x14ac:dyDescent="0.2">
      <c r="E4243" s="49"/>
      <c r="F4243" s="21"/>
      <c r="G4243" s="21"/>
      <c r="CN4243" s="21"/>
    </row>
    <row r="4244" spans="5:92" x14ac:dyDescent="0.2">
      <c r="E4244" s="49"/>
      <c r="F4244" s="21"/>
      <c r="G4244" s="21"/>
      <c r="CN4244" s="21"/>
    </row>
    <row r="4245" spans="5:92" x14ac:dyDescent="0.2">
      <c r="E4245" s="49"/>
      <c r="F4245" s="21"/>
      <c r="G4245" s="21"/>
      <c r="CN4245" s="21"/>
    </row>
    <row r="4246" spans="5:92" x14ac:dyDescent="0.2">
      <c r="E4246" s="49"/>
      <c r="F4246" s="21"/>
      <c r="G4246" s="21"/>
      <c r="CN4246" s="21"/>
    </row>
    <row r="4247" spans="5:92" x14ac:dyDescent="0.2">
      <c r="E4247" s="49"/>
      <c r="F4247" s="21"/>
      <c r="G4247" s="21"/>
      <c r="CN4247" s="21"/>
    </row>
    <row r="4248" spans="5:92" x14ac:dyDescent="0.2">
      <c r="E4248" s="49"/>
      <c r="F4248" s="21"/>
      <c r="G4248" s="21"/>
      <c r="CN4248" s="21"/>
    </row>
    <row r="4249" spans="5:92" x14ac:dyDescent="0.2">
      <c r="E4249" s="49"/>
      <c r="F4249" s="21"/>
      <c r="G4249" s="21"/>
      <c r="CN4249" s="21"/>
    </row>
    <row r="4250" spans="5:92" x14ac:dyDescent="0.2">
      <c r="E4250" s="49"/>
      <c r="F4250" s="21"/>
      <c r="G4250" s="21"/>
      <c r="CN4250" s="21"/>
    </row>
    <row r="4251" spans="5:92" x14ac:dyDescent="0.2">
      <c r="E4251" s="49"/>
      <c r="F4251" s="21"/>
      <c r="G4251" s="21"/>
      <c r="CN4251" s="21"/>
    </row>
    <row r="4252" spans="5:92" x14ac:dyDescent="0.2">
      <c r="E4252" s="49"/>
      <c r="F4252" s="21"/>
      <c r="G4252" s="21"/>
      <c r="CN4252" s="21"/>
    </row>
    <row r="4253" spans="5:92" x14ac:dyDescent="0.2">
      <c r="E4253" s="49"/>
      <c r="F4253" s="21"/>
      <c r="G4253" s="21"/>
      <c r="CN4253" s="21"/>
    </row>
    <row r="4254" spans="5:92" x14ac:dyDescent="0.2">
      <c r="E4254" s="49"/>
      <c r="F4254" s="21"/>
      <c r="G4254" s="21"/>
      <c r="CN4254" s="21"/>
    </row>
    <row r="4255" spans="5:92" x14ac:dyDescent="0.2">
      <c r="E4255" s="49"/>
      <c r="F4255" s="21"/>
      <c r="G4255" s="21"/>
      <c r="CN4255" s="21"/>
    </row>
    <row r="4256" spans="5:92" x14ac:dyDescent="0.2">
      <c r="E4256" s="49"/>
      <c r="F4256" s="21"/>
      <c r="G4256" s="21"/>
      <c r="CN4256" s="21"/>
    </row>
    <row r="4257" spans="5:92" x14ac:dyDescent="0.2">
      <c r="E4257" s="49"/>
      <c r="F4257" s="21"/>
      <c r="G4257" s="21"/>
      <c r="CN4257" s="21"/>
    </row>
    <row r="4258" spans="5:92" x14ac:dyDescent="0.2">
      <c r="E4258" s="49"/>
      <c r="F4258" s="21"/>
      <c r="G4258" s="21"/>
      <c r="CN4258" s="21"/>
    </row>
    <row r="4259" spans="5:92" x14ac:dyDescent="0.2">
      <c r="E4259" s="49"/>
      <c r="F4259" s="21"/>
      <c r="G4259" s="21"/>
      <c r="CN4259" s="21"/>
    </row>
    <row r="4260" spans="5:92" x14ac:dyDescent="0.2">
      <c r="E4260" s="49"/>
      <c r="F4260" s="21"/>
      <c r="G4260" s="21"/>
      <c r="CN4260" s="21"/>
    </row>
    <row r="4261" spans="5:92" x14ac:dyDescent="0.2">
      <c r="E4261" s="49"/>
      <c r="F4261" s="21"/>
      <c r="G4261" s="21"/>
      <c r="CN4261" s="21"/>
    </row>
    <row r="4262" spans="5:92" x14ac:dyDescent="0.2">
      <c r="E4262" s="49"/>
      <c r="F4262" s="21"/>
      <c r="G4262" s="21"/>
      <c r="CN4262" s="21"/>
    </row>
    <row r="4263" spans="5:92" x14ac:dyDescent="0.2">
      <c r="E4263" s="49"/>
      <c r="F4263" s="21"/>
      <c r="G4263" s="21"/>
      <c r="CN4263" s="21"/>
    </row>
    <row r="4264" spans="5:92" x14ac:dyDescent="0.2">
      <c r="E4264" s="49"/>
      <c r="F4264" s="21"/>
      <c r="G4264" s="21"/>
      <c r="CN4264" s="21"/>
    </row>
    <row r="4265" spans="5:92" x14ac:dyDescent="0.2">
      <c r="E4265" s="49"/>
      <c r="F4265" s="21"/>
      <c r="G4265" s="21"/>
      <c r="CN4265" s="21"/>
    </row>
    <row r="4266" spans="5:92" x14ac:dyDescent="0.2">
      <c r="E4266" s="49"/>
      <c r="F4266" s="21"/>
      <c r="G4266" s="21"/>
      <c r="CN4266" s="21"/>
    </row>
    <row r="4267" spans="5:92" x14ac:dyDescent="0.2">
      <c r="E4267" s="49"/>
      <c r="F4267" s="21"/>
      <c r="G4267" s="21"/>
      <c r="CN4267" s="21"/>
    </row>
    <row r="4268" spans="5:92" x14ac:dyDescent="0.2">
      <c r="E4268" s="49"/>
      <c r="F4268" s="21"/>
      <c r="G4268" s="21"/>
      <c r="CN4268" s="21"/>
    </row>
    <row r="4269" spans="5:92" x14ac:dyDescent="0.2">
      <c r="E4269" s="49"/>
      <c r="F4269" s="21"/>
      <c r="G4269" s="21"/>
      <c r="CN4269" s="21"/>
    </row>
    <row r="4270" spans="5:92" x14ac:dyDescent="0.2">
      <c r="E4270" s="49"/>
      <c r="F4270" s="21"/>
      <c r="G4270" s="21"/>
      <c r="CN4270" s="21"/>
    </row>
    <row r="4271" spans="5:92" x14ac:dyDescent="0.2">
      <c r="E4271" s="49"/>
      <c r="F4271" s="21"/>
      <c r="G4271" s="21"/>
      <c r="CN4271" s="21"/>
    </row>
    <row r="4272" spans="5:92" x14ac:dyDescent="0.2">
      <c r="E4272" s="49"/>
      <c r="F4272" s="21"/>
      <c r="G4272" s="21"/>
      <c r="CN4272" s="21"/>
    </row>
    <row r="4273" spans="5:92" x14ac:dyDescent="0.2">
      <c r="E4273" s="49"/>
      <c r="F4273" s="21"/>
      <c r="G4273" s="21"/>
      <c r="CN4273" s="21"/>
    </row>
    <row r="4274" spans="5:92" x14ac:dyDescent="0.2">
      <c r="E4274" s="49"/>
      <c r="F4274" s="21"/>
      <c r="G4274" s="21"/>
      <c r="CN4274" s="21"/>
    </row>
    <row r="4275" spans="5:92" x14ac:dyDescent="0.2">
      <c r="E4275" s="49"/>
      <c r="F4275" s="21"/>
      <c r="G4275" s="21"/>
      <c r="CN4275" s="21"/>
    </row>
    <row r="4276" spans="5:92" x14ac:dyDescent="0.2">
      <c r="E4276" s="49"/>
      <c r="F4276" s="21"/>
      <c r="G4276" s="21"/>
      <c r="CN4276" s="21"/>
    </row>
    <row r="4277" spans="5:92" x14ac:dyDescent="0.2">
      <c r="E4277" s="49"/>
      <c r="F4277" s="21"/>
      <c r="G4277" s="21"/>
      <c r="CN4277" s="21"/>
    </row>
    <row r="4278" spans="5:92" x14ac:dyDescent="0.2">
      <c r="E4278" s="49"/>
      <c r="F4278" s="21"/>
      <c r="G4278" s="21"/>
      <c r="CN4278" s="21"/>
    </row>
    <row r="4279" spans="5:92" x14ac:dyDescent="0.2">
      <c r="E4279" s="49"/>
      <c r="F4279" s="21"/>
      <c r="G4279" s="21"/>
      <c r="CN4279" s="21"/>
    </row>
    <row r="4280" spans="5:92" x14ac:dyDescent="0.2">
      <c r="E4280" s="49"/>
      <c r="F4280" s="21"/>
      <c r="G4280" s="21"/>
      <c r="CN4280" s="21"/>
    </row>
    <row r="4281" spans="5:92" x14ac:dyDescent="0.2">
      <c r="E4281" s="49"/>
      <c r="F4281" s="21"/>
      <c r="G4281" s="21"/>
      <c r="CN4281" s="21"/>
    </row>
    <row r="4282" spans="5:92" x14ac:dyDescent="0.2">
      <c r="E4282" s="49"/>
      <c r="F4282" s="21"/>
      <c r="G4282" s="21"/>
      <c r="CN4282" s="21"/>
    </row>
    <row r="4283" spans="5:92" x14ac:dyDescent="0.2">
      <c r="E4283" s="49"/>
      <c r="F4283" s="21"/>
      <c r="G4283" s="21"/>
      <c r="CN4283" s="21"/>
    </row>
    <row r="4284" spans="5:92" x14ac:dyDescent="0.2">
      <c r="E4284" s="49"/>
      <c r="F4284" s="21"/>
      <c r="G4284" s="21"/>
      <c r="CN4284" s="21"/>
    </row>
    <row r="4285" spans="5:92" x14ac:dyDescent="0.2">
      <c r="E4285" s="49"/>
      <c r="F4285" s="21"/>
      <c r="G4285" s="21"/>
      <c r="CN4285" s="21"/>
    </row>
    <row r="4286" spans="5:92" x14ac:dyDescent="0.2">
      <c r="E4286" s="49"/>
      <c r="F4286" s="21"/>
      <c r="G4286" s="21"/>
      <c r="CN4286" s="21"/>
    </row>
    <row r="4287" spans="5:92" x14ac:dyDescent="0.2">
      <c r="E4287" s="49"/>
      <c r="F4287" s="21"/>
      <c r="G4287" s="21"/>
      <c r="CN4287" s="21"/>
    </row>
    <row r="4288" spans="5:92" x14ac:dyDescent="0.2">
      <c r="E4288" s="49"/>
      <c r="F4288" s="21"/>
      <c r="G4288" s="21"/>
      <c r="CN4288" s="21"/>
    </row>
    <row r="4289" spans="5:92" x14ac:dyDescent="0.2">
      <c r="E4289" s="49"/>
      <c r="F4289" s="21"/>
      <c r="G4289" s="21"/>
      <c r="CN4289" s="21"/>
    </row>
    <row r="4290" spans="5:92" x14ac:dyDescent="0.2">
      <c r="E4290" s="49"/>
      <c r="F4290" s="21"/>
      <c r="G4290" s="21"/>
      <c r="CN4290" s="21"/>
    </row>
    <row r="4291" spans="5:92" x14ac:dyDescent="0.2">
      <c r="E4291" s="49"/>
      <c r="F4291" s="21"/>
      <c r="G4291" s="21"/>
      <c r="CN4291" s="21"/>
    </row>
    <row r="4292" spans="5:92" x14ac:dyDescent="0.2">
      <c r="E4292" s="49"/>
      <c r="F4292" s="21"/>
      <c r="G4292" s="21"/>
      <c r="CN4292" s="21"/>
    </row>
    <row r="4293" spans="5:92" x14ac:dyDescent="0.2">
      <c r="E4293" s="49"/>
      <c r="F4293" s="21"/>
      <c r="G4293" s="21"/>
      <c r="CN4293" s="21"/>
    </row>
    <row r="4294" spans="5:92" x14ac:dyDescent="0.2">
      <c r="E4294" s="49"/>
      <c r="F4294" s="21"/>
      <c r="G4294" s="21"/>
      <c r="CN4294" s="21"/>
    </row>
    <row r="4295" spans="5:92" x14ac:dyDescent="0.2">
      <c r="E4295" s="49"/>
      <c r="F4295" s="21"/>
      <c r="G4295" s="21"/>
      <c r="CN4295" s="21"/>
    </row>
    <row r="4296" spans="5:92" x14ac:dyDescent="0.2">
      <c r="E4296" s="49"/>
      <c r="F4296" s="21"/>
      <c r="G4296" s="21"/>
      <c r="CN4296" s="21"/>
    </row>
    <row r="4297" spans="5:92" x14ac:dyDescent="0.2">
      <c r="E4297" s="49"/>
      <c r="F4297" s="21"/>
      <c r="G4297" s="21"/>
      <c r="CN4297" s="21"/>
    </row>
    <row r="4298" spans="5:92" x14ac:dyDescent="0.2">
      <c r="E4298" s="49"/>
      <c r="F4298" s="21"/>
      <c r="G4298" s="21"/>
      <c r="CN4298" s="21"/>
    </row>
    <row r="4299" spans="5:92" x14ac:dyDescent="0.2">
      <c r="E4299" s="49"/>
      <c r="F4299" s="21"/>
      <c r="G4299" s="21"/>
      <c r="CN4299" s="21"/>
    </row>
    <row r="4300" spans="5:92" x14ac:dyDescent="0.2">
      <c r="E4300" s="49"/>
      <c r="F4300" s="21"/>
      <c r="G4300" s="21"/>
      <c r="CN4300" s="21"/>
    </row>
    <row r="4301" spans="5:92" x14ac:dyDescent="0.2">
      <c r="E4301" s="49"/>
      <c r="F4301" s="21"/>
      <c r="G4301" s="21"/>
      <c r="CN4301" s="21"/>
    </row>
    <row r="4302" spans="5:92" x14ac:dyDescent="0.2">
      <c r="E4302" s="49"/>
      <c r="F4302" s="21"/>
      <c r="G4302" s="21"/>
      <c r="CN4302" s="21"/>
    </row>
    <row r="4303" spans="5:92" x14ac:dyDescent="0.2">
      <c r="E4303" s="49"/>
      <c r="F4303" s="21"/>
      <c r="G4303" s="21"/>
      <c r="CN4303" s="21"/>
    </row>
    <row r="4304" spans="5:92" x14ac:dyDescent="0.2">
      <c r="E4304" s="49"/>
      <c r="F4304" s="21"/>
      <c r="G4304" s="21"/>
      <c r="CN4304" s="21"/>
    </row>
    <row r="4305" spans="5:92" x14ac:dyDescent="0.2">
      <c r="E4305" s="49"/>
      <c r="F4305" s="21"/>
      <c r="G4305" s="21"/>
      <c r="CN4305" s="21"/>
    </row>
    <row r="4306" spans="5:92" x14ac:dyDescent="0.2">
      <c r="E4306" s="49"/>
      <c r="F4306" s="21"/>
      <c r="G4306" s="21"/>
      <c r="CN4306" s="21"/>
    </row>
    <row r="4307" spans="5:92" x14ac:dyDescent="0.2">
      <c r="E4307" s="49"/>
      <c r="F4307" s="21"/>
      <c r="G4307" s="21"/>
      <c r="CN4307" s="21"/>
    </row>
    <row r="4308" spans="5:92" x14ac:dyDescent="0.2">
      <c r="E4308" s="49"/>
      <c r="F4308" s="21"/>
      <c r="G4308" s="21"/>
      <c r="CN4308" s="21"/>
    </row>
    <row r="4309" spans="5:92" x14ac:dyDescent="0.2">
      <c r="E4309" s="49"/>
      <c r="F4309" s="21"/>
      <c r="G4309" s="21"/>
      <c r="CN4309" s="21"/>
    </row>
    <row r="4310" spans="5:92" x14ac:dyDescent="0.2">
      <c r="E4310" s="49"/>
      <c r="F4310" s="21"/>
      <c r="G4310" s="21"/>
      <c r="CN4310" s="21"/>
    </row>
    <row r="4311" spans="5:92" x14ac:dyDescent="0.2">
      <c r="E4311" s="49"/>
      <c r="F4311" s="21"/>
      <c r="G4311" s="21"/>
      <c r="CN4311" s="21"/>
    </row>
    <row r="4312" spans="5:92" x14ac:dyDescent="0.2">
      <c r="E4312" s="49"/>
      <c r="F4312" s="21"/>
      <c r="G4312" s="21"/>
      <c r="CN4312" s="21"/>
    </row>
    <row r="4313" spans="5:92" x14ac:dyDescent="0.2">
      <c r="E4313" s="49"/>
      <c r="F4313" s="21"/>
      <c r="G4313" s="21"/>
      <c r="CN4313" s="21"/>
    </row>
    <row r="4314" spans="5:92" x14ac:dyDescent="0.2">
      <c r="E4314" s="49"/>
      <c r="F4314" s="21"/>
      <c r="G4314" s="21"/>
      <c r="CN4314" s="21"/>
    </row>
    <row r="4315" spans="5:92" x14ac:dyDescent="0.2">
      <c r="E4315" s="49"/>
      <c r="F4315" s="21"/>
      <c r="G4315" s="21"/>
      <c r="CN4315" s="21"/>
    </row>
    <row r="4316" spans="5:92" x14ac:dyDescent="0.2">
      <c r="E4316" s="49"/>
      <c r="F4316" s="21"/>
      <c r="G4316" s="21"/>
      <c r="CN4316" s="21"/>
    </row>
    <row r="4317" spans="5:92" x14ac:dyDescent="0.2">
      <c r="E4317" s="49"/>
      <c r="F4317" s="21"/>
      <c r="G4317" s="21"/>
      <c r="CN4317" s="21"/>
    </row>
    <row r="4318" spans="5:92" x14ac:dyDescent="0.2">
      <c r="E4318" s="49"/>
      <c r="F4318" s="21"/>
      <c r="G4318" s="21"/>
      <c r="CN4318" s="21"/>
    </row>
    <row r="4319" spans="5:92" x14ac:dyDescent="0.2">
      <c r="E4319" s="49"/>
      <c r="F4319" s="21"/>
      <c r="G4319" s="21"/>
      <c r="CN4319" s="21"/>
    </row>
    <row r="4320" spans="5:92" x14ac:dyDescent="0.2">
      <c r="E4320" s="49"/>
      <c r="F4320" s="21"/>
      <c r="G4320" s="21"/>
      <c r="CN4320" s="21"/>
    </row>
    <row r="4321" spans="5:92" x14ac:dyDescent="0.2">
      <c r="E4321" s="49"/>
      <c r="F4321" s="21"/>
      <c r="G4321" s="21"/>
      <c r="CN4321" s="21"/>
    </row>
    <row r="4322" spans="5:92" x14ac:dyDescent="0.2">
      <c r="E4322" s="49"/>
      <c r="F4322" s="21"/>
      <c r="G4322" s="21"/>
      <c r="CN4322" s="21"/>
    </row>
    <row r="4323" spans="5:92" x14ac:dyDescent="0.2">
      <c r="E4323" s="49"/>
      <c r="F4323" s="21"/>
      <c r="G4323" s="21"/>
      <c r="CN4323" s="21"/>
    </row>
    <row r="4324" spans="5:92" x14ac:dyDescent="0.2">
      <c r="E4324" s="49"/>
      <c r="F4324" s="21"/>
      <c r="G4324" s="21"/>
      <c r="CN4324" s="21"/>
    </row>
    <row r="4325" spans="5:92" x14ac:dyDescent="0.2">
      <c r="E4325" s="49"/>
      <c r="F4325" s="21"/>
      <c r="G4325" s="21"/>
      <c r="CN4325" s="21"/>
    </row>
    <row r="4326" spans="5:92" x14ac:dyDescent="0.2">
      <c r="E4326" s="49"/>
      <c r="F4326" s="21"/>
      <c r="G4326" s="21"/>
      <c r="CN4326" s="21"/>
    </row>
    <row r="4327" spans="5:92" x14ac:dyDescent="0.2">
      <c r="E4327" s="49"/>
      <c r="F4327" s="21"/>
      <c r="G4327" s="21"/>
      <c r="CN4327" s="21"/>
    </row>
    <row r="4328" spans="5:92" x14ac:dyDescent="0.2">
      <c r="E4328" s="49"/>
      <c r="F4328" s="21"/>
      <c r="G4328" s="21"/>
      <c r="CN4328" s="21"/>
    </row>
    <row r="4329" spans="5:92" x14ac:dyDescent="0.2">
      <c r="E4329" s="49"/>
      <c r="F4329" s="21"/>
      <c r="G4329" s="21"/>
      <c r="CN4329" s="21"/>
    </row>
    <row r="4330" spans="5:92" x14ac:dyDescent="0.2">
      <c r="E4330" s="49"/>
      <c r="F4330" s="21"/>
      <c r="G4330" s="21"/>
      <c r="CN4330" s="21"/>
    </row>
    <row r="4331" spans="5:92" x14ac:dyDescent="0.2">
      <c r="E4331" s="49"/>
      <c r="F4331" s="21"/>
      <c r="G4331" s="21"/>
      <c r="CN4331" s="21"/>
    </row>
    <row r="4332" spans="5:92" x14ac:dyDescent="0.2">
      <c r="E4332" s="49"/>
      <c r="F4332" s="21"/>
      <c r="G4332" s="21"/>
      <c r="CN4332" s="21"/>
    </row>
    <row r="4333" spans="5:92" x14ac:dyDescent="0.2">
      <c r="E4333" s="49"/>
      <c r="F4333" s="21"/>
      <c r="G4333" s="21"/>
      <c r="CN4333" s="21"/>
    </row>
    <row r="4334" spans="5:92" x14ac:dyDescent="0.2">
      <c r="E4334" s="49"/>
      <c r="F4334" s="21"/>
      <c r="G4334" s="21"/>
      <c r="CN4334" s="21"/>
    </row>
    <row r="4335" spans="5:92" x14ac:dyDescent="0.2">
      <c r="E4335" s="49"/>
      <c r="F4335" s="21"/>
      <c r="G4335" s="21"/>
      <c r="CN4335" s="21"/>
    </row>
    <row r="4336" spans="5:92" x14ac:dyDescent="0.2">
      <c r="E4336" s="49"/>
      <c r="F4336" s="21"/>
      <c r="G4336" s="21"/>
      <c r="CN4336" s="21"/>
    </row>
    <row r="4337" spans="5:92" x14ac:dyDescent="0.2">
      <c r="E4337" s="49"/>
      <c r="F4337" s="21"/>
      <c r="G4337" s="21"/>
      <c r="CN4337" s="21"/>
    </row>
    <row r="4338" spans="5:92" x14ac:dyDescent="0.2">
      <c r="E4338" s="49"/>
      <c r="F4338" s="21"/>
      <c r="G4338" s="21"/>
      <c r="CN4338" s="21"/>
    </row>
    <row r="4339" spans="5:92" x14ac:dyDescent="0.2">
      <c r="E4339" s="49"/>
      <c r="F4339" s="21"/>
      <c r="G4339" s="21"/>
      <c r="CN4339" s="21"/>
    </row>
    <row r="4340" spans="5:92" x14ac:dyDescent="0.2">
      <c r="E4340" s="49"/>
      <c r="F4340" s="21"/>
      <c r="G4340" s="21"/>
      <c r="CN4340" s="21"/>
    </row>
    <row r="4341" spans="5:92" x14ac:dyDescent="0.2">
      <c r="E4341" s="49"/>
      <c r="F4341" s="21"/>
      <c r="G4341" s="21"/>
      <c r="CN4341" s="21"/>
    </row>
    <row r="4342" spans="5:92" x14ac:dyDescent="0.2">
      <c r="E4342" s="49"/>
      <c r="F4342" s="21"/>
      <c r="G4342" s="21"/>
      <c r="CN4342" s="21"/>
    </row>
    <row r="4343" spans="5:92" x14ac:dyDescent="0.2">
      <c r="E4343" s="49"/>
      <c r="F4343" s="21"/>
      <c r="G4343" s="21"/>
      <c r="CN4343" s="21"/>
    </row>
    <row r="4344" spans="5:92" x14ac:dyDescent="0.2">
      <c r="E4344" s="49"/>
      <c r="F4344" s="21"/>
      <c r="G4344" s="21"/>
      <c r="CN4344" s="21"/>
    </row>
    <row r="4345" spans="5:92" x14ac:dyDescent="0.2">
      <c r="E4345" s="49"/>
      <c r="F4345" s="21"/>
      <c r="G4345" s="21"/>
      <c r="CN4345" s="21"/>
    </row>
    <row r="4346" spans="5:92" x14ac:dyDescent="0.2">
      <c r="E4346" s="49"/>
      <c r="F4346" s="21"/>
      <c r="G4346" s="21"/>
      <c r="CN4346" s="21"/>
    </row>
    <row r="4347" spans="5:92" x14ac:dyDescent="0.2">
      <c r="E4347" s="49"/>
      <c r="F4347" s="21"/>
      <c r="G4347" s="21"/>
      <c r="CN4347" s="21"/>
    </row>
    <row r="4348" spans="5:92" x14ac:dyDescent="0.2">
      <c r="E4348" s="49"/>
      <c r="F4348" s="21"/>
      <c r="G4348" s="21"/>
      <c r="CN4348" s="21"/>
    </row>
    <row r="4349" spans="5:92" x14ac:dyDescent="0.2">
      <c r="E4349" s="49"/>
      <c r="F4349" s="21"/>
      <c r="G4349" s="21"/>
      <c r="CN4349" s="21"/>
    </row>
    <row r="4350" spans="5:92" x14ac:dyDescent="0.2">
      <c r="E4350" s="49"/>
      <c r="F4350" s="21"/>
      <c r="G4350" s="21"/>
      <c r="CN4350" s="21"/>
    </row>
    <row r="4351" spans="5:92" x14ac:dyDescent="0.2">
      <c r="E4351" s="49"/>
      <c r="F4351" s="21"/>
      <c r="G4351" s="21"/>
      <c r="CN4351" s="21"/>
    </row>
    <row r="4352" spans="5:92" x14ac:dyDescent="0.2">
      <c r="E4352" s="49"/>
      <c r="F4352" s="21"/>
      <c r="G4352" s="21"/>
      <c r="CN4352" s="21"/>
    </row>
    <row r="4353" spans="5:92" x14ac:dyDescent="0.2">
      <c r="E4353" s="49"/>
      <c r="F4353" s="21"/>
      <c r="G4353" s="21"/>
      <c r="CN4353" s="21"/>
    </row>
    <row r="4354" spans="5:92" x14ac:dyDescent="0.2">
      <c r="E4354" s="49"/>
      <c r="F4354" s="21"/>
      <c r="G4354" s="21"/>
      <c r="CN4354" s="21"/>
    </row>
    <row r="4355" spans="5:92" x14ac:dyDescent="0.2">
      <c r="E4355" s="49"/>
      <c r="F4355" s="21"/>
      <c r="G4355" s="21"/>
      <c r="CN4355" s="21"/>
    </row>
    <row r="4356" spans="5:92" x14ac:dyDescent="0.2">
      <c r="E4356" s="49"/>
      <c r="F4356" s="21"/>
      <c r="G4356" s="21"/>
      <c r="CN4356" s="21"/>
    </row>
    <row r="4357" spans="5:92" x14ac:dyDescent="0.2">
      <c r="E4357" s="49"/>
      <c r="F4357" s="21"/>
      <c r="G4357" s="21"/>
      <c r="CN4357" s="21"/>
    </row>
    <row r="4358" spans="5:92" x14ac:dyDescent="0.2">
      <c r="E4358" s="49"/>
      <c r="F4358" s="21"/>
      <c r="G4358" s="21"/>
      <c r="CN4358" s="21"/>
    </row>
    <row r="4359" spans="5:92" x14ac:dyDescent="0.2">
      <c r="E4359" s="49"/>
      <c r="F4359" s="21"/>
      <c r="G4359" s="21"/>
      <c r="CN4359" s="21"/>
    </row>
    <row r="4360" spans="5:92" x14ac:dyDescent="0.2">
      <c r="E4360" s="49"/>
      <c r="F4360" s="21"/>
      <c r="G4360" s="21"/>
      <c r="CN4360" s="21"/>
    </row>
    <row r="4361" spans="5:92" x14ac:dyDescent="0.2">
      <c r="E4361" s="49"/>
      <c r="F4361" s="21"/>
      <c r="G4361" s="21"/>
      <c r="CN4361" s="21"/>
    </row>
    <row r="4362" spans="5:92" x14ac:dyDescent="0.2">
      <c r="E4362" s="49"/>
      <c r="F4362" s="21"/>
      <c r="G4362" s="21"/>
      <c r="CN4362" s="21"/>
    </row>
    <row r="4363" spans="5:92" x14ac:dyDescent="0.2">
      <c r="E4363" s="49"/>
      <c r="F4363" s="21"/>
      <c r="G4363" s="21"/>
      <c r="CN4363" s="21"/>
    </row>
    <row r="4364" spans="5:92" x14ac:dyDescent="0.2">
      <c r="E4364" s="49"/>
      <c r="F4364" s="21"/>
      <c r="G4364" s="21"/>
      <c r="CN4364" s="21"/>
    </row>
    <row r="4365" spans="5:92" x14ac:dyDescent="0.2">
      <c r="E4365" s="49"/>
      <c r="F4365" s="21"/>
      <c r="G4365" s="21"/>
      <c r="CN4365" s="21"/>
    </row>
    <row r="4366" spans="5:92" x14ac:dyDescent="0.2">
      <c r="E4366" s="49"/>
      <c r="F4366" s="21"/>
      <c r="G4366" s="21"/>
      <c r="CN4366" s="21"/>
    </row>
    <row r="4367" spans="5:92" x14ac:dyDescent="0.2">
      <c r="E4367" s="49"/>
      <c r="F4367" s="21"/>
      <c r="G4367" s="21"/>
      <c r="CN4367" s="21"/>
    </row>
    <row r="4368" spans="5:92" x14ac:dyDescent="0.2">
      <c r="E4368" s="49"/>
      <c r="F4368" s="21"/>
      <c r="G4368" s="21"/>
      <c r="CN4368" s="21"/>
    </row>
    <row r="4369" spans="5:92" x14ac:dyDescent="0.2">
      <c r="E4369" s="49"/>
      <c r="F4369" s="21"/>
      <c r="G4369" s="21"/>
      <c r="CN4369" s="21"/>
    </row>
    <row r="4370" spans="5:92" x14ac:dyDescent="0.2">
      <c r="E4370" s="49"/>
      <c r="F4370" s="21"/>
      <c r="G4370" s="21"/>
      <c r="CN4370" s="21"/>
    </row>
    <row r="4371" spans="5:92" x14ac:dyDescent="0.2">
      <c r="E4371" s="49"/>
      <c r="F4371" s="21"/>
      <c r="G4371" s="21"/>
      <c r="CN4371" s="21"/>
    </row>
    <row r="4372" spans="5:92" x14ac:dyDescent="0.2">
      <c r="E4372" s="49"/>
      <c r="F4372" s="21"/>
      <c r="G4372" s="21"/>
      <c r="CN4372" s="21"/>
    </row>
    <row r="4373" spans="5:92" x14ac:dyDescent="0.2">
      <c r="E4373" s="49"/>
      <c r="F4373" s="21"/>
      <c r="G4373" s="21"/>
      <c r="CN4373" s="21"/>
    </row>
    <row r="4374" spans="5:92" x14ac:dyDescent="0.2">
      <c r="E4374" s="49"/>
      <c r="F4374" s="21"/>
      <c r="G4374" s="21"/>
      <c r="CN4374" s="21"/>
    </row>
    <row r="4375" spans="5:92" x14ac:dyDescent="0.2">
      <c r="E4375" s="49"/>
      <c r="F4375" s="21"/>
      <c r="G4375" s="21"/>
      <c r="CN4375" s="21"/>
    </row>
    <row r="4376" spans="5:92" x14ac:dyDescent="0.2">
      <c r="E4376" s="49"/>
      <c r="F4376" s="21"/>
      <c r="G4376" s="21"/>
      <c r="CN4376" s="21"/>
    </row>
    <row r="4377" spans="5:92" x14ac:dyDescent="0.2">
      <c r="E4377" s="49"/>
      <c r="F4377" s="21"/>
      <c r="G4377" s="21"/>
      <c r="CN4377" s="21"/>
    </row>
    <row r="4378" spans="5:92" x14ac:dyDescent="0.2">
      <c r="E4378" s="49"/>
      <c r="F4378" s="21"/>
      <c r="G4378" s="21"/>
      <c r="CN4378" s="21"/>
    </row>
    <row r="4379" spans="5:92" x14ac:dyDescent="0.2">
      <c r="E4379" s="49"/>
      <c r="F4379" s="21"/>
      <c r="G4379" s="21"/>
      <c r="CN4379" s="21"/>
    </row>
    <row r="4380" spans="5:92" x14ac:dyDescent="0.2">
      <c r="E4380" s="49"/>
      <c r="F4380" s="21"/>
      <c r="G4380" s="21"/>
      <c r="CN4380" s="21"/>
    </row>
    <row r="4381" spans="5:92" x14ac:dyDescent="0.2">
      <c r="E4381" s="49"/>
      <c r="F4381" s="21"/>
      <c r="G4381" s="21"/>
      <c r="CN4381" s="21"/>
    </row>
    <row r="4382" spans="5:92" x14ac:dyDescent="0.2">
      <c r="E4382" s="49"/>
      <c r="F4382" s="21"/>
      <c r="G4382" s="21"/>
      <c r="CN4382" s="21"/>
    </row>
    <row r="4383" spans="5:92" x14ac:dyDescent="0.2">
      <c r="E4383" s="49"/>
      <c r="F4383" s="21"/>
      <c r="G4383" s="21"/>
      <c r="CN4383" s="21"/>
    </row>
    <row r="4384" spans="5:92" x14ac:dyDescent="0.2">
      <c r="E4384" s="49"/>
      <c r="F4384" s="21"/>
      <c r="G4384" s="21"/>
      <c r="CN4384" s="21"/>
    </row>
    <row r="4385" spans="5:92" x14ac:dyDescent="0.2">
      <c r="E4385" s="49"/>
      <c r="F4385" s="21"/>
      <c r="G4385" s="21"/>
      <c r="CN4385" s="21"/>
    </row>
    <row r="4386" spans="5:92" x14ac:dyDescent="0.2">
      <c r="E4386" s="49"/>
      <c r="F4386" s="21"/>
      <c r="G4386" s="21"/>
      <c r="CN4386" s="21"/>
    </row>
    <row r="4387" spans="5:92" x14ac:dyDescent="0.2">
      <c r="E4387" s="49"/>
      <c r="F4387" s="21"/>
      <c r="G4387" s="21"/>
      <c r="CN4387" s="21"/>
    </row>
    <row r="4388" spans="5:92" x14ac:dyDescent="0.2">
      <c r="E4388" s="49"/>
      <c r="F4388" s="21"/>
      <c r="G4388" s="21"/>
      <c r="CN4388" s="21"/>
    </row>
    <row r="4389" spans="5:92" x14ac:dyDescent="0.2">
      <c r="E4389" s="49"/>
      <c r="F4389" s="21"/>
      <c r="G4389" s="21"/>
      <c r="CN4389" s="21"/>
    </row>
    <row r="4390" spans="5:92" x14ac:dyDescent="0.2">
      <c r="E4390" s="49"/>
      <c r="F4390" s="21"/>
      <c r="G4390" s="21"/>
      <c r="CN4390" s="21"/>
    </row>
    <row r="4391" spans="5:92" x14ac:dyDescent="0.2">
      <c r="E4391" s="49"/>
      <c r="F4391" s="21"/>
      <c r="G4391" s="21"/>
      <c r="CN4391" s="21"/>
    </row>
    <row r="4392" spans="5:92" x14ac:dyDescent="0.2">
      <c r="E4392" s="49"/>
      <c r="F4392" s="21"/>
      <c r="G4392" s="21"/>
      <c r="CN4392" s="21"/>
    </row>
    <row r="4393" spans="5:92" x14ac:dyDescent="0.2">
      <c r="E4393" s="49"/>
      <c r="F4393" s="21"/>
      <c r="G4393" s="21"/>
      <c r="CN4393" s="21"/>
    </row>
    <row r="4394" spans="5:92" x14ac:dyDescent="0.2">
      <c r="E4394" s="49"/>
      <c r="F4394" s="21"/>
      <c r="G4394" s="21"/>
      <c r="CN4394" s="21"/>
    </row>
    <row r="4395" spans="5:92" x14ac:dyDescent="0.2">
      <c r="E4395" s="49"/>
      <c r="F4395" s="21"/>
      <c r="G4395" s="21"/>
      <c r="CN4395" s="21"/>
    </row>
    <row r="4396" spans="5:92" x14ac:dyDescent="0.2">
      <c r="E4396" s="49"/>
      <c r="F4396" s="21"/>
      <c r="G4396" s="21"/>
      <c r="CN4396" s="21"/>
    </row>
    <row r="4397" spans="5:92" x14ac:dyDescent="0.2">
      <c r="E4397" s="49"/>
      <c r="F4397" s="21"/>
      <c r="G4397" s="21"/>
      <c r="CN4397" s="21"/>
    </row>
    <row r="4398" spans="5:92" x14ac:dyDescent="0.2">
      <c r="E4398" s="49"/>
      <c r="F4398" s="21"/>
      <c r="G4398" s="21"/>
      <c r="CN4398" s="21"/>
    </row>
    <row r="4399" spans="5:92" x14ac:dyDescent="0.2">
      <c r="E4399" s="49"/>
      <c r="F4399" s="21"/>
      <c r="G4399" s="21"/>
      <c r="CN4399" s="21"/>
    </row>
    <row r="4400" spans="5:92" x14ac:dyDescent="0.2">
      <c r="E4400" s="49"/>
      <c r="F4400" s="21"/>
      <c r="G4400" s="21"/>
      <c r="CN4400" s="21"/>
    </row>
    <row r="4401" spans="5:92" x14ac:dyDescent="0.2">
      <c r="E4401" s="49"/>
      <c r="F4401" s="21"/>
      <c r="G4401" s="21"/>
      <c r="CN4401" s="21"/>
    </row>
    <row r="4402" spans="5:92" x14ac:dyDescent="0.2">
      <c r="E4402" s="49"/>
      <c r="F4402" s="21"/>
      <c r="G4402" s="21"/>
      <c r="CN4402" s="21"/>
    </row>
    <row r="4403" spans="5:92" x14ac:dyDescent="0.2">
      <c r="E4403" s="49"/>
      <c r="F4403" s="21"/>
      <c r="G4403" s="21"/>
      <c r="CN4403" s="21"/>
    </row>
    <row r="4404" spans="5:92" x14ac:dyDescent="0.2">
      <c r="E4404" s="49"/>
      <c r="F4404" s="21"/>
      <c r="G4404" s="21"/>
      <c r="CN4404" s="21"/>
    </row>
    <row r="4405" spans="5:92" x14ac:dyDescent="0.2">
      <c r="E4405" s="49"/>
      <c r="F4405" s="21"/>
      <c r="G4405" s="21"/>
      <c r="CN4405" s="21"/>
    </row>
    <row r="4406" spans="5:92" x14ac:dyDescent="0.2">
      <c r="E4406" s="49"/>
      <c r="F4406" s="21"/>
      <c r="G4406" s="21"/>
      <c r="CN4406" s="21"/>
    </row>
    <row r="4407" spans="5:92" x14ac:dyDescent="0.2">
      <c r="E4407" s="49"/>
      <c r="F4407" s="21"/>
      <c r="G4407" s="21"/>
      <c r="CN4407" s="21"/>
    </row>
    <row r="4408" spans="5:92" x14ac:dyDescent="0.2">
      <c r="E4408" s="49"/>
      <c r="F4408" s="21"/>
      <c r="G4408" s="21"/>
      <c r="CN4408" s="21"/>
    </row>
    <row r="4409" spans="5:92" x14ac:dyDescent="0.2">
      <c r="E4409" s="49"/>
      <c r="F4409" s="21"/>
      <c r="G4409" s="21"/>
      <c r="CN4409" s="21"/>
    </row>
    <row r="4410" spans="5:92" x14ac:dyDescent="0.2">
      <c r="E4410" s="49"/>
      <c r="F4410" s="21"/>
      <c r="G4410" s="21"/>
      <c r="CN4410" s="21"/>
    </row>
    <row r="4411" spans="5:92" x14ac:dyDescent="0.2">
      <c r="E4411" s="49"/>
      <c r="F4411" s="21"/>
      <c r="G4411" s="21"/>
      <c r="CN4411" s="21"/>
    </row>
    <row r="4412" spans="5:92" x14ac:dyDescent="0.2">
      <c r="E4412" s="49"/>
      <c r="F4412" s="21"/>
      <c r="G4412" s="21"/>
      <c r="CN4412" s="21"/>
    </row>
    <row r="4413" spans="5:92" x14ac:dyDescent="0.2">
      <c r="E4413" s="49"/>
      <c r="F4413" s="21"/>
      <c r="G4413" s="21"/>
      <c r="CN4413" s="21"/>
    </row>
    <row r="4414" spans="5:92" x14ac:dyDescent="0.2">
      <c r="E4414" s="49"/>
      <c r="F4414" s="21"/>
      <c r="G4414" s="21"/>
      <c r="CN4414" s="21"/>
    </row>
    <row r="4415" spans="5:92" x14ac:dyDescent="0.2">
      <c r="E4415" s="49"/>
      <c r="F4415" s="21"/>
      <c r="G4415" s="21"/>
      <c r="CN4415" s="21"/>
    </row>
    <row r="4416" spans="5:92" x14ac:dyDescent="0.2">
      <c r="E4416" s="49"/>
      <c r="F4416" s="21"/>
      <c r="G4416" s="21"/>
      <c r="CN4416" s="21"/>
    </row>
    <row r="4417" spans="5:92" x14ac:dyDescent="0.2">
      <c r="E4417" s="49"/>
      <c r="F4417" s="21"/>
      <c r="G4417" s="21"/>
      <c r="CN4417" s="21"/>
    </row>
    <row r="4418" spans="5:92" x14ac:dyDescent="0.2">
      <c r="E4418" s="49"/>
      <c r="F4418" s="21"/>
      <c r="G4418" s="21"/>
      <c r="CN4418" s="21"/>
    </row>
    <row r="4419" spans="5:92" x14ac:dyDescent="0.2">
      <c r="E4419" s="49"/>
      <c r="F4419" s="21"/>
      <c r="G4419" s="21"/>
      <c r="CN4419" s="21"/>
    </row>
    <row r="4420" spans="5:92" x14ac:dyDescent="0.2">
      <c r="E4420" s="49"/>
      <c r="F4420" s="21"/>
      <c r="G4420" s="21"/>
      <c r="CN4420" s="21"/>
    </row>
    <row r="4421" spans="5:92" x14ac:dyDescent="0.2">
      <c r="E4421" s="49"/>
      <c r="F4421" s="21"/>
      <c r="G4421" s="21"/>
      <c r="CN4421" s="21"/>
    </row>
    <row r="4422" spans="5:92" x14ac:dyDescent="0.2">
      <c r="E4422" s="49"/>
      <c r="F4422" s="21"/>
      <c r="G4422" s="21"/>
      <c r="CN4422" s="21"/>
    </row>
    <row r="4423" spans="5:92" x14ac:dyDescent="0.2">
      <c r="E4423" s="49"/>
      <c r="F4423" s="21"/>
      <c r="G4423" s="21"/>
      <c r="CN4423" s="21"/>
    </row>
    <row r="4424" spans="5:92" x14ac:dyDescent="0.2">
      <c r="E4424" s="49"/>
      <c r="F4424" s="21"/>
      <c r="G4424" s="21"/>
      <c r="CN4424" s="21"/>
    </row>
    <row r="4425" spans="5:92" x14ac:dyDescent="0.2">
      <c r="E4425" s="49"/>
      <c r="F4425" s="21"/>
      <c r="G4425" s="21"/>
      <c r="CN4425" s="21"/>
    </row>
    <row r="4426" spans="5:92" x14ac:dyDescent="0.2">
      <c r="E4426" s="49"/>
      <c r="F4426" s="21"/>
      <c r="G4426" s="21"/>
      <c r="CN4426" s="21"/>
    </row>
    <row r="4427" spans="5:92" x14ac:dyDescent="0.2">
      <c r="E4427" s="49"/>
      <c r="F4427" s="21"/>
      <c r="G4427" s="21"/>
      <c r="CN4427" s="21"/>
    </row>
    <row r="4428" spans="5:92" x14ac:dyDescent="0.2">
      <c r="E4428" s="49"/>
      <c r="F4428" s="21"/>
      <c r="G4428" s="21"/>
      <c r="CN4428" s="21"/>
    </row>
    <row r="4429" spans="5:92" x14ac:dyDescent="0.2">
      <c r="E4429" s="49"/>
      <c r="F4429" s="21"/>
      <c r="G4429" s="21"/>
      <c r="CN4429" s="21"/>
    </row>
    <row r="4430" spans="5:92" x14ac:dyDescent="0.2">
      <c r="E4430" s="49"/>
      <c r="F4430" s="21"/>
      <c r="G4430" s="21"/>
      <c r="CN4430" s="21"/>
    </row>
    <row r="4431" spans="5:92" x14ac:dyDescent="0.2">
      <c r="E4431" s="49"/>
      <c r="F4431" s="21"/>
      <c r="G4431" s="21"/>
      <c r="CN4431" s="21"/>
    </row>
    <row r="4432" spans="5:92" x14ac:dyDescent="0.2">
      <c r="E4432" s="49"/>
      <c r="F4432" s="21"/>
      <c r="G4432" s="21"/>
      <c r="CN4432" s="21"/>
    </row>
    <row r="4433" spans="5:92" x14ac:dyDescent="0.2">
      <c r="E4433" s="49"/>
      <c r="F4433" s="21"/>
      <c r="G4433" s="21"/>
      <c r="CN4433" s="21"/>
    </row>
    <row r="4434" spans="5:92" x14ac:dyDescent="0.2">
      <c r="E4434" s="49"/>
      <c r="F4434" s="21"/>
      <c r="G4434" s="21"/>
      <c r="CN4434" s="21"/>
    </row>
    <row r="4435" spans="5:92" x14ac:dyDescent="0.2">
      <c r="E4435" s="49"/>
      <c r="F4435" s="21"/>
      <c r="G4435" s="21"/>
      <c r="CN4435" s="21"/>
    </row>
    <row r="4436" spans="5:92" x14ac:dyDescent="0.2">
      <c r="E4436" s="49"/>
      <c r="F4436" s="21"/>
      <c r="G4436" s="21"/>
      <c r="CN4436" s="21"/>
    </row>
    <row r="4437" spans="5:92" x14ac:dyDescent="0.2">
      <c r="E4437" s="49"/>
      <c r="F4437" s="21"/>
      <c r="G4437" s="21"/>
      <c r="CN4437" s="21"/>
    </row>
    <row r="4438" spans="5:92" x14ac:dyDescent="0.2">
      <c r="E4438" s="49"/>
      <c r="F4438" s="21"/>
      <c r="G4438" s="21"/>
      <c r="CN4438" s="21"/>
    </row>
    <row r="4439" spans="5:92" x14ac:dyDescent="0.2">
      <c r="E4439" s="49"/>
      <c r="F4439" s="21"/>
      <c r="G4439" s="21"/>
      <c r="CN4439" s="21"/>
    </row>
    <row r="4440" spans="5:92" x14ac:dyDescent="0.2">
      <c r="E4440" s="49"/>
      <c r="F4440" s="21"/>
      <c r="G4440" s="21"/>
      <c r="CN4440" s="21"/>
    </row>
    <row r="4441" spans="5:92" x14ac:dyDescent="0.2">
      <c r="E4441" s="49"/>
      <c r="F4441" s="21"/>
      <c r="G4441" s="21"/>
      <c r="CN4441" s="21"/>
    </row>
    <row r="4442" spans="5:92" x14ac:dyDescent="0.2">
      <c r="E4442" s="49"/>
      <c r="F4442" s="21"/>
      <c r="G4442" s="21"/>
      <c r="CN4442" s="21"/>
    </row>
    <row r="4443" spans="5:92" x14ac:dyDescent="0.2">
      <c r="E4443" s="49"/>
      <c r="F4443" s="21"/>
      <c r="G4443" s="21"/>
      <c r="CN4443" s="21"/>
    </row>
    <row r="4444" spans="5:92" x14ac:dyDescent="0.2">
      <c r="E4444" s="49"/>
      <c r="F4444" s="21"/>
      <c r="G4444" s="21"/>
      <c r="CN4444" s="21"/>
    </row>
    <row r="4445" spans="5:92" x14ac:dyDescent="0.2">
      <c r="E4445" s="49"/>
      <c r="F4445" s="21"/>
      <c r="G4445" s="21"/>
      <c r="CN4445" s="21"/>
    </row>
    <row r="4446" spans="5:92" x14ac:dyDescent="0.2">
      <c r="E4446" s="49"/>
      <c r="F4446" s="21"/>
      <c r="G4446" s="21"/>
      <c r="CN4446" s="21"/>
    </row>
    <row r="4447" spans="5:92" x14ac:dyDescent="0.2">
      <c r="E4447" s="49"/>
      <c r="F4447" s="21"/>
      <c r="G4447" s="21"/>
      <c r="CN4447" s="21"/>
    </row>
    <row r="4448" spans="5:92" x14ac:dyDescent="0.2">
      <c r="E4448" s="49"/>
      <c r="F4448" s="21"/>
      <c r="G4448" s="21"/>
      <c r="CN4448" s="21"/>
    </row>
    <row r="4449" spans="5:92" x14ac:dyDescent="0.2">
      <c r="E4449" s="49"/>
      <c r="F4449" s="21"/>
      <c r="G4449" s="21"/>
      <c r="CN4449" s="21"/>
    </row>
    <row r="4450" spans="5:92" x14ac:dyDescent="0.2">
      <c r="E4450" s="49"/>
      <c r="F4450" s="21"/>
      <c r="G4450" s="21"/>
      <c r="CN4450" s="21"/>
    </row>
    <row r="4451" spans="5:92" x14ac:dyDescent="0.2">
      <c r="E4451" s="49"/>
      <c r="F4451" s="21"/>
      <c r="G4451" s="21"/>
      <c r="CN4451" s="21"/>
    </row>
    <row r="4452" spans="5:92" x14ac:dyDescent="0.2">
      <c r="E4452" s="49"/>
      <c r="F4452" s="21"/>
      <c r="G4452" s="21"/>
      <c r="CN4452" s="21"/>
    </row>
    <row r="4453" spans="5:92" x14ac:dyDescent="0.2">
      <c r="E4453" s="49"/>
      <c r="F4453" s="21"/>
      <c r="G4453" s="21"/>
      <c r="CN4453" s="21"/>
    </row>
    <row r="4454" spans="5:92" x14ac:dyDescent="0.2">
      <c r="E4454" s="49"/>
      <c r="F4454" s="21"/>
      <c r="G4454" s="21"/>
      <c r="CN4454" s="21"/>
    </row>
    <row r="4455" spans="5:92" x14ac:dyDescent="0.2">
      <c r="E4455" s="49"/>
      <c r="F4455" s="21"/>
      <c r="G4455" s="21"/>
      <c r="CN4455" s="21"/>
    </row>
    <row r="4456" spans="5:92" x14ac:dyDescent="0.2">
      <c r="E4456" s="49"/>
      <c r="F4456" s="21"/>
      <c r="G4456" s="21"/>
      <c r="CN4456" s="21"/>
    </row>
    <row r="4457" spans="5:92" x14ac:dyDescent="0.2">
      <c r="E4457" s="49"/>
      <c r="F4457" s="21"/>
      <c r="G4457" s="21"/>
      <c r="CN4457" s="21"/>
    </row>
    <row r="4458" spans="5:92" x14ac:dyDescent="0.2">
      <c r="E4458" s="49"/>
      <c r="F4458" s="21"/>
      <c r="G4458" s="21"/>
      <c r="CN4458" s="21"/>
    </row>
    <row r="4459" spans="5:92" x14ac:dyDescent="0.2">
      <c r="E4459" s="49"/>
      <c r="F4459" s="21"/>
      <c r="G4459" s="21"/>
      <c r="CN4459" s="21"/>
    </row>
    <row r="4460" spans="5:92" x14ac:dyDescent="0.2">
      <c r="E4460" s="49"/>
      <c r="F4460" s="21"/>
      <c r="G4460" s="21"/>
      <c r="CN4460" s="21"/>
    </row>
    <row r="4461" spans="5:92" x14ac:dyDescent="0.2">
      <c r="E4461" s="49"/>
      <c r="F4461" s="21"/>
      <c r="G4461" s="21"/>
      <c r="CN4461" s="21"/>
    </row>
    <row r="4462" spans="5:92" x14ac:dyDescent="0.2">
      <c r="E4462" s="49"/>
      <c r="F4462" s="21"/>
      <c r="G4462" s="21"/>
      <c r="CN4462" s="21"/>
    </row>
    <row r="4463" spans="5:92" x14ac:dyDescent="0.2">
      <c r="E4463" s="49"/>
      <c r="F4463" s="21"/>
      <c r="G4463" s="21"/>
      <c r="CN4463" s="21"/>
    </row>
    <row r="4464" spans="5:92" x14ac:dyDescent="0.2">
      <c r="E4464" s="49"/>
      <c r="F4464" s="21"/>
      <c r="G4464" s="21"/>
      <c r="CN4464" s="21"/>
    </row>
    <row r="4465" spans="5:92" x14ac:dyDescent="0.2">
      <c r="E4465" s="49"/>
      <c r="F4465" s="21"/>
      <c r="G4465" s="21"/>
      <c r="CN4465" s="21"/>
    </row>
    <row r="4466" spans="5:92" x14ac:dyDescent="0.2">
      <c r="E4466" s="49"/>
      <c r="F4466" s="21"/>
      <c r="G4466" s="21"/>
      <c r="CN4466" s="21"/>
    </row>
    <row r="4467" spans="5:92" x14ac:dyDescent="0.2">
      <c r="E4467" s="49"/>
      <c r="F4467" s="21"/>
      <c r="G4467" s="21"/>
      <c r="CN4467" s="21"/>
    </row>
    <row r="4468" spans="5:92" x14ac:dyDescent="0.2">
      <c r="E4468" s="49"/>
      <c r="F4468" s="21"/>
      <c r="G4468" s="21"/>
      <c r="CN4468" s="21"/>
    </row>
    <row r="4469" spans="5:92" x14ac:dyDescent="0.2">
      <c r="E4469" s="49"/>
      <c r="F4469" s="21"/>
      <c r="G4469" s="21"/>
      <c r="CN4469" s="21"/>
    </row>
    <row r="4470" spans="5:92" x14ac:dyDescent="0.2">
      <c r="E4470" s="49"/>
      <c r="F4470" s="21"/>
      <c r="G4470" s="21"/>
      <c r="CN4470" s="21"/>
    </row>
    <row r="4471" spans="5:92" x14ac:dyDescent="0.2">
      <c r="E4471" s="49"/>
      <c r="F4471" s="21"/>
      <c r="G4471" s="21"/>
      <c r="CN4471" s="21"/>
    </row>
    <row r="4472" spans="5:92" x14ac:dyDescent="0.2">
      <c r="E4472" s="49"/>
      <c r="F4472" s="21"/>
      <c r="G4472" s="21"/>
      <c r="CN4472" s="21"/>
    </row>
    <row r="4473" spans="5:92" x14ac:dyDescent="0.2">
      <c r="E4473" s="49"/>
      <c r="F4473" s="21"/>
      <c r="G4473" s="21"/>
      <c r="CN4473" s="21"/>
    </row>
    <row r="4474" spans="5:92" x14ac:dyDescent="0.2">
      <c r="E4474" s="49"/>
      <c r="F4474" s="21"/>
      <c r="G4474" s="21"/>
      <c r="CN4474" s="21"/>
    </row>
    <row r="4475" spans="5:92" x14ac:dyDescent="0.2">
      <c r="E4475" s="49"/>
      <c r="F4475" s="21"/>
      <c r="G4475" s="21"/>
      <c r="CN4475" s="21"/>
    </row>
    <row r="4476" spans="5:92" x14ac:dyDescent="0.2">
      <c r="E4476" s="49"/>
      <c r="F4476" s="21"/>
      <c r="G4476" s="21"/>
      <c r="CN4476" s="21"/>
    </row>
    <row r="4477" spans="5:92" x14ac:dyDescent="0.2">
      <c r="E4477" s="49"/>
      <c r="F4477" s="21"/>
      <c r="G4477" s="21"/>
      <c r="CN4477" s="21"/>
    </row>
    <row r="4478" spans="5:92" x14ac:dyDescent="0.2">
      <c r="E4478" s="49"/>
      <c r="F4478" s="21"/>
      <c r="G4478" s="21"/>
      <c r="CN4478" s="21"/>
    </row>
    <row r="4479" spans="5:92" x14ac:dyDescent="0.2">
      <c r="E4479" s="49"/>
      <c r="F4479" s="21"/>
      <c r="G4479" s="21"/>
      <c r="CN4479" s="21"/>
    </row>
    <row r="4480" spans="5:92" x14ac:dyDescent="0.2">
      <c r="E4480" s="49"/>
      <c r="F4480" s="21"/>
      <c r="G4480" s="21"/>
      <c r="CN4480" s="21"/>
    </row>
    <row r="4481" spans="5:92" x14ac:dyDescent="0.2">
      <c r="E4481" s="49"/>
      <c r="F4481" s="21"/>
      <c r="G4481" s="21"/>
      <c r="CN4481" s="21"/>
    </row>
    <row r="4482" spans="5:92" x14ac:dyDescent="0.2">
      <c r="E4482" s="49"/>
      <c r="F4482" s="21"/>
      <c r="G4482" s="21"/>
      <c r="CN4482" s="21"/>
    </row>
    <row r="4483" spans="5:92" x14ac:dyDescent="0.2">
      <c r="E4483" s="49"/>
      <c r="F4483" s="21"/>
      <c r="G4483" s="21"/>
      <c r="CN4483" s="21"/>
    </row>
    <row r="4484" spans="5:92" x14ac:dyDescent="0.2">
      <c r="E4484" s="49"/>
      <c r="F4484" s="21"/>
      <c r="G4484" s="21"/>
      <c r="CN4484" s="21"/>
    </row>
    <row r="4485" spans="5:92" x14ac:dyDescent="0.2">
      <c r="E4485" s="49"/>
      <c r="F4485" s="21"/>
      <c r="G4485" s="21"/>
      <c r="CN4485" s="21"/>
    </row>
    <row r="4486" spans="5:92" x14ac:dyDescent="0.2">
      <c r="E4486" s="49"/>
      <c r="F4486" s="21"/>
      <c r="G4486" s="21"/>
      <c r="CN4486" s="21"/>
    </row>
    <row r="4487" spans="5:92" x14ac:dyDescent="0.2">
      <c r="E4487" s="49"/>
      <c r="F4487" s="21"/>
      <c r="G4487" s="21"/>
      <c r="CN4487" s="21"/>
    </row>
    <row r="4488" spans="5:92" x14ac:dyDescent="0.2">
      <c r="E4488" s="49"/>
      <c r="F4488" s="21"/>
      <c r="G4488" s="21"/>
      <c r="CN4488" s="21"/>
    </row>
    <row r="4489" spans="5:92" x14ac:dyDescent="0.2">
      <c r="E4489" s="49"/>
      <c r="F4489" s="21"/>
      <c r="G4489" s="21"/>
      <c r="CN4489" s="21"/>
    </row>
    <row r="4490" spans="5:92" x14ac:dyDescent="0.2">
      <c r="E4490" s="49"/>
      <c r="F4490" s="21"/>
      <c r="G4490" s="21"/>
      <c r="CN4490" s="21"/>
    </row>
    <row r="4491" spans="5:92" x14ac:dyDescent="0.2">
      <c r="E4491" s="49"/>
      <c r="F4491" s="21"/>
      <c r="G4491" s="21"/>
      <c r="CN4491" s="21"/>
    </row>
    <row r="4492" spans="5:92" x14ac:dyDescent="0.2">
      <c r="E4492" s="49"/>
      <c r="F4492" s="21"/>
      <c r="G4492" s="21"/>
      <c r="CN4492" s="21"/>
    </row>
    <row r="4493" spans="5:92" x14ac:dyDescent="0.2">
      <c r="E4493" s="49"/>
      <c r="F4493" s="21"/>
      <c r="G4493" s="21"/>
      <c r="CN4493" s="21"/>
    </row>
    <row r="4494" spans="5:92" x14ac:dyDescent="0.2">
      <c r="E4494" s="49"/>
      <c r="F4494" s="21"/>
      <c r="G4494" s="21"/>
      <c r="CN4494" s="21"/>
    </row>
    <row r="4495" spans="5:92" x14ac:dyDescent="0.2">
      <c r="E4495" s="49"/>
      <c r="F4495" s="21"/>
      <c r="G4495" s="21"/>
      <c r="CN4495" s="21"/>
    </row>
    <row r="4496" spans="5:92" x14ac:dyDescent="0.2">
      <c r="E4496" s="49"/>
      <c r="F4496" s="21"/>
      <c r="G4496" s="21"/>
      <c r="CN4496" s="21"/>
    </row>
    <row r="4497" spans="5:92" x14ac:dyDescent="0.2">
      <c r="E4497" s="49"/>
      <c r="F4497" s="21"/>
      <c r="G4497" s="21"/>
      <c r="CN4497" s="21"/>
    </row>
    <row r="4498" spans="5:92" x14ac:dyDescent="0.2">
      <c r="E4498" s="49"/>
      <c r="F4498" s="21"/>
      <c r="G4498" s="21"/>
      <c r="CN4498" s="21"/>
    </row>
    <row r="4499" spans="5:92" x14ac:dyDescent="0.2">
      <c r="E4499" s="49"/>
      <c r="F4499" s="21"/>
      <c r="G4499" s="21"/>
      <c r="CN4499" s="21"/>
    </row>
    <row r="4500" spans="5:92" x14ac:dyDescent="0.2">
      <c r="E4500" s="49"/>
      <c r="F4500" s="21"/>
      <c r="G4500" s="21"/>
      <c r="CN4500" s="21"/>
    </row>
    <row r="4501" spans="5:92" x14ac:dyDescent="0.2">
      <c r="E4501" s="49"/>
      <c r="F4501" s="21"/>
      <c r="G4501" s="21"/>
      <c r="CN4501" s="21"/>
    </row>
    <row r="4502" spans="5:92" x14ac:dyDescent="0.2">
      <c r="E4502" s="49"/>
      <c r="F4502" s="21"/>
      <c r="G4502" s="21"/>
      <c r="CN4502" s="21"/>
    </row>
    <row r="4503" spans="5:92" x14ac:dyDescent="0.2">
      <c r="E4503" s="49"/>
      <c r="F4503" s="21"/>
      <c r="G4503" s="21"/>
      <c r="CN4503" s="21"/>
    </row>
    <row r="4504" spans="5:92" x14ac:dyDescent="0.2">
      <c r="E4504" s="49"/>
      <c r="F4504" s="21"/>
      <c r="G4504" s="21"/>
      <c r="CN4504" s="21"/>
    </row>
    <row r="4505" spans="5:92" x14ac:dyDescent="0.2">
      <c r="E4505" s="49"/>
      <c r="F4505" s="21"/>
      <c r="G4505" s="21"/>
      <c r="CN4505" s="21"/>
    </row>
    <row r="4506" spans="5:92" x14ac:dyDescent="0.2">
      <c r="E4506" s="49"/>
      <c r="F4506" s="21"/>
      <c r="G4506" s="21"/>
      <c r="CN4506" s="21"/>
    </row>
    <row r="4507" spans="5:92" x14ac:dyDescent="0.2">
      <c r="E4507" s="49"/>
      <c r="F4507" s="21"/>
      <c r="G4507" s="21"/>
      <c r="CN4507" s="21"/>
    </row>
    <row r="4508" spans="5:92" x14ac:dyDescent="0.2">
      <c r="E4508" s="49"/>
      <c r="F4508" s="21"/>
      <c r="G4508" s="21"/>
      <c r="CN4508" s="21"/>
    </row>
    <row r="4509" spans="5:92" x14ac:dyDescent="0.2">
      <c r="E4509" s="49"/>
      <c r="F4509" s="21"/>
      <c r="G4509" s="21"/>
      <c r="CN4509" s="21"/>
    </row>
    <row r="4510" spans="5:92" x14ac:dyDescent="0.2">
      <c r="E4510" s="49"/>
      <c r="F4510" s="21"/>
      <c r="G4510" s="21"/>
      <c r="CN4510" s="21"/>
    </row>
    <row r="4511" spans="5:92" x14ac:dyDescent="0.2">
      <c r="E4511" s="49"/>
      <c r="F4511" s="21"/>
      <c r="G4511" s="21"/>
      <c r="CN4511" s="21"/>
    </row>
    <row r="4512" spans="5:92" x14ac:dyDescent="0.2">
      <c r="E4512" s="49"/>
      <c r="F4512" s="21"/>
      <c r="G4512" s="21"/>
      <c r="CN4512" s="21"/>
    </row>
    <row r="4513" spans="5:92" x14ac:dyDescent="0.2">
      <c r="E4513" s="49"/>
      <c r="F4513" s="21"/>
      <c r="G4513" s="21"/>
      <c r="CN4513" s="21"/>
    </row>
    <row r="4514" spans="5:92" x14ac:dyDescent="0.2">
      <c r="E4514" s="49"/>
      <c r="F4514" s="21"/>
      <c r="G4514" s="21"/>
      <c r="CN4514" s="21"/>
    </row>
    <row r="4515" spans="5:92" x14ac:dyDescent="0.2">
      <c r="E4515" s="49"/>
      <c r="F4515" s="21"/>
      <c r="G4515" s="21"/>
      <c r="CN4515" s="21"/>
    </row>
    <row r="4516" spans="5:92" x14ac:dyDescent="0.2">
      <c r="E4516" s="49"/>
      <c r="F4516" s="21"/>
      <c r="G4516" s="21"/>
      <c r="CN4516" s="21"/>
    </row>
    <row r="4517" spans="5:92" x14ac:dyDescent="0.2">
      <c r="E4517" s="49"/>
      <c r="F4517" s="21"/>
      <c r="G4517" s="21"/>
      <c r="CN4517" s="21"/>
    </row>
    <row r="4518" spans="5:92" x14ac:dyDescent="0.2">
      <c r="E4518" s="49"/>
      <c r="F4518" s="21"/>
      <c r="G4518" s="21"/>
      <c r="CN4518" s="21"/>
    </row>
    <row r="4519" spans="5:92" x14ac:dyDescent="0.2">
      <c r="E4519" s="49"/>
      <c r="F4519" s="21"/>
      <c r="G4519" s="21"/>
      <c r="CN4519" s="21"/>
    </row>
    <row r="4520" spans="5:92" x14ac:dyDescent="0.2">
      <c r="E4520" s="49"/>
      <c r="F4520" s="21"/>
      <c r="G4520" s="21"/>
      <c r="CN4520" s="21"/>
    </row>
    <row r="4521" spans="5:92" x14ac:dyDescent="0.2">
      <c r="E4521" s="49"/>
      <c r="F4521" s="21"/>
      <c r="G4521" s="21"/>
      <c r="CN4521" s="21"/>
    </row>
    <row r="4522" spans="5:92" x14ac:dyDescent="0.2">
      <c r="E4522" s="49"/>
      <c r="F4522" s="21"/>
      <c r="G4522" s="21"/>
      <c r="CN4522" s="21"/>
    </row>
    <row r="4523" spans="5:92" x14ac:dyDescent="0.2">
      <c r="E4523" s="49"/>
      <c r="F4523" s="21"/>
      <c r="G4523" s="21"/>
      <c r="CN4523" s="21"/>
    </row>
    <row r="4524" spans="5:92" x14ac:dyDescent="0.2">
      <c r="E4524" s="49"/>
      <c r="F4524" s="21"/>
      <c r="G4524" s="21"/>
      <c r="CN4524" s="21"/>
    </row>
    <row r="4525" spans="5:92" x14ac:dyDescent="0.2">
      <c r="E4525" s="49"/>
      <c r="F4525" s="21"/>
      <c r="G4525" s="21"/>
      <c r="CN4525" s="21"/>
    </row>
    <row r="4526" spans="5:92" x14ac:dyDescent="0.2">
      <c r="E4526" s="49"/>
      <c r="F4526" s="21"/>
      <c r="G4526" s="21"/>
      <c r="CN4526" s="21"/>
    </row>
    <row r="4527" spans="5:92" x14ac:dyDescent="0.2">
      <c r="E4527" s="49"/>
      <c r="F4527" s="21"/>
      <c r="G4527" s="21"/>
      <c r="CN4527" s="21"/>
    </row>
    <row r="4528" spans="5:92" x14ac:dyDescent="0.2">
      <c r="E4528" s="49"/>
      <c r="F4528" s="21"/>
      <c r="G4528" s="21"/>
      <c r="CN4528" s="21"/>
    </row>
    <row r="4529" spans="5:92" x14ac:dyDescent="0.2">
      <c r="E4529" s="49"/>
      <c r="F4529" s="21"/>
      <c r="G4529" s="21"/>
      <c r="CN4529" s="21"/>
    </row>
    <row r="4530" spans="5:92" x14ac:dyDescent="0.2">
      <c r="E4530" s="49"/>
      <c r="F4530" s="21"/>
      <c r="G4530" s="21"/>
      <c r="CN4530" s="21"/>
    </row>
    <row r="4531" spans="5:92" x14ac:dyDescent="0.2">
      <c r="E4531" s="49"/>
      <c r="F4531" s="21"/>
      <c r="G4531" s="21"/>
      <c r="CN4531" s="21"/>
    </row>
    <row r="4532" spans="5:92" x14ac:dyDescent="0.2">
      <c r="E4532" s="49"/>
      <c r="F4532" s="21"/>
      <c r="G4532" s="21"/>
      <c r="CN4532" s="21"/>
    </row>
    <row r="4533" spans="5:92" x14ac:dyDescent="0.2">
      <c r="E4533" s="49"/>
      <c r="F4533" s="21"/>
      <c r="G4533" s="21"/>
      <c r="CN4533" s="21"/>
    </row>
    <row r="4534" spans="5:92" x14ac:dyDescent="0.2">
      <c r="E4534" s="49"/>
      <c r="F4534" s="21"/>
      <c r="G4534" s="21"/>
      <c r="CN4534" s="21"/>
    </row>
    <row r="4535" spans="5:92" x14ac:dyDescent="0.2">
      <c r="E4535" s="49"/>
      <c r="F4535" s="21"/>
      <c r="G4535" s="21"/>
      <c r="CN4535" s="21"/>
    </row>
    <row r="4536" spans="5:92" x14ac:dyDescent="0.2">
      <c r="E4536" s="49"/>
      <c r="F4536" s="21"/>
      <c r="G4536" s="21"/>
      <c r="CN4536" s="21"/>
    </row>
    <row r="4537" spans="5:92" x14ac:dyDescent="0.2">
      <c r="E4537" s="49"/>
      <c r="F4537" s="21"/>
      <c r="G4537" s="21"/>
      <c r="CN4537" s="21"/>
    </row>
    <row r="4538" spans="5:92" x14ac:dyDescent="0.2">
      <c r="E4538" s="49"/>
      <c r="F4538" s="21"/>
      <c r="G4538" s="21"/>
      <c r="CN4538" s="21"/>
    </row>
    <row r="4539" spans="5:92" x14ac:dyDescent="0.2">
      <c r="E4539" s="49"/>
      <c r="F4539" s="21"/>
      <c r="G4539" s="21"/>
      <c r="CN4539" s="21"/>
    </row>
    <row r="4540" spans="5:92" x14ac:dyDescent="0.2">
      <c r="E4540" s="49"/>
      <c r="F4540" s="21"/>
      <c r="G4540" s="21"/>
      <c r="CN4540" s="21"/>
    </row>
    <row r="4541" spans="5:92" x14ac:dyDescent="0.2">
      <c r="E4541" s="49"/>
      <c r="F4541" s="21"/>
      <c r="G4541" s="21"/>
      <c r="CN4541" s="21"/>
    </row>
    <row r="4542" spans="5:92" x14ac:dyDescent="0.2">
      <c r="E4542" s="49"/>
      <c r="F4542" s="21"/>
      <c r="G4542" s="21"/>
      <c r="CN4542" s="21"/>
    </row>
    <row r="4543" spans="5:92" x14ac:dyDescent="0.2">
      <c r="E4543" s="49"/>
      <c r="F4543" s="21"/>
      <c r="G4543" s="21"/>
      <c r="CN4543" s="21"/>
    </row>
    <row r="4544" spans="5:92" x14ac:dyDescent="0.2">
      <c r="E4544" s="49"/>
      <c r="F4544" s="21"/>
      <c r="G4544" s="21"/>
      <c r="CN4544" s="21"/>
    </row>
    <row r="4545" spans="5:92" x14ac:dyDescent="0.2">
      <c r="E4545" s="49"/>
      <c r="F4545" s="21"/>
      <c r="G4545" s="21"/>
      <c r="CN4545" s="21"/>
    </row>
    <row r="4546" spans="5:92" x14ac:dyDescent="0.2">
      <c r="E4546" s="49"/>
      <c r="F4546" s="21"/>
      <c r="G4546" s="21"/>
      <c r="CN4546" s="21"/>
    </row>
    <row r="4547" spans="5:92" x14ac:dyDescent="0.2">
      <c r="E4547" s="49"/>
      <c r="F4547" s="21"/>
      <c r="G4547" s="21"/>
      <c r="CN4547" s="21"/>
    </row>
    <row r="4548" spans="5:92" x14ac:dyDescent="0.2">
      <c r="E4548" s="49"/>
      <c r="F4548" s="21"/>
      <c r="G4548" s="21"/>
      <c r="CN4548" s="21"/>
    </row>
    <row r="4549" spans="5:92" x14ac:dyDescent="0.2">
      <c r="E4549" s="49"/>
      <c r="F4549" s="21"/>
      <c r="G4549" s="21"/>
      <c r="CN4549" s="21"/>
    </row>
    <row r="4550" spans="5:92" x14ac:dyDescent="0.2">
      <c r="E4550" s="49"/>
      <c r="F4550" s="21"/>
      <c r="G4550" s="21"/>
      <c r="CN4550" s="21"/>
    </row>
    <row r="4551" spans="5:92" x14ac:dyDescent="0.2">
      <c r="E4551" s="49"/>
      <c r="F4551" s="21"/>
      <c r="G4551" s="21"/>
      <c r="CN4551" s="21"/>
    </row>
    <row r="4552" spans="5:92" x14ac:dyDescent="0.2">
      <c r="E4552" s="49"/>
      <c r="F4552" s="21"/>
      <c r="G4552" s="21"/>
      <c r="CN4552" s="21"/>
    </row>
    <row r="4553" spans="5:92" x14ac:dyDescent="0.2">
      <c r="E4553" s="49"/>
      <c r="F4553" s="21"/>
      <c r="G4553" s="21"/>
      <c r="CN4553" s="21"/>
    </row>
    <row r="4554" spans="5:92" x14ac:dyDescent="0.2">
      <c r="E4554" s="49"/>
      <c r="F4554" s="21"/>
      <c r="G4554" s="21"/>
      <c r="CN4554" s="21"/>
    </row>
    <row r="4555" spans="5:92" x14ac:dyDescent="0.2">
      <c r="E4555" s="49"/>
      <c r="F4555" s="21"/>
      <c r="G4555" s="21"/>
      <c r="CN4555" s="21"/>
    </row>
    <row r="4556" spans="5:92" x14ac:dyDescent="0.2">
      <c r="E4556" s="49"/>
      <c r="F4556" s="21"/>
      <c r="G4556" s="21"/>
      <c r="CN4556" s="21"/>
    </row>
    <row r="4557" spans="5:92" x14ac:dyDescent="0.2">
      <c r="E4557" s="49"/>
      <c r="F4557" s="21"/>
      <c r="G4557" s="21"/>
      <c r="CN4557" s="21"/>
    </row>
    <row r="4558" spans="5:92" x14ac:dyDescent="0.2">
      <c r="E4558" s="49"/>
      <c r="F4558" s="21"/>
      <c r="G4558" s="21"/>
      <c r="CN4558" s="21"/>
    </row>
    <row r="4559" spans="5:92" x14ac:dyDescent="0.2">
      <c r="E4559" s="49"/>
      <c r="F4559" s="21"/>
      <c r="G4559" s="21"/>
      <c r="CN4559" s="21"/>
    </row>
    <row r="4560" spans="5:92" x14ac:dyDescent="0.2">
      <c r="E4560" s="49"/>
      <c r="F4560" s="21"/>
      <c r="G4560" s="21"/>
      <c r="CN4560" s="21"/>
    </row>
    <row r="4561" spans="5:92" x14ac:dyDescent="0.2">
      <c r="E4561" s="49"/>
      <c r="F4561" s="21"/>
      <c r="G4561" s="21"/>
      <c r="CN4561" s="21"/>
    </row>
    <row r="4562" spans="5:92" x14ac:dyDescent="0.2">
      <c r="E4562" s="49"/>
      <c r="F4562" s="21"/>
      <c r="G4562" s="21"/>
      <c r="CN4562" s="21"/>
    </row>
    <row r="4563" spans="5:92" x14ac:dyDescent="0.2">
      <c r="E4563" s="49"/>
      <c r="F4563" s="21"/>
      <c r="G4563" s="21"/>
      <c r="CN4563" s="21"/>
    </row>
    <row r="4564" spans="5:92" x14ac:dyDescent="0.2">
      <c r="E4564" s="49"/>
      <c r="F4564" s="21"/>
      <c r="G4564" s="21"/>
      <c r="CN4564" s="21"/>
    </row>
    <row r="4565" spans="5:92" x14ac:dyDescent="0.2">
      <c r="E4565" s="49"/>
      <c r="F4565" s="21"/>
      <c r="G4565" s="21"/>
      <c r="CN4565" s="21"/>
    </row>
    <row r="4566" spans="5:92" x14ac:dyDescent="0.2">
      <c r="E4566" s="49"/>
      <c r="F4566" s="21"/>
      <c r="G4566" s="21"/>
      <c r="CN4566" s="21"/>
    </row>
    <row r="4567" spans="5:92" x14ac:dyDescent="0.2">
      <c r="E4567" s="49"/>
      <c r="F4567" s="21"/>
      <c r="G4567" s="21"/>
      <c r="CN4567" s="21"/>
    </row>
    <row r="4568" spans="5:92" x14ac:dyDescent="0.2">
      <c r="E4568" s="49"/>
      <c r="F4568" s="21"/>
      <c r="G4568" s="21"/>
      <c r="CN4568" s="21"/>
    </row>
    <row r="4569" spans="5:92" x14ac:dyDescent="0.2">
      <c r="E4569" s="49"/>
      <c r="F4569" s="21"/>
      <c r="G4569" s="21"/>
      <c r="CN4569" s="21"/>
    </row>
    <row r="4570" spans="5:92" x14ac:dyDescent="0.2">
      <c r="E4570" s="49"/>
      <c r="F4570" s="21"/>
      <c r="G4570" s="21"/>
      <c r="CN4570" s="21"/>
    </row>
    <row r="4571" spans="5:92" x14ac:dyDescent="0.2">
      <c r="E4571" s="49"/>
      <c r="F4571" s="21"/>
      <c r="G4571" s="21"/>
      <c r="CN4571" s="21"/>
    </row>
    <row r="4572" spans="5:92" x14ac:dyDescent="0.2">
      <c r="E4572" s="49"/>
      <c r="F4572" s="21"/>
      <c r="G4572" s="21"/>
      <c r="CN4572" s="21"/>
    </row>
    <row r="4573" spans="5:92" x14ac:dyDescent="0.2">
      <c r="E4573" s="49"/>
      <c r="F4573" s="21"/>
      <c r="G4573" s="21"/>
      <c r="CN4573" s="21"/>
    </row>
    <row r="4574" spans="5:92" x14ac:dyDescent="0.2">
      <c r="E4574" s="49"/>
      <c r="F4574" s="21"/>
      <c r="G4574" s="21"/>
      <c r="CN4574" s="21"/>
    </row>
    <row r="4575" spans="5:92" x14ac:dyDescent="0.2">
      <c r="E4575" s="49"/>
      <c r="F4575" s="21"/>
      <c r="G4575" s="21"/>
      <c r="CN4575" s="21"/>
    </row>
    <row r="4576" spans="5:92" x14ac:dyDescent="0.2">
      <c r="E4576" s="49"/>
      <c r="F4576" s="21"/>
      <c r="G4576" s="21"/>
      <c r="CN4576" s="21"/>
    </row>
    <row r="4577" spans="5:92" x14ac:dyDescent="0.2">
      <c r="E4577" s="49"/>
      <c r="F4577" s="21"/>
      <c r="G4577" s="21"/>
      <c r="CN4577" s="21"/>
    </row>
    <row r="4578" spans="5:92" x14ac:dyDescent="0.2">
      <c r="E4578" s="49"/>
      <c r="F4578" s="21"/>
      <c r="G4578" s="21"/>
      <c r="CN4578" s="21"/>
    </row>
    <row r="4579" spans="5:92" x14ac:dyDescent="0.2">
      <c r="E4579" s="49"/>
      <c r="F4579" s="21"/>
      <c r="G4579" s="21"/>
      <c r="CN4579" s="21"/>
    </row>
    <row r="4580" spans="5:92" x14ac:dyDescent="0.2">
      <c r="E4580" s="49"/>
      <c r="F4580" s="21"/>
      <c r="G4580" s="21"/>
      <c r="CN4580" s="21"/>
    </row>
    <row r="4581" spans="5:92" x14ac:dyDescent="0.2">
      <c r="E4581" s="49"/>
      <c r="F4581" s="21"/>
      <c r="G4581" s="21"/>
      <c r="CN4581" s="21"/>
    </row>
    <row r="4582" spans="5:92" x14ac:dyDescent="0.2">
      <c r="E4582" s="49"/>
      <c r="F4582" s="21"/>
      <c r="G4582" s="21"/>
      <c r="CN4582" s="21"/>
    </row>
    <row r="4583" spans="5:92" x14ac:dyDescent="0.2">
      <c r="E4583" s="49"/>
      <c r="F4583" s="21"/>
      <c r="G4583" s="21"/>
      <c r="CN4583" s="21"/>
    </row>
    <row r="4584" spans="5:92" x14ac:dyDescent="0.2">
      <c r="E4584" s="49"/>
      <c r="F4584" s="21"/>
      <c r="G4584" s="21"/>
      <c r="CN4584" s="21"/>
    </row>
    <row r="4585" spans="5:92" x14ac:dyDescent="0.2">
      <c r="E4585" s="49"/>
      <c r="F4585" s="21"/>
      <c r="G4585" s="21"/>
      <c r="CN4585" s="21"/>
    </row>
    <row r="4586" spans="5:92" x14ac:dyDescent="0.2">
      <c r="E4586" s="49"/>
      <c r="F4586" s="21"/>
      <c r="G4586" s="21"/>
      <c r="CN4586" s="21"/>
    </row>
    <row r="4587" spans="5:92" x14ac:dyDescent="0.2">
      <c r="E4587" s="49"/>
      <c r="F4587" s="21"/>
      <c r="G4587" s="21"/>
      <c r="CN4587" s="21"/>
    </row>
    <row r="4588" spans="5:92" x14ac:dyDescent="0.2">
      <c r="E4588" s="49"/>
      <c r="F4588" s="21"/>
      <c r="G4588" s="21"/>
      <c r="CN4588" s="21"/>
    </row>
    <row r="4589" spans="5:92" x14ac:dyDescent="0.2">
      <c r="E4589" s="49"/>
      <c r="F4589" s="21"/>
      <c r="G4589" s="21"/>
      <c r="CN4589" s="21"/>
    </row>
    <row r="4590" spans="5:92" x14ac:dyDescent="0.2">
      <c r="E4590" s="49"/>
      <c r="F4590" s="21"/>
      <c r="G4590" s="21"/>
      <c r="CN4590" s="21"/>
    </row>
    <row r="4591" spans="5:92" x14ac:dyDescent="0.2">
      <c r="E4591" s="49"/>
      <c r="F4591" s="21"/>
      <c r="G4591" s="21"/>
      <c r="CN4591" s="21"/>
    </row>
    <row r="4592" spans="5:92" x14ac:dyDescent="0.2">
      <c r="E4592" s="49"/>
      <c r="F4592" s="21"/>
      <c r="G4592" s="21"/>
      <c r="CN4592" s="21"/>
    </row>
    <row r="4593" spans="5:92" x14ac:dyDescent="0.2">
      <c r="E4593" s="49"/>
      <c r="F4593" s="21"/>
      <c r="G4593" s="21"/>
      <c r="CN4593" s="21"/>
    </row>
    <row r="4594" spans="5:92" x14ac:dyDescent="0.2">
      <c r="E4594" s="49"/>
      <c r="F4594" s="21"/>
      <c r="G4594" s="21"/>
      <c r="CN4594" s="21"/>
    </row>
    <row r="4595" spans="5:92" x14ac:dyDescent="0.2">
      <c r="E4595" s="49"/>
      <c r="F4595" s="21"/>
      <c r="G4595" s="21"/>
      <c r="CN4595" s="21"/>
    </row>
    <row r="4596" spans="5:92" x14ac:dyDescent="0.2">
      <c r="E4596" s="49"/>
      <c r="F4596" s="21"/>
      <c r="G4596" s="21"/>
      <c r="CN4596" s="21"/>
    </row>
    <row r="4597" spans="5:92" x14ac:dyDescent="0.2">
      <c r="E4597" s="49"/>
      <c r="F4597" s="21"/>
      <c r="G4597" s="21"/>
      <c r="CN4597" s="21"/>
    </row>
    <row r="4598" spans="5:92" x14ac:dyDescent="0.2">
      <c r="E4598" s="49"/>
      <c r="F4598" s="21"/>
      <c r="G4598" s="21"/>
      <c r="CN4598" s="21"/>
    </row>
    <row r="4599" spans="5:92" x14ac:dyDescent="0.2">
      <c r="E4599" s="49"/>
      <c r="F4599" s="21"/>
      <c r="G4599" s="21"/>
      <c r="CN4599" s="21"/>
    </row>
    <row r="4600" spans="5:92" x14ac:dyDescent="0.2">
      <c r="E4600" s="49"/>
      <c r="F4600" s="21"/>
      <c r="G4600" s="21"/>
      <c r="CN4600" s="21"/>
    </row>
    <row r="4601" spans="5:92" x14ac:dyDescent="0.2">
      <c r="E4601" s="49"/>
      <c r="F4601" s="21"/>
      <c r="G4601" s="21"/>
      <c r="CN4601" s="21"/>
    </row>
    <row r="4602" spans="5:92" x14ac:dyDescent="0.2">
      <c r="E4602" s="49"/>
      <c r="F4602" s="21"/>
      <c r="G4602" s="21"/>
      <c r="CN4602" s="21"/>
    </row>
    <row r="4603" spans="5:92" x14ac:dyDescent="0.2">
      <c r="E4603" s="49"/>
      <c r="F4603" s="21"/>
      <c r="G4603" s="21"/>
      <c r="CN4603" s="21"/>
    </row>
    <row r="4604" spans="5:92" x14ac:dyDescent="0.2">
      <c r="E4604" s="49"/>
      <c r="F4604" s="21"/>
      <c r="G4604" s="21"/>
      <c r="CN4604" s="21"/>
    </row>
    <row r="4605" spans="5:92" x14ac:dyDescent="0.2">
      <c r="E4605" s="49"/>
      <c r="F4605" s="21"/>
      <c r="G4605" s="21"/>
      <c r="CN4605" s="21"/>
    </row>
    <row r="4606" spans="5:92" x14ac:dyDescent="0.2">
      <c r="E4606" s="49"/>
      <c r="F4606" s="21"/>
      <c r="G4606" s="21"/>
      <c r="CN4606" s="21"/>
    </row>
    <row r="4607" spans="5:92" x14ac:dyDescent="0.2">
      <c r="E4607" s="49"/>
      <c r="F4607" s="21"/>
      <c r="G4607" s="21"/>
      <c r="CN4607" s="21"/>
    </row>
    <row r="4608" spans="5:92" x14ac:dyDescent="0.2">
      <c r="E4608" s="49"/>
      <c r="F4608" s="21"/>
      <c r="G4608" s="21"/>
      <c r="CN4608" s="21"/>
    </row>
    <row r="4609" spans="5:92" x14ac:dyDescent="0.2">
      <c r="E4609" s="49"/>
      <c r="F4609" s="21"/>
      <c r="G4609" s="21"/>
      <c r="CN4609" s="21"/>
    </row>
    <row r="4610" spans="5:92" x14ac:dyDescent="0.2">
      <c r="E4610" s="49"/>
      <c r="F4610" s="21"/>
      <c r="G4610" s="21"/>
      <c r="CN4610" s="21"/>
    </row>
    <row r="4611" spans="5:92" x14ac:dyDescent="0.2">
      <c r="E4611" s="49"/>
      <c r="F4611" s="21"/>
      <c r="G4611" s="21"/>
      <c r="CN4611" s="21"/>
    </row>
    <row r="4612" spans="5:92" x14ac:dyDescent="0.2">
      <c r="E4612" s="49"/>
      <c r="F4612" s="21"/>
      <c r="G4612" s="21"/>
      <c r="CN4612" s="21"/>
    </row>
    <row r="4613" spans="5:92" x14ac:dyDescent="0.2">
      <c r="E4613" s="49"/>
      <c r="F4613" s="21"/>
      <c r="G4613" s="21"/>
      <c r="CN4613" s="21"/>
    </row>
    <row r="4614" spans="5:92" x14ac:dyDescent="0.2">
      <c r="E4614" s="49"/>
      <c r="F4614" s="21"/>
      <c r="G4614" s="21"/>
      <c r="CN4614" s="21"/>
    </row>
    <row r="4615" spans="5:92" x14ac:dyDescent="0.2">
      <c r="E4615" s="49"/>
      <c r="F4615" s="21"/>
      <c r="G4615" s="21"/>
      <c r="CN4615" s="21"/>
    </row>
    <row r="4616" spans="5:92" x14ac:dyDescent="0.2">
      <c r="E4616" s="49"/>
      <c r="F4616" s="21"/>
      <c r="G4616" s="21"/>
      <c r="CN4616" s="21"/>
    </row>
    <row r="4617" spans="5:92" x14ac:dyDescent="0.2">
      <c r="E4617" s="49"/>
      <c r="F4617" s="21"/>
      <c r="G4617" s="21"/>
      <c r="CN4617" s="21"/>
    </row>
    <row r="4618" spans="5:92" x14ac:dyDescent="0.2">
      <c r="E4618" s="49"/>
      <c r="F4618" s="21"/>
      <c r="G4618" s="21"/>
      <c r="CN4618" s="21"/>
    </row>
    <row r="4619" spans="5:92" x14ac:dyDescent="0.2">
      <c r="E4619" s="49"/>
      <c r="F4619" s="21"/>
      <c r="G4619" s="21"/>
      <c r="CN4619" s="21"/>
    </row>
    <row r="4620" spans="5:92" x14ac:dyDescent="0.2">
      <c r="E4620" s="49"/>
      <c r="F4620" s="21"/>
      <c r="G4620" s="21"/>
      <c r="CN4620" s="21"/>
    </row>
    <row r="4621" spans="5:92" x14ac:dyDescent="0.2">
      <c r="E4621" s="49"/>
      <c r="F4621" s="21"/>
      <c r="G4621" s="21"/>
      <c r="CN4621" s="21"/>
    </row>
    <row r="4622" spans="5:92" x14ac:dyDescent="0.2">
      <c r="E4622" s="49"/>
      <c r="F4622" s="21"/>
      <c r="G4622" s="21"/>
      <c r="CN4622" s="21"/>
    </row>
    <row r="4623" spans="5:92" x14ac:dyDescent="0.2">
      <c r="E4623" s="49"/>
      <c r="F4623" s="21"/>
      <c r="G4623" s="21"/>
      <c r="CN4623" s="21"/>
    </row>
    <row r="4624" spans="5:92" x14ac:dyDescent="0.2">
      <c r="E4624" s="49"/>
      <c r="F4624" s="21"/>
      <c r="G4624" s="21"/>
      <c r="CN4624" s="21"/>
    </row>
    <row r="4625" spans="5:92" x14ac:dyDescent="0.2">
      <c r="E4625" s="49"/>
      <c r="F4625" s="21"/>
      <c r="G4625" s="21"/>
      <c r="CN4625" s="21"/>
    </row>
    <row r="4626" spans="5:92" x14ac:dyDescent="0.2">
      <c r="E4626" s="49"/>
      <c r="F4626" s="21"/>
      <c r="G4626" s="21"/>
      <c r="CN4626" s="21"/>
    </row>
    <row r="4627" spans="5:92" x14ac:dyDescent="0.2">
      <c r="E4627" s="49"/>
      <c r="F4627" s="21"/>
      <c r="G4627" s="21"/>
      <c r="CN4627" s="21"/>
    </row>
    <row r="4628" spans="5:92" x14ac:dyDescent="0.2">
      <c r="E4628" s="49"/>
      <c r="F4628" s="21"/>
      <c r="G4628" s="21"/>
      <c r="CN4628" s="21"/>
    </row>
    <row r="4629" spans="5:92" x14ac:dyDescent="0.2">
      <c r="E4629" s="49"/>
      <c r="F4629" s="21"/>
      <c r="G4629" s="21"/>
      <c r="CN4629" s="21"/>
    </row>
    <row r="4630" spans="5:92" x14ac:dyDescent="0.2">
      <c r="E4630" s="49"/>
      <c r="F4630" s="21"/>
      <c r="G4630" s="21"/>
      <c r="CN4630" s="21"/>
    </row>
    <row r="4631" spans="5:92" x14ac:dyDescent="0.2">
      <c r="E4631" s="49"/>
      <c r="F4631" s="21"/>
      <c r="G4631" s="21"/>
      <c r="CN4631" s="21"/>
    </row>
    <row r="4632" spans="5:92" x14ac:dyDescent="0.2">
      <c r="E4632" s="49"/>
      <c r="F4632" s="21"/>
      <c r="G4632" s="21"/>
      <c r="CN4632" s="21"/>
    </row>
    <row r="4633" spans="5:92" x14ac:dyDescent="0.2">
      <c r="E4633" s="49"/>
      <c r="F4633" s="21"/>
      <c r="G4633" s="21"/>
      <c r="CN4633" s="21"/>
    </row>
    <row r="4634" spans="5:92" x14ac:dyDescent="0.2">
      <c r="E4634" s="49"/>
      <c r="F4634" s="21"/>
      <c r="G4634" s="21"/>
      <c r="CN4634" s="21"/>
    </row>
    <row r="4635" spans="5:92" x14ac:dyDescent="0.2">
      <c r="E4635" s="49"/>
      <c r="F4635" s="21"/>
      <c r="G4635" s="21"/>
      <c r="CN4635" s="21"/>
    </row>
    <row r="4636" spans="5:92" x14ac:dyDescent="0.2">
      <c r="E4636" s="49"/>
      <c r="F4636" s="21"/>
      <c r="G4636" s="21"/>
      <c r="CN4636" s="21"/>
    </row>
    <row r="4637" spans="5:92" x14ac:dyDescent="0.2">
      <c r="E4637" s="49"/>
      <c r="F4637" s="21"/>
      <c r="G4637" s="21"/>
      <c r="CN4637" s="21"/>
    </row>
    <row r="4638" spans="5:92" x14ac:dyDescent="0.2">
      <c r="E4638" s="49"/>
      <c r="F4638" s="21"/>
      <c r="G4638" s="21"/>
      <c r="CN4638" s="21"/>
    </row>
    <row r="4639" spans="5:92" x14ac:dyDescent="0.2">
      <c r="E4639" s="49"/>
      <c r="F4639" s="21"/>
      <c r="G4639" s="21"/>
      <c r="CN4639" s="21"/>
    </row>
    <row r="4640" spans="5:92" x14ac:dyDescent="0.2">
      <c r="E4640" s="49"/>
      <c r="F4640" s="21"/>
      <c r="G4640" s="21"/>
      <c r="CN4640" s="21"/>
    </row>
    <row r="4641" spans="5:92" x14ac:dyDescent="0.2">
      <c r="E4641" s="49"/>
      <c r="F4641" s="21"/>
      <c r="G4641" s="21"/>
      <c r="CN4641" s="21"/>
    </row>
    <row r="4642" spans="5:92" x14ac:dyDescent="0.2">
      <c r="E4642" s="49"/>
      <c r="F4642" s="21"/>
      <c r="G4642" s="21"/>
      <c r="CN4642" s="21"/>
    </row>
    <row r="4643" spans="5:92" x14ac:dyDescent="0.2">
      <c r="E4643" s="49"/>
      <c r="F4643" s="21"/>
      <c r="G4643" s="21"/>
      <c r="CN4643" s="21"/>
    </row>
    <row r="4644" spans="5:92" x14ac:dyDescent="0.2">
      <c r="E4644" s="49"/>
      <c r="F4644" s="21"/>
      <c r="G4644" s="21"/>
      <c r="CN4644" s="21"/>
    </row>
    <row r="4645" spans="5:92" x14ac:dyDescent="0.2">
      <c r="E4645" s="49"/>
      <c r="F4645" s="21"/>
      <c r="G4645" s="21"/>
      <c r="CN4645" s="21"/>
    </row>
    <row r="4646" spans="5:92" x14ac:dyDescent="0.2">
      <c r="E4646" s="49"/>
      <c r="F4646" s="21"/>
      <c r="G4646" s="21"/>
      <c r="CN4646" s="21"/>
    </row>
    <row r="4647" spans="5:92" x14ac:dyDescent="0.2">
      <c r="E4647" s="49"/>
      <c r="F4647" s="21"/>
      <c r="G4647" s="21"/>
      <c r="CN4647" s="21"/>
    </row>
    <row r="4648" spans="5:92" x14ac:dyDescent="0.2">
      <c r="E4648" s="49"/>
      <c r="F4648" s="21"/>
      <c r="G4648" s="21"/>
      <c r="CN4648" s="21"/>
    </row>
    <row r="4649" spans="5:92" x14ac:dyDescent="0.2">
      <c r="E4649" s="49"/>
      <c r="F4649" s="21"/>
      <c r="G4649" s="21"/>
      <c r="CN4649" s="21"/>
    </row>
    <row r="4650" spans="5:92" x14ac:dyDescent="0.2">
      <c r="E4650" s="49"/>
      <c r="F4650" s="21"/>
      <c r="G4650" s="21"/>
      <c r="CN4650" s="21"/>
    </row>
    <row r="4651" spans="5:92" x14ac:dyDescent="0.2">
      <c r="E4651" s="49"/>
      <c r="F4651" s="21"/>
      <c r="G4651" s="21"/>
      <c r="CN4651" s="21"/>
    </row>
    <row r="4652" spans="5:92" x14ac:dyDescent="0.2">
      <c r="E4652" s="49"/>
      <c r="F4652" s="21"/>
      <c r="G4652" s="21"/>
      <c r="CN4652" s="21"/>
    </row>
    <row r="4653" spans="5:92" x14ac:dyDescent="0.2">
      <c r="E4653" s="49"/>
      <c r="F4653" s="21"/>
      <c r="G4653" s="21"/>
      <c r="CN4653" s="21"/>
    </row>
    <row r="4654" spans="5:92" x14ac:dyDescent="0.2">
      <c r="E4654" s="49"/>
      <c r="F4654" s="21"/>
      <c r="G4654" s="21"/>
      <c r="CN4654" s="21"/>
    </row>
    <row r="4655" spans="5:92" x14ac:dyDescent="0.2">
      <c r="E4655" s="49"/>
      <c r="F4655" s="21"/>
      <c r="G4655" s="21"/>
      <c r="CN4655" s="21"/>
    </row>
    <row r="4656" spans="5:92" x14ac:dyDescent="0.2">
      <c r="E4656" s="49"/>
      <c r="F4656" s="21"/>
      <c r="G4656" s="21"/>
      <c r="CN4656" s="21"/>
    </row>
    <row r="4657" spans="5:92" x14ac:dyDescent="0.2">
      <c r="E4657" s="49"/>
      <c r="F4657" s="21"/>
      <c r="G4657" s="21"/>
      <c r="CN4657" s="21"/>
    </row>
    <row r="4658" spans="5:92" x14ac:dyDescent="0.2">
      <c r="E4658" s="49"/>
      <c r="F4658" s="21"/>
      <c r="G4658" s="21"/>
      <c r="CN4658" s="21"/>
    </row>
    <row r="4659" spans="5:92" x14ac:dyDescent="0.2">
      <c r="E4659" s="49"/>
      <c r="F4659" s="21"/>
      <c r="G4659" s="21"/>
      <c r="CN4659" s="21"/>
    </row>
    <row r="4660" spans="5:92" x14ac:dyDescent="0.2">
      <c r="E4660" s="49"/>
      <c r="F4660" s="21"/>
      <c r="G4660" s="21"/>
      <c r="CN4660" s="21"/>
    </row>
    <row r="4661" spans="5:92" x14ac:dyDescent="0.2">
      <c r="E4661" s="49"/>
      <c r="F4661" s="21"/>
      <c r="G4661" s="21"/>
      <c r="CN4661" s="21"/>
    </row>
    <row r="4662" spans="5:92" x14ac:dyDescent="0.2">
      <c r="E4662" s="49"/>
      <c r="F4662" s="21"/>
      <c r="G4662" s="21"/>
      <c r="CN4662" s="21"/>
    </row>
    <row r="4663" spans="5:92" x14ac:dyDescent="0.2">
      <c r="E4663" s="49"/>
      <c r="F4663" s="21"/>
      <c r="G4663" s="21"/>
      <c r="CN4663" s="21"/>
    </row>
    <row r="4664" spans="5:92" x14ac:dyDescent="0.2">
      <c r="E4664" s="49"/>
      <c r="F4664" s="21"/>
      <c r="G4664" s="21"/>
      <c r="CN4664" s="21"/>
    </row>
    <row r="4665" spans="5:92" x14ac:dyDescent="0.2">
      <c r="E4665" s="49"/>
      <c r="F4665" s="21"/>
      <c r="G4665" s="21"/>
      <c r="CN4665" s="21"/>
    </row>
    <row r="4666" spans="5:92" x14ac:dyDescent="0.2">
      <c r="E4666" s="49"/>
      <c r="F4666" s="21"/>
      <c r="G4666" s="21"/>
      <c r="CN4666" s="21"/>
    </row>
    <row r="4667" spans="5:92" x14ac:dyDescent="0.2">
      <c r="E4667" s="49"/>
      <c r="F4667" s="21"/>
      <c r="G4667" s="21"/>
      <c r="CN4667" s="21"/>
    </row>
    <row r="4668" spans="5:92" x14ac:dyDescent="0.2">
      <c r="E4668" s="49"/>
      <c r="F4668" s="21"/>
      <c r="G4668" s="21"/>
      <c r="CN4668" s="21"/>
    </row>
    <row r="4669" spans="5:92" x14ac:dyDescent="0.2">
      <c r="E4669" s="49"/>
      <c r="F4669" s="21"/>
      <c r="G4669" s="21"/>
      <c r="CN4669" s="21"/>
    </row>
    <row r="4670" spans="5:92" x14ac:dyDescent="0.2">
      <c r="E4670" s="49"/>
      <c r="F4670" s="21"/>
      <c r="G4670" s="21"/>
      <c r="CN4670" s="21"/>
    </row>
    <row r="4671" spans="5:92" x14ac:dyDescent="0.2">
      <c r="E4671" s="49"/>
      <c r="F4671" s="21"/>
      <c r="G4671" s="21"/>
      <c r="CN4671" s="21"/>
    </row>
    <row r="4672" spans="5:92" x14ac:dyDescent="0.2">
      <c r="E4672" s="49"/>
      <c r="F4672" s="21"/>
      <c r="G4672" s="21"/>
      <c r="CN4672" s="21"/>
    </row>
    <row r="4673" spans="5:92" x14ac:dyDescent="0.2">
      <c r="E4673" s="49"/>
      <c r="F4673" s="21"/>
      <c r="G4673" s="21"/>
      <c r="CN4673" s="21"/>
    </row>
    <row r="4674" spans="5:92" x14ac:dyDescent="0.2">
      <c r="E4674" s="49"/>
      <c r="F4674" s="21"/>
      <c r="G4674" s="21"/>
      <c r="CN4674" s="21"/>
    </row>
    <row r="4675" spans="5:92" x14ac:dyDescent="0.2">
      <c r="E4675" s="49"/>
      <c r="F4675" s="21"/>
      <c r="G4675" s="21"/>
      <c r="CN4675" s="21"/>
    </row>
    <row r="4676" spans="5:92" x14ac:dyDescent="0.2">
      <c r="E4676" s="49"/>
      <c r="F4676" s="21"/>
      <c r="G4676" s="21"/>
      <c r="CN4676" s="21"/>
    </row>
    <row r="4677" spans="5:92" x14ac:dyDescent="0.2">
      <c r="E4677" s="49"/>
      <c r="F4677" s="21"/>
      <c r="G4677" s="21"/>
      <c r="CN4677" s="21"/>
    </row>
    <row r="4678" spans="5:92" x14ac:dyDescent="0.2">
      <c r="E4678" s="49"/>
      <c r="F4678" s="21"/>
      <c r="G4678" s="21"/>
      <c r="CN4678" s="21"/>
    </row>
    <row r="4679" spans="5:92" x14ac:dyDescent="0.2">
      <c r="E4679" s="49"/>
      <c r="F4679" s="21"/>
      <c r="G4679" s="21"/>
      <c r="CN4679" s="21"/>
    </row>
    <row r="4680" spans="5:92" x14ac:dyDescent="0.2">
      <c r="E4680" s="49"/>
      <c r="F4680" s="21"/>
      <c r="G4680" s="21"/>
      <c r="CN4680" s="21"/>
    </row>
    <row r="4681" spans="5:92" x14ac:dyDescent="0.2">
      <c r="E4681" s="49"/>
      <c r="F4681" s="21"/>
      <c r="G4681" s="21"/>
      <c r="CN4681" s="21"/>
    </row>
    <row r="4682" spans="5:92" x14ac:dyDescent="0.2">
      <c r="E4682" s="49"/>
      <c r="F4682" s="21"/>
      <c r="G4682" s="21"/>
      <c r="CN4682" s="21"/>
    </row>
    <row r="4683" spans="5:92" x14ac:dyDescent="0.2">
      <c r="E4683" s="49"/>
      <c r="F4683" s="21"/>
      <c r="G4683" s="21"/>
      <c r="CN4683" s="21"/>
    </row>
    <row r="4684" spans="5:92" x14ac:dyDescent="0.2">
      <c r="E4684" s="49"/>
      <c r="F4684" s="21"/>
      <c r="G4684" s="21"/>
      <c r="CN4684" s="21"/>
    </row>
    <row r="4685" spans="5:92" x14ac:dyDescent="0.2">
      <c r="E4685" s="49"/>
      <c r="F4685" s="21"/>
      <c r="G4685" s="21"/>
      <c r="CN4685" s="21"/>
    </row>
    <row r="4686" spans="5:92" x14ac:dyDescent="0.2">
      <c r="E4686" s="49"/>
      <c r="F4686" s="21"/>
      <c r="G4686" s="21"/>
      <c r="CN4686" s="21"/>
    </row>
    <row r="4687" spans="5:92" x14ac:dyDescent="0.2">
      <c r="E4687" s="49"/>
      <c r="F4687" s="21"/>
      <c r="G4687" s="21"/>
      <c r="CN4687" s="21"/>
    </row>
    <row r="4688" spans="5:92" x14ac:dyDescent="0.2">
      <c r="E4688" s="49"/>
      <c r="F4688" s="21"/>
      <c r="G4688" s="21"/>
      <c r="CN4688" s="21"/>
    </row>
    <row r="4689" spans="5:92" x14ac:dyDescent="0.2">
      <c r="E4689" s="49"/>
      <c r="F4689" s="21"/>
      <c r="G4689" s="21"/>
      <c r="CN4689" s="21"/>
    </row>
    <row r="4690" spans="5:92" x14ac:dyDescent="0.2">
      <c r="E4690" s="49"/>
      <c r="F4690" s="21"/>
      <c r="G4690" s="21"/>
      <c r="CN4690" s="21"/>
    </row>
    <row r="4691" spans="5:92" x14ac:dyDescent="0.2">
      <c r="E4691" s="49"/>
      <c r="F4691" s="21"/>
      <c r="G4691" s="21"/>
      <c r="CN4691" s="21"/>
    </row>
    <row r="4692" spans="5:92" x14ac:dyDescent="0.2">
      <c r="E4692" s="49"/>
      <c r="F4692" s="21"/>
      <c r="G4692" s="21"/>
      <c r="CN4692" s="21"/>
    </row>
    <row r="4693" spans="5:92" x14ac:dyDescent="0.2">
      <c r="E4693" s="49"/>
      <c r="F4693" s="21"/>
      <c r="G4693" s="21"/>
      <c r="CN4693" s="21"/>
    </row>
    <row r="4694" spans="5:92" x14ac:dyDescent="0.2">
      <c r="E4694" s="49"/>
      <c r="F4694" s="21"/>
      <c r="G4694" s="21"/>
      <c r="CN4694" s="21"/>
    </row>
    <row r="4695" spans="5:92" x14ac:dyDescent="0.2">
      <c r="E4695" s="49"/>
      <c r="F4695" s="21"/>
      <c r="G4695" s="21"/>
      <c r="CN4695" s="21"/>
    </row>
    <row r="4696" spans="5:92" x14ac:dyDescent="0.2">
      <c r="E4696" s="49"/>
      <c r="F4696" s="21"/>
      <c r="G4696" s="21"/>
      <c r="CN4696" s="21"/>
    </row>
    <row r="4697" spans="5:92" x14ac:dyDescent="0.2">
      <c r="E4697" s="49"/>
      <c r="F4697" s="21"/>
      <c r="G4697" s="21"/>
      <c r="CN4697" s="21"/>
    </row>
    <row r="4698" spans="5:92" x14ac:dyDescent="0.2">
      <c r="E4698" s="49"/>
      <c r="F4698" s="21"/>
      <c r="G4698" s="21"/>
      <c r="CN4698" s="21"/>
    </row>
    <row r="4699" spans="5:92" x14ac:dyDescent="0.2">
      <c r="E4699" s="49"/>
      <c r="F4699" s="21"/>
      <c r="G4699" s="21"/>
      <c r="CN4699" s="21"/>
    </row>
    <row r="4700" spans="5:92" x14ac:dyDescent="0.2">
      <c r="E4700" s="49"/>
      <c r="F4700" s="21"/>
      <c r="G4700" s="21"/>
      <c r="CN4700" s="21"/>
    </row>
    <row r="4701" spans="5:92" x14ac:dyDescent="0.2">
      <c r="E4701" s="49"/>
      <c r="F4701" s="21"/>
      <c r="G4701" s="21"/>
      <c r="CN4701" s="21"/>
    </row>
    <row r="4702" spans="5:92" x14ac:dyDescent="0.2">
      <c r="E4702" s="49"/>
      <c r="F4702" s="21"/>
      <c r="G4702" s="21"/>
      <c r="CN4702" s="21"/>
    </row>
    <row r="4703" spans="5:92" x14ac:dyDescent="0.2">
      <c r="E4703" s="49"/>
      <c r="F4703" s="21"/>
      <c r="G4703" s="21"/>
      <c r="CN4703" s="21"/>
    </row>
    <row r="4704" spans="5:92" x14ac:dyDescent="0.2">
      <c r="E4704" s="49"/>
      <c r="F4704" s="21"/>
      <c r="G4704" s="21"/>
      <c r="CN4704" s="21"/>
    </row>
    <row r="4705" spans="5:92" x14ac:dyDescent="0.2">
      <c r="E4705" s="49"/>
      <c r="F4705" s="21"/>
      <c r="G4705" s="21"/>
      <c r="CN4705" s="21"/>
    </row>
    <row r="4706" spans="5:92" x14ac:dyDescent="0.2">
      <c r="E4706" s="49"/>
      <c r="F4706" s="21"/>
      <c r="G4706" s="21"/>
      <c r="CN4706" s="21"/>
    </row>
    <row r="4707" spans="5:92" x14ac:dyDescent="0.2">
      <c r="E4707" s="49"/>
      <c r="F4707" s="21"/>
      <c r="G4707" s="21"/>
      <c r="CN4707" s="21"/>
    </row>
    <row r="4708" spans="5:92" x14ac:dyDescent="0.2">
      <c r="E4708" s="49"/>
      <c r="F4708" s="21"/>
      <c r="G4708" s="21"/>
      <c r="CN4708" s="21"/>
    </row>
    <row r="4709" spans="5:92" x14ac:dyDescent="0.2">
      <c r="E4709" s="49"/>
      <c r="F4709" s="21"/>
      <c r="G4709" s="21"/>
      <c r="CN4709" s="21"/>
    </row>
    <row r="4710" spans="5:92" x14ac:dyDescent="0.2">
      <c r="E4710" s="49"/>
      <c r="F4710" s="21"/>
      <c r="G4710" s="21"/>
      <c r="CN4710" s="21"/>
    </row>
    <row r="4711" spans="5:92" x14ac:dyDescent="0.2">
      <c r="E4711" s="49"/>
      <c r="F4711" s="21"/>
      <c r="G4711" s="21"/>
      <c r="CN4711" s="21"/>
    </row>
    <row r="4712" spans="5:92" x14ac:dyDescent="0.2">
      <c r="E4712" s="49"/>
      <c r="F4712" s="21"/>
      <c r="G4712" s="21"/>
      <c r="CN4712" s="21"/>
    </row>
    <row r="4713" spans="5:92" x14ac:dyDescent="0.2">
      <c r="E4713" s="49"/>
      <c r="F4713" s="21"/>
      <c r="G4713" s="21"/>
      <c r="CN4713" s="21"/>
    </row>
    <row r="4714" spans="5:92" x14ac:dyDescent="0.2">
      <c r="E4714" s="49"/>
      <c r="F4714" s="21"/>
      <c r="G4714" s="21"/>
      <c r="CN4714" s="21"/>
    </row>
    <row r="4715" spans="5:92" x14ac:dyDescent="0.2">
      <c r="E4715" s="49"/>
      <c r="F4715" s="21"/>
      <c r="G4715" s="21"/>
      <c r="CN4715" s="21"/>
    </row>
    <row r="4716" spans="5:92" x14ac:dyDescent="0.2">
      <c r="E4716" s="49"/>
      <c r="F4716" s="21"/>
      <c r="G4716" s="21"/>
      <c r="CN4716" s="21"/>
    </row>
    <row r="4717" spans="5:92" x14ac:dyDescent="0.2">
      <c r="E4717" s="49"/>
      <c r="F4717" s="21"/>
      <c r="G4717" s="21"/>
      <c r="CN4717" s="21"/>
    </row>
    <row r="4718" spans="5:92" x14ac:dyDescent="0.2">
      <c r="E4718" s="49"/>
      <c r="F4718" s="21"/>
      <c r="G4718" s="21"/>
      <c r="CN4718" s="21"/>
    </row>
    <row r="4719" spans="5:92" x14ac:dyDescent="0.2">
      <c r="E4719" s="49"/>
      <c r="F4719" s="21"/>
      <c r="G4719" s="21"/>
      <c r="CN4719" s="21"/>
    </row>
    <row r="4720" spans="5:92" x14ac:dyDescent="0.2">
      <c r="E4720" s="49"/>
      <c r="F4720" s="21"/>
      <c r="G4720" s="21"/>
      <c r="CN4720" s="21"/>
    </row>
    <row r="4721" spans="5:92" x14ac:dyDescent="0.2">
      <c r="E4721" s="49"/>
      <c r="F4721" s="21"/>
      <c r="G4721" s="21"/>
      <c r="CN4721" s="21"/>
    </row>
    <row r="4722" spans="5:92" x14ac:dyDescent="0.2">
      <c r="E4722" s="49"/>
      <c r="F4722" s="21"/>
      <c r="G4722" s="21"/>
      <c r="CN4722" s="21"/>
    </row>
    <row r="4723" spans="5:92" x14ac:dyDescent="0.2">
      <c r="E4723" s="49"/>
      <c r="F4723" s="21"/>
      <c r="G4723" s="21"/>
      <c r="CN4723" s="21"/>
    </row>
    <row r="4724" spans="5:92" x14ac:dyDescent="0.2">
      <c r="E4724" s="49"/>
      <c r="F4724" s="21"/>
      <c r="G4724" s="21"/>
      <c r="CN4724" s="21"/>
    </row>
    <row r="4725" spans="5:92" x14ac:dyDescent="0.2">
      <c r="E4725" s="49"/>
      <c r="F4725" s="21"/>
      <c r="G4725" s="21"/>
      <c r="CN4725" s="21"/>
    </row>
    <row r="4726" spans="5:92" x14ac:dyDescent="0.2">
      <c r="E4726" s="49"/>
      <c r="F4726" s="21"/>
      <c r="G4726" s="21"/>
      <c r="CN4726" s="21"/>
    </row>
    <row r="4727" spans="5:92" x14ac:dyDescent="0.2">
      <c r="E4727" s="49"/>
      <c r="F4727" s="21"/>
      <c r="G4727" s="21"/>
      <c r="CN4727" s="21"/>
    </row>
    <row r="4728" spans="5:92" x14ac:dyDescent="0.2">
      <c r="E4728" s="49"/>
      <c r="F4728" s="21"/>
      <c r="G4728" s="21"/>
      <c r="CN4728" s="21"/>
    </row>
    <row r="4729" spans="5:92" x14ac:dyDescent="0.2">
      <c r="E4729" s="49"/>
      <c r="F4729" s="21"/>
      <c r="G4729" s="21"/>
      <c r="CN4729" s="21"/>
    </row>
    <row r="4730" spans="5:92" x14ac:dyDescent="0.2">
      <c r="E4730" s="49"/>
      <c r="F4730" s="21"/>
      <c r="G4730" s="21"/>
      <c r="CN4730" s="21"/>
    </row>
    <row r="4731" spans="5:92" x14ac:dyDescent="0.2">
      <c r="E4731" s="49"/>
      <c r="F4731" s="21"/>
      <c r="G4731" s="21"/>
      <c r="CN4731" s="21"/>
    </row>
    <row r="4732" spans="5:92" x14ac:dyDescent="0.2">
      <c r="E4732" s="49"/>
      <c r="F4732" s="21"/>
      <c r="G4732" s="21"/>
      <c r="CN4732" s="21"/>
    </row>
    <row r="4733" spans="5:92" x14ac:dyDescent="0.2">
      <c r="E4733" s="49"/>
      <c r="F4733" s="21"/>
      <c r="G4733" s="21"/>
      <c r="CN4733" s="21"/>
    </row>
    <row r="4734" spans="5:92" x14ac:dyDescent="0.2">
      <c r="E4734" s="49"/>
      <c r="F4734" s="21"/>
      <c r="G4734" s="21"/>
      <c r="CN4734" s="21"/>
    </row>
    <row r="4735" spans="5:92" x14ac:dyDescent="0.2">
      <c r="E4735" s="49"/>
      <c r="F4735" s="21"/>
      <c r="G4735" s="21"/>
      <c r="CN4735" s="21"/>
    </row>
    <row r="4736" spans="5:92" x14ac:dyDescent="0.2">
      <c r="E4736" s="49"/>
      <c r="F4736" s="21"/>
      <c r="G4736" s="21"/>
      <c r="CN4736" s="21"/>
    </row>
    <row r="4737" spans="5:92" x14ac:dyDescent="0.2">
      <c r="E4737" s="49"/>
      <c r="F4737" s="21"/>
      <c r="G4737" s="21"/>
      <c r="CN4737" s="21"/>
    </row>
    <row r="4738" spans="5:92" x14ac:dyDescent="0.2">
      <c r="E4738" s="49"/>
      <c r="F4738" s="21"/>
      <c r="G4738" s="21"/>
      <c r="CN4738" s="21"/>
    </row>
    <row r="4739" spans="5:92" x14ac:dyDescent="0.2">
      <c r="E4739" s="49"/>
      <c r="F4739" s="21"/>
      <c r="G4739" s="21"/>
      <c r="CN4739" s="21"/>
    </row>
    <row r="4740" spans="5:92" x14ac:dyDescent="0.2">
      <c r="E4740" s="49"/>
      <c r="F4740" s="21"/>
      <c r="G4740" s="21"/>
      <c r="CN4740" s="21"/>
    </row>
    <row r="4741" spans="5:92" x14ac:dyDescent="0.2">
      <c r="E4741" s="49"/>
      <c r="F4741" s="21"/>
      <c r="G4741" s="21"/>
      <c r="CN4741" s="21"/>
    </row>
    <row r="4742" spans="5:92" x14ac:dyDescent="0.2">
      <c r="E4742" s="49"/>
      <c r="F4742" s="21"/>
      <c r="G4742" s="21"/>
      <c r="CN4742" s="21"/>
    </row>
    <row r="4743" spans="5:92" x14ac:dyDescent="0.2">
      <c r="E4743" s="49"/>
      <c r="F4743" s="21"/>
      <c r="G4743" s="21"/>
      <c r="CN4743" s="21"/>
    </row>
    <row r="4744" spans="5:92" x14ac:dyDescent="0.2">
      <c r="E4744" s="49"/>
      <c r="F4744" s="21"/>
      <c r="G4744" s="21"/>
      <c r="CN4744" s="21"/>
    </row>
    <row r="4745" spans="5:92" x14ac:dyDescent="0.2">
      <c r="E4745" s="49"/>
      <c r="F4745" s="21"/>
      <c r="G4745" s="21"/>
      <c r="CN4745" s="21"/>
    </row>
    <row r="4746" spans="5:92" x14ac:dyDescent="0.2">
      <c r="E4746" s="49"/>
      <c r="F4746" s="21"/>
      <c r="G4746" s="21"/>
      <c r="CN4746" s="21"/>
    </row>
    <row r="4747" spans="5:92" x14ac:dyDescent="0.2">
      <c r="E4747" s="49"/>
      <c r="F4747" s="21"/>
      <c r="G4747" s="21"/>
      <c r="CN4747" s="21"/>
    </row>
    <row r="4748" spans="5:92" x14ac:dyDescent="0.2">
      <c r="E4748" s="49"/>
      <c r="F4748" s="21"/>
      <c r="G4748" s="21"/>
      <c r="CN4748" s="21"/>
    </row>
    <row r="4749" spans="5:92" x14ac:dyDescent="0.2">
      <c r="E4749" s="49"/>
      <c r="F4749" s="21"/>
      <c r="G4749" s="21"/>
      <c r="CN4749" s="21"/>
    </row>
    <row r="4750" spans="5:92" x14ac:dyDescent="0.2">
      <c r="E4750" s="49"/>
      <c r="F4750" s="21"/>
      <c r="G4750" s="21"/>
      <c r="CN4750" s="21"/>
    </row>
    <row r="4751" spans="5:92" x14ac:dyDescent="0.2">
      <c r="E4751" s="49"/>
      <c r="F4751" s="21"/>
      <c r="G4751" s="21"/>
      <c r="CN4751" s="21"/>
    </row>
    <row r="4752" spans="5:92" x14ac:dyDescent="0.2">
      <c r="E4752" s="49"/>
      <c r="F4752" s="21"/>
      <c r="G4752" s="21"/>
      <c r="CN4752" s="21"/>
    </row>
    <row r="4753" spans="5:92" x14ac:dyDescent="0.2">
      <c r="E4753" s="49"/>
      <c r="F4753" s="21"/>
      <c r="G4753" s="21"/>
      <c r="CN4753" s="21"/>
    </row>
    <row r="4754" spans="5:92" x14ac:dyDescent="0.2">
      <c r="E4754" s="49"/>
      <c r="F4754" s="21"/>
      <c r="G4754" s="21"/>
      <c r="CN4754" s="21"/>
    </row>
    <row r="4755" spans="5:92" x14ac:dyDescent="0.2">
      <c r="E4755" s="49"/>
      <c r="F4755" s="21"/>
      <c r="G4755" s="21"/>
      <c r="CN4755" s="21"/>
    </row>
    <row r="4756" spans="5:92" x14ac:dyDescent="0.2">
      <c r="E4756" s="49"/>
      <c r="F4756" s="21"/>
      <c r="G4756" s="21"/>
      <c r="CN4756" s="21"/>
    </row>
    <row r="4757" spans="5:92" x14ac:dyDescent="0.2">
      <c r="E4757" s="49"/>
      <c r="F4757" s="21"/>
      <c r="G4757" s="21"/>
      <c r="CN4757" s="21"/>
    </row>
    <row r="4758" spans="5:92" x14ac:dyDescent="0.2">
      <c r="E4758" s="49"/>
      <c r="F4758" s="21"/>
      <c r="G4758" s="21"/>
      <c r="CN4758" s="21"/>
    </row>
    <row r="4759" spans="5:92" x14ac:dyDescent="0.2">
      <c r="E4759" s="49"/>
      <c r="F4759" s="21"/>
      <c r="G4759" s="21"/>
      <c r="CN4759" s="21"/>
    </row>
    <row r="4760" spans="5:92" x14ac:dyDescent="0.2">
      <c r="E4760" s="49"/>
      <c r="F4760" s="21"/>
      <c r="G4760" s="21"/>
      <c r="CN4760" s="21"/>
    </row>
    <row r="4761" spans="5:92" x14ac:dyDescent="0.2">
      <c r="E4761" s="49"/>
      <c r="F4761" s="21"/>
      <c r="G4761" s="21"/>
      <c r="CN4761" s="21"/>
    </row>
    <row r="4762" spans="5:92" x14ac:dyDescent="0.2">
      <c r="E4762" s="49"/>
      <c r="F4762" s="21"/>
      <c r="G4762" s="21"/>
      <c r="CN4762" s="21"/>
    </row>
    <row r="4763" spans="5:92" x14ac:dyDescent="0.2">
      <c r="E4763" s="49"/>
      <c r="F4763" s="21"/>
      <c r="G4763" s="21"/>
      <c r="CN4763" s="21"/>
    </row>
    <row r="4764" spans="5:92" x14ac:dyDescent="0.2">
      <c r="E4764" s="49"/>
      <c r="F4764" s="21"/>
      <c r="G4764" s="21"/>
      <c r="CN4764" s="21"/>
    </row>
    <row r="4765" spans="5:92" x14ac:dyDescent="0.2">
      <c r="E4765" s="49"/>
      <c r="F4765" s="21"/>
      <c r="G4765" s="21"/>
      <c r="CN4765" s="21"/>
    </row>
    <row r="4766" spans="5:92" x14ac:dyDescent="0.2">
      <c r="E4766" s="49"/>
      <c r="F4766" s="21"/>
      <c r="G4766" s="21"/>
      <c r="CN4766" s="21"/>
    </row>
    <row r="4767" spans="5:92" x14ac:dyDescent="0.2">
      <c r="E4767" s="49"/>
      <c r="F4767" s="21"/>
      <c r="G4767" s="21"/>
      <c r="CN4767" s="21"/>
    </row>
    <row r="4768" spans="5:92" x14ac:dyDescent="0.2">
      <c r="E4768" s="49"/>
      <c r="F4768" s="21"/>
      <c r="G4768" s="21"/>
      <c r="CN4768" s="21"/>
    </row>
    <row r="4769" spans="5:92" x14ac:dyDescent="0.2">
      <c r="E4769" s="49"/>
      <c r="F4769" s="21"/>
      <c r="G4769" s="21"/>
      <c r="CN4769" s="21"/>
    </row>
    <row r="4770" spans="5:92" x14ac:dyDescent="0.2">
      <c r="E4770" s="49"/>
      <c r="F4770" s="21"/>
      <c r="G4770" s="21"/>
      <c r="CN4770" s="21"/>
    </row>
    <row r="4771" spans="5:92" x14ac:dyDescent="0.2">
      <c r="E4771" s="49"/>
      <c r="F4771" s="21"/>
      <c r="G4771" s="21"/>
      <c r="CN4771" s="21"/>
    </row>
    <row r="4772" spans="5:92" x14ac:dyDescent="0.2">
      <c r="E4772" s="49"/>
      <c r="F4772" s="21"/>
      <c r="G4772" s="21"/>
      <c r="CN4772" s="21"/>
    </row>
    <row r="4773" spans="5:92" x14ac:dyDescent="0.2">
      <c r="E4773" s="49"/>
      <c r="F4773" s="21"/>
      <c r="G4773" s="21"/>
      <c r="CN4773" s="21"/>
    </row>
    <row r="4774" spans="5:92" x14ac:dyDescent="0.2">
      <c r="E4774" s="49"/>
      <c r="F4774" s="21"/>
      <c r="G4774" s="21"/>
      <c r="CN4774" s="21"/>
    </row>
    <row r="4775" spans="5:92" x14ac:dyDescent="0.2">
      <c r="E4775" s="49"/>
      <c r="F4775" s="21"/>
      <c r="G4775" s="21"/>
      <c r="CN4775" s="21"/>
    </row>
    <row r="4776" spans="5:92" x14ac:dyDescent="0.2">
      <c r="E4776" s="49"/>
      <c r="F4776" s="21"/>
      <c r="G4776" s="21"/>
      <c r="CN4776" s="21"/>
    </row>
    <row r="4777" spans="5:92" x14ac:dyDescent="0.2">
      <c r="E4777" s="49"/>
      <c r="F4777" s="21"/>
      <c r="G4777" s="21"/>
      <c r="CN4777" s="21"/>
    </row>
    <row r="4778" spans="5:92" x14ac:dyDescent="0.2">
      <c r="E4778" s="49"/>
      <c r="F4778" s="21"/>
      <c r="G4778" s="21"/>
      <c r="CN4778" s="21"/>
    </row>
    <row r="4779" spans="5:92" x14ac:dyDescent="0.2">
      <c r="E4779" s="49"/>
      <c r="F4779" s="21"/>
      <c r="G4779" s="21"/>
      <c r="CN4779" s="21"/>
    </row>
    <row r="4780" spans="5:92" x14ac:dyDescent="0.2">
      <c r="E4780" s="49"/>
      <c r="F4780" s="21"/>
      <c r="G4780" s="21"/>
      <c r="CN4780" s="21"/>
    </row>
    <row r="4781" spans="5:92" x14ac:dyDescent="0.2">
      <c r="E4781" s="49"/>
      <c r="F4781" s="21"/>
      <c r="G4781" s="21"/>
      <c r="CN4781" s="21"/>
    </row>
    <row r="4782" spans="5:92" x14ac:dyDescent="0.2">
      <c r="E4782" s="49"/>
      <c r="F4782" s="21"/>
      <c r="G4782" s="21"/>
      <c r="CN4782" s="21"/>
    </row>
    <row r="4783" spans="5:92" x14ac:dyDescent="0.2">
      <c r="E4783" s="49"/>
      <c r="F4783" s="21"/>
      <c r="G4783" s="21"/>
      <c r="CN4783" s="21"/>
    </row>
    <row r="4784" spans="5:92" x14ac:dyDescent="0.2">
      <c r="E4784" s="49"/>
      <c r="F4784" s="21"/>
      <c r="G4784" s="21"/>
      <c r="CN4784" s="21"/>
    </row>
    <row r="4785" spans="5:92" x14ac:dyDescent="0.2">
      <c r="E4785" s="49"/>
      <c r="F4785" s="21"/>
      <c r="G4785" s="21"/>
      <c r="CN4785" s="21"/>
    </row>
    <row r="4786" spans="5:92" x14ac:dyDescent="0.2">
      <c r="E4786" s="49"/>
      <c r="F4786" s="21"/>
      <c r="G4786" s="21"/>
      <c r="CN4786" s="21"/>
    </row>
    <row r="4787" spans="5:92" x14ac:dyDescent="0.2">
      <c r="E4787" s="49"/>
      <c r="F4787" s="21"/>
      <c r="G4787" s="21"/>
      <c r="CN4787" s="21"/>
    </row>
    <row r="4788" spans="5:92" x14ac:dyDescent="0.2">
      <c r="E4788" s="49"/>
      <c r="F4788" s="21"/>
      <c r="G4788" s="21"/>
      <c r="CN4788" s="21"/>
    </row>
    <row r="4789" spans="5:92" x14ac:dyDescent="0.2">
      <c r="E4789" s="49"/>
      <c r="F4789" s="21"/>
      <c r="G4789" s="21"/>
      <c r="CN4789" s="21"/>
    </row>
    <row r="4790" spans="5:92" x14ac:dyDescent="0.2">
      <c r="E4790" s="49"/>
      <c r="F4790" s="21"/>
      <c r="G4790" s="21"/>
      <c r="CN4790" s="21"/>
    </row>
    <row r="4791" spans="5:92" x14ac:dyDescent="0.2">
      <c r="E4791" s="49"/>
      <c r="F4791" s="21"/>
      <c r="G4791" s="21"/>
      <c r="CN4791" s="21"/>
    </row>
    <row r="4792" spans="5:92" x14ac:dyDescent="0.2">
      <c r="E4792" s="49"/>
      <c r="F4792" s="21"/>
      <c r="G4792" s="21"/>
      <c r="CN4792" s="21"/>
    </row>
    <row r="4793" spans="5:92" x14ac:dyDescent="0.2">
      <c r="E4793" s="49"/>
      <c r="F4793" s="21"/>
      <c r="G4793" s="21"/>
      <c r="CN4793" s="21"/>
    </row>
    <row r="4794" spans="5:92" x14ac:dyDescent="0.2">
      <c r="E4794" s="49"/>
      <c r="F4794" s="21"/>
      <c r="G4794" s="21"/>
      <c r="CN4794" s="21"/>
    </row>
    <row r="4795" spans="5:92" x14ac:dyDescent="0.2">
      <c r="E4795" s="49"/>
      <c r="F4795" s="21"/>
      <c r="G4795" s="21"/>
      <c r="CN4795" s="21"/>
    </row>
    <row r="4796" spans="5:92" x14ac:dyDescent="0.2">
      <c r="E4796" s="49"/>
      <c r="F4796" s="21"/>
      <c r="G4796" s="21"/>
      <c r="CN4796" s="21"/>
    </row>
    <row r="4797" spans="5:92" x14ac:dyDescent="0.2">
      <c r="E4797" s="49"/>
      <c r="F4797" s="21"/>
      <c r="G4797" s="21"/>
      <c r="CN4797" s="21"/>
    </row>
    <row r="4798" spans="5:92" x14ac:dyDescent="0.2">
      <c r="E4798" s="49"/>
      <c r="F4798" s="21"/>
      <c r="G4798" s="21"/>
      <c r="CN4798" s="21"/>
    </row>
    <row r="4799" spans="5:92" x14ac:dyDescent="0.2">
      <c r="E4799" s="49"/>
      <c r="F4799" s="21"/>
      <c r="G4799" s="21"/>
      <c r="CN4799" s="21"/>
    </row>
    <row r="4800" spans="5:92" x14ac:dyDescent="0.2">
      <c r="E4800" s="49"/>
      <c r="F4800" s="21"/>
      <c r="G4800" s="21"/>
      <c r="CN4800" s="21"/>
    </row>
    <row r="4801" spans="5:92" x14ac:dyDescent="0.2">
      <c r="E4801" s="49"/>
      <c r="F4801" s="21"/>
      <c r="G4801" s="21"/>
      <c r="CN4801" s="21"/>
    </row>
    <row r="4802" spans="5:92" x14ac:dyDescent="0.2">
      <c r="E4802" s="49"/>
      <c r="F4802" s="21"/>
      <c r="G4802" s="21"/>
      <c r="CN4802" s="21"/>
    </row>
    <row r="4803" spans="5:92" x14ac:dyDescent="0.2">
      <c r="E4803" s="49"/>
      <c r="F4803" s="21"/>
      <c r="G4803" s="21"/>
      <c r="CN4803" s="21"/>
    </row>
    <row r="4804" spans="5:92" x14ac:dyDescent="0.2">
      <c r="E4804" s="49"/>
      <c r="F4804" s="21"/>
      <c r="G4804" s="21"/>
      <c r="CN4804" s="21"/>
    </row>
    <row r="4805" spans="5:92" x14ac:dyDescent="0.2">
      <c r="E4805" s="49"/>
      <c r="F4805" s="21"/>
      <c r="G4805" s="21"/>
      <c r="CN4805" s="21"/>
    </row>
    <row r="4806" spans="5:92" x14ac:dyDescent="0.2">
      <c r="E4806" s="49"/>
      <c r="F4806" s="21"/>
      <c r="G4806" s="21"/>
      <c r="CN4806" s="21"/>
    </row>
    <row r="4807" spans="5:92" x14ac:dyDescent="0.2">
      <c r="E4807" s="49"/>
      <c r="F4807" s="21"/>
      <c r="G4807" s="21"/>
      <c r="CN4807" s="21"/>
    </row>
    <row r="4808" spans="5:92" x14ac:dyDescent="0.2">
      <c r="E4808" s="49"/>
      <c r="F4808" s="21"/>
      <c r="G4808" s="21"/>
      <c r="CN4808" s="21"/>
    </row>
    <row r="4809" spans="5:92" x14ac:dyDescent="0.2">
      <c r="E4809" s="49"/>
      <c r="F4809" s="21"/>
      <c r="G4809" s="21"/>
      <c r="CN4809" s="21"/>
    </row>
    <row r="4810" spans="5:92" x14ac:dyDescent="0.2">
      <c r="E4810" s="49"/>
      <c r="F4810" s="21"/>
      <c r="G4810" s="21"/>
      <c r="CN4810" s="21"/>
    </row>
    <row r="4811" spans="5:92" x14ac:dyDescent="0.2">
      <c r="E4811" s="49"/>
      <c r="F4811" s="21"/>
      <c r="G4811" s="21"/>
      <c r="CN4811" s="21"/>
    </row>
    <row r="4812" spans="5:92" x14ac:dyDescent="0.2">
      <c r="E4812" s="49"/>
      <c r="F4812" s="21"/>
      <c r="G4812" s="21"/>
      <c r="CN4812" s="21"/>
    </row>
    <row r="4813" spans="5:92" x14ac:dyDescent="0.2">
      <c r="E4813" s="49"/>
      <c r="F4813" s="21"/>
      <c r="G4813" s="21"/>
      <c r="CN4813" s="21"/>
    </row>
    <row r="4814" spans="5:92" x14ac:dyDescent="0.2">
      <c r="E4814" s="49"/>
      <c r="F4814" s="21"/>
      <c r="G4814" s="21"/>
      <c r="CN4814" s="21"/>
    </row>
    <row r="4815" spans="5:92" x14ac:dyDescent="0.2">
      <c r="E4815" s="49"/>
      <c r="F4815" s="21"/>
      <c r="G4815" s="21"/>
      <c r="CN4815" s="21"/>
    </row>
    <row r="4816" spans="5:92" x14ac:dyDescent="0.2">
      <c r="E4816" s="49"/>
      <c r="F4816" s="21"/>
      <c r="G4816" s="21"/>
      <c r="CN4816" s="21"/>
    </row>
    <row r="4817" spans="5:92" x14ac:dyDescent="0.2">
      <c r="E4817" s="49"/>
      <c r="F4817" s="21"/>
      <c r="G4817" s="21"/>
      <c r="CN4817" s="21"/>
    </row>
    <row r="4818" spans="5:92" x14ac:dyDescent="0.2">
      <c r="E4818" s="49"/>
      <c r="F4818" s="21"/>
      <c r="G4818" s="21"/>
      <c r="CN4818" s="21"/>
    </row>
    <row r="4819" spans="5:92" x14ac:dyDescent="0.2">
      <c r="E4819" s="49"/>
      <c r="F4819" s="21"/>
      <c r="G4819" s="21"/>
      <c r="CN4819" s="21"/>
    </row>
    <row r="4820" spans="5:92" x14ac:dyDescent="0.2">
      <c r="E4820" s="49"/>
      <c r="F4820" s="21"/>
      <c r="G4820" s="21"/>
      <c r="CN4820" s="21"/>
    </row>
    <row r="4821" spans="5:92" x14ac:dyDescent="0.2">
      <c r="E4821" s="49"/>
      <c r="F4821" s="21"/>
      <c r="G4821" s="21"/>
      <c r="CN4821" s="21"/>
    </row>
    <row r="4822" spans="5:92" x14ac:dyDescent="0.2">
      <c r="E4822" s="49"/>
      <c r="F4822" s="21"/>
      <c r="G4822" s="21"/>
      <c r="CN4822" s="21"/>
    </row>
    <row r="4823" spans="5:92" x14ac:dyDescent="0.2">
      <c r="E4823" s="49"/>
      <c r="F4823" s="21"/>
      <c r="G4823" s="21"/>
      <c r="CN4823" s="21"/>
    </row>
    <row r="4824" spans="5:92" x14ac:dyDescent="0.2">
      <c r="E4824" s="49"/>
      <c r="F4824" s="21"/>
      <c r="G4824" s="21"/>
      <c r="CN4824" s="21"/>
    </row>
    <row r="4825" spans="5:92" x14ac:dyDescent="0.2">
      <c r="E4825" s="49"/>
      <c r="F4825" s="21"/>
      <c r="G4825" s="21"/>
      <c r="CN4825" s="21"/>
    </row>
    <row r="4826" spans="5:92" x14ac:dyDescent="0.2">
      <c r="E4826" s="49"/>
      <c r="F4826" s="21"/>
      <c r="G4826" s="21"/>
      <c r="CN4826" s="21"/>
    </row>
    <row r="4827" spans="5:92" x14ac:dyDescent="0.2">
      <c r="E4827" s="49"/>
      <c r="F4827" s="21"/>
      <c r="G4827" s="21"/>
      <c r="CN4827" s="21"/>
    </row>
    <row r="4828" spans="5:92" x14ac:dyDescent="0.2">
      <c r="E4828" s="49"/>
      <c r="F4828" s="21"/>
      <c r="G4828" s="21"/>
      <c r="CN4828" s="21"/>
    </row>
    <row r="4829" spans="5:92" x14ac:dyDescent="0.2">
      <c r="E4829" s="49"/>
      <c r="F4829" s="21"/>
      <c r="G4829" s="21"/>
      <c r="CN4829" s="21"/>
    </row>
    <row r="4830" spans="5:92" x14ac:dyDescent="0.2">
      <c r="E4830" s="49"/>
      <c r="F4830" s="21"/>
      <c r="G4830" s="21"/>
      <c r="CN4830" s="21"/>
    </row>
    <row r="4831" spans="5:92" x14ac:dyDescent="0.2">
      <c r="E4831" s="49"/>
      <c r="F4831" s="21"/>
      <c r="G4831" s="21"/>
      <c r="CN4831" s="21"/>
    </row>
    <row r="4832" spans="5:92" x14ac:dyDescent="0.2">
      <c r="E4832" s="49"/>
      <c r="F4832" s="21"/>
      <c r="G4832" s="21"/>
      <c r="CN4832" s="21"/>
    </row>
    <row r="4833" spans="5:92" x14ac:dyDescent="0.2">
      <c r="E4833" s="49"/>
      <c r="F4833" s="21"/>
      <c r="G4833" s="21"/>
      <c r="CN4833" s="21"/>
    </row>
    <row r="4834" spans="5:92" x14ac:dyDescent="0.2">
      <c r="E4834" s="49"/>
      <c r="F4834" s="21"/>
      <c r="G4834" s="21"/>
      <c r="CN4834" s="21"/>
    </row>
    <row r="4835" spans="5:92" x14ac:dyDescent="0.2">
      <c r="E4835" s="49"/>
      <c r="F4835" s="21"/>
      <c r="G4835" s="21"/>
      <c r="CN4835" s="21"/>
    </row>
    <row r="4836" spans="5:92" x14ac:dyDescent="0.2">
      <c r="E4836" s="49"/>
      <c r="F4836" s="21"/>
      <c r="G4836" s="21"/>
      <c r="CN4836" s="21"/>
    </row>
    <row r="4837" spans="5:92" x14ac:dyDescent="0.2">
      <c r="E4837" s="49"/>
      <c r="F4837" s="21"/>
      <c r="G4837" s="21"/>
      <c r="CN4837" s="21"/>
    </row>
    <row r="4838" spans="5:92" x14ac:dyDescent="0.2">
      <c r="E4838" s="49"/>
      <c r="F4838" s="21"/>
      <c r="G4838" s="21"/>
      <c r="CN4838" s="21"/>
    </row>
    <row r="4839" spans="5:92" x14ac:dyDescent="0.2">
      <c r="E4839" s="49"/>
      <c r="F4839" s="21"/>
      <c r="G4839" s="21"/>
      <c r="CN4839" s="21"/>
    </row>
    <row r="4840" spans="5:92" x14ac:dyDescent="0.2">
      <c r="E4840" s="49"/>
      <c r="F4840" s="21"/>
      <c r="G4840" s="21"/>
      <c r="CN4840" s="21"/>
    </row>
    <row r="4841" spans="5:92" x14ac:dyDescent="0.2">
      <c r="E4841" s="49"/>
      <c r="F4841" s="21"/>
      <c r="G4841" s="21"/>
      <c r="CN4841" s="21"/>
    </row>
    <row r="4842" spans="5:92" x14ac:dyDescent="0.2">
      <c r="E4842" s="49"/>
      <c r="F4842" s="21"/>
      <c r="G4842" s="21"/>
      <c r="CN4842" s="21"/>
    </row>
    <row r="4843" spans="5:92" x14ac:dyDescent="0.2">
      <c r="E4843" s="49"/>
      <c r="F4843" s="21"/>
      <c r="G4843" s="21"/>
      <c r="CN4843" s="21"/>
    </row>
    <row r="4844" spans="5:92" x14ac:dyDescent="0.2">
      <c r="E4844" s="49"/>
      <c r="F4844" s="21"/>
      <c r="G4844" s="21"/>
      <c r="CN4844" s="21"/>
    </row>
    <row r="4845" spans="5:92" x14ac:dyDescent="0.2">
      <c r="E4845" s="49"/>
      <c r="F4845" s="21"/>
      <c r="G4845" s="21"/>
      <c r="CN4845" s="21"/>
    </row>
    <row r="4846" spans="5:92" x14ac:dyDescent="0.2">
      <c r="E4846" s="49"/>
      <c r="F4846" s="21"/>
      <c r="G4846" s="21"/>
      <c r="CN4846" s="21"/>
    </row>
    <row r="4847" spans="5:92" x14ac:dyDescent="0.2">
      <c r="E4847" s="49"/>
      <c r="F4847" s="21"/>
      <c r="G4847" s="21"/>
      <c r="CN4847" s="21"/>
    </row>
    <row r="4848" spans="5:92" x14ac:dyDescent="0.2">
      <c r="E4848" s="49"/>
      <c r="F4848" s="21"/>
      <c r="G4848" s="21"/>
      <c r="CN4848" s="21"/>
    </row>
    <row r="4849" spans="5:92" x14ac:dyDescent="0.2">
      <c r="E4849" s="49"/>
      <c r="F4849" s="21"/>
      <c r="G4849" s="21"/>
      <c r="CN4849" s="21"/>
    </row>
    <row r="4850" spans="5:92" x14ac:dyDescent="0.2">
      <c r="E4850" s="49"/>
      <c r="F4850" s="21"/>
      <c r="G4850" s="21"/>
      <c r="CN4850" s="21"/>
    </row>
    <row r="4851" spans="5:92" x14ac:dyDescent="0.2">
      <c r="E4851" s="49"/>
      <c r="F4851" s="21"/>
      <c r="G4851" s="21"/>
      <c r="CN4851" s="21"/>
    </row>
    <row r="4852" spans="5:92" x14ac:dyDescent="0.2">
      <c r="E4852" s="49"/>
      <c r="F4852" s="21"/>
      <c r="G4852" s="21"/>
      <c r="CN4852" s="21"/>
    </row>
    <row r="4853" spans="5:92" x14ac:dyDescent="0.2">
      <c r="E4853" s="49"/>
      <c r="F4853" s="21"/>
      <c r="G4853" s="21"/>
      <c r="CN4853" s="21"/>
    </row>
    <row r="4854" spans="5:92" x14ac:dyDescent="0.2">
      <c r="E4854" s="49"/>
      <c r="F4854" s="21"/>
      <c r="G4854" s="21"/>
      <c r="CN4854" s="21"/>
    </row>
    <row r="4855" spans="5:92" x14ac:dyDescent="0.2">
      <c r="E4855" s="49"/>
      <c r="F4855" s="21"/>
      <c r="G4855" s="21"/>
      <c r="CN4855" s="21"/>
    </row>
    <row r="4856" spans="5:92" x14ac:dyDescent="0.2">
      <c r="E4856" s="49"/>
      <c r="F4856" s="21"/>
      <c r="G4856" s="21"/>
      <c r="CN4856" s="21"/>
    </row>
    <row r="4857" spans="5:92" x14ac:dyDescent="0.2">
      <c r="E4857" s="49"/>
      <c r="F4857" s="21"/>
      <c r="G4857" s="21"/>
      <c r="CN4857" s="21"/>
    </row>
    <row r="4858" spans="5:92" x14ac:dyDescent="0.2">
      <c r="E4858" s="49"/>
      <c r="F4858" s="21"/>
      <c r="G4858" s="21"/>
      <c r="CN4858" s="21"/>
    </row>
    <row r="4859" spans="5:92" x14ac:dyDescent="0.2">
      <c r="E4859" s="49"/>
      <c r="F4859" s="21"/>
      <c r="G4859" s="21"/>
      <c r="CN4859" s="21"/>
    </row>
    <row r="4860" spans="5:92" x14ac:dyDescent="0.2">
      <c r="E4860" s="49"/>
      <c r="F4860" s="21"/>
      <c r="G4860" s="21"/>
      <c r="CN4860" s="21"/>
    </row>
    <row r="4861" spans="5:92" x14ac:dyDescent="0.2">
      <c r="E4861" s="49"/>
      <c r="F4861" s="21"/>
      <c r="G4861" s="21"/>
      <c r="CN4861" s="21"/>
    </row>
    <row r="4862" spans="5:92" x14ac:dyDescent="0.2">
      <c r="E4862" s="49"/>
      <c r="F4862" s="21"/>
      <c r="G4862" s="21"/>
      <c r="CN4862" s="21"/>
    </row>
    <row r="4863" spans="5:92" x14ac:dyDescent="0.2">
      <c r="E4863" s="49"/>
      <c r="F4863" s="21"/>
      <c r="G4863" s="21"/>
      <c r="CN4863" s="21"/>
    </row>
    <row r="4864" spans="5:92" x14ac:dyDescent="0.2">
      <c r="E4864" s="49"/>
      <c r="F4864" s="21"/>
      <c r="G4864" s="21"/>
      <c r="CN4864" s="21"/>
    </row>
    <row r="4865" spans="5:92" x14ac:dyDescent="0.2">
      <c r="E4865" s="49"/>
      <c r="F4865" s="21"/>
      <c r="G4865" s="21"/>
      <c r="CN4865" s="21"/>
    </row>
    <row r="4866" spans="5:92" x14ac:dyDescent="0.2">
      <c r="E4866" s="49"/>
      <c r="F4866" s="21"/>
      <c r="G4866" s="21"/>
      <c r="CN4866" s="21"/>
    </row>
    <row r="4867" spans="5:92" x14ac:dyDescent="0.2">
      <c r="E4867" s="49"/>
      <c r="F4867" s="21"/>
      <c r="G4867" s="21"/>
      <c r="CN4867" s="21"/>
    </row>
    <row r="4868" spans="5:92" x14ac:dyDescent="0.2">
      <c r="E4868" s="49"/>
      <c r="F4868" s="21"/>
      <c r="G4868" s="21"/>
      <c r="CN4868" s="21"/>
    </row>
    <row r="4869" spans="5:92" x14ac:dyDescent="0.2">
      <c r="E4869" s="49"/>
      <c r="F4869" s="21"/>
      <c r="G4869" s="21"/>
      <c r="CN4869" s="21"/>
    </row>
    <row r="4870" spans="5:92" x14ac:dyDescent="0.2">
      <c r="E4870" s="49"/>
      <c r="F4870" s="21"/>
      <c r="G4870" s="21"/>
      <c r="CN4870" s="21"/>
    </row>
    <row r="4871" spans="5:92" x14ac:dyDescent="0.2">
      <c r="E4871" s="49"/>
      <c r="F4871" s="21"/>
      <c r="G4871" s="21"/>
      <c r="CN4871" s="21"/>
    </row>
    <row r="4872" spans="5:92" x14ac:dyDescent="0.2">
      <c r="E4872" s="49"/>
      <c r="F4872" s="21"/>
      <c r="G4872" s="21"/>
      <c r="CN4872" s="21"/>
    </row>
    <row r="4873" spans="5:92" x14ac:dyDescent="0.2">
      <c r="E4873" s="49"/>
      <c r="F4873" s="21"/>
      <c r="G4873" s="21"/>
      <c r="CN4873" s="21"/>
    </row>
    <row r="4874" spans="5:92" x14ac:dyDescent="0.2">
      <c r="E4874" s="49"/>
      <c r="F4874" s="21"/>
      <c r="G4874" s="21"/>
      <c r="CN4874" s="21"/>
    </row>
    <row r="4875" spans="5:92" x14ac:dyDescent="0.2">
      <c r="E4875" s="49"/>
      <c r="F4875" s="21"/>
      <c r="G4875" s="21"/>
      <c r="CN4875" s="21"/>
    </row>
    <row r="4876" spans="5:92" x14ac:dyDescent="0.2">
      <c r="E4876" s="49"/>
      <c r="F4876" s="21"/>
      <c r="G4876" s="21"/>
      <c r="CN4876" s="21"/>
    </row>
    <row r="4877" spans="5:92" x14ac:dyDescent="0.2">
      <c r="E4877" s="49"/>
      <c r="F4877" s="21"/>
      <c r="G4877" s="21"/>
      <c r="CN4877" s="21"/>
    </row>
    <row r="4878" spans="5:92" x14ac:dyDescent="0.2">
      <c r="E4878" s="49"/>
      <c r="F4878" s="21"/>
      <c r="G4878" s="21"/>
      <c r="CN4878" s="21"/>
    </row>
    <row r="4879" spans="5:92" x14ac:dyDescent="0.2">
      <c r="E4879" s="49"/>
      <c r="F4879" s="21"/>
      <c r="G4879" s="21"/>
      <c r="CN4879" s="21"/>
    </row>
    <row r="4880" spans="5:92" x14ac:dyDescent="0.2">
      <c r="E4880" s="49"/>
      <c r="F4880" s="21"/>
      <c r="G4880" s="21"/>
      <c r="CN4880" s="21"/>
    </row>
    <row r="4881" spans="5:92" x14ac:dyDescent="0.2">
      <c r="E4881" s="49"/>
      <c r="F4881" s="21"/>
      <c r="G4881" s="21"/>
      <c r="CN4881" s="21"/>
    </row>
    <row r="4882" spans="5:92" x14ac:dyDescent="0.2">
      <c r="E4882" s="49"/>
      <c r="F4882" s="21"/>
      <c r="G4882" s="21"/>
      <c r="CN4882" s="21"/>
    </row>
    <row r="4883" spans="5:92" x14ac:dyDescent="0.2">
      <c r="E4883" s="49"/>
      <c r="F4883" s="21"/>
      <c r="G4883" s="21"/>
      <c r="CN4883" s="21"/>
    </row>
    <row r="4884" spans="5:92" x14ac:dyDescent="0.2">
      <c r="E4884" s="49"/>
      <c r="F4884" s="21"/>
      <c r="G4884" s="21"/>
      <c r="CN4884" s="21"/>
    </row>
    <row r="4885" spans="5:92" x14ac:dyDescent="0.2">
      <c r="E4885" s="49"/>
      <c r="F4885" s="21"/>
      <c r="G4885" s="21"/>
      <c r="CN4885" s="21"/>
    </row>
    <row r="4886" spans="5:92" x14ac:dyDescent="0.2">
      <c r="E4886" s="49"/>
      <c r="F4886" s="21"/>
      <c r="G4886" s="21"/>
      <c r="CN4886" s="21"/>
    </row>
    <row r="4887" spans="5:92" x14ac:dyDescent="0.2">
      <c r="E4887" s="49"/>
      <c r="F4887" s="21"/>
      <c r="G4887" s="21"/>
      <c r="CN4887" s="21"/>
    </row>
    <row r="4888" spans="5:92" x14ac:dyDescent="0.2">
      <c r="E4888" s="49"/>
      <c r="F4888" s="21"/>
      <c r="G4888" s="21"/>
      <c r="CN4888" s="21"/>
    </row>
    <row r="4889" spans="5:92" x14ac:dyDescent="0.2">
      <c r="E4889" s="49"/>
      <c r="F4889" s="21"/>
      <c r="G4889" s="21"/>
      <c r="CN4889" s="21"/>
    </row>
    <row r="4890" spans="5:92" x14ac:dyDescent="0.2">
      <c r="E4890" s="49"/>
      <c r="F4890" s="21"/>
      <c r="G4890" s="21"/>
      <c r="CN4890" s="21"/>
    </row>
    <row r="4891" spans="5:92" x14ac:dyDescent="0.2">
      <c r="E4891" s="49"/>
      <c r="F4891" s="21"/>
      <c r="G4891" s="21"/>
      <c r="CN4891" s="21"/>
    </row>
    <row r="4892" spans="5:92" x14ac:dyDescent="0.2">
      <c r="E4892" s="49"/>
      <c r="F4892" s="21"/>
      <c r="G4892" s="21"/>
      <c r="CN4892" s="21"/>
    </row>
    <row r="4893" spans="5:92" x14ac:dyDescent="0.2">
      <c r="E4893" s="49"/>
      <c r="F4893" s="21"/>
      <c r="G4893" s="21"/>
      <c r="CN4893" s="21"/>
    </row>
    <row r="4894" spans="5:92" x14ac:dyDescent="0.2">
      <c r="E4894" s="49"/>
      <c r="F4894" s="21"/>
      <c r="G4894" s="21"/>
      <c r="CN4894" s="21"/>
    </row>
    <row r="4895" spans="5:92" x14ac:dyDescent="0.2">
      <c r="E4895" s="49"/>
      <c r="F4895" s="21"/>
      <c r="G4895" s="21"/>
      <c r="CN4895" s="21"/>
    </row>
    <row r="4896" spans="5:92" x14ac:dyDescent="0.2">
      <c r="E4896" s="49"/>
      <c r="F4896" s="21"/>
      <c r="G4896" s="21"/>
      <c r="CN4896" s="21"/>
    </row>
    <row r="4897" spans="5:92" x14ac:dyDescent="0.2">
      <c r="E4897" s="49"/>
      <c r="F4897" s="21"/>
      <c r="G4897" s="21"/>
      <c r="CN4897" s="21"/>
    </row>
    <row r="4898" spans="5:92" x14ac:dyDescent="0.2">
      <c r="E4898" s="49"/>
      <c r="F4898" s="21"/>
      <c r="G4898" s="21"/>
      <c r="CN4898" s="21"/>
    </row>
    <row r="4899" spans="5:92" x14ac:dyDescent="0.2">
      <c r="E4899" s="49"/>
      <c r="F4899" s="21"/>
      <c r="G4899" s="21"/>
      <c r="CN4899" s="21"/>
    </row>
    <row r="4900" spans="5:92" x14ac:dyDescent="0.2">
      <c r="E4900" s="49"/>
      <c r="F4900" s="21"/>
      <c r="G4900" s="21"/>
      <c r="CN4900" s="21"/>
    </row>
    <row r="4901" spans="5:92" x14ac:dyDescent="0.2">
      <c r="E4901" s="49"/>
      <c r="F4901" s="21"/>
      <c r="G4901" s="21"/>
      <c r="CN4901" s="21"/>
    </row>
    <row r="4902" spans="5:92" x14ac:dyDescent="0.2">
      <c r="E4902" s="49"/>
      <c r="F4902" s="21"/>
      <c r="G4902" s="21"/>
      <c r="CN4902" s="21"/>
    </row>
    <row r="4903" spans="5:92" x14ac:dyDescent="0.2">
      <c r="E4903" s="49"/>
      <c r="F4903" s="21"/>
      <c r="G4903" s="21"/>
      <c r="CN4903" s="21"/>
    </row>
    <row r="4904" spans="5:92" x14ac:dyDescent="0.2">
      <c r="E4904" s="49"/>
      <c r="F4904" s="21"/>
      <c r="G4904" s="21"/>
      <c r="CN4904" s="21"/>
    </row>
    <row r="4905" spans="5:92" x14ac:dyDescent="0.2">
      <c r="E4905" s="49"/>
      <c r="F4905" s="21"/>
      <c r="G4905" s="21"/>
      <c r="CN4905" s="21"/>
    </row>
    <row r="4906" spans="5:92" x14ac:dyDescent="0.2">
      <c r="E4906" s="49"/>
      <c r="F4906" s="21"/>
      <c r="G4906" s="21"/>
      <c r="CN4906" s="21"/>
    </row>
    <row r="4907" spans="5:92" x14ac:dyDescent="0.2">
      <c r="E4907" s="49"/>
      <c r="F4907" s="21"/>
      <c r="G4907" s="21"/>
      <c r="CN4907" s="21"/>
    </row>
    <row r="4908" spans="5:92" x14ac:dyDescent="0.2">
      <c r="E4908" s="49"/>
      <c r="F4908" s="21"/>
      <c r="G4908" s="21"/>
      <c r="CN4908" s="21"/>
    </row>
    <row r="4909" spans="5:92" x14ac:dyDescent="0.2">
      <c r="E4909" s="49"/>
      <c r="F4909" s="21"/>
      <c r="G4909" s="21"/>
      <c r="CN4909" s="21"/>
    </row>
    <row r="4910" spans="5:92" x14ac:dyDescent="0.2">
      <c r="E4910" s="49"/>
      <c r="F4910" s="21"/>
      <c r="G4910" s="21"/>
      <c r="CN4910" s="21"/>
    </row>
    <row r="4911" spans="5:92" x14ac:dyDescent="0.2">
      <c r="E4911" s="49"/>
      <c r="F4911" s="21"/>
      <c r="G4911" s="21"/>
      <c r="CN4911" s="21"/>
    </row>
    <row r="4912" spans="5:92" x14ac:dyDescent="0.2">
      <c r="E4912" s="49"/>
      <c r="F4912" s="21"/>
      <c r="G4912" s="21"/>
      <c r="CN4912" s="21"/>
    </row>
    <row r="4913" spans="5:92" x14ac:dyDescent="0.2">
      <c r="E4913" s="49"/>
      <c r="F4913" s="21"/>
      <c r="G4913" s="21"/>
      <c r="CN4913" s="21"/>
    </row>
    <row r="4914" spans="5:92" x14ac:dyDescent="0.2">
      <c r="E4914" s="49"/>
      <c r="F4914" s="21"/>
      <c r="G4914" s="21"/>
      <c r="CN4914" s="21"/>
    </row>
    <row r="4915" spans="5:92" x14ac:dyDescent="0.2">
      <c r="E4915" s="49"/>
      <c r="F4915" s="21"/>
      <c r="G4915" s="21"/>
      <c r="CN4915" s="21"/>
    </row>
    <row r="4916" spans="5:92" x14ac:dyDescent="0.2">
      <c r="E4916" s="49"/>
      <c r="F4916" s="21"/>
      <c r="G4916" s="21"/>
      <c r="CN4916" s="21"/>
    </row>
    <row r="4917" spans="5:92" x14ac:dyDescent="0.2">
      <c r="E4917" s="49"/>
      <c r="F4917" s="21"/>
      <c r="G4917" s="21"/>
      <c r="CN4917" s="21"/>
    </row>
    <row r="4918" spans="5:92" x14ac:dyDescent="0.2">
      <c r="E4918" s="49"/>
      <c r="F4918" s="21"/>
      <c r="G4918" s="21"/>
      <c r="CN4918" s="21"/>
    </row>
    <row r="4919" spans="5:92" x14ac:dyDescent="0.2">
      <c r="E4919" s="49"/>
      <c r="F4919" s="21"/>
      <c r="G4919" s="21"/>
      <c r="CN4919" s="21"/>
    </row>
    <row r="4920" spans="5:92" x14ac:dyDescent="0.2">
      <c r="E4920" s="49"/>
      <c r="F4920" s="21"/>
      <c r="G4920" s="21"/>
      <c r="CN4920" s="21"/>
    </row>
    <row r="4921" spans="5:92" x14ac:dyDescent="0.2">
      <c r="E4921" s="49"/>
      <c r="F4921" s="21"/>
      <c r="G4921" s="21"/>
      <c r="CN4921" s="21"/>
    </row>
    <row r="4922" spans="5:92" x14ac:dyDescent="0.2">
      <c r="E4922" s="49"/>
      <c r="F4922" s="21"/>
      <c r="G4922" s="21"/>
      <c r="CN4922" s="21"/>
    </row>
    <row r="4923" spans="5:92" x14ac:dyDescent="0.2">
      <c r="E4923" s="49"/>
      <c r="F4923" s="21"/>
      <c r="G4923" s="21"/>
      <c r="CN4923" s="21"/>
    </row>
    <row r="4924" spans="5:92" x14ac:dyDescent="0.2">
      <c r="E4924" s="49"/>
      <c r="F4924" s="21"/>
      <c r="G4924" s="21"/>
      <c r="CN4924" s="21"/>
    </row>
    <row r="4925" spans="5:92" x14ac:dyDescent="0.2">
      <c r="E4925" s="49"/>
      <c r="F4925" s="21"/>
      <c r="G4925" s="21"/>
      <c r="CN4925" s="21"/>
    </row>
    <row r="4926" spans="5:92" x14ac:dyDescent="0.2">
      <c r="E4926" s="49"/>
      <c r="F4926" s="21"/>
      <c r="G4926" s="21"/>
      <c r="CN4926" s="21"/>
    </row>
    <row r="4927" spans="5:92" x14ac:dyDescent="0.2">
      <c r="E4927" s="49"/>
      <c r="F4927" s="21"/>
      <c r="G4927" s="21"/>
      <c r="CN4927" s="21"/>
    </row>
    <row r="4928" spans="5:92" x14ac:dyDescent="0.2">
      <c r="E4928" s="49"/>
      <c r="F4928" s="21"/>
      <c r="G4928" s="21"/>
      <c r="CN4928" s="21"/>
    </row>
    <row r="4929" spans="5:92" x14ac:dyDescent="0.2">
      <c r="E4929" s="49"/>
      <c r="F4929" s="21"/>
      <c r="G4929" s="21"/>
      <c r="CN4929" s="21"/>
    </row>
    <row r="4930" spans="5:92" x14ac:dyDescent="0.2">
      <c r="E4930" s="49"/>
      <c r="F4930" s="21"/>
      <c r="G4930" s="21"/>
      <c r="CN4930" s="21"/>
    </row>
    <row r="4931" spans="5:92" x14ac:dyDescent="0.2">
      <c r="E4931" s="49"/>
      <c r="F4931" s="21"/>
      <c r="G4931" s="21"/>
      <c r="CN4931" s="21"/>
    </row>
    <row r="4932" spans="5:92" x14ac:dyDescent="0.2">
      <c r="E4932" s="49"/>
      <c r="F4932" s="21"/>
      <c r="G4932" s="21"/>
      <c r="CN4932" s="21"/>
    </row>
    <row r="4933" spans="5:92" x14ac:dyDescent="0.2">
      <c r="E4933" s="49"/>
      <c r="F4933" s="21"/>
      <c r="G4933" s="21"/>
      <c r="CN4933" s="21"/>
    </row>
    <row r="4934" spans="5:92" x14ac:dyDescent="0.2">
      <c r="E4934" s="49"/>
      <c r="F4934" s="21"/>
      <c r="G4934" s="21"/>
      <c r="CN4934" s="21"/>
    </row>
    <row r="4935" spans="5:92" x14ac:dyDescent="0.2">
      <c r="E4935" s="49"/>
      <c r="F4935" s="21"/>
      <c r="G4935" s="21"/>
      <c r="CN4935" s="21"/>
    </row>
    <row r="4936" spans="5:92" x14ac:dyDescent="0.2">
      <c r="E4936" s="49"/>
      <c r="F4936" s="21"/>
      <c r="G4936" s="21"/>
      <c r="CN4936" s="21"/>
    </row>
    <row r="4937" spans="5:92" x14ac:dyDescent="0.2">
      <c r="E4937" s="49"/>
      <c r="F4937" s="21"/>
      <c r="G4937" s="21"/>
      <c r="CN4937" s="21"/>
    </row>
    <row r="4938" spans="5:92" x14ac:dyDescent="0.2">
      <c r="E4938" s="49"/>
      <c r="F4938" s="21"/>
      <c r="G4938" s="21"/>
      <c r="CN4938" s="21"/>
    </row>
    <row r="4939" spans="5:92" x14ac:dyDescent="0.2">
      <c r="E4939" s="49"/>
      <c r="F4939" s="21"/>
      <c r="G4939" s="21"/>
      <c r="CN4939" s="21"/>
    </row>
    <row r="4940" spans="5:92" x14ac:dyDescent="0.2">
      <c r="E4940" s="49"/>
      <c r="F4940" s="21"/>
      <c r="G4940" s="21"/>
      <c r="CN4940" s="21"/>
    </row>
    <row r="4941" spans="5:92" x14ac:dyDescent="0.2">
      <c r="E4941" s="49"/>
      <c r="F4941" s="21"/>
      <c r="G4941" s="21"/>
      <c r="CN4941" s="21"/>
    </row>
    <row r="4942" spans="5:92" x14ac:dyDescent="0.2">
      <c r="E4942" s="49"/>
      <c r="F4942" s="21"/>
      <c r="G4942" s="21"/>
      <c r="CN4942" s="21"/>
    </row>
    <row r="4943" spans="5:92" x14ac:dyDescent="0.2">
      <c r="E4943" s="49"/>
      <c r="F4943" s="21"/>
      <c r="G4943" s="21"/>
      <c r="CN4943" s="21"/>
    </row>
    <row r="4944" spans="5:92" x14ac:dyDescent="0.2">
      <c r="E4944" s="49"/>
      <c r="F4944" s="21"/>
      <c r="G4944" s="21"/>
      <c r="CN4944" s="21"/>
    </row>
    <row r="4945" spans="5:92" x14ac:dyDescent="0.2">
      <c r="E4945" s="49"/>
      <c r="F4945" s="21"/>
      <c r="G4945" s="21"/>
      <c r="CN4945" s="21"/>
    </row>
    <row r="4946" spans="5:92" x14ac:dyDescent="0.2">
      <c r="E4946" s="49"/>
      <c r="F4946" s="21"/>
      <c r="G4946" s="21"/>
      <c r="CN4946" s="21"/>
    </row>
    <row r="4947" spans="5:92" x14ac:dyDescent="0.2">
      <c r="E4947" s="49"/>
      <c r="F4947" s="21"/>
      <c r="G4947" s="21"/>
      <c r="CN4947" s="21"/>
    </row>
    <row r="4948" spans="5:92" x14ac:dyDescent="0.2">
      <c r="E4948" s="49"/>
      <c r="F4948" s="21"/>
      <c r="G4948" s="21"/>
      <c r="CN4948" s="21"/>
    </row>
    <row r="4949" spans="5:92" x14ac:dyDescent="0.2">
      <c r="E4949" s="49"/>
      <c r="F4949" s="21"/>
      <c r="G4949" s="21"/>
      <c r="CN4949" s="21"/>
    </row>
    <row r="4950" spans="5:92" x14ac:dyDescent="0.2">
      <c r="E4950" s="49"/>
      <c r="F4950" s="21"/>
      <c r="G4950" s="21"/>
      <c r="CN4950" s="21"/>
    </row>
    <row r="4951" spans="5:92" x14ac:dyDescent="0.2">
      <c r="E4951" s="49"/>
      <c r="F4951" s="21"/>
      <c r="G4951" s="21"/>
      <c r="CN4951" s="21"/>
    </row>
    <row r="4952" spans="5:92" x14ac:dyDescent="0.2">
      <c r="E4952" s="49"/>
      <c r="F4952" s="21"/>
      <c r="G4952" s="21"/>
      <c r="CN4952" s="21"/>
    </row>
    <row r="4953" spans="5:92" x14ac:dyDescent="0.2">
      <c r="E4953" s="49"/>
      <c r="F4953" s="21"/>
      <c r="G4953" s="21"/>
      <c r="CN4953" s="21"/>
    </row>
    <row r="4954" spans="5:92" x14ac:dyDescent="0.2">
      <c r="E4954" s="49"/>
      <c r="F4954" s="21"/>
      <c r="G4954" s="21"/>
      <c r="CN4954" s="21"/>
    </row>
    <row r="4955" spans="5:92" x14ac:dyDescent="0.2">
      <c r="E4955" s="49"/>
      <c r="F4955" s="21"/>
      <c r="G4955" s="21"/>
      <c r="CN4955" s="21"/>
    </row>
    <row r="4956" spans="5:92" x14ac:dyDescent="0.2">
      <c r="E4956" s="49"/>
      <c r="F4956" s="21"/>
      <c r="G4956" s="21"/>
      <c r="CN4956" s="21"/>
    </row>
    <row r="4957" spans="5:92" x14ac:dyDescent="0.2">
      <c r="E4957" s="49"/>
      <c r="F4957" s="21"/>
      <c r="G4957" s="21"/>
      <c r="CN4957" s="21"/>
    </row>
    <row r="4958" spans="5:92" x14ac:dyDescent="0.2">
      <c r="E4958" s="49"/>
      <c r="F4958" s="21"/>
      <c r="G4958" s="21"/>
      <c r="CN4958" s="21"/>
    </row>
    <row r="4959" spans="5:92" x14ac:dyDescent="0.2">
      <c r="E4959" s="49"/>
      <c r="F4959" s="21"/>
      <c r="G4959" s="21"/>
      <c r="CN4959" s="21"/>
    </row>
    <row r="4960" spans="5:92" x14ac:dyDescent="0.2">
      <c r="E4960" s="49"/>
      <c r="F4960" s="21"/>
      <c r="G4960" s="21"/>
      <c r="CN4960" s="21"/>
    </row>
    <row r="4961" spans="5:92" x14ac:dyDescent="0.2">
      <c r="E4961" s="49"/>
      <c r="F4961" s="21"/>
      <c r="G4961" s="21"/>
      <c r="CN4961" s="21"/>
    </row>
    <row r="4962" spans="5:92" x14ac:dyDescent="0.2">
      <c r="E4962" s="49"/>
      <c r="F4962" s="21"/>
      <c r="G4962" s="21"/>
      <c r="CN4962" s="21"/>
    </row>
    <row r="4963" spans="5:92" x14ac:dyDescent="0.2">
      <c r="E4963" s="49"/>
      <c r="F4963" s="21"/>
      <c r="G4963" s="21"/>
      <c r="CN4963" s="21"/>
    </row>
    <row r="4964" spans="5:92" x14ac:dyDescent="0.2">
      <c r="E4964" s="49"/>
      <c r="F4964" s="21"/>
      <c r="G4964" s="21"/>
      <c r="CN4964" s="21"/>
    </row>
    <row r="4965" spans="5:92" x14ac:dyDescent="0.2">
      <c r="E4965" s="49"/>
      <c r="F4965" s="21"/>
      <c r="G4965" s="21"/>
      <c r="CN4965" s="21"/>
    </row>
    <row r="4966" spans="5:92" x14ac:dyDescent="0.2">
      <c r="E4966" s="49"/>
      <c r="F4966" s="21"/>
      <c r="G4966" s="21"/>
      <c r="CN4966" s="21"/>
    </row>
    <row r="4967" spans="5:92" x14ac:dyDescent="0.2">
      <c r="E4967" s="49"/>
      <c r="F4967" s="21"/>
      <c r="G4967" s="21"/>
      <c r="CN4967" s="21"/>
    </row>
    <row r="4968" spans="5:92" x14ac:dyDescent="0.2">
      <c r="E4968" s="49"/>
      <c r="F4968" s="21"/>
      <c r="G4968" s="21"/>
      <c r="CN4968" s="21"/>
    </row>
    <row r="4969" spans="5:92" x14ac:dyDescent="0.2">
      <c r="E4969" s="49"/>
      <c r="F4969" s="21"/>
      <c r="G4969" s="21"/>
      <c r="CN4969" s="21"/>
    </row>
    <row r="4970" spans="5:92" x14ac:dyDescent="0.2">
      <c r="E4970" s="49"/>
      <c r="F4970" s="21"/>
      <c r="G4970" s="21"/>
      <c r="CN4970" s="21"/>
    </row>
    <row r="4971" spans="5:92" x14ac:dyDescent="0.2">
      <c r="E4971" s="49"/>
      <c r="F4971" s="21"/>
      <c r="G4971" s="21"/>
      <c r="CN4971" s="21"/>
    </row>
    <row r="4972" spans="5:92" x14ac:dyDescent="0.2">
      <c r="E4972" s="49"/>
      <c r="F4972" s="21"/>
      <c r="G4972" s="21"/>
      <c r="CN4972" s="21"/>
    </row>
    <row r="4973" spans="5:92" x14ac:dyDescent="0.2">
      <c r="E4973" s="49"/>
      <c r="F4973" s="21"/>
      <c r="G4973" s="21"/>
      <c r="CN4973" s="21"/>
    </row>
    <row r="4974" spans="5:92" x14ac:dyDescent="0.2">
      <c r="E4974" s="49"/>
      <c r="F4974" s="21"/>
      <c r="G4974" s="21"/>
      <c r="CN4974" s="21"/>
    </row>
    <row r="4975" spans="5:92" x14ac:dyDescent="0.2">
      <c r="E4975" s="49"/>
      <c r="F4975" s="21"/>
      <c r="G4975" s="21"/>
      <c r="CN4975" s="21"/>
    </row>
    <row r="4976" spans="5:92" x14ac:dyDescent="0.2">
      <c r="E4976" s="49"/>
      <c r="F4976" s="21"/>
      <c r="G4976" s="21"/>
      <c r="CN4976" s="21"/>
    </row>
    <row r="4977" spans="5:92" x14ac:dyDescent="0.2">
      <c r="E4977" s="49"/>
      <c r="F4977" s="21"/>
      <c r="G4977" s="21"/>
      <c r="CN4977" s="21"/>
    </row>
    <row r="4978" spans="5:92" x14ac:dyDescent="0.2">
      <c r="E4978" s="49"/>
      <c r="F4978" s="21"/>
      <c r="G4978" s="21"/>
      <c r="CN4978" s="21"/>
    </row>
    <row r="4979" spans="5:92" x14ac:dyDescent="0.2">
      <c r="E4979" s="49"/>
      <c r="F4979" s="21"/>
      <c r="G4979" s="21"/>
      <c r="CN4979" s="21"/>
    </row>
    <row r="4980" spans="5:92" x14ac:dyDescent="0.2">
      <c r="E4980" s="49"/>
      <c r="F4980" s="21"/>
      <c r="G4980" s="21"/>
      <c r="CN4980" s="21"/>
    </row>
    <row r="4981" spans="5:92" x14ac:dyDescent="0.2">
      <c r="E4981" s="49"/>
      <c r="F4981" s="21"/>
      <c r="G4981" s="21"/>
      <c r="CN4981" s="21"/>
    </row>
    <row r="4982" spans="5:92" x14ac:dyDescent="0.2">
      <c r="E4982" s="49"/>
      <c r="F4982" s="21"/>
      <c r="G4982" s="21"/>
      <c r="CN4982" s="21"/>
    </row>
    <row r="4983" spans="5:92" x14ac:dyDescent="0.2">
      <c r="E4983" s="49"/>
      <c r="F4983" s="21"/>
      <c r="G4983" s="21"/>
      <c r="CN4983" s="21"/>
    </row>
    <row r="4984" spans="5:92" x14ac:dyDescent="0.2">
      <c r="E4984" s="49"/>
      <c r="F4984" s="21"/>
      <c r="G4984" s="21"/>
      <c r="CN4984" s="21"/>
    </row>
    <row r="4985" spans="5:92" x14ac:dyDescent="0.2">
      <c r="E4985" s="49"/>
      <c r="F4985" s="21"/>
      <c r="G4985" s="21"/>
      <c r="CN4985" s="21"/>
    </row>
    <row r="4986" spans="5:92" x14ac:dyDescent="0.2">
      <c r="E4986" s="49"/>
      <c r="F4986" s="21"/>
      <c r="G4986" s="21"/>
      <c r="CN4986" s="21"/>
    </row>
    <row r="4987" spans="5:92" x14ac:dyDescent="0.2">
      <c r="E4987" s="49"/>
      <c r="F4987" s="21"/>
      <c r="G4987" s="21"/>
      <c r="CN4987" s="21"/>
    </row>
    <row r="4988" spans="5:92" x14ac:dyDescent="0.2">
      <c r="E4988" s="49"/>
      <c r="F4988" s="21"/>
      <c r="G4988" s="21"/>
      <c r="CN4988" s="21"/>
    </row>
    <row r="4989" spans="5:92" x14ac:dyDescent="0.2">
      <c r="E4989" s="49"/>
      <c r="F4989" s="21"/>
      <c r="G4989" s="21"/>
      <c r="CN4989" s="21"/>
    </row>
    <row r="4990" spans="5:92" x14ac:dyDescent="0.2">
      <c r="E4990" s="49"/>
      <c r="F4990" s="21"/>
      <c r="G4990" s="21"/>
      <c r="CN4990" s="21"/>
    </row>
    <row r="4991" spans="5:92" x14ac:dyDescent="0.2">
      <c r="E4991" s="49"/>
      <c r="F4991" s="21"/>
      <c r="G4991" s="21"/>
      <c r="CN4991" s="21"/>
    </row>
    <row r="4992" spans="5:92" x14ac:dyDescent="0.2">
      <c r="E4992" s="49"/>
      <c r="F4992" s="21"/>
      <c r="G4992" s="21"/>
      <c r="CN4992" s="21"/>
    </row>
    <row r="4993" spans="5:92" x14ac:dyDescent="0.2">
      <c r="E4993" s="49"/>
      <c r="F4993" s="21"/>
      <c r="G4993" s="21"/>
      <c r="CN4993" s="21"/>
    </row>
    <row r="4994" spans="5:92" x14ac:dyDescent="0.2">
      <c r="E4994" s="49"/>
      <c r="F4994" s="21"/>
      <c r="G4994" s="21"/>
      <c r="CN4994" s="21"/>
    </row>
    <row r="4995" spans="5:92" x14ac:dyDescent="0.2">
      <c r="E4995" s="49"/>
      <c r="F4995" s="21"/>
      <c r="G4995" s="21"/>
      <c r="CN4995" s="21"/>
    </row>
    <row r="4996" spans="5:92" x14ac:dyDescent="0.2">
      <c r="E4996" s="49"/>
      <c r="F4996" s="21"/>
      <c r="G4996" s="21"/>
      <c r="CN4996" s="21"/>
    </row>
    <row r="4997" spans="5:92" x14ac:dyDescent="0.2">
      <c r="E4997" s="49"/>
      <c r="F4997" s="21"/>
      <c r="G4997" s="21"/>
      <c r="CN4997" s="21"/>
    </row>
    <row r="4998" spans="5:92" x14ac:dyDescent="0.2">
      <c r="E4998" s="49"/>
      <c r="F4998" s="21"/>
      <c r="G4998" s="21"/>
      <c r="CN4998" s="21"/>
    </row>
    <row r="4999" spans="5:92" x14ac:dyDescent="0.2">
      <c r="E4999" s="49"/>
      <c r="F4999" s="21"/>
      <c r="G4999" s="21"/>
      <c r="CN4999" s="21"/>
    </row>
    <row r="5000" spans="5:92" x14ac:dyDescent="0.2">
      <c r="E5000" s="49"/>
      <c r="F5000" s="21"/>
      <c r="G5000" s="21"/>
      <c r="CN5000" s="21"/>
    </row>
    <row r="5001" spans="5:92" x14ac:dyDescent="0.2">
      <c r="E5001" s="49"/>
      <c r="F5001" s="21"/>
      <c r="G5001" s="21"/>
      <c r="CN5001" s="21"/>
    </row>
    <row r="5002" spans="5:92" x14ac:dyDescent="0.2">
      <c r="E5002" s="49"/>
      <c r="F5002" s="21"/>
      <c r="G5002" s="21"/>
      <c r="CN5002" s="21"/>
    </row>
    <row r="5003" spans="5:92" x14ac:dyDescent="0.2">
      <c r="E5003" s="49"/>
      <c r="F5003" s="21"/>
      <c r="G5003" s="21"/>
      <c r="CN5003" s="21"/>
    </row>
    <row r="5004" spans="5:92" x14ac:dyDescent="0.2">
      <c r="E5004" s="49"/>
      <c r="F5004" s="21"/>
      <c r="G5004" s="21"/>
      <c r="CN5004" s="21"/>
    </row>
    <row r="5005" spans="5:92" x14ac:dyDescent="0.2">
      <c r="E5005" s="49"/>
      <c r="F5005" s="21"/>
      <c r="G5005" s="21"/>
      <c r="CN5005" s="21"/>
    </row>
    <row r="5006" spans="5:92" x14ac:dyDescent="0.2">
      <c r="E5006" s="49"/>
      <c r="F5006" s="21"/>
      <c r="G5006" s="21"/>
      <c r="CN5006" s="21"/>
    </row>
    <row r="5007" spans="5:92" x14ac:dyDescent="0.2">
      <c r="E5007" s="49"/>
      <c r="F5007" s="21"/>
      <c r="G5007" s="21"/>
      <c r="CN5007" s="21"/>
    </row>
    <row r="5008" spans="5:92" x14ac:dyDescent="0.2">
      <c r="E5008" s="49"/>
      <c r="F5008" s="21"/>
      <c r="G5008" s="21"/>
      <c r="CN5008" s="21"/>
    </row>
    <row r="5009" spans="5:92" x14ac:dyDescent="0.2">
      <c r="E5009" s="49"/>
      <c r="F5009" s="21"/>
      <c r="G5009" s="21"/>
      <c r="CN5009" s="21"/>
    </row>
    <row r="5010" spans="5:92" x14ac:dyDescent="0.2">
      <c r="E5010" s="49"/>
      <c r="F5010" s="21"/>
      <c r="G5010" s="21"/>
      <c r="CN5010" s="21"/>
    </row>
    <row r="5011" spans="5:92" x14ac:dyDescent="0.2">
      <c r="E5011" s="49"/>
      <c r="F5011" s="21"/>
      <c r="G5011" s="21"/>
      <c r="CN5011" s="21"/>
    </row>
    <row r="5012" spans="5:92" x14ac:dyDescent="0.2">
      <c r="E5012" s="49"/>
      <c r="F5012" s="21"/>
      <c r="G5012" s="21"/>
      <c r="CN5012" s="21"/>
    </row>
    <row r="5013" spans="5:92" x14ac:dyDescent="0.2">
      <c r="E5013" s="49"/>
      <c r="F5013" s="21"/>
      <c r="G5013" s="21"/>
      <c r="CN5013" s="21"/>
    </row>
    <row r="5014" spans="5:92" x14ac:dyDescent="0.2">
      <c r="E5014" s="49"/>
      <c r="F5014" s="21"/>
      <c r="G5014" s="21"/>
      <c r="CN5014" s="21"/>
    </row>
    <row r="5015" spans="5:92" x14ac:dyDescent="0.2">
      <c r="E5015" s="49"/>
      <c r="F5015" s="21"/>
      <c r="G5015" s="21"/>
      <c r="CN5015" s="21"/>
    </row>
    <row r="5016" spans="5:92" x14ac:dyDescent="0.2">
      <c r="E5016" s="49"/>
      <c r="F5016" s="21"/>
      <c r="G5016" s="21"/>
      <c r="CN5016" s="21"/>
    </row>
    <row r="5017" spans="5:92" x14ac:dyDescent="0.2">
      <c r="E5017" s="49"/>
      <c r="F5017" s="21"/>
      <c r="G5017" s="21"/>
      <c r="CN5017" s="21"/>
    </row>
    <row r="5018" spans="5:92" x14ac:dyDescent="0.2">
      <c r="E5018" s="49"/>
      <c r="F5018" s="21"/>
      <c r="G5018" s="21"/>
      <c r="CN5018" s="21"/>
    </row>
    <row r="5019" spans="5:92" x14ac:dyDescent="0.2">
      <c r="E5019" s="49"/>
      <c r="F5019" s="21"/>
      <c r="G5019" s="21"/>
      <c r="CN5019" s="21"/>
    </row>
    <row r="5020" spans="5:92" x14ac:dyDescent="0.2">
      <c r="E5020" s="49"/>
      <c r="F5020" s="21"/>
      <c r="G5020" s="21"/>
      <c r="CN5020" s="21"/>
    </row>
    <row r="5021" spans="5:92" x14ac:dyDescent="0.2">
      <c r="E5021" s="49"/>
      <c r="F5021" s="21"/>
      <c r="G5021" s="21"/>
      <c r="CN5021" s="21"/>
    </row>
    <row r="5022" spans="5:92" x14ac:dyDescent="0.2">
      <c r="E5022" s="49"/>
      <c r="F5022" s="21"/>
      <c r="G5022" s="21"/>
      <c r="CN5022" s="21"/>
    </row>
    <row r="5023" spans="5:92" x14ac:dyDescent="0.2">
      <c r="E5023" s="49"/>
      <c r="F5023" s="21"/>
      <c r="G5023" s="21"/>
      <c r="CN5023" s="21"/>
    </row>
    <row r="5024" spans="5:92" x14ac:dyDescent="0.2">
      <c r="E5024" s="49"/>
      <c r="F5024" s="21"/>
      <c r="G5024" s="21"/>
      <c r="CN5024" s="21"/>
    </row>
    <row r="5025" spans="5:92" x14ac:dyDescent="0.2">
      <c r="E5025" s="49"/>
      <c r="F5025" s="21"/>
      <c r="G5025" s="21"/>
      <c r="CN5025" s="21"/>
    </row>
    <row r="5026" spans="5:92" x14ac:dyDescent="0.2">
      <c r="E5026" s="49"/>
      <c r="F5026" s="21"/>
      <c r="G5026" s="21"/>
      <c r="CN5026" s="21"/>
    </row>
    <row r="5027" spans="5:92" x14ac:dyDescent="0.2">
      <c r="E5027" s="49"/>
      <c r="F5027" s="21"/>
      <c r="G5027" s="21"/>
      <c r="CN5027" s="21"/>
    </row>
    <row r="5028" spans="5:92" x14ac:dyDescent="0.2">
      <c r="E5028" s="49"/>
      <c r="F5028" s="21"/>
      <c r="G5028" s="21"/>
      <c r="CN5028" s="21"/>
    </row>
    <row r="5029" spans="5:92" x14ac:dyDescent="0.2">
      <c r="E5029" s="49"/>
      <c r="F5029" s="21"/>
      <c r="G5029" s="21"/>
      <c r="CN5029" s="21"/>
    </row>
    <row r="5030" spans="5:92" x14ac:dyDescent="0.2">
      <c r="E5030" s="49"/>
      <c r="F5030" s="21"/>
      <c r="G5030" s="21"/>
      <c r="CN5030" s="21"/>
    </row>
    <row r="5031" spans="5:92" x14ac:dyDescent="0.2">
      <c r="E5031" s="49"/>
      <c r="F5031" s="21"/>
      <c r="G5031" s="21"/>
      <c r="CN5031" s="21"/>
    </row>
    <row r="5032" spans="5:92" x14ac:dyDescent="0.2">
      <c r="E5032" s="49"/>
      <c r="F5032" s="21"/>
      <c r="G5032" s="21"/>
      <c r="CN5032" s="21"/>
    </row>
    <row r="5033" spans="5:92" x14ac:dyDescent="0.2">
      <c r="E5033" s="49"/>
      <c r="F5033" s="21"/>
      <c r="G5033" s="21"/>
      <c r="CN5033" s="21"/>
    </row>
    <row r="5034" spans="5:92" x14ac:dyDescent="0.2">
      <c r="E5034" s="49"/>
      <c r="F5034" s="21"/>
      <c r="G5034" s="21"/>
      <c r="CN5034" s="21"/>
    </row>
    <row r="5035" spans="5:92" x14ac:dyDescent="0.2">
      <c r="E5035" s="49"/>
      <c r="F5035" s="21"/>
      <c r="G5035" s="21"/>
      <c r="CN5035" s="21"/>
    </row>
    <row r="5036" spans="5:92" x14ac:dyDescent="0.2">
      <c r="E5036" s="49"/>
      <c r="F5036" s="21"/>
      <c r="G5036" s="21"/>
      <c r="CN5036" s="21"/>
    </row>
    <row r="5037" spans="5:92" x14ac:dyDescent="0.2">
      <c r="E5037" s="49"/>
      <c r="F5037" s="21"/>
      <c r="G5037" s="21"/>
      <c r="CN5037" s="21"/>
    </row>
    <row r="5038" spans="5:92" x14ac:dyDescent="0.2">
      <c r="E5038" s="49"/>
      <c r="F5038" s="21"/>
      <c r="G5038" s="21"/>
      <c r="CN5038" s="21"/>
    </row>
    <row r="5039" spans="5:92" x14ac:dyDescent="0.2">
      <c r="E5039" s="49"/>
      <c r="F5039" s="21"/>
      <c r="G5039" s="21"/>
      <c r="CN5039" s="21"/>
    </row>
    <row r="5040" spans="5:92" x14ac:dyDescent="0.2">
      <c r="E5040" s="49"/>
      <c r="F5040" s="21"/>
      <c r="G5040" s="21"/>
      <c r="CN5040" s="21"/>
    </row>
    <row r="5041" spans="5:92" x14ac:dyDescent="0.2">
      <c r="E5041" s="49"/>
      <c r="F5041" s="21"/>
      <c r="G5041" s="21"/>
      <c r="CN5041" s="21"/>
    </row>
    <row r="5042" spans="5:92" x14ac:dyDescent="0.2">
      <c r="E5042" s="49"/>
      <c r="F5042" s="21"/>
      <c r="G5042" s="21"/>
      <c r="CN5042" s="21"/>
    </row>
    <row r="5043" spans="5:92" x14ac:dyDescent="0.2">
      <c r="E5043" s="49"/>
      <c r="F5043" s="21"/>
      <c r="G5043" s="21"/>
      <c r="CN5043" s="21"/>
    </row>
    <row r="5044" spans="5:92" x14ac:dyDescent="0.2">
      <c r="E5044" s="49"/>
      <c r="F5044" s="21"/>
      <c r="G5044" s="21"/>
      <c r="CN5044" s="21"/>
    </row>
    <row r="5045" spans="5:92" x14ac:dyDescent="0.2">
      <c r="E5045" s="49"/>
      <c r="F5045" s="21"/>
      <c r="G5045" s="21"/>
      <c r="CN5045" s="21"/>
    </row>
    <row r="5046" spans="5:92" x14ac:dyDescent="0.2">
      <c r="E5046" s="49"/>
      <c r="F5046" s="21"/>
      <c r="G5046" s="21"/>
      <c r="CN5046" s="21"/>
    </row>
    <row r="5047" spans="5:92" x14ac:dyDescent="0.2">
      <c r="E5047" s="49"/>
      <c r="F5047" s="21"/>
      <c r="G5047" s="21"/>
      <c r="CN5047" s="21"/>
    </row>
    <row r="5048" spans="5:92" x14ac:dyDescent="0.2">
      <c r="E5048" s="49"/>
      <c r="F5048" s="21"/>
      <c r="G5048" s="21"/>
      <c r="CN5048" s="21"/>
    </row>
    <row r="5049" spans="5:92" x14ac:dyDescent="0.2">
      <c r="E5049" s="49"/>
      <c r="F5049" s="21"/>
      <c r="G5049" s="21"/>
      <c r="CN5049" s="21"/>
    </row>
    <row r="5050" spans="5:92" x14ac:dyDescent="0.2">
      <c r="E5050" s="49"/>
      <c r="F5050" s="21"/>
      <c r="G5050" s="21"/>
      <c r="CN5050" s="21"/>
    </row>
    <row r="5051" spans="5:92" x14ac:dyDescent="0.2">
      <c r="E5051" s="49"/>
      <c r="F5051" s="21"/>
      <c r="G5051" s="21"/>
      <c r="CN5051" s="21"/>
    </row>
    <row r="5052" spans="5:92" x14ac:dyDescent="0.2">
      <c r="E5052" s="49"/>
      <c r="F5052" s="21"/>
      <c r="G5052" s="21"/>
      <c r="CN5052" s="21"/>
    </row>
    <row r="5053" spans="5:92" x14ac:dyDescent="0.2">
      <c r="E5053" s="49"/>
      <c r="F5053" s="21"/>
      <c r="G5053" s="21"/>
      <c r="CN5053" s="21"/>
    </row>
    <row r="5054" spans="5:92" x14ac:dyDescent="0.2">
      <c r="E5054" s="49"/>
      <c r="F5054" s="21"/>
      <c r="G5054" s="21"/>
      <c r="CN5054" s="21"/>
    </row>
    <row r="5055" spans="5:92" x14ac:dyDescent="0.2">
      <c r="E5055" s="49"/>
      <c r="F5055" s="21"/>
      <c r="G5055" s="21"/>
      <c r="CN5055" s="21"/>
    </row>
    <row r="5056" spans="5:92" x14ac:dyDescent="0.2">
      <c r="E5056" s="49"/>
      <c r="F5056" s="21"/>
      <c r="G5056" s="21"/>
      <c r="CN5056" s="21"/>
    </row>
    <row r="5057" spans="5:92" x14ac:dyDescent="0.2">
      <c r="E5057" s="49"/>
      <c r="F5057" s="21"/>
      <c r="G5057" s="21"/>
      <c r="CN5057" s="21"/>
    </row>
    <row r="5058" spans="5:92" x14ac:dyDescent="0.2">
      <c r="E5058" s="49"/>
      <c r="F5058" s="21"/>
      <c r="G5058" s="21"/>
      <c r="CN5058" s="21"/>
    </row>
    <row r="5059" spans="5:92" x14ac:dyDescent="0.2">
      <c r="E5059" s="49"/>
      <c r="F5059" s="21"/>
      <c r="G5059" s="21"/>
      <c r="CN5059" s="21"/>
    </row>
    <row r="5060" spans="5:92" x14ac:dyDescent="0.2">
      <c r="E5060" s="49"/>
      <c r="F5060" s="21"/>
      <c r="G5060" s="21"/>
      <c r="CN5060" s="21"/>
    </row>
    <row r="5061" spans="5:92" x14ac:dyDescent="0.2">
      <c r="E5061" s="49"/>
      <c r="F5061" s="21"/>
      <c r="G5061" s="21"/>
      <c r="CN5061" s="21"/>
    </row>
    <row r="5062" spans="5:92" x14ac:dyDescent="0.2">
      <c r="E5062" s="49"/>
      <c r="F5062" s="21"/>
      <c r="G5062" s="21"/>
      <c r="CN5062" s="21"/>
    </row>
    <row r="5063" spans="5:92" x14ac:dyDescent="0.2">
      <c r="E5063" s="49"/>
      <c r="F5063" s="21"/>
      <c r="G5063" s="21"/>
      <c r="CN5063" s="21"/>
    </row>
    <row r="5064" spans="5:92" x14ac:dyDescent="0.2">
      <c r="E5064" s="49"/>
      <c r="F5064" s="21"/>
      <c r="G5064" s="21"/>
      <c r="CN5064" s="21"/>
    </row>
    <row r="5065" spans="5:92" x14ac:dyDescent="0.2">
      <c r="E5065" s="49"/>
      <c r="F5065" s="21"/>
      <c r="G5065" s="21"/>
      <c r="CN5065" s="21"/>
    </row>
    <row r="5066" spans="5:92" x14ac:dyDescent="0.2">
      <c r="E5066" s="49"/>
      <c r="F5066" s="21"/>
      <c r="G5066" s="21"/>
      <c r="CN5066" s="21"/>
    </row>
    <row r="5067" spans="5:92" x14ac:dyDescent="0.2">
      <c r="E5067" s="49"/>
      <c r="F5067" s="21"/>
      <c r="G5067" s="21"/>
      <c r="CN5067" s="21"/>
    </row>
    <row r="5068" spans="5:92" x14ac:dyDescent="0.2">
      <c r="E5068" s="49"/>
      <c r="F5068" s="21"/>
      <c r="G5068" s="21"/>
      <c r="CN5068" s="21"/>
    </row>
    <row r="5069" spans="5:92" x14ac:dyDescent="0.2">
      <c r="E5069" s="49"/>
      <c r="F5069" s="21"/>
      <c r="G5069" s="21"/>
      <c r="CN5069" s="21"/>
    </row>
    <row r="5070" spans="5:92" x14ac:dyDescent="0.2">
      <c r="E5070" s="49"/>
      <c r="F5070" s="21"/>
      <c r="G5070" s="21"/>
      <c r="CN5070" s="21"/>
    </row>
    <row r="5071" spans="5:92" x14ac:dyDescent="0.2">
      <c r="E5071" s="49"/>
      <c r="F5071" s="21"/>
      <c r="G5071" s="21"/>
      <c r="CN5071" s="21"/>
    </row>
    <row r="5072" spans="5:92" x14ac:dyDescent="0.2">
      <c r="E5072" s="49"/>
      <c r="F5072" s="21"/>
      <c r="G5072" s="21"/>
      <c r="CN5072" s="21"/>
    </row>
    <row r="5073" spans="5:92" x14ac:dyDescent="0.2">
      <c r="E5073" s="49"/>
      <c r="F5073" s="21"/>
      <c r="G5073" s="21"/>
      <c r="CN5073" s="21"/>
    </row>
    <row r="5074" spans="5:92" x14ac:dyDescent="0.2">
      <c r="E5074" s="49"/>
      <c r="F5074" s="21"/>
      <c r="G5074" s="21"/>
      <c r="CN5074" s="21"/>
    </row>
    <row r="5075" spans="5:92" x14ac:dyDescent="0.2">
      <c r="E5075" s="49"/>
      <c r="F5075" s="21"/>
      <c r="G5075" s="21"/>
      <c r="CN5075" s="21"/>
    </row>
    <row r="5076" spans="5:92" x14ac:dyDescent="0.2">
      <c r="E5076" s="49"/>
      <c r="F5076" s="21"/>
      <c r="G5076" s="21"/>
      <c r="CN5076" s="21"/>
    </row>
    <row r="5077" spans="5:92" x14ac:dyDescent="0.2">
      <c r="E5077" s="49"/>
      <c r="F5077" s="21"/>
      <c r="G5077" s="21"/>
      <c r="CN5077" s="21"/>
    </row>
    <row r="5078" spans="5:92" x14ac:dyDescent="0.2">
      <c r="E5078" s="49"/>
      <c r="F5078" s="21"/>
      <c r="G5078" s="21"/>
      <c r="CN5078" s="21"/>
    </row>
    <row r="5079" spans="5:92" x14ac:dyDescent="0.2">
      <c r="E5079" s="49"/>
      <c r="F5079" s="21"/>
      <c r="G5079" s="21"/>
      <c r="CN5079" s="21"/>
    </row>
    <row r="5080" spans="5:92" x14ac:dyDescent="0.2">
      <c r="E5080" s="49"/>
      <c r="F5080" s="21"/>
      <c r="G5080" s="21"/>
      <c r="CN5080" s="21"/>
    </row>
    <row r="5081" spans="5:92" x14ac:dyDescent="0.2">
      <c r="E5081" s="49"/>
      <c r="F5081" s="21"/>
      <c r="G5081" s="21"/>
      <c r="CN5081" s="21"/>
    </row>
    <row r="5082" spans="5:92" x14ac:dyDescent="0.2">
      <c r="E5082" s="49"/>
      <c r="F5082" s="21"/>
      <c r="G5082" s="21"/>
      <c r="CN5082" s="21"/>
    </row>
    <row r="5083" spans="5:92" x14ac:dyDescent="0.2">
      <c r="E5083" s="49"/>
      <c r="F5083" s="21"/>
      <c r="G5083" s="21"/>
      <c r="CN5083" s="21"/>
    </row>
    <row r="5084" spans="5:92" x14ac:dyDescent="0.2">
      <c r="E5084" s="49"/>
      <c r="F5084" s="21"/>
      <c r="G5084" s="21"/>
      <c r="CN5084" s="21"/>
    </row>
    <row r="5085" spans="5:92" x14ac:dyDescent="0.2">
      <c r="E5085" s="49"/>
      <c r="F5085" s="21"/>
      <c r="G5085" s="21"/>
      <c r="CN5085" s="21"/>
    </row>
    <row r="5086" spans="5:92" x14ac:dyDescent="0.2">
      <c r="E5086" s="49"/>
      <c r="F5086" s="21"/>
      <c r="G5086" s="21"/>
      <c r="CN5086" s="21"/>
    </row>
    <row r="5087" spans="5:92" x14ac:dyDescent="0.2">
      <c r="E5087" s="49"/>
      <c r="F5087" s="21"/>
      <c r="G5087" s="21"/>
      <c r="CN5087" s="21"/>
    </row>
    <row r="5088" spans="5:92" x14ac:dyDescent="0.2">
      <c r="E5088" s="49"/>
      <c r="F5088" s="21"/>
      <c r="G5088" s="21"/>
      <c r="CN5088" s="21"/>
    </row>
    <row r="5089" spans="5:92" x14ac:dyDescent="0.2">
      <c r="E5089" s="49"/>
      <c r="F5089" s="21"/>
      <c r="G5089" s="21"/>
      <c r="CN5089" s="21"/>
    </row>
    <row r="5090" spans="5:92" x14ac:dyDescent="0.2">
      <c r="E5090" s="49"/>
      <c r="F5090" s="21"/>
      <c r="G5090" s="21"/>
      <c r="CN5090" s="21"/>
    </row>
    <row r="5091" spans="5:92" x14ac:dyDescent="0.2">
      <c r="E5091" s="49"/>
      <c r="F5091" s="21"/>
      <c r="G5091" s="21"/>
      <c r="CN5091" s="21"/>
    </row>
    <row r="5092" spans="5:92" x14ac:dyDescent="0.2">
      <c r="E5092" s="49"/>
      <c r="F5092" s="21"/>
      <c r="G5092" s="21"/>
      <c r="CN5092" s="21"/>
    </row>
    <row r="5093" spans="5:92" x14ac:dyDescent="0.2">
      <c r="E5093" s="49"/>
      <c r="F5093" s="21"/>
      <c r="G5093" s="21"/>
      <c r="CN5093" s="21"/>
    </row>
    <row r="5094" spans="5:92" x14ac:dyDescent="0.2">
      <c r="E5094" s="49"/>
      <c r="F5094" s="21"/>
      <c r="G5094" s="21"/>
      <c r="CN5094" s="21"/>
    </row>
    <row r="5095" spans="5:92" x14ac:dyDescent="0.2">
      <c r="E5095" s="49"/>
      <c r="F5095" s="21"/>
      <c r="G5095" s="21"/>
      <c r="CN5095" s="21"/>
    </row>
    <row r="5096" spans="5:92" x14ac:dyDescent="0.2">
      <c r="E5096" s="49"/>
      <c r="F5096" s="21"/>
      <c r="G5096" s="21"/>
      <c r="CN5096" s="21"/>
    </row>
    <row r="5097" spans="5:92" x14ac:dyDescent="0.2">
      <c r="E5097" s="49"/>
      <c r="F5097" s="21"/>
      <c r="G5097" s="21"/>
      <c r="CN5097" s="21"/>
    </row>
    <row r="5098" spans="5:92" x14ac:dyDescent="0.2">
      <c r="E5098" s="49"/>
      <c r="F5098" s="21"/>
      <c r="G5098" s="21"/>
      <c r="CN5098" s="21"/>
    </row>
    <row r="5099" spans="5:92" x14ac:dyDescent="0.2">
      <c r="E5099" s="49"/>
      <c r="F5099" s="21"/>
      <c r="G5099" s="21"/>
      <c r="CN5099" s="21"/>
    </row>
    <row r="5100" spans="5:92" x14ac:dyDescent="0.2">
      <c r="E5100" s="49"/>
      <c r="F5100" s="21"/>
      <c r="G5100" s="21"/>
      <c r="CN5100" s="21"/>
    </row>
    <row r="5101" spans="5:92" x14ac:dyDescent="0.2">
      <c r="E5101" s="49"/>
      <c r="F5101" s="21"/>
      <c r="G5101" s="21"/>
      <c r="CN5101" s="21"/>
    </row>
    <row r="5102" spans="5:92" x14ac:dyDescent="0.2">
      <c r="E5102" s="49"/>
      <c r="F5102" s="21"/>
      <c r="G5102" s="21"/>
      <c r="CN5102" s="21"/>
    </row>
    <row r="5103" spans="5:92" x14ac:dyDescent="0.2">
      <c r="E5103" s="49"/>
      <c r="F5103" s="21"/>
      <c r="G5103" s="21"/>
      <c r="CN5103" s="21"/>
    </row>
    <row r="5104" spans="5:92" x14ac:dyDescent="0.2">
      <c r="E5104" s="49"/>
      <c r="F5104" s="21"/>
      <c r="G5104" s="21"/>
      <c r="CN5104" s="21"/>
    </row>
    <row r="5105" spans="5:92" x14ac:dyDescent="0.2">
      <c r="E5105" s="49"/>
      <c r="F5105" s="21"/>
      <c r="G5105" s="21"/>
      <c r="CN5105" s="21"/>
    </row>
    <row r="5106" spans="5:92" x14ac:dyDescent="0.2">
      <c r="E5106" s="49"/>
      <c r="F5106" s="21"/>
      <c r="G5106" s="21"/>
      <c r="CN5106" s="21"/>
    </row>
    <row r="5107" spans="5:92" x14ac:dyDescent="0.2">
      <c r="E5107" s="49"/>
      <c r="F5107" s="21"/>
      <c r="G5107" s="21"/>
      <c r="CN5107" s="21"/>
    </row>
    <row r="5108" spans="5:92" x14ac:dyDescent="0.2">
      <c r="E5108" s="49"/>
      <c r="F5108" s="21"/>
      <c r="G5108" s="21"/>
      <c r="CN5108" s="21"/>
    </row>
    <row r="5109" spans="5:92" x14ac:dyDescent="0.2">
      <c r="E5109" s="49"/>
      <c r="F5109" s="21"/>
      <c r="G5109" s="21"/>
      <c r="CN5109" s="21"/>
    </row>
    <row r="5110" spans="5:92" x14ac:dyDescent="0.2">
      <c r="E5110" s="49"/>
      <c r="F5110" s="21"/>
      <c r="G5110" s="21"/>
      <c r="CN5110" s="21"/>
    </row>
    <row r="5111" spans="5:92" x14ac:dyDescent="0.2">
      <c r="E5111" s="49"/>
      <c r="F5111" s="21"/>
      <c r="G5111" s="21"/>
      <c r="CN5111" s="21"/>
    </row>
    <row r="5112" spans="5:92" x14ac:dyDescent="0.2">
      <c r="E5112" s="49"/>
      <c r="F5112" s="21"/>
      <c r="G5112" s="21"/>
      <c r="CN5112" s="21"/>
    </row>
    <row r="5113" spans="5:92" x14ac:dyDescent="0.2">
      <c r="E5113" s="49"/>
      <c r="F5113" s="21"/>
      <c r="G5113" s="21"/>
      <c r="CN5113" s="21"/>
    </row>
    <row r="5114" spans="5:92" x14ac:dyDescent="0.2">
      <c r="E5114" s="49"/>
      <c r="F5114" s="21"/>
      <c r="G5114" s="21"/>
      <c r="CN5114" s="21"/>
    </row>
    <row r="5115" spans="5:92" x14ac:dyDescent="0.2">
      <c r="E5115" s="49"/>
      <c r="F5115" s="21"/>
      <c r="G5115" s="21"/>
      <c r="CN5115" s="21"/>
    </row>
    <row r="5116" spans="5:92" x14ac:dyDescent="0.2">
      <c r="E5116" s="49"/>
      <c r="F5116" s="21"/>
      <c r="G5116" s="21"/>
      <c r="CN5116" s="21"/>
    </row>
    <row r="5117" spans="5:92" x14ac:dyDescent="0.2">
      <c r="E5117" s="49"/>
      <c r="F5117" s="21"/>
      <c r="G5117" s="21"/>
      <c r="CN5117" s="21"/>
    </row>
    <row r="5118" spans="5:92" x14ac:dyDescent="0.2">
      <c r="E5118" s="49"/>
      <c r="F5118" s="21"/>
      <c r="G5118" s="21"/>
      <c r="CN5118" s="21"/>
    </row>
    <row r="5119" spans="5:92" x14ac:dyDescent="0.2">
      <c r="E5119" s="49"/>
      <c r="F5119" s="21"/>
      <c r="G5119" s="21"/>
      <c r="CN5119" s="21"/>
    </row>
    <row r="5120" spans="5:92" x14ac:dyDescent="0.2">
      <c r="E5120" s="49"/>
      <c r="F5120" s="21"/>
      <c r="G5120" s="21"/>
      <c r="CN5120" s="21"/>
    </row>
    <row r="5121" spans="5:92" x14ac:dyDescent="0.2">
      <c r="E5121" s="49"/>
      <c r="F5121" s="21"/>
      <c r="G5121" s="21"/>
      <c r="CN5121" s="21"/>
    </row>
    <row r="5122" spans="5:92" x14ac:dyDescent="0.2">
      <c r="E5122" s="49"/>
      <c r="F5122" s="21"/>
      <c r="G5122" s="21"/>
      <c r="CN5122" s="21"/>
    </row>
    <row r="5123" spans="5:92" x14ac:dyDescent="0.2">
      <c r="E5123" s="49"/>
      <c r="F5123" s="21"/>
      <c r="G5123" s="21"/>
      <c r="CN5123" s="21"/>
    </row>
    <row r="5124" spans="5:92" x14ac:dyDescent="0.2">
      <c r="E5124" s="49"/>
      <c r="F5124" s="21"/>
      <c r="G5124" s="21"/>
      <c r="CN5124" s="21"/>
    </row>
    <row r="5125" spans="5:92" x14ac:dyDescent="0.2">
      <c r="E5125" s="49"/>
      <c r="F5125" s="21"/>
      <c r="G5125" s="21"/>
      <c r="CN5125" s="21"/>
    </row>
    <row r="5126" spans="5:92" x14ac:dyDescent="0.2">
      <c r="E5126" s="49"/>
      <c r="F5126" s="21"/>
      <c r="G5126" s="21"/>
      <c r="CN5126" s="21"/>
    </row>
    <row r="5127" spans="5:92" x14ac:dyDescent="0.2">
      <c r="E5127" s="49"/>
      <c r="F5127" s="21"/>
      <c r="G5127" s="21"/>
      <c r="CN5127" s="21"/>
    </row>
    <row r="5128" spans="5:92" x14ac:dyDescent="0.2">
      <c r="E5128" s="49"/>
      <c r="F5128" s="21"/>
      <c r="G5128" s="21"/>
      <c r="CN5128" s="21"/>
    </row>
    <row r="5129" spans="5:92" x14ac:dyDescent="0.2">
      <c r="E5129" s="49"/>
      <c r="F5129" s="21"/>
      <c r="G5129" s="21"/>
      <c r="CN5129" s="21"/>
    </row>
    <row r="5130" spans="5:92" x14ac:dyDescent="0.2">
      <c r="E5130" s="49"/>
      <c r="F5130" s="21"/>
      <c r="G5130" s="21"/>
      <c r="CN5130" s="21"/>
    </row>
    <row r="5131" spans="5:92" x14ac:dyDescent="0.2">
      <c r="E5131" s="49"/>
      <c r="F5131" s="21"/>
      <c r="G5131" s="21"/>
      <c r="CN5131" s="21"/>
    </row>
    <row r="5132" spans="5:92" x14ac:dyDescent="0.2">
      <c r="E5132" s="49"/>
      <c r="F5132" s="21"/>
      <c r="G5132" s="21"/>
      <c r="CN5132" s="21"/>
    </row>
    <row r="5133" spans="5:92" x14ac:dyDescent="0.2">
      <c r="E5133" s="49"/>
      <c r="F5133" s="21"/>
      <c r="G5133" s="21"/>
      <c r="CN5133" s="21"/>
    </row>
    <row r="5134" spans="5:92" x14ac:dyDescent="0.2">
      <c r="E5134" s="49"/>
      <c r="F5134" s="21"/>
      <c r="G5134" s="21"/>
      <c r="CN5134" s="21"/>
    </row>
    <row r="5135" spans="5:92" x14ac:dyDescent="0.2">
      <c r="E5135" s="49"/>
      <c r="F5135" s="21"/>
      <c r="G5135" s="21"/>
      <c r="CN5135" s="21"/>
    </row>
    <row r="5136" spans="5:92" x14ac:dyDescent="0.2">
      <c r="E5136" s="49"/>
      <c r="F5136" s="21"/>
      <c r="G5136" s="21"/>
      <c r="CN5136" s="21"/>
    </row>
    <row r="5137" spans="5:92" x14ac:dyDescent="0.2">
      <c r="E5137" s="49"/>
      <c r="F5137" s="21"/>
      <c r="G5137" s="21"/>
      <c r="CN5137" s="21"/>
    </row>
    <row r="5138" spans="5:92" x14ac:dyDescent="0.2">
      <c r="E5138" s="49"/>
      <c r="F5138" s="21"/>
      <c r="G5138" s="21"/>
      <c r="CN5138" s="21"/>
    </row>
    <row r="5139" spans="5:92" x14ac:dyDescent="0.2">
      <c r="E5139" s="49"/>
      <c r="F5139" s="21"/>
      <c r="G5139" s="21"/>
      <c r="CN5139" s="21"/>
    </row>
    <row r="5140" spans="5:92" x14ac:dyDescent="0.2">
      <c r="E5140" s="49"/>
      <c r="F5140" s="21"/>
      <c r="G5140" s="21"/>
      <c r="CN5140" s="21"/>
    </row>
    <row r="5141" spans="5:92" x14ac:dyDescent="0.2">
      <c r="E5141" s="49"/>
      <c r="F5141" s="21"/>
      <c r="G5141" s="21"/>
      <c r="CN5141" s="21"/>
    </row>
    <row r="5142" spans="5:92" x14ac:dyDescent="0.2">
      <c r="E5142" s="49"/>
      <c r="F5142" s="21"/>
      <c r="G5142" s="21"/>
      <c r="CN5142" s="21"/>
    </row>
    <row r="5143" spans="5:92" x14ac:dyDescent="0.2">
      <c r="E5143" s="49"/>
      <c r="F5143" s="21"/>
      <c r="G5143" s="21"/>
      <c r="CN5143" s="21"/>
    </row>
    <row r="5144" spans="5:92" x14ac:dyDescent="0.2">
      <c r="E5144" s="49"/>
      <c r="F5144" s="21"/>
      <c r="G5144" s="21"/>
      <c r="CN5144" s="21"/>
    </row>
    <row r="5145" spans="5:92" x14ac:dyDescent="0.2">
      <c r="E5145" s="49"/>
      <c r="F5145" s="21"/>
      <c r="G5145" s="21"/>
      <c r="CN5145" s="21"/>
    </row>
    <row r="5146" spans="5:92" x14ac:dyDescent="0.2">
      <c r="E5146" s="49"/>
      <c r="F5146" s="21"/>
      <c r="G5146" s="21"/>
      <c r="CN5146" s="21"/>
    </row>
    <row r="5147" spans="5:92" x14ac:dyDescent="0.2">
      <c r="E5147" s="49"/>
      <c r="F5147" s="21"/>
      <c r="G5147" s="21"/>
      <c r="CN5147" s="21"/>
    </row>
    <row r="5148" spans="5:92" x14ac:dyDescent="0.2">
      <c r="E5148" s="49"/>
      <c r="F5148" s="21"/>
      <c r="G5148" s="21"/>
      <c r="CN5148" s="21"/>
    </row>
    <row r="5149" spans="5:92" x14ac:dyDescent="0.2">
      <c r="E5149" s="49"/>
      <c r="F5149" s="21"/>
      <c r="G5149" s="21"/>
      <c r="CN5149" s="21"/>
    </row>
    <row r="5150" spans="5:92" x14ac:dyDescent="0.2">
      <c r="E5150" s="49"/>
      <c r="F5150" s="21"/>
      <c r="G5150" s="21"/>
      <c r="CN5150" s="21"/>
    </row>
    <row r="5151" spans="5:92" x14ac:dyDescent="0.2">
      <c r="E5151" s="49"/>
      <c r="F5151" s="21"/>
      <c r="G5151" s="21"/>
      <c r="CN5151" s="21"/>
    </row>
    <row r="5152" spans="5:92" x14ac:dyDescent="0.2">
      <c r="E5152" s="49"/>
      <c r="F5152" s="21"/>
      <c r="G5152" s="21"/>
      <c r="CN5152" s="21"/>
    </row>
    <row r="5153" spans="5:92" x14ac:dyDescent="0.2">
      <c r="E5153" s="49"/>
      <c r="F5153" s="21"/>
      <c r="G5153" s="21"/>
      <c r="CN5153" s="21"/>
    </row>
    <row r="5154" spans="5:92" x14ac:dyDescent="0.2">
      <c r="E5154" s="49"/>
      <c r="F5154" s="21"/>
      <c r="G5154" s="21"/>
      <c r="CN5154" s="21"/>
    </row>
    <row r="5155" spans="5:92" x14ac:dyDescent="0.2">
      <c r="E5155" s="49"/>
      <c r="F5155" s="21"/>
      <c r="G5155" s="21"/>
      <c r="CN5155" s="21"/>
    </row>
    <row r="5156" spans="5:92" x14ac:dyDescent="0.2">
      <c r="E5156" s="49"/>
      <c r="F5156" s="21"/>
      <c r="G5156" s="21"/>
      <c r="CN5156" s="21"/>
    </row>
    <row r="5157" spans="5:92" x14ac:dyDescent="0.2">
      <c r="E5157" s="49"/>
      <c r="F5157" s="21"/>
      <c r="G5157" s="21"/>
      <c r="CN5157" s="21"/>
    </row>
    <row r="5158" spans="5:92" x14ac:dyDescent="0.2">
      <c r="E5158" s="49"/>
      <c r="F5158" s="21"/>
      <c r="G5158" s="21"/>
      <c r="CN5158" s="21"/>
    </row>
    <row r="5159" spans="5:92" x14ac:dyDescent="0.2">
      <c r="E5159" s="49"/>
      <c r="F5159" s="21"/>
      <c r="G5159" s="21"/>
      <c r="CN5159" s="21"/>
    </row>
    <row r="5160" spans="5:92" x14ac:dyDescent="0.2">
      <c r="E5160" s="49"/>
      <c r="F5160" s="21"/>
      <c r="G5160" s="21"/>
      <c r="CN5160" s="21"/>
    </row>
    <row r="5161" spans="5:92" x14ac:dyDescent="0.2">
      <c r="E5161" s="49"/>
      <c r="F5161" s="21"/>
      <c r="G5161" s="21"/>
      <c r="CN5161" s="21"/>
    </row>
    <row r="5162" spans="5:92" x14ac:dyDescent="0.2">
      <c r="E5162" s="49"/>
      <c r="F5162" s="21"/>
      <c r="G5162" s="21"/>
      <c r="CN5162" s="21"/>
    </row>
    <row r="5163" spans="5:92" x14ac:dyDescent="0.2">
      <c r="E5163" s="49"/>
      <c r="F5163" s="21"/>
      <c r="G5163" s="21"/>
      <c r="CN5163" s="21"/>
    </row>
    <row r="5164" spans="5:92" x14ac:dyDescent="0.2">
      <c r="E5164" s="49"/>
      <c r="F5164" s="21"/>
      <c r="G5164" s="21"/>
      <c r="CN5164" s="21"/>
    </row>
    <row r="5165" spans="5:92" x14ac:dyDescent="0.2">
      <c r="E5165" s="49"/>
      <c r="F5165" s="21"/>
      <c r="G5165" s="21"/>
      <c r="CN5165" s="21"/>
    </row>
    <row r="5166" spans="5:92" x14ac:dyDescent="0.2">
      <c r="E5166" s="49"/>
      <c r="F5166" s="21"/>
      <c r="G5166" s="21"/>
      <c r="CN5166" s="21"/>
    </row>
    <row r="5167" spans="5:92" x14ac:dyDescent="0.2">
      <c r="E5167" s="49"/>
      <c r="F5167" s="21"/>
      <c r="G5167" s="21"/>
      <c r="CN5167" s="21"/>
    </row>
    <row r="5168" spans="5:92" x14ac:dyDescent="0.2">
      <c r="E5168" s="49"/>
      <c r="F5168" s="21"/>
      <c r="G5168" s="21"/>
      <c r="CN5168" s="21"/>
    </row>
    <row r="5169" spans="5:92" x14ac:dyDescent="0.2">
      <c r="E5169" s="49"/>
      <c r="F5169" s="21"/>
      <c r="G5169" s="21"/>
      <c r="CN5169" s="21"/>
    </row>
    <row r="5170" spans="5:92" x14ac:dyDescent="0.2">
      <c r="E5170" s="49"/>
      <c r="F5170" s="21"/>
      <c r="G5170" s="21"/>
      <c r="CN5170" s="21"/>
    </row>
    <row r="5171" spans="5:92" x14ac:dyDescent="0.2">
      <c r="E5171" s="49"/>
      <c r="F5171" s="21"/>
      <c r="G5171" s="21"/>
      <c r="CN5171" s="21"/>
    </row>
    <row r="5172" spans="5:92" x14ac:dyDescent="0.2">
      <c r="E5172" s="49"/>
      <c r="F5172" s="21"/>
      <c r="G5172" s="21"/>
      <c r="CN5172" s="21"/>
    </row>
    <row r="5173" spans="5:92" x14ac:dyDescent="0.2">
      <c r="E5173" s="49"/>
      <c r="F5173" s="21"/>
      <c r="G5173" s="21"/>
      <c r="CN5173" s="21"/>
    </row>
    <row r="5174" spans="5:92" x14ac:dyDescent="0.2">
      <c r="E5174" s="49"/>
      <c r="F5174" s="21"/>
      <c r="G5174" s="21"/>
      <c r="CN5174" s="21"/>
    </row>
    <row r="5175" spans="5:92" x14ac:dyDescent="0.2">
      <c r="E5175" s="49"/>
      <c r="F5175" s="21"/>
      <c r="G5175" s="21"/>
      <c r="CN5175" s="21"/>
    </row>
    <row r="5176" spans="5:92" x14ac:dyDescent="0.2">
      <c r="E5176" s="49"/>
      <c r="F5176" s="21"/>
      <c r="G5176" s="21"/>
      <c r="CN5176" s="21"/>
    </row>
    <row r="5177" spans="5:92" x14ac:dyDescent="0.2">
      <c r="E5177" s="49"/>
      <c r="F5177" s="21"/>
      <c r="G5177" s="21"/>
      <c r="CN5177" s="21"/>
    </row>
    <row r="5178" spans="5:92" x14ac:dyDescent="0.2">
      <c r="E5178" s="49"/>
      <c r="F5178" s="21"/>
      <c r="G5178" s="21"/>
      <c r="CN5178" s="21"/>
    </row>
    <row r="5179" spans="5:92" x14ac:dyDescent="0.2">
      <c r="E5179" s="49"/>
      <c r="F5179" s="21"/>
      <c r="G5179" s="21"/>
      <c r="CN5179" s="21"/>
    </row>
    <row r="5180" spans="5:92" x14ac:dyDescent="0.2">
      <c r="E5180" s="49"/>
      <c r="F5180" s="21"/>
      <c r="G5180" s="21"/>
      <c r="CN5180" s="21"/>
    </row>
    <row r="5181" spans="5:92" x14ac:dyDescent="0.2">
      <c r="E5181" s="49"/>
      <c r="F5181" s="21"/>
      <c r="G5181" s="21"/>
      <c r="CN5181" s="21"/>
    </row>
    <row r="5182" spans="5:92" x14ac:dyDescent="0.2">
      <c r="E5182" s="49"/>
      <c r="F5182" s="21"/>
      <c r="G5182" s="21"/>
      <c r="CN5182" s="21"/>
    </row>
    <row r="5183" spans="5:92" x14ac:dyDescent="0.2">
      <c r="E5183" s="49"/>
      <c r="F5183" s="21"/>
      <c r="G5183" s="21"/>
      <c r="CN5183" s="21"/>
    </row>
    <row r="5184" spans="5:92" x14ac:dyDescent="0.2">
      <c r="E5184" s="49"/>
      <c r="F5184" s="21"/>
      <c r="G5184" s="21"/>
      <c r="CN5184" s="21"/>
    </row>
    <row r="5185" spans="5:92" x14ac:dyDescent="0.2">
      <c r="E5185" s="49"/>
      <c r="F5185" s="21"/>
      <c r="G5185" s="21"/>
      <c r="CN5185" s="21"/>
    </row>
    <row r="5186" spans="5:92" x14ac:dyDescent="0.2">
      <c r="E5186" s="49"/>
      <c r="F5186" s="21"/>
      <c r="G5186" s="21"/>
      <c r="CN5186" s="21"/>
    </row>
    <row r="5187" spans="5:92" x14ac:dyDescent="0.2">
      <c r="E5187" s="49"/>
      <c r="F5187" s="21"/>
      <c r="G5187" s="21"/>
      <c r="CN5187" s="21"/>
    </row>
    <row r="5188" spans="5:92" x14ac:dyDescent="0.2">
      <c r="E5188" s="49"/>
      <c r="F5188" s="21"/>
      <c r="G5188" s="21"/>
      <c r="CN5188" s="21"/>
    </row>
    <row r="5189" spans="5:92" x14ac:dyDescent="0.2">
      <c r="E5189" s="49"/>
      <c r="F5189" s="21"/>
      <c r="G5189" s="21"/>
      <c r="CN5189" s="21"/>
    </row>
    <row r="5190" spans="5:92" x14ac:dyDescent="0.2">
      <c r="E5190" s="49"/>
      <c r="F5190" s="21"/>
      <c r="G5190" s="21"/>
      <c r="CN5190" s="21"/>
    </row>
    <row r="5191" spans="5:92" x14ac:dyDescent="0.2">
      <c r="E5191" s="49"/>
      <c r="F5191" s="21"/>
      <c r="G5191" s="21"/>
      <c r="CN5191" s="21"/>
    </row>
    <row r="5192" spans="5:92" x14ac:dyDescent="0.2">
      <c r="E5192" s="49"/>
      <c r="F5192" s="21"/>
      <c r="G5192" s="21"/>
      <c r="CN5192" s="21"/>
    </row>
    <row r="5193" spans="5:92" x14ac:dyDescent="0.2">
      <c r="E5193" s="49"/>
      <c r="F5193" s="21"/>
      <c r="G5193" s="21"/>
      <c r="CN5193" s="21"/>
    </row>
    <row r="5194" spans="5:92" x14ac:dyDescent="0.2">
      <c r="E5194" s="49"/>
      <c r="F5194" s="21"/>
      <c r="G5194" s="21"/>
      <c r="CN5194" s="21"/>
    </row>
    <row r="5195" spans="5:92" x14ac:dyDescent="0.2">
      <c r="E5195" s="49"/>
      <c r="F5195" s="21"/>
      <c r="G5195" s="21"/>
      <c r="CN5195" s="21"/>
    </row>
    <row r="5196" spans="5:92" x14ac:dyDescent="0.2">
      <c r="E5196" s="49"/>
      <c r="F5196" s="21"/>
      <c r="G5196" s="21"/>
      <c r="CN5196" s="21"/>
    </row>
    <row r="5197" spans="5:92" x14ac:dyDescent="0.2">
      <c r="E5197" s="49"/>
      <c r="F5197" s="21"/>
      <c r="G5197" s="21"/>
      <c r="CN5197" s="21"/>
    </row>
    <row r="5198" spans="5:92" x14ac:dyDescent="0.2">
      <c r="E5198" s="49"/>
      <c r="F5198" s="21"/>
      <c r="G5198" s="21"/>
      <c r="CN5198" s="21"/>
    </row>
    <row r="5199" spans="5:92" x14ac:dyDescent="0.2">
      <c r="E5199" s="49"/>
      <c r="F5199" s="21"/>
      <c r="G5199" s="21"/>
      <c r="CN5199" s="21"/>
    </row>
    <row r="5200" spans="5:92" x14ac:dyDescent="0.2">
      <c r="E5200" s="49"/>
      <c r="F5200" s="21"/>
      <c r="G5200" s="21"/>
      <c r="CN5200" s="21"/>
    </row>
    <row r="5201" spans="5:92" x14ac:dyDescent="0.2">
      <c r="E5201" s="49"/>
      <c r="F5201" s="21"/>
      <c r="G5201" s="21"/>
      <c r="CN5201" s="21"/>
    </row>
    <row r="5202" spans="5:92" x14ac:dyDescent="0.2">
      <c r="E5202" s="49"/>
      <c r="F5202" s="21"/>
      <c r="G5202" s="21"/>
      <c r="CN5202" s="21"/>
    </row>
    <row r="5203" spans="5:92" x14ac:dyDescent="0.2">
      <c r="E5203" s="49"/>
      <c r="F5203" s="21"/>
      <c r="G5203" s="21"/>
      <c r="CN5203" s="21"/>
    </row>
    <row r="5204" spans="5:92" x14ac:dyDescent="0.2">
      <c r="E5204" s="49"/>
      <c r="F5204" s="21"/>
      <c r="G5204" s="21"/>
      <c r="CN5204" s="21"/>
    </row>
    <row r="5205" spans="5:92" x14ac:dyDescent="0.2">
      <c r="E5205" s="49"/>
      <c r="F5205" s="21"/>
      <c r="G5205" s="21"/>
      <c r="CN5205" s="21"/>
    </row>
    <row r="5206" spans="5:92" x14ac:dyDescent="0.2">
      <c r="E5206" s="49"/>
      <c r="F5206" s="21"/>
      <c r="G5206" s="21"/>
      <c r="CN5206" s="21"/>
    </row>
    <row r="5207" spans="5:92" x14ac:dyDescent="0.2">
      <c r="E5207" s="49"/>
      <c r="F5207" s="21"/>
      <c r="G5207" s="21"/>
      <c r="CN5207" s="21"/>
    </row>
    <row r="5208" spans="5:92" x14ac:dyDescent="0.2">
      <c r="E5208" s="49"/>
      <c r="F5208" s="21"/>
      <c r="G5208" s="21"/>
      <c r="CN5208" s="21"/>
    </row>
    <row r="5209" spans="5:92" x14ac:dyDescent="0.2">
      <c r="E5209" s="49"/>
      <c r="F5209" s="21"/>
      <c r="G5209" s="21"/>
      <c r="CN5209" s="21"/>
    </row>
    <row r="5210" spans="5:92" x14ac:dyDescent="0.2">
      <c r="E5210" s="49"/>
      <c r="F5210" s="21"/>
      <c r="G5210" s="21"/>
      <c r="CN5210" s="21"/>
    </row>
    <row r="5211" spans="5:92" x14ac:dyDescent="0.2">
      <c r="E5211" s="49"/>
      <c r="F5211" s="21"/>
      <c r="G5211" s="21"/>
      <c r="CN5211" s="21"/>
    </row>
    <row r="5212" spans="5:92" x14ac:dyDescent="0.2">
      <c r="E5212" s="49"/>
      <c r="F5212" s="21"/>
      <c r="G5212" s="21"/>
      <c r="CN5212" s="21"/>
    </row>
    <row r="5213" spans="5:92" x14ac:dyDescent="0.2">
      <c r="E5213" s="49"/>
      <c r="F5213" s="21"/>
      <c r="G5213" s="21"/>
      <c r="CN5213" s="21"/>
    </row>
    <row r="5214" spans="5:92" x14ac:dyDescent="0.2">
      <c r="E5214" s="49"/>
      <c r="F5214" s="21"/>
      <c r="G5214" s="21"/>
      <c r="CN5214" s="21"/>
    </row>
    <row r="5215" spans="5:92" x14ac:dyDescent="0.2">
      <c r="E5215" s="49"/>
      <c r="F5215" s="21"/>
      <c r="G5215" s="21"/>
      <c r="CN5215" s="21"/>
    </row>
    <row r="5216" spans="5:92" x14ac:dyDescent="0.2">
      <c r="E5216" s="49"/>
      <c r="F5216" s="21"/>
      <c r="G5216" s="21"/>
      <c r="CN5216" s="21"/>
    </row>
    <row r="5217" spans="5:92" x14ac:dyDescent="0.2">
      <c r="E5217" s="49"/>
      <c r="F5217" s="21"/>
      <c r="G5217" s="21"/>
      <c r="CN5217" s="21"/>
    </row>
    <row r="5218" spans="5:92" x14ac:dyDescent="0.2">
      <c r="E5218" s="49"/>
      <c r="F5218" s="21"/>
      <c r="G5218" s="21"/>
      <c r="CN5218" s="21"/>
    </row>
    <row r="5219" spans="5:92" x14ac:dyDescent="0.2">
      <c r="E5219" s="49"/>
      <c r="F5219" s="21"/>
      <c r="G5219" s="21"/>
      <c r="CN5219" s="21"/>
    </row>
    <row r="5220" spans="5:92" x14ac:dyDescent="0.2">
      <c r="E5220" s="49"/>
      <c r="F5220" s="21"/>
      <c r="G5220" s="21"/>
      <c r="CN5220" s="21"/>
    </row>
    <row r="5221" spans="5:92" x14ac:dyDescent="0.2">
      <c r="E5221" s="49"/>
      <c r="F5221" s="21"/>
      <c r="G5221" s="21"/>
      <c r="CN5221" s="21"/>
    </row>
    <row r="5222" spans="5:92" x14ac:dyDescent="0.2">
      <c r="E5222" s="49"/>
      <c r="F5222" s="21"/>
      <c r="G5222" s="21"/>
      <c r="CN5222" s="21"/>
    </row>
    <row r="5223" spans="5:92" x14ac:dyDescent="0.2">
      <c r="E5223" s="49"/>
      <c r="F5223" s="21"/>
      <c r="G5223" s="21"/>
      <c r="CN5223" s="21"/>
    </row>
    <row r="5224" spans="5:92" x14ac:dyDescent="0.2">
      <c r="E5224" s="49"/>
      <c r="F5224" s="21"/>
      <c r="G5224" s="21"/>
      <c r="CN5224" s="21"/>
    </row>
    <row r="5225" spans="5:92" x14ac:dyDescent="0.2">
      <c r="E5225" s="49"/>
      <c r="F5225" s="21"/>
      <c r="G5225" s="21"/>
      <c r="CN5225" s="21"/>
    </row>
    <row r="5226" spans="5:92" x14ac:dyDescent="0.2">
      <c r="E5226" s="49"/>
      <c r="F5226" s="21"/>
      <c r="G5226" s="21"/>
      <c r="CN5226" s="21"/>
    </row>
    <row r="5227" spans="5:92" x14ac:dyDescent="0.2">
      <c r="E5227" s="49"/>
      <c r="F5227" s="21"/>
      <c r="G5227" s="21"/>
      <c r="CN5227" s="21"/>
    </row>
    <row r="5228" spans="5:92" x14ac:dyDescent="0.2">
      <c r="E5228" s="49"/>
      <c r="F5228" s="21"/>
      <c r="G5228" s="21"/>
      <c r="CN5228" s="21"/>
    </row>
    <row r="5229" spans="5:92" x14ac:dyDescent="0.2">
      <c r="E5229" s="49"/>
      <c r="F5229" s="21"/>
      <c r="G5229" s="21"/>
      <c r="CN5229" s="21"/>
    </row>
    <row r="5230" spans="5:92" x14ac:dyDescent="0.2">
      <c r="E5230" s="49"/>
      <c r="F5230" s="21"/>
      <c r="G5230" s="21"/>
      <c r="CN5230" s="21"/>
    </row>
    <row r="5231" spans="5:92" x14ac:dyDescent="0.2">
      <c r="E5231" s="49"/>
      <c r="F5231" s="21"/>
      <c r="G5231" s="21"/>
      <c r="CN5231" s="21"/>
    </row>
    <row r="5232" spans="5:92" x14ac:dyDescent="0.2">
      <c r="E5232" s="49"/>
      <c r="F5232" s="21"/>
      <c r="G5232" s="21"/>
      <c r="CN5232" s="21"/>
    </row>
    <row r="5233" spans="5:92" x14ac:dyDescent="0.2">
      <c r="E5233" s="49"/>
      <c r="F5233" s="21"/>
      <c r="G5233" s="21"/>
      <c r="CN5233" s="21"/>
    </row>
    <row r="5234" spans="5:92" x14ac:dyDescent="0.2">
      <c r="E5234" s="49"/>
      <c r="F5234" s="21"/>
      <c r="G5234" s="21"/>
      <c r="CN5234" s="21"/>
    </row>
    <row r="5235" spans="5:92" x14ac:dyDescent="0.2">
      <c r="E5235" s="49"/>
      <c r="F5235" s="21"/>
      <c r="G5235" s="21"/>
      <c r="CN5235" s="21"/>
    </row>
    <row r="5236" spans="5:92" x14ac:dyDescent="0.2">
      <c r="E5236" s="49"/>
      <c r="F5236" s="21"/>
      <c r="G5236" s="21"/>
      <c r="CN5236" s="21"/>
    </row>
    <row r="5237" spans="5:92" x14ac:dyDescent="0.2">
      <c r="E5237" s="49"/>
      <c r="F5237" s="21"/>
      <c r="G5237" s="21"/>
      <c r="CN5237" s="21"/>
    </row>
    <row r="5238" spans="5:92" x14ac:dyDescent="0.2">
      <c r="E5238" s="49"/>
      <c r="F5238" s="21"/>
      <c r="G5238" s="21"/>
      <c r="CN5238" s="21"/>
    </row>
    <row r="5239" spans="5:92" x14ac:dyDescent="0.2">
      <c r="E5239" s="49"/>
      <c r="F5239" s="21"/>
      <c r="G5239" s="21"/>
      <c r="CN5239" s="21"/>
    </row>
    <row r="5240" spans="5:92" x14ac:dyDescent="0.2">
      <c r="E5240" s="49"/>
      <c r="F5240" s="21"/>
      <c r="G5240" s="21"/>
      <c r="CN5240" s="21"/>
    </row>
    <row r="5241" spans="5:92" x14ac:dyDescent="0.2">
      <c r="E5241" s="49"/>
      <c r="F5241" s="21"/>
      <c r="G5241" s="21"/>
      <c r="CN5241" s="21"/>
    </row>
    <row r="5242" spans="5:92" x14ac:dyDescent="0.2">
      <c r="E5242" s="49"/>
      <c r="F5242" s="21"/>
      <c r="G5242" s="21"/>
      <c r="CN5242" s="21"/>
    </row>
    <row r="5243" spans="5:92" x14ac:dyDescent="0.2">
      <c r="E5243" s="49"/>
      <c r="F5243" s="21"/>
      <c r="G5243" s="21"/>
      <c r="CN5243" s="21"/>
    </row>
    <row r="5244" spans="5:92" x14ac:dyDescent="0.2">
      <c r="E5244" s="49"/>
      <c r="F5244" s="21"/>
      <c r="G5244" s="21"/>
      <c r="CN5244" s="21"/>
    </row>
    <row r="5245" spans="5:92" x14ac:dyDescent="0.2">
      <c r="E5245" s="49"/>
      <c r="F5245" s="21"/>
      <c r="G5245" s="21"/>
      <c r="CN5245" s="21"/>
    </row>
    <row r="5246" spans="5:92" x14ac:dyDescent="0.2">
      <c r="E5246" s="49"/>
      <c r="F5246" s="21"/>
      <c r="G5246" s="21"/>
      <c r="CN5246" s="21"/>
    </row>
    <row r="5247" spans="5:92" x14ac:dyDescent="0.2">
      <c r="E5247" s="49"/>
      <c r="F5247" s="21"/>
      <c r="G5247" s="21"/>
      <c r="CN5247" s="21"/>
    </row>
    <row r="5248" spans="5:92" x14ac:dyDescent="0.2">
      <c r="E5248" s="49"/>
      <c r="F5248" s="21"/>
      <c r="G5248" s="21"/>
      <c r="CN5248" s="21"/>
    </row>
    <row r="5249" spans="5:92" x14ac:dyDescent="0.2">
      <c r="E5249" s="49"/>
      <c r="F5249" s="21"/>
      <c r="G5249" s="21"/>
      <c r="CN5249" s="21"/>
    </row>
    <row r="5250" spans="5:92" x14ac:dyDescent="0.2">
      <c r="E5250" s="49"/>
      <c r="F5250" s="21"/>
      <c r="G5250" s="21"/>
      <c r="CN5250" s="21"/>
    </row>
    <row r="5251" spans="5:92" x14ac:dyDescent="0.2">
      <c r="E5251" s="49"/>
      <c r="F5251" s="21"/>
      <c r="G5251" s="21"/>
      <c r="CN5251" s="21"/>
    </row>
    <row r="5252" spans="5:92" x14ac:dyDescent="0.2">
      <c r="E5252" s="49"/>
      <c r="F5252" s="21"/>
      <c r="G5252" s="21"/>
      <c r="CN5252" s="21"/>
    </row>
    <row r="5253" spans="5:92" x14ac:dyDescent="0.2">
      <c r="E5253" s="49"/>
      <c r="F5253" s="21"/>
      <c r="G5253" s="21"/>
      <c r="CN5253" s="21"/>
    </row>
    <row r="5254" spans="5:92" x14ac:dyDescent="0.2">
      <c r="E5254" s="49"/>
      <c r="F5254" s="21"/>
      <c r="G5254" s="21"/>
      <c r="CN5254" s="21"/>
    </row>
    <row r="5255" spans="5:92" x14ac:dyDescent="0.2">
      <c r="E5255" s="49"/>
      <c r="F5255" s="21"/>
      <c r="G5255" s="21"/>
      <c r="CN5255" s="21"/>
    </row>
    <row r="5256" spans="5:92" x14ac:dyDescent="0.2">
      <c r="E5256" s="49"/>
      <c r="F5256" s="21"/>
      <c r="G5256" s="21"/>
      <c r="CN5256" s="21"/>
    </row>
    <row r="5257" spans="5:92" x14ac:dyDescent="0.2">
      <c r="E5257" s="49"/>
      <c r="F5257" s="21"/>
      <c r="G5257" s="21"/>
      <c r="CN5257" s="21"/>
    </row>
    <row r="5258" spans="5:92" x14ac:dyDescent="0.2">
      <c r="E5258" s="49"/>
      <c r="F5258" s="21"/>
      <c r="G5258" s="21"/>
      <c r="CN5258" s="21"/>
    </row>
    <row r="5259" spans="5:92" x14ac:dyDescent="0.2">
      <c r="E5259" s="49"/>
      <c r="F5259" s="21"/>
      <c r="G5259" s="21"/>
      <c r="CN5259" s="21"/>
    </row>
    <row r="5260" spans="5:92" x14ac:dyDescent="0.2">
      <c r="E5260" s="49"/>
      <c r="F5260" s="21"/>
      <c r="G5260" s="21"/>
      <c r="CN5260" s="21"/>
    </row>
    <row r="5261" spans="5:92" x14ac:dyDescent="0.2">
      <c r="E5261" s="49"/>
      <c r="F5261" s="21"/>
      <c r="G5261" s="21"/>
      <c r="CN5261" s="21"/>
    </row>
    <row r="5262" spans="5:92" x14ac:dyDescent="0.2">
      <c r="E5262" s="49"/>
      <c r="F5262" s="21"/>
      <c r="G5262" s="21"/>
      <c r="CN5262" s="21"/>
    </row>
    <row r="5263" spans="5:92" x14ac:dyDescent="0.2">
      <c r="E5263" s="49"/>
      <c r="F5263" s="21"/>
      <c r="G5263" s="21"/>
      <c r="CN5263" s="21"/>
    </row>
    <row r="5264" spans="5:92" x14ac:dyDescent="0.2">
      <c r="E5264" s="49"/>
      <c r="F5264" s="21"/>
      <c r="G5264" s="21"/>
      <c r="CN5264" s="21"/>
    </row>
    <row r="5265" spans="5:92" x14ac:dyDescent="0.2">
      <c r="E5265" s="49"/>
      <c r="F5265" s="21"/>
      <c r="G5265" s="21"/>
      <c r="CN5265" s="21"/>
    </row>
    <row r="5266" spans="5:92" x14ac:dyDescent="0.2">
      <c r="E5266" s="49"/>
      <c r="F5266" s="21"/>
      <c r="G5266" s="21"/>
      <c r="CN5266" s="21"/>
    </row>
    <row r="5267" spans="5:92" x14ac:dyDescent="0.2">
      <c r="E5267" s="49"/>
      <c r="F5267" s="21"/>
      <c r="G5267" s="21"/>
      <c r="CN5267" s="21"/>
    </row>
    <row r="5268" spans="5:92" x14ac:dyDescent="0.2">
      <c r="E5268" s="49"/>
      <c r="F5268" s="21"/>
      <c r="G5268" s="21"/>
      <c r="CN5268" s="21"/>
    </row>
    <row r="5269" spans="5:92" x14ac:dyDescent="0.2">
      <c r="E5269" s="49"/>
      <c r="F5269" s="21"/>
      <c r="G5269" s="21"/>
      <c r="CN5269" s="21"/>
    </row>
    <row r="5270" spans="5:92" x14ac:dyDescent="0.2">
      <c r="E5270" s="49"/>
      <c r="F5270" s="21"/>
      <c r="G5270" s="21"/>
      <c r="CN5270" s="21"/>
    </row>
    <row r="5271" spans="5:92" x14ac:dyDescent="0.2">
      <c r="E5271" s="49"/>
      <c r="F5271" s="21"/>
      <c r="G5271" s="21"/>
      <c r="CN5271" s="21"/>
    </row>
    <row r="5272" spans="5:92" x14ac:dyDescent="0.2">
      <c r="E5272" s="49"/>
      <c r="F5272" s="21"/>
      <c r="G5272" s="21"/>
      <c r="CN5272" s="21"/>
    </row>
    <row r="5273" spans="5:92" x14ac:dyDescent="0.2">
      <c r="E5273" s="49"/>
      <c r="F5273" s="21"/>
      <c r="G5273" s="21"/>
      <c r="CN5273" s="21"/>
    </row>
    <row r="5274" spans="5:92" x14ac:dyDescent="0.2">
      <c r="E5274" s="49"/>
      <c r="F5274" s="21"/>
      <c r="G5274" s="21"/>
      <c r="CN5274" s="21"/>
    </row>
    <row r="5275" spans="5:92" x14ac:dyDescent="0.2">
      <c r="E5275" s="49"/>
      <c r="F5275" s="21"/>
      <c r="G5275" s="21"/>
      <c r="CN5275" s="21"/>
    </row>
    <row r="5276" spans="5:92" x14ac:dyDescent="0.2">
      <c r="E5276" s="49"/>
      <c r="F5276" s="21"/>
      <c r="G5276" s="21"/>
      <c r="CN5276" s="21"/>
    </row>
    <row r="5277" spans="5:92" x14ac:dyDescent="0.2">
      <c r="E5277" s="49"/>
      <c r="F5277" s="21"/>
      <c r="G5277" s="21"/>
      <c r="CN5277" s="21"/>
    </row>
    <row r="5278" spans="5:92" x14ac:dyDescent="0.2">
      <c r="E5278" s="49"/>
      <c r="F5278" s="21"/>
      <c r="G5278" s="21"/>
      <c r="CN5278" s="21"/>
    </row>
    <row r="5279" spans="5:92" x14ac:dyDescent="0.2">
      <c r="E5279" s="49"/>
      <c r="F5279" s="21"/>
      <c r="G5279" s="21"/>
      <c r="CN5279" s="21"/>
    </row>
    <row r="5280" spans="5:92" x14ac:dyDescent="0.2">
      <c r="E5280" s="49"/>
      <c r="F5280" s="21"/>
      <c r="G5280" s="21"/>
      <c r="CN5280" s="21"/>
    </row>
    <row r="5281" spans="5:92" x14ac:dyDescent="0.2">
      <c r="E5281" s="49"/>
      <c r="F5281" s="21"/>
      <c r="G5281" s="21"/>
      <c r="CN5281" s="21"/>
    </row>
    <row r="5282" spans="5:92" x14ac:dyDescent="0.2">
      <c r="E5282" s="49"/>
      <c r="F5282" s="21"/>
      <c r="G5282" s="21"/>
      <c r="CN5282" s="21"/>
    </row>
    <row r="5283" spans="5:92" x14ac:dyDescent="0.2">
      <c r="E5283" s="49"/>
      <c r="F5283" s="21"/>
      <c r="G5283" s="21"/>
      <c r="CN5283" s="21"/>
    </row>
    <row r="5284" spans="5:92" x14ac:dyDescent="0.2">
      <c r="E5284" s="49"/>
      <c r="F5284" s="21"/>
      <c r="G5284" s="21"/>
      <c r="CN5284" s="21"/>
    </row>
    <row r="5285" spans="5:92" x14ac:dyDescent="0.2">
      <c r="E5285" s="49"/>
      <c r="F5285" s="21"/>
      <c r="G5285" s="21"/>
      <c r="CN5285" s="21"/>
    </row>
    <row r="5286" spans="5:92" x14ac:dyDescent="0.2">
      <c r="E5286" s="49"/>
      <c r="F5286" s="21"/>
      <c r="G5286" s="21"/>
      <c r="CN5286" s="21"/>
    </row>
    <row r="5287" spans="5:92" x14ac:dyDescent="0.2">
      <c r="E5287" s="49"/>
      <c r="F5287" s="21"/>
      <c r="G5287" s="21"/>
      <c r="CN5287" s="21"/>
    </row>
    <row r="5288" spans="5:92" x14ac:dyDescent="0.2">
      <c r="E5288" s="49"/>
      <c r="F5288" s="21"/>
      <c r="G5288" s="21"/>
      <c r="CN5288" s="21"/>
    </row>
    <row r="5289" spans="5:92" x14ac:dyDescent="0.2">
      <c r="E5289" s="49"/>
      <c r="F5289" s="21"/>
      <c r="G5289" s="21"/>
      <c r="CN5289" s="21"/>
    </row>
    <row r="5290" spans="5:92" x14ac:dyDescent="0.2">
      <c r="E5290" s="49"/>
      <c r="F5290" s="21"/>
      <c r="G5290" s="21"/>
      <c r="CN5290" s="21"/>
    </row>
    <row r="5291" spans="5:92" x14ac:dyDescent="0.2">
      <c r="E5291" s="49"/>
      <c r="F5291" s="21"/>
      <c r="G5291" s="21"/>
      <c r="CN5291" s="21"/>
    </row>
    <row r="5292" spans="5:92" x14ac:dyDescent="0.2">
      <c r="E5292" s="49"/>
      <c r="F5292" s="21"/>
      <c r="G5292" s="21"/>
      <c r="CN5292" s="21"/>
    </row>
    <row r="5293" spans="5:92" x14ac:dyDescent="0.2">
      <c r="E5293" s="49"/>
      <c r="F5293" s="21"/>
      <c r="G5293" s="21"/>
      <c r="CN5293" s="21"/>
    </row>
    <row r="5294" spans="5:92" x14ac:dyDescent="0.2">
      <c r="E5294" s="49"/>
      <c r="F5294" s="21"/>
      <c r="G5294" s="21"/>
      <c r="CN5294" s="21"/>
    </row>
    <row r="5295" spans="5:92" x14ac:dyDescent="0.2">
      <c r="E5295" s="49"/>
      <c r="F5295" s="21"/>
      <c r="G5295" s="21"/>
      <c r="CN5295" s="21"/>
    </row>
    <row r="5296" spans="5:92" x14ac:dyDescent="0.2">
      <c r="E5296" s="49"/>
      <c r="F5296" s="21"/>
      <c r="G5296" s="21"/>
      <c r="CN5296" s="21"/>
    </row>
    <row r="5297" spans="5:92" x14ac:dyDescent="0.2">
      <c r="E5297" s="49"/>
      <c r="F5297" s="21"/>
      <c r="G5297" s="21"/>
      <c r="CN5297" s="21"/>
    </row>
    <row r="5298" spans="5:92" x14ac:dyDescent="0.2">
      <c r="E5298" s="49"/>
      <c r="F5298" s="21"/>
      <c r="G5298" s="21"/>
      <c r="CN5298" s="21"/>
    </row>
    <row r="5299" spans="5:92" x14ac:dyDescent="0.2">
      <c r="E5299" s="49"/>
      <c r="F5299" s="21"/>
      <c r="G5299" s="21"/>
      <c r="CN5299" s="21"/>
    </row>
    <row r="5300" spans="5:92" x14ac:dyDescent="0.2">
      <c r="E5300" s="49"/>
      <c r="F5300" s="21"/>
      <c r="G5300" s="21"/>
      <c r="CN5300" s="21"/>
    </row>
    <row r="5301" spans="5:92" x14ac:dyDescent="0.2">
      <c r="E5301" s="49"/>
      <c r="F5301" s="21"/>
      <c r="G5301" s="21"/>
      <c r="CN5301" s="21"/>
    </row>
    <row r="5302" spans="5:92" x14ac:dyDescent="0.2">
      <c r="E5302" s="49"/>
      <c r="F5302" s="21"/>
      <c r="G5302" s="21"/>
      <c r="CN5302" s="21"/>
    </row>
    <row r="5303" spans="5:92" x14ac:dyDescent="0.2">
      <c r="E5303" s="49"/>
      <c r="F5303" s="21"/>
      <c r="G5303" s="21"/>
      <c r="CN5303" s="21"/>
    </row>
    <row r="5304" spans="5:92" x14ac:dyDescent="0.2">
      <c r="E5304" s="49"/>
      <c r="F5304" s="21"/>
      <c r="G5304" s="21"/>
      <c r="CN5304" s="21"/>
    </row>
    <row r="5305" spans="5:92" x14ac:dyDescent="0.2">
      <c r="E5305" s="49"/>
      <c r="F5305" s="21"/>
      <c r="G5305" s="21"/>
      <c r="CN5305" s="21"/>
    </row>
    <row r="5306" spans="5:92" x14ac:dyDescent="0.2">
      <c r="E5306" s="49"/>
      <c r="F5306" s="21"/>
      <c r="G5306" s="21"/>
      <c r="CN5306" s="21"/>
    </row>
    <row r="5307" spans="5:92" x14ac:dyDescent="0.2">
      <c r="E5307" s="49"/>
      <c r="F5307" s="21"/>
      <c r="G5307" s="21"/>
      <c r="CN5307" s="21"/>
    </row>
    <row r="5308" spans="5:92" x14ac:dyDescent="0.2">
      <c r="E5308" s="49"/>
      <c r="F5308" s="21"/>
      <c r="G5308" s="21"/>
      <c r="CN5308" s="21"/>
    </row>
    <row r="5309" spans="5:92" x14ac:dyDescent="0.2">
      <c r="E5309" s="49"/>
      <c r="F5309" s="21"/>
      <c r="G5309" s="21"/>
      <c r="CN5309" s="21"/>
    </row>
    <row r="5310" spans="5:92" x14ac:dyDescent="0.2">
      <c r="E5310" s="49"/>
      <c r="F5310" s="21"/>
      <c r="G5310" s="21"/>
      <c r="CN5310" s="21"/>
    </row>
    <row r="5311" spans="5:92" x14ac:dyDescent="0.2">
      <c r="E5311" s="49"/>
      <c r="F5311" s="21"/>
      <c r="G5311" s="21"/>
      <c r="CN5311" s="21"/>
    </row>
    <row r="5312" spans="5:92" x14ac:dyDescent="0.2">
      <c r="E5312" s="49"/>
      <c r="F5312" s="21"/>
      <c r="G5312" s="21"/>
      <c r="CN5312" s="21"/>
    </row>
    <row r="5313" spans="5:92" x14ac:dyDescent="0.2">
      <c r="E5313" s="49"/>
      <c r="F5313" s="21"/>
      <c r="G5313" s="21"/>
      <c r="CN5313" s="21"/>
    </row>
    <row r="5314" spans="5:92" x14ac:dyDescent="0.2">
      <c r="E5314" s="49"/>
      <c r="F5314" s="21"/>
      <c r="G5314" s="21"/>
      <c r="CN5314" s="21"/>
    </row>
    <row r="5315" spans="5:92" x14ac:dyDescent="0.2">
      <c r="E5315" s="49"/>
      <c r="F5315" s="21"/>
      <c r="G5315" s="21"/>
      <c r="CN5315" s="21"/>
    </row>
    <row r="5316" spans="5:92" x14ac:dyDescent="0.2">
      <c r="E5316" s="49"/>
      <c r="F5316" s="21"/>
      <c r="G5316" s="21"/>
      <c r="CN5316" s="21"/>
    </row>
    <row r="5317" spans="5:92" x14ac:dyDescent="0.2">
      <c r="E5317" s="49"/>
      <c r="F5317" s="21"/>
      <c r="G5317" s="21"/>
      <c r="CN5317" s="21"/>
    </row>
    <row r="5318" spans="5:92" x14ac:dyDescent="0.2">
      <c r="E5318" s="49"/>
      <c r="F5318" s="21"/>
      <c r="G5318" s="21"/>
      <c r="CN5318" s="21"/>
    </row>
    <row r="5319" spans="5:92" x14ac:dyDescent="0.2">
      <c r="E5319" s="49"/>
      <c r="F5319" s="21"/>
      <c r="G5319" s="21"/>
      <c r="CN5319" s="21"/>
    </row>
    <row r="5320" spans="5:92" x14ac:dyDescent="0.2">
      <c r="E5320" s="49"/>
      <c r="F5320" s="21"/>
      <c r="G5320" s="21"/>
      <c r="CN5320" s="21"/>
    </row>
    <row r="5321" spans="5:92" x14ac:dyDescent="0.2">
      <c r="E5321" s="49"/>
      <c r="F5321" s="21"/>
      <c r="G5321" s="21"/>
      <c r="CN5321" s="21"/>
    </row>
    <row r="5322" spans="5:92" x14ac:dyDescent="0.2">
      <c r="E5322" s="49"/>
      <c r="F5322" s="21"/>
      <c r="G5322" s="21"/>
      <c r="CN5322" s="21"/>
    </row>
    <row r="5323" spans="5:92" x14ac:dyDescent="0.2">
      <c r="E5323" s="49"/>
      <c r="F5323" s="21"/>
      <c r="G5323" s="21"/>
      <c r="CN5323" s="21"/>
    </row>
    <row r="5324" spans="5:92" x14ac:dyDescent="0.2">
      <c r="E5324" s="49"/>
      <c r="F5324" s="21"/>
      <c r="G5324" s="21"/>
      <c r="CN5324" s="21"/>
    </row>
    <row r="5325" spans="5:92" x14ac:dyDescent="0.2">
      <c r="E5325" s="49"/>
      <c r="F5325" s="21"/>
      <c r="G5325" s="21"/>
      <c r="CN5325" s="21"/>
    </row>
    <row r="5326" spans="5:92" x14ac:dyDescent="0.2">
      <c r="E5326" s="49"/>
      <c r="F5326" s="21"/>
      <c r="G5326" s="21"/>
      <c r="CN5326" s="21"/>
    </row>
    <row r="5327" spans="5:92" x14ac:dyDescent="0.2">
      <c r="E5327" s="49"/>
      <c r="F5327" s="21"/>
      <c r="G5327" s="21"/>
      <c r="CN5327" s="21"/>
    </row>
    <row r="5328" spans="5:92" x14ac:dyDescent="0.2">
      <c r="E5328" s="49"/>
      <c r="F5328" s="21"/>
      <c r="G5328" s="21"/>
      <c r="CN5328" s="21"/>
    </row>
    <row r="5329" spans="5:92" x14ac:dyDescent="0.2">
      <c r="E5329" s="49"/>
      <c r="F5329" s="21"/>
      <c r="G5329" s="21"/>
      <c r="CN5329" s="21"/>
    </row>
    <row r="5330" spans="5:92" x14ac:dyDescent="0.2">
      <c r="E5330" s="49"/>
      <c r="F5330" s="21"/>
      <c r="G5330" s="21"/>
      <c r="CN5330" s="21"/>
    </row>
    <row r="5331" spans="5:92" x14ac:dyDescent="0.2">
      <c r="E5331" s="49"/>
      <c r="F5331" s="21"/>
      <c r="G5331" s="21"/>
      <c r="CN5331" s="21"/>
    </row>
    <row r="5332" spans="5:92" x14ac:dyDescent="0.2">
      <c r="E5332" s="49"/>
      <c r="F5332" s="21"/>
      <c r="G5332" s="21"/>
      <c r="CN5332" s="21"/>
    </row>
    <row r="5333" spans="5:92" x14ac:dyDescent="0.2">
      <c r="E5333" s="49"/>
      <c r="F5333" s="21"/>
      <c r="G5333" s="21"/>
      <c r="CN5333" s="21"/>
    </row>
    <row r="5334" spans="5:92" x14ac:dyDescent="0.2">
      <c r="E5334" s="49"/>
      <c r="F5334" s="21"/>
      <c r="G5334" s="21"/>
      <c r="CN5334" s="21"/>
    </row>
    <row r="5335" spans="5:92" x14ac:dyDescent="0.2">
      <c r="E5335" s="49"/>
      <c r="F5335" s="21"/>
      <c r="G5335" s="21"/>
      <c r="CN5335" s="21"/>
    </row>
    <row r="5336" spans="5:92" x14ac:dyDescent="0.2">
      <c r="E5336" s="49"/>
      <c r="F5336" s="21"/>
      <c r="G5336" s="21"/>
      <c r="CN5336" s="21"/>
    </row>
    <row r="5337" spans="5:92" x14ac:dyDescent="0.2">
      <c r="E5337" s="49"/>
      <c r="F5337" s="21"/>
      <c r="G5337" s="21"/>
      <c r="CN5337" s="21"/>
    </row>
    <row r="5338" spans="5:92" x14ac:dyDescent="0.2">
      <c r="E5338" s="49"/>
      <c r="F5338" s="21"/>
      <c r="G5338" s="21"/>
      <c r="CN5338" s="21"/>
    </row>
    <row r="5339" spans="5:92" x14ac:dyDescent="0.2">
      <c r="E5339" s="49"/>
      <c r="F5339" s="21"/>
      <c r="G5339" s="21"/>
      <c r="CN5339" s="21"/>
    </row>
    <row r="5340" spans="5:92" x14ac:dyDescent="0.2">
      <c r="E5340" s="49"/>
      <c r="F5340" s="21"/>
      <c r="G5340" s="21"/>
      <c r="CN5340" s="21"/>
    </row>
    <row r="5341" spans="5:92" x14ac:dyDescent="0.2">
      <c r="E5341" s="49"/>
      <c r="F5341" s="21"/>
      <c r="G5341" s="21"/>
      <c r="CN5341" s="21"/>
    </row>
    <row r="5342" spans="5:92" x14ac:dyDescent="0.2">
      <c r="E5342" s="49"/>
      <c r="F5342" s="21"/>
      <c r="G5342" s="21"/>
      <c r="CN5342" s="21"/>
    </row>
    <row r="5343" spans="5:92" x14ac:dyDescent="0.2">
      <c r="E5343" s="49"/>
      <c r="F5343" s="21"/>
      <c r="G5343" s="21"/>
      <c r="CN5343" s="21"/>
    </row>
    <row r="5344" spans="5:92" x14ac:dyDescent="0.2">
      <c r="E5344" s="49"/>
      <c r="F5344" s="21"/>
      <c r="G5344" s="21"/>
      <c r="CN5344" s="21"/>
    </row>
    <row r="5345" spans="5:92" x14ac:dyDescent="0.2">
      <c r="E5345" s="49"/>
      <c r="F5345" s="21"/>
      <c r="G5345" s="21"/>
      <c r="CN5345" s="21"/>
    </row>
    <row r="5346" spans="5:92" x14ac:dyDescent="0.2">
      <c r="E5346" s="49"/>
      <c r="F5346" s="21"/>
      <c r="G5346" s="21"/>
      <c r="CN5346" s="21"/>
    </row>
    <row r="5347" spans="5:92" x14ac:dyDescent="0.2">
      <c r="E5347" s="49"/>
      <c r="F5347" s="21"/>
      <c r="G5347" s="21"/>
      <c r="CN5347" s="21"/>
    </row>
    <row r="5348" spans="5:92" x14ac:dyDescent="0.2">
      <c r="E5348" s="49"/>
      <c r="F5348" s="21"/>
      <c r="G5348" s="21"/>
      <c r="CN5348" s="21"/>
    </row>
    <row r="5349" spans="5:92" x14ac:dyDescent="0.2">
      <c r="E5349" s="49"/>
      <c r="F5349" s="21"/>
      <c r="G5349" s="21"/>
      <c r="CN5349" s="21"/>
    </row>
    <row r="5350" spans="5:92" x14ac:dyDescent="0.2">
      <c r="E5350" s="49"/>
      <c r="F5350" s="21"/>
      <c r="G5350" s="21"/>
      <c r="CN5350" s="21"/>
    </row>
    <row r="5351" spans="5:92" x14ac:dyDescent="0.2">
      <c r="E5351" s="49"/>
      <c r="F5351" s="21"/>
      <c r="G5351" s="21"/>
      <c r="CN5351" s="21"/>
    </row>
    <row r="5352" spans="5:92" x14ac:dyDescent="0.2">
      <c r="E5352" s="49"/>
      <c r="F5352" s="21"/>
      <c r="G5352" s="21"/>
      <c r="CN5352" s="21"/>
    </row>
    <row r="5353" spans="5:92" x14ac:dyDescent="0.2">
      <c r="E5353" s="49"/>
      <c r="F5353" s="21"/>
      <c r="G5353" s="21"/>
      <c r="CN5353" s="21"/>
    </row>
    <row r="5354" spans="5:92" x14ac:dyDescent="0.2">
      <c r="E5354" s="49"/>
      <c r="F5354" s="21"/>
      <c r="G5354" s="21"/>
      <c r="CN5354" s="21"/>
    </row>
    <row r="5355" spans="5:92" x14ac:dyDescent="0.2">
      <c r="E5355" s="49"/>
      <c r="F5355" s="21"/>
      <c r="G5355" s="21"/>
      <c r="CN5355" s="21"/>
    </row>
    <row r="5356" spans="5:92" x14ac:dyDescent="0.2">
      <c r="E5356" s="49"/>
      <c r="F5356" s="21"/>
      <c r="G5356" s="21"/>
      <c r="CN5356" s="21"/>
    </row>
    <row r="5357" spans="5:92" x14ac:dyDescent="0.2">
      <c r="E5357" s="49"/>
      <c r="F5357" s="21"/>
      <c r="G5357" s="21"/>
      <c r="CN5357" s="21"/>
    </row>
    <row r="5358" spans="5:92" x14ac:dyDescent="0.2">
      <c r="E5358" s="49"/>
      <c r="F5358" s="21"/>
      <c r="G5358" s="21"/>
      <c r="CN5358" s="21"/>
    </row>
    <row r="5359" spans="5:92" x14ac:dyDescent="0.2">
      <c r="E5359" s="49"/>
      <c r="F5359" s="21"/>
      <c r="G5359" s="21"/>
      <c r="CN5359" s="21"/>
    </row>
    <row r="5360" spans="5:92" x14ac:dyDescent="0.2">
      <c r="E5360" s="49"/>
      <c r="F5360" s="21"/>
      <c r="G5360" s="21"/>
      <c r="CN5360" s="21"/>
    </row>
    <row r="5361" spans="5:92" x14ac:dyDescent="0.2">
      <c r="E5361" s="49"/>
      <c r="F5361" s="21"/>
      <c r="G5361" s="21"/>
      <c r="CN5361" s="21"/>
    </row>
    <row r="5362" spans="5:92" x14ac:dyDescent="0.2">
      <c r="E5362" s="49"/>
      <c r="F5362" s="21"/>
      <c r="G5362" s="21"/>
      <c r="CN5362" s="21"/>
    </row>
    <row r="5363" spans="5:92" x14ac:dyDescent="0.2">
      <c r="E5363" s="49"/>
      <c r="F5363" s="21"/>
      <c r="G5363" s="21"/>
      <c r="CN5363" s="21"/>
    </row>
    <row r="5364" spans="5:92" x14ac:dyDescent="0.2">
      <c r="E5364" s="49"/>
      <c r="F5364" s="21"/>
      <c r="G5364" s="21"/>
      <c r="CN5364" s="21"/>
    </row>
    <row r="5365" spans="5:92" x14ac:dyDescent="0.2">
      <c r="E5365" s="49"/>
      <c r="F5365" s="21"/>
      <c r="G5365" s="21"/>
      <c r="CN5365" s="21"/>
    </row>
    <row r="5366" spans="5:92" x14ac:dyDescent="0.2">
      <c r="E5366" s="49"/>
      <c r="F5366" s="21"/>
      <c r="G5366" s="21"/>
      <c r="CN5366" s="21"/>
    </row>
    <row r="5367" spans="5:92" x14ac:dyDescent="0.2">
      <c r="E5367" s="49"/>
      <c r="F5367" s="21"/>
      <c r="G5367" s="21"/>
      <c r="CN5367" s="21"/>
    </row>
    <row r="5368" spans="5:92" x14ac:dyDescent="0.2">
      <c r="E5368" s="49"/>
      <c r="F5368" s="21"/>
      <c r="G5368" s="21"/>
      <c r="CN5368" s="21"/>
    </row>
    <row r="5369" spans="5:92" x14ac:dyDescent="0.2">
      <c r="E5369" s="49"/>
      <c r="F5369" s="21"/>
      <c r="G5369" s="21"/>
      <c r="CN5369" s="21"/>
    </row>
    <row r="5370" spans="5:92" x14ac:dyDescent="0.2">
      <c r="E5370" s="49"/>
      <c r="F5370" s="21"/>
      <c r="G5370" s="21"/>
      <c r="CN5370" s="21"/>
    </row>
    <row r="5371" spans="5:92" x14ac:dyDescent="0.2">
      <c r="E5371" s="49"/>
      <c r="F5371" s="21"/>
      <c r="G5371" s="21"/>
      <c r="CN5371" s="21"/>
    </row>
    <row r="5372" spans="5:92" x14ac:dyDescent="0.2">
      <c r="E5372" s="49"/>
      <c r="F5372" s="21"/>
      <c r="G5372" s="21"/>
      <c r="CN5372" s="21"/>
    </row>
    <row r="5373" spans="5:92" x14ac:dyDescent="0.2">
      <c r="E5373" s="49"/>
      <c r="F5373" s="21"/>
      <c r="G5373" s="21"/>
      <c r="CN5373" s="21"/>
    </row>
    <row r="5374" spans="5:92" x14ac:dyDescent="0.2">
      <c r="E5374" s="49"/>
      <c r="F5374" s="21"/>
      <c r="G5374" s="21"/>
      <c r="CN5374" s="21"/>
    </row>
    <row r="5375" spans="5:92" x14ac:dyDescent="0.2">
      <c r="E5375" s="49"/>
      <c r="F5375" s="21"/>
      <c r="G5375" s="21"/>
      <c r="CN5375" s="21"/>
    </row>
    <row r="5376" spans="5:92" x14ac:dyDescent="0.2">
      <c r="E5376" s="49"/>
      <c r="F5376" s="21"/>
      <c r="G5376" s="21"/>
      <c r="CN5376" s="21"/>
    </row>
    <row r="5377" spans="5:92" x14ac:dyDescent="0.2">
      <c r="E5377" s="49"/>
      <c r="F5377" s="21"/>
      <c r="G5377" s="21"/>
      <c r="CN5377" s="21"/>
    </row>
    <row r="5378" spans="5:92" x14ac:dyDescent="0.2">
      <c r="E5378" s="49"/>
      <c r="F5378" s="21"/>
      <c r="G5378" s="21"/>
      <c r="CN5378" s="21"/>
    </row>
    <row r="5379" spans="5:92" x14ac:dyDescent="0.2">
      <c r="E5379" s="49"/>
      <c r="F5379" s="21"/>
      <c r="G5379" s="21"/>
      <c r="CN5379" s="21"/>
    </row>
    <row r="5380" spans="5:92" x14ac:dyDescent="0.2">
      <c r="E5380" s="49"/>
      <c r="F5380" s="21"/>
      <c r="G5380" s="21"/>
      <c r="CN5380" s="21"/>
    </row>
    <row r="5381" spans="5:92" x14ac:dyDescent="0.2">
      <c r="E5381" s="49"/>
      <c r="F5381" s="21"/>
      <c r="G5381" s="21"/>
      <c r="CN5381" s="21"/>
    </row>
    <row r="5382" spans="5:92" x14ac:dyDescent="0.2">
      <c r="E5382" s="49"/>
      <c r="F5382" s="21"/>
      <c r="G5382" s="21"/>
      <c r="CN5382" s="21"/>
    </row>
    <row r="5383" spans="5:92" x14ac:dyDescent="0.2">
      <c r="E5383" s="49"/>
      <c r="F5383" s="21"/>
      <c r="G5383" s="21"/>
      <c r="CN5383" s="21"/>
    </row>
    <row r="5384" spans="5:92" x14ac:dyDescent="0.2">
      <c r="E5384" s="49"/>
      <c r="F5384" s="21"/>
      <c r="G5384" s="21"/>
      <c r="CN5384" s="21"/>
    </row>
    <row r="5385" spans="5:92" x14ac:dyDescent="0.2">
      <c r="E5385" s="49"/>
      <c r="F5385" s="21"/>
      <c r="G5385" s="21"/>
      <c r="CN5385" s="21"/>
    </row>
    <row r="5386" spans="5:92" x14ac:dyDescent="0.2">
      <c r="E5386" s="49"/>
      <c r="F5386" s="21"/>
      <c r="G5386" s="21"/>
      <c r="CN5386" s="21"/>
    </row>
    <row r="5387" spans="5:92" x14ac:dyDescent="0.2">
      <c r="E5387" s="49"/>
      <c r="F5387" s="21"/>
      <c r="G5387" s="21"/>
      <c r="CN5387" s="21"/>
    </row>
    <row r="5388" spans="5:92" x14ac:dyDescent="0.2">
      <c r="E5388" s="49"/>
      <c r="F5388" s="21"/>
      <c r="G5388" s="21"/>
      <c r="CN5388" s="21"/>
    </row>
    <row r="5389" spans="5:92" x14ac:dyDescent="0.2">
      <c r="E5389" s="49"/>
      <c r="F5389" s="21"/>
      <c r="G5389" s="21"/>
      <c r="CN5389" s="21"/>
    </row>
    <row r="5390" spans="5:92" x14ac:dyDescent="0.2">
      <c r="E5390" s="49"/>
      <c r="F5390" s="21"/>
      <c r="G5390" s="21"/>
      <c r="CN5390" s="21"/>
    </row>
    <row r="5391" spans="5:92" x14ac:dyDescent="0.2">
      <c r="E5391" s="49"/>
      <c r="F5391" s="21"/>
      <c r="G5391" s="21"/>
      <c r="CN5391" s="21"/>
    </row>
    <row r="5392" spans="5:92" x14ac:dyDescent="0.2">
      <c r="E5392" s="49"/>
      <c r="F5392" s="21"/>
      <c r="G5392" s="21"/>
      <c r="CN5392" s="21"/>
    </row>
    <row r="5393" spans="5:92" x14ac:dyDescent="0.2">
      <c r="E5393" s="49"/>
      <c r="F5393" s="21"/>
      <c r="G5393" s="21"/>
      <c r="CN5393" s="21"/>
    </row>
    <row r="5394" spans="5:92" x14ac:dyDescent="0.2">
      <c r="E5394" s="49"/>
      <c r="F5394" s="21"/>
      <c r="G5394" s="21"/>
      <c r="CN5394" s="21"/>
    </row>
    <row r="5395" spans="5:92" x14ac:dyDescent="0.2">
      <c r="E5395" s="49"/>
      <c r="F5395" s="21"/>
      <c r="G5395" s="21"/>
      <c r="CN5395" s="21"/>
    </row>
    <row r="5396" spans="5:92" x14ac:dyDescent="0.2">
      <c r="E5396" s="49"/>
      <c r="F5396" s="21"/>
      <c r="G5396" s="21"/>
      <c r="CN5396" s="21"/>
    </row>
    <row r="5397" spans="5:92" x14ac:dyDescent="0.2">
      <c r="E5397" s="49"/>
      <c r="F5397" s="21"/>
      <c r="G5397" s="21"/>
      <c r="CN5397" s="21"/>
    </row>
    <row r="5398" spans="5:92" x14ac:dyDescent="0.2">
      <c r="E5398" s="49"/>
      <c r="F5398" s="21"/>
      <c r="G5398" s="21"/>
      <c r="CN5398" s="21"/>
    </row>
    <row r="5399" spans="5:92" x14ac:dyDescent="0.2">
      <c r="E5399" s="49"/>
      <c r="F5399" s="21"/>
      <c r="G5399" s="21"/>
      <c r="CN5399" s="21"/>
    </row>
    <row r="5400" spans="5:92" x14ac:dyDescent="0.2">
      <c r="E5400" s="49"/>
      <c r="F5400" s="21"/>
      <c r="G5400" s="21"/>
      <c r="CN5400" s="21"/>
    </row>
    <row r="5401" spans="5:92" x14ac:dyDescent="0.2">
      <c r="E5401" s="49"/>
      <c r="F5401" s="21"/>
      <c r="G5401" s="21"/>
      <c r="CN5401" s="21"/>
    </row>
    <row r="5402" spans="5:92" x14ac:dyDescent="0.2">
      <c r="E5402" s="49"/>
      <c r="F5402" s="21"/>
      <c r="G5402" s="21"/>
      <c r="CN5402" s="21"/>
    </row>
    <row r="5403" spans="5:92" x14ac:dyDescent="0.2">
      <c r="E5403" s="49"/>
      <c r="F5403" s="21"/>
      <c r="G5403" s="21"/>
      <c r="CN5403" s="21"/>
    </row>
    <row r="5404" spans="5:92" x14ac:dyDescent="0.2">
      <c r="E5404" s="49"/>
      <c r="F5404" s="21"/>
      <c r="G5404" s="21"/>
      <c r="CN5404" s="21"/>
    </row>
    <row r="5405" spans="5:92" x14ac:dyDescent="0.2">
      <c r="E5405" s="49"/>
      <c r="F5405" s="21"/>
      <c r="G5405" s="21"/>
      <c r="CN5405" s="21"/>
    </row>
    <row r="5406" spans="5:92" x14ac:dyDescent="0.2">
      <c r="E5406" s="49"/>
      <c r="F5406" s="21"/>
      <c r="G5406" s="21"/>
      <c r="CN5406" s="21"/>
    </row>
    <row r="5407" spans="5:92" x14ac:dyDescent="0.2">
      <c r="E5407" s="49"/>
      <c r="F5407" s="21"/>
      <c r="G5407" s="21"/>
      <c r="CN5407" s="21"/>
    </row>
    <row r="5408" spans="5:92" x14ac:dyDescent="0.2">
      <c r="E5408" s="49"/>
      <c r="F5408" s="21"/>
      <c r="G5408" s="21"/>
      <c r="CN5408" s="21"/>
    </row>
    <row r="5409" spans="5:92" x14ac:dyDescent="0.2">
      <c r="E5409" s="49"/>
      <c r="F5409" s="21"/>
      <c r="G5409" s="21"/>
      <c r="CN5409" s="21"/>
    </row>
    <row r="5410" spans="5:92" x14ac:dyDescent="0.2">
      <c r="E5410" s="49"/>
      <c r="F5410" s="21"/>
      <c r="G5410" s="21"/>
      <c r="CN5410" s="21"/>
    </row>
    <row r="5411" spans="5:92" x14ac:dyDescent="0.2">
      <c r="E5411" s="49"/>
      <c r="F5411" s="21"/>
      <c r="G5411" s="21"/>
      <c r="CN5411" s="21"/>
    </row>
    <row r="5412" spans="5:92" x14ac:dyDescent="0.2">
      <c r="E5412" s="49"/>
      <c r="F5412" s="21"/>
      <c r="G5412" s="21"/>
      <c r="CN5412" s="21"/>
    </row>
    <row r="5413" spans="5:92" x14ac:dyDescent="0.2">
      <c r="E5413" s="49"/>
      <c r="F5413" s="21"/>
      <c r="G5413" s="21"/>
      <c r="CN5413" s="21"/>
    </row>
    <row r="5414" spans="5:92" x14ac:dyDescent="0.2">
      <c r="E5414" s="49"/>
      <c r="F5414" s="21"/>
      <c r="G5414" s="21"/>
      <c r="CN5414" s="21"/>
    </row>
    <row r="5415" spans="5:92" x14ac:dyDescent="0.2">
      <c r="E5415" s="49"/>
      <c r="F5415" s="21"/>
      <c r="G5415" s="21"/>
      <c r="CN5415" s="21"/>
    </row>
    <row r="5416" spans="5:92" x14ac:dyDescent="0.2">
      <c r="E5416" s="49"/>
      <c r="F5416" s="21"/>
      <c r="G5416" s="21"/>
      <c r="CN5416" s="21"/>
    </row>
    <row r="5417" spans="5:92" x14ac:dyDescent="0.2">
      <c r="E5417" s="49"/>
      <c r="F5417" s="21"/>
      <c r="G5417" s="21"/>
      <c r="CN5417" s="21"/>
    </row>
    <row r="5418" spans="5:92" x14ac:dyDescent="0.2">
      <c r="E5418" s="49"/>
      <c r="F5418" s="21"/>
      <c r="G5418" s="21"/>
      <c r="CN5418" s="21"/>
    </row>
    <row r="5419" spans="5:92" x14ac:dyDescent="0.2">
      <c r="E5419" s="49"/>
      <c r="F5419" s="21"/>
      <c r="G5419" s="21"/>
      <c r="CN5419" s="21"/>
    </row>
    <row r="5420" spans="5:92" x14ac:dyDescent="0.2">
      <c r="E5420" s="49"/>
      <c r="F5420" s="21"/>
      <c r="G5420" s="21"/>
      <c r="CN5420" s="21"/>
    </row>
    <row r="5421" spans="5:92" x14ac:dyDescent="0.2">
      <c r="E5421" s="49"/>
      <c r="F5421" s="21"/>
      <c r="G5421" s="21"/>
      <c r="CN5421" s="21"/>
    </row>
    <row r="5422" spans="5:92" x14ac:dyDescent="0.2">
      <c r="E5422" s="49"/>
      <c r="F5422" s="21"/>
      <c r="G5422" s="21"/>
      <c r="CN5422" s="21"/>
    </row>
    <row r="5423" spans="5:92" x14ac:dyDescent="0.2">
      <c r="E5423" s="49"/>
      <c r="F5423" s="21"/>
      <c r="G5423" s="21"/>
      <c r="CN5423" s="21"/>
    </row>
    <row r="5424" spans="5:92" x14ac:dyDescent="0.2">
      <c r="E5424" s="49"/>
      <c r="F5424" s="21"/>
      <c r="G5424" s="21"/>
      <c r="CN5424" s="21"/>
    </row>
    <row r="5425" spans="5:92" x14ac:dyDescent="0.2">
      <c r="E5425" s="49"/>
      <c r="F5425" s="21"/>
      <c r="G5425" s="21"/>
      <c r="CN5425" s="21"/>
    </row>
    <row r="5426" spans="5:92" x14ac:dyDescent="0.2">
      <c r="E5426" s="49"/>
      <c r="F5426" s="21"/>
      <c r="G5426" s="21"/>
      <c r="CN5426" s="21"/>
    </row>
    <row r="5427" spans="5:92" x14ac:dyDescent="0.2">
      <c r="E5427" s="49"/>
      <c r="F5427" s="21"/>
      <c r="G5427" s="21"/>
      <c r="CN5427" s="21"/>
    </row>
    <row r="5428" spans="5:92" x14ac:dyDescent="0.2">
      <c r="E5428" s="49"/>
      <c r="F5428" s="21"/>
      <c r="G5428" s="21"/>
      <c r="CN5428" s="21"/>
    </row>
    <row r="5429" spans="5:92" x14ac:dyDescent="0.2">
      <c r="E5429" s="49"/>
      <c r="F5429" s="21"/>
      <c r="G5429" s="21"/>
      <c r="CN5429" s="21"/>
    </row>
    <row r="5430" spans="5:92" x14ac:dyDescent="0.2">
      <c r="E5430" s="49"/>
      <c r="F5430" s="21"/>
      <c r="G5430" s="21"/>
      <c r="CN5430" s="21"/>
    </row>
    <row r="5431" spans="5:92" x14ac:dyDescent="0.2">
      <c r="E5431" s="49"/>
      <c r="F5431" s="21"/>
      <c r="G5431" s="21"/>
      <c r="CN5431" s="21"/>
    </row>
    <row r="5432" spans="5:92" x14ac:dyDescent="0.2">
      <c r="E5432" s="49"/>
      <c r="F5432" s="21"/>
      <c r="G5432" s="21"/>
      <c r="CN5432" s="21"/>
    </row>
    <row r="5433" spans="5:92" x14ac:dyDescent="0.2">
      <c r="E5433" s="49"/>
      <c r="F5433" s="21"/>
      <c r="G5433" s="21"/>
      <c r="CN5433" s="21"/>
    </row>
    <row r="5434" spans="5:92" x14ac:dyDescent="0.2">
      <c r="E5434" s="49"/>
      <c r="F5434" s="21"/>
      <c r="G5434" s="21"/>
      <c r="CN5434" s="21"/>
    </row>
    <row r="5435" spans="5:92" x14ac:dyDescent="0.2">
      <c r="E5435" s="49"/>
      <c r="F5435" s="21"/>
      <c r="G5435" s="21"/>
      <c r="CN5435" s="21"/>
    </row>
    <row r="5436" spans="5:92" x14ac:dyDescent="0.2">
      <c r="E5436" s="49"/>
      <c r="F5436" s="21"/>
      <c r="G5436" s="21"/>
      <c r="CN5436" s="21"/>
    </row>
    <row r="5437" spans="5:92" x14ac:dyDescent="0.2">
      <c r="E5437" s="49"/>
      <c r="F5437" s="21"/>
      <c r="G5437" s="21"/>
      <c r="CN5437" s="21"/>
    </row>
    <row r="5438" spans="5:92" x14ac:dyDescent="0.2">
      <c r="E5438" s="49"/>
      <c r="F5438" s="21"/>
      <c r="G5438" s="21"/>
      <c r="CN5438" s="21"/>
    </row>
    <row r="5439" spans="5:92" x14ac:dyDescent="0.2">
      <c r="E5439" s="49"/>
      <c r="F5439" s="21"/>
      <c r="G5439" s="21"/>
      <c r="CN5439" s="21"/>
    </row>
    <row r="5440" spans="5:92" x14ac:dyDescent="0.2">
      <c r="E5440" s="49"/>
      <c r="F5440" s="21"/>
      <c r="G5440" s="21"/>
      <c r="CN5440" s="21"/>
    </row>
    <row r="5441" spans="5:92" x14ac:dyDescent="0.2">
      <c r="E5441" s="49"/>
      <c r="F5441" s="21"/>
      <c r="G5441" s="21"/>
      <c r="CN5441" s="21"/>
    </row>
    <row r="5442" spans="5:92" x14ac:dyDescent="0.2">
      <c r="E5442" s="49"/>
      <c r="F5442" s="21"/>
      <c r="G5442" s="21"/>
      <c r="CN5442" s="21"/>
    </row>
    <row r="5443" spans="5:92" x14ac:dyDescent="0.2">
      <c r="E5443" s="49"/>
      <c r="F5443" s="21"/>
      <c r="G5443" s="21"/>
      <c r="CN5443" s="21"/>
    </row>
    <row r="5444" spans="5:92" x14ac:dyDescent="0.2">
      <c r="E5444" s="49"/>
      <c r="F5444" s="21"/>
      <c r="G5444" s="21"/>
      <c r="CN5444" s="21"/>
    </row>
    <row r="5445" spans="5:92" x14ac:dyDescent="0.2">
      <c r="E5445" s="49"/>
      <c r="F5445" s="21"/>
      <c r="G5445" s="21"/>
      <c r="CN5445" s="21"/>
    </row>
    <row r="5446" spans="5:92" x14ac:dyDescent="0.2">
      <c r="E5446" s="49"/>
      <c r="F5446" s="21"/>
      <c r="G5446" s="21"/>
      <c r="CN5446" s="21"/>
    </row>
    <row r="5447" spans="5:92" x14ac:dyDescent="0.2">
      <c r="E5447" s="49"/>
      <c r="F5447" s="21"/>
      <c r="G5447" s="21"/>
      <c r="CN5447" s="21"/>
    </row>
    <row r="5448" spans="5:92" x14ac:dyDescent="0.2">
      <c r="E5448" s="49"/>
      <c r="F5448" s="21"/>
      <c r="G5448" s="21"/>
      <c r="CN5448" s="21"/>
    </row>
    <row r="5449" spans="5:92" x14ac:dyDescent="0.2">
      <c r="E5449" s="49"/>
      <c r="F5449" s="21"/>
      <c r="G5449" s="21"/>
      <c r="CN5449" s="21"/>
    </row>
    <row r="5450" spans="5:92" x14ac:dyDescent="0.2">
      <c r="E5450" s="49"/>
      <c r="F5450" s="21"/>
      <c r="G5450" s="21"/>
      <c r="CN5450" s="21"/>
    </row>
    <row r="5451" spans="5:92" x14ac:dyDescent="0.2">
      <c r="E5451" s="49"/>
      <c r="F5451" s="21"/>
      <c r="G5451" s="21"/>
      <c r="CN5451" s="21"/>
    </row>
    <row r="5452" spans="5:92" x14ac:dyDescent="0.2">
      <c r="E5452" s="49"/>
      <c r="F5452" s="21"/>
      <c r="G5452" s="21"/>
      <c r="CN5452" s="21"/>
    </row>
    <row r="5453" spans="5:92" x14ac:dyDescent="0.2">
      <c r="E5453" s="49"/>
      <c r="F5453" s="21"/>
      <c r="G5453" s="21"/>
      <c r="CN5453" s="21"/>
    </row>
    <row r="5454" spans="5:92" x14ac:dyDescent="0.2">
      <c r="E5454" s="49"/>
      <c r="F5454" s="21"/>
      <c r="G5454" s="21"/>
      <c r="CN5454" s="21"/>
    </row>
    <row r="5455" spans="5:92" x14ac:dyDescent="0.2">
      <c r="E5455" s="49"/>
      <c r="F5455" s="21"/>
      <c r="G5455" s="21"/>
      <c r="CN5455" s="21"/>
    </row>
    <row r="5456" spans="5:92" x14ac:dyDescent="0.2">
      <c r="E5456" s="49"/>
      <c r="F5456" s="21"/>
      <c r="G5456" s="21"/>
      <c r="CN5456" s="21"/>
    </row>
    <row r="5457" spans="5:92" x14ac:dyDescent="0.2">
      <c r="E5457" s="49"/>
      <c r="F5457" s="21"/>
      <c r="G5457" s="21"/>
      <c r="CN5457" s="21"/>
    </row>
    <row r="5458" spans="5:92" x14ac:dyDescent="0.2">
      <c r="E5458" s="49"/>
      <c r="F5458" s="21"/>
      <c r="G5458" s="21"/>
      <c r="CN5458" s="21"/>
    </row>
    <row r="5459" spans="5:92" x14ac:dyDescent="0.2">
      <c r="E5459" s="49"/>
      <c r="F5459" s="21"/>
      <c r="G5459" s="21"/>
      <c r="CN5459" s="21"/>
    </row>
    <row r="5460" spans="5:92" x14ac:dyDescent="0.2">
      <c r="E5460" s="49"/>
      <c r="F5460" s="21"/>
      <c r="G5460" s="21"/>
      <c r="CN5460" s="21"/>
    </row>
    <row r="5461" spans="5:92" x14ac:dyDescent="0.2">
      <c r="E5461" s="49"/>
      <c r="F5461" s="21"/>
      <c r="G5461" s="21"/>
      <c r="CN5461" s="21"/>
    </row>
    <row r="5462" spans="5:92" x14ac:dyDescent="0.2">
      <c r="E5462" s="49"/>
      <c r="F5462" s="21"/>
      <c r="G5462" s="21"/>
      <c r="CN5462" s="21"/>
    </row>
    <row r="5463" spans="5:92" x14ac:dyDescent="0.2">
      <c r="E5463" s="49"/>
      <c r="F5463" s="21"/>
      <c r="G5463" s="21"/>
      <c r="CN5463" s="21"/>
    </row>
    <row r="5464" spans="5:92" x14ac:dyDescent="0.2">
      <c r="E5464" s="49"/>
      <c r="F5464" s="21"/>
      <c r="G5464" s="21"/>
      <c r="CN5464" s="21"/>
    </row>
    <row r="5465" spans="5:92" x14ac:dyDescent="0.2">
      <c r="E5465" s="49"/>
      <c r="F5465" s="21"/>
      <c r="G5465" s="21"/>
      <c r="CN5465" s="21"/>
    </row>
    <row r="5466" spans="5:92" x14ac:dyDescent="0.2">
      <c r="E5466" s="49"/>
      <c r="F5466" s="21"/>
      <c r="G5466" s="21"/>
      <c r="CN5466" s="21"/>
    </row>
    <row r="5467" spans="5:92" x14ac:dyDescent="0.2">
      <c r="E5467" s="49"/>
      <c r="F5467" s="21"/>
      <c r="G5467" s="21"/>
      <c r="CN5467" s="21"/>
    </row>
    <row r="5468" spans="5:92" x14ac:dyDescent="0.2">
      <c r="E5468" s="49"/>
      <c r="F5468" s="21"/>
      <c r="G5468" s="21"/>
      <c r="CN5468" s="21"/>
    </row>
    <row r="5469" spans="5:92" x14ac:dyDescent="0.2">
      <c r="E5469" s="49"/>
      <c r="F5469" s="21"/>
      <c r="G5469" s="21"/>
      <c r="CN5469" s="21"/>
    </row>
    <row r="5470" spans="5:92" x14ac:dyDescent="0.2">
      <c r="E5470" s="49"/>
      <c r="F5470" s="21"/>
      <c r="G5470" s="21"/>
      <c r="CN5470" s="21"/>
    </row>
    <row r="5471" spans="5:92" x14ac:dyDescent="0.2">
      <c r="E5471" s="49"/>
      <c r="F5471" s="21"/>
      <c r="G5471" s="21"/>
      <c r="CN5471" s="21"/>
    </row>
    <row r="5472" spans="5:92" x14ac:dyDescent="0.2">
      <c r="E5472" s="49"/>
      <c r="F5472" s="21"/>
      <c r="G5472" s="21"/>
      <c r="CN5472" s="21"/>
    </row>
    <row r="5473" spans="5:92" x14ac:dyDescent="0.2">
      <c r="E5473" s="49"/>
      <c r="F5473" s="21"/>
      <c r="G5473" s="21"/>
      <c r="CN5473" s="21"/>
    </row>
    <row r="5474" spans="5:92" x14ac:dyDescent="0.2">
      <c r="E5474" s="49"/>
      <c r="F5474" s="21"/>
      <c r="G5474" s="21"/>
      <c r="CN5474" s="21"/>
    </row>
    <row r="5475" spans="5:92" x14ac:dyDescent="0.2">
      <c r="E5475" s="49"/>
      <c r="F5475" s="21"/>
      <c r="G5475" s="21"/>
      <c r="CN5475" s="21"/>
    </row>
    <row r="5476" spans="5:92" x14ac:dyDescent="0.2">
      <c r="E5476" s="49"/>
      <c r="F5476" s="21"/>
      <c r="G5476" s="21"/>
      <c r="CN5476" s="21"/>
    </row>
    <row r="5477" spans="5:92" x14ac:dyDescent="0.2">
      <c r="E5477" s="49"/>
      <c r="F5477" s="21"/>
      <c r="G5477" s="21"/>
      <c r="CN5477" s="21"/>
    </row>
    <row r="5478" spans="5:92" x14ac:dyDescent="0.2">
      <c r="E5478" s="49"/>
      <c r="F5478" s="21"/>
      <c r="G5478" s="21"/>
      <c r="CN5478" s="21"/>
    </row>
    <row r="5479" spans="5:92" x14ac:dyDescent="0.2">
      <c r="E5479" s="49"/>
      <c r="F5479" s="21"/>
      <c r="G5479" s="21"/>
      <c r="CN5479" s="21"/>
    </row>
    <row r="5480" spans="5:92" x14ac:dyDescent="0.2">
      <c r="E5480" s="49"/>
      <c r="F5480" s="21"/>
      <c r="G5480" s="21"/>
      <c r="CN5480" s="21"/>
    </row>
    <row r="5481" spans="5:92" x14ac:dyDescent="0.2">
      <c r="E5481" s="49"/>
      <c r="F5481" s="21"/>
      <c r="G5481" s="21"/>
      <c r="CN5481" s="21"/>
    </row>
    <row r="5482" spans="5:92" x14ac:dyDescent="0.2">
      <c r="E5482" s="49"/>
      <c r="F5482" s="21"/>
      <c r="G5482" s="21"/>
      <c r="CN5482" s="21"/>
    </row>
    <row r="5483" spans="5:92" x14ac:dyDescent="0.2">
      <c r="E5483" s="49"/>
      <c r="F5483" s="21"/>
      <c r="G5483" s="21"/>
      <c r="CN5483" s="21"/>
    </row>
    <row r="5484" spans="5:92" x14ac:dyDescent="0.2">
      <c r="E5484" s="49"/>
      <c r="F5484" s="21"/>
      <c r="G5484" s="21"/>
      <c r="CN5484" s="21"/>
    </row>
    <row r="5485" spans="5:92" x14ac:dyDescent="0.2">
      <c r="E5485" s="49"/>
      <c r="F5485" s="21"/>
      <c r="G5485" s="21"/>
      <c r="CN5485" s="21"/>
    </row>
    <row r="5486" spans="5:92" x14ac:dyDescent="0.2">
      <c r="E5486" s="49"/>
      <c r="F5486" s="21"/>
      <c r="G5486" s="21"/>
      <c r="CN5486" s="21"/>
    </row>
    <row r="5487" spans="5:92" x14ac:dyDescent="0.2">
      <c r="E5487" s="49"/>
      <c r="F5487" s="21"/>
      <c r="G5487" s="21"/>
      <c r="CN5487" s="21"/>
    </row>
    <row r="5488" spans="5:92" x14ac:dyDescent="0.2">
      <c r="E5488" s="49"/>
      <c r="F5488" s="21"/>
      <c r="G5488" s="21"/>
      <c r="CN5488" s="21"/>
    </row>
    <row r="5489" spans="5:92" x14ac:dyDescent="0.2">
      <c r="E5489" s="49"/>
      <c r="F5489" s="21"/>
      <c r="G5489" s="21"/>
      <c r="CN5489" s="21"/>
    </row>
    <row r="5490" spans="5:92" x14ac:dyDescent="0.2">
      <c r="E5490" s="49"/>
      <c r="F5490" s="21"/>
      <c r="G5490" s="21"/>
      <c r="CN5490" s="21"/>
    </row>
    <row r="5491" spans="5:92" x14ac:dyDescent="0.2">
      <c r="E5491" s="49"/>
      <c r="F5491" s="21"/>
      <c r="G5491" s="21"/>
      <c r="CN5491" s="21"/>
    </row>
    <row r="5492" spans="5:92" x14ac:dyDescent="0.2">
      <c r="E5492" s="49"/>
      <c r="F5492" s="21"/>
      <c r="G5492" s="21"/>
      <c r="CN5492" s="21"/>
    </row>
    <row r="5493" spans="5:92" x14ac:dyDescent="0.2">
      <c r="E5493" s="49"/>
      <c r="F5493" s="21"/>
      <c r="G5493" s="21"/>
      <c r="CN5493" s="21"/>
    </row>
    <row r="5494" spans="5:92" x14ac:dyDescent="0.2">
      <c r="E5494" s="49"/>
      <c r="F5494" s="21"/>
      <c r="G5494" s="21"/>
      <c r="CN5494" s="21"/>
    </row>
    <row r="5495" spans="5:92" x14ac:dyDescent="0.2">
      <c r="E5495" s="49"/>
      <c r="F5495" s="21"/>
      <c r="G5495" s="21"/>
      <c r="CN5495" s="21"/>
    </row>
    <row r="5496" spans="5:92" x14ac:dyDescent="0.2">
      <c r="E5496" s="49"/>
      <c r="F5496" s="21"/>
      <c r="G5496" s="21"/>
      <c r="CN5496" s="21"/>
    </row>
    <row r="5497" spans="5:92" x14ac:dyDescent="0.2">
      <c r="E5497" s="49"/>
      <c r="F5497" s="21"/>
      <c r="G5497" s="21"/>
      <c r="CN5497" s="21"/>
    </row>
    <row r="5498" spans="5:92" x14ac:dyDescent="0.2">
      <c r="E5498" s="49"/>
      <c r="F5498" s="21"/>
      <c r="G5498" s="21"/>
      <c r="CN5498" s="21"/>
    </row>
    <row r="5499" spans="5:92" x14ac:dyDescent="0.2">
      <c r="E5499" s="49"/>
      <c r="F5499" s="21"/>
      <c r="G5499" s="21"/>
      <c r="CN5499" s="21"/>
    </row>
    <row r="5500" spans="5:92" x14ac:dyDescent="0.2">
      <c r="E5500" s="49"/>
      <c r="F5500" s="21"/>
      <c r="G5500" s="21"/>
      <c r="CN5500" s="21"/>
    </row>
    <row r="5501" spans="5:92" x14ac:dyDescent="0.2">
      <c r="E5501" s="49"/>
      <c r="F5501" s="21"/>
      <c r="G5501" s="21"/>
      <c r="CN5501" s="21"/>
    </row>
    <row r="5502" spans="5:92" x14ac:dyDescent="0.2">
      <c r="E5502" s="49"/>
      <c r="F5502" s="21"/>
      <c r="G5502" s="21"/>
      <c r="CN5502" s="21"/>
    </row>
    <row r="5503" spans="5:92" x14ac:dyDescent="0.2">
      <c r="E5503" s="49"/>
      <c r="F5503" s="21"/>
      <c r="G5503" s="21"/>
      <c r="CN5503" s="21"/>
    </row>
    <row r="5504" spans="5:92" x14ac:dyDescent="0.2">
      <c r="E5504" s="49"/>
      <c r="F5504" s="21"/>
      <c r="G5504" s="21"/>
      <c r="CN5504" s="21"/>
    </row>
    <row r="5505" spans="5:92" x14ac:dyDescent="0.2">
      <c r="E5505" s="49"/>
      <c r="F5505" s="21"/>
      <c r="G5505" s="21"/>
      <c r="CN5505" s="21"/>
    </row>
    <row r="5506" spans="5:92" x14ac:dyDescent="0.2">
      <c r="E5506" s="49"/>
      <c r="F5506" s="21"/>
      <c r="G5506" s="21"/>
      <c r="CN5506" s="21"/>
    </row>
    <row r="5507" spans="5:92" x14ac:dyDescent="0.2">
      <c r="E5507" s="49"/>
      <c r="F5507" s="21"/>
      <c r="G5507" s="21"/>
      <c r="CN5507" s="21"/>
    </row>
    <row r="5508" spans="5:92" x14ac:dyDescent="0.2">
      <c r="E5508" s="49"/>
      <c r="F5508" s="21"/>
      <c r="G5508" s="21"/>
      <c r="CN5508" s="21"/>
    </row>
    <row r="5509" spans="5:92" x14ac:dyDescent="0.2">
      <c r="E5509" s="49"/>
      <c r="F5509" s="21"/>
      <c r="G5509" s="21"/>
      <c r="CN5509" s="21"/>
    </row>
    <row r="5510" spans="5:92" x14ac:dyDescent="0.2">
      <c r="E5510" s="49"/>
      <c r="F5510" s="21"/>
      <c r="G5510" s="21"/>
      <c r="CN5510" s="21"/>
    </row>
    <row r="5511" spans="5:92" x14ac:dyDescent="0.2">
      <c r="E5511" s="49"/>
      <c r="F5511" s="21"/>
      <c r="G5511" s="21"/>
      <c r="CN5511" s="21"/>
    </row>
    <row r="5512" spans="5:92" x14ac:dyDescent="0.2">
      <c r="E5512" s="49"/>
      <c r="F5512" s="21"/>
      <c r="G5512" s="21"/>
      <c r="CN5512" s="21"/>
    </row>
    <row r="5513" spans="5:92" x14ac:dyDescent="0.2">
      <c r="E5513" s="49"/>
      <c r="F5513" s="21"/>
      <c r="G5513" s="21"/>
      <c r="CN5513" s="21"/>
    </row>
    <row r="5514" spans="5:92" x14ac:dyDescent="0.2">
      <c r="E5514" s="49"/>
      <c r="F5514" s="21"/>
      <c r="G5514" s="21"/>
      <c r="CN5514" s="21"/>
    </row>
    <row r="5515" spans="5:92" x14ac:dyDescent="0.2">
      <c r="E5515" s="49"/>
      <c r="F5515" s="21"/>
      <c r="G5515" s="21"/>
      <c r="CN5515" s="21"/>
    </row>
    <row r="5516" spans="5:92" x14ac:dyDescent="0.2">
      <c r="E5516" s="49"/>
      <c r="F5516" s="21"/>
      <c r="G5516" s="21"/>
      <c r="CN5516" s="21"/>
    </row>
    <row r="5517" spans="5:92" x14ac:dyDescent="0.2">
      <c r="E5517" s="49"/>
      <c r="F5517" s="21"/>
      <c r="G5517" s="21"/>
      <c r="CN5517" s="21"/>
    </row>
    <row r="5518" spans="5:92" x14ac:dyDescent="0.2">
      <c r="E5518" s="49"/>
      <c r="F5518" s="21"/>
      <c r="G5518" s="21"/>
      <c r="CN5518" s="21"/>
    </row>
    <row r="5519" spans="5:92" x14ac:dyDescent="0.2">
      <c r="E5519" s="49"/>
      <c r="F5519" s="21"/>
      <c r="G5519" s="21"/>
      <c r="CN5519" s="21"/>
    </row>
    <row r="5520" spans="5:92" x14ac:dyDescent="0.2">
      <c r="E5520" s="49"/>
      <c r="F5520" s="21"/>
      <c r="G5520" s="21"/>
      <c r="CN5520" s="21"/>
    </row>
    <row r="5521" spans="5:92" x14ac:dyDescent="0.2">
      <c r="E5521" s="49"/>
      <c r="F5521" s="21"/>
      <c r="G5521" s="21"/>
      <c r="CN5521" s="21"/>
    </row>
    <row r="5522" spans="5:92" x14ac:dyDescent="0.2">
      <c r="E5522" s="49"/>
      <c r="F5522" s="21"/>
      <c r="G5522" s="21"/>
      <c r="CN5522" s="21"/>
    </row>
    <row r="5523" spans="5:92" x14ac:dyDescent="0.2">
      <c r="E5523" s="49"/>
      <c r="F5523" s="21"/>
      <c r="G5523" s="21"/>
      <c r="CN5523" s="21"/>
    </row>
    <row r="5524" spans="5:92" x14ac:dyDescent="0.2">
      <c r="E5524" s="49"/>
      <c r="F5524" s="21"/>
      <c r="G5524" s="21"/>
      <c r="CN5524" s="21"/>
    </row>
    <row r="5525" spans="5:92" x14ac:dyDescent="0.2">
      <c r="E5525" s="49"/>
      <c r="F5525" s="21"/>
      <c r="G5525" s="21"/>
      <c r="CN5525" s="21"/>
    </row>
    <row r="5526" spans="5:92" x14ac:dyDescent="0.2">
      <c r="E5526" s="49"/>
      <c r="F5526" s="21"/>
      <c r="G5526" s="21"/>
      <c r="CN5526" s="21"/>
    </row>
    <row r="5527" spans="5:92" x14ac:dyDescent="0.2">
      <c r="E5527" s="49"/>
      <c r="F5527" s="21"/>
      <c r="G5527" s="21"/>
      <c r="CN5527" s="21"/>
    </row>
    <row r="5528" spans="5:92" x14ac:dyDescent="0.2">
      <c r="E5528" s="49"/>
      <c r="F5528" s="21"/>
      <c r="G5528" s="21"/>
      <c r="CN5528" s="21"/>
    </row>
    <row r="5529" spans="5:92" x14ac:dyDescent="0.2">
      <c r="E5529" s="49"/>
      <c r="F5529" s="21"/>
      <c r="G5529" s="21"/>
      <c r="CN5529" s="21"/>
    </row>
    <row r="5530" spans="5:92" x14ac:dyDescent="0.2">
      <c r="E5530" s="49"/>
      <c r="F5530" s="21"/>
      <c r="G5530" s="21"/>
      <c r="CN5530" s="21"/>
    </row>
    <row r="5531" spans="5:92" x14ac:dyDescent="0.2">
      <c r="E5531" s="49"/>
      <c r="F5531" s="21"/>
      <c r="G5531" s="21"/>
      <c r="CN5531" s="21"/>
    </row>
    <row r="5532" spans="5:92" x14ac:dyDescent="0.2">
      <c r="E5532" s="49"/>
      <c r="F5532" s="21"/>
      <c r="G5532" s="21"/>
      <c r="CN5532" s="21"/>
    </row>
    <row r="5533" spans="5:92" x14ac:dyDescent="0.2">
      <c r="E5533" s="49"/>
      <c r="F5533" s="21"/>
      <c r="G5533" s="21"/>
      <c r="CN5533" s="21"/>
    </row>
    <row r="5534" spans="5:92" x14ac:dyDescent="0.2">
      <c r="E5534" s="49"/>
      <c r="F5534" s="21"/>
      <c r="G5534" s="21"/>
      <c r="CN5534" s="21"/>
    </row>
    <row r="5535" spans="5:92" x14ac:dyDescent="0.2">
      <c r="E5535" s="49"/>
      <c r="F5535" s="21"/>
      <c r="G5535" s="21"/>
      <c r="CN5535" s="21"/>
    </row>
    <row r="5536" spans="5:92" x14ac:dyDescent="0.2">
      <c r="E5536" s="49"/>
      <c r="F5536" s="21"/>
      <c r="G5536" s="21"/>
      <c r="CN5536" s="21"/>
    </row>
    <row r="5537" spans="5:92" x14ac:dyDescent="0.2">
      <c r="E5537" s="49"/>
      <c r="F5537" s="21"/>
      <c r="G5537" s="21"/>
      <c r="CN5537" s="21"/>
    </row>
    <row r="5538" spans="5:92" x14ac:dyDescent="0.2">
      <c r="E5538" s="49"/>
      <c r="F5538" s="21"/>
      <c r="G5538" s="21"/>
      <c r="CN5538" s="21"/>
    </row>
    <row r="5539" spans="5:92" x14ac:dyDescent="0.2">
      <c r="E5539" s="49"/>
      <c r="F5539" s="21"/>
      <c r="G5539" s="21"/>
      <c r="CN5539" s="21"/>
    </row>
    <row r="5540" spans="5:92" x14ac:dyDescent="0.2">
      <c r="E5540" s="49"/>
      <c r="F5540" s="21"/>
      <c r="G5540" s="21"/>
      <c r="CN5540" s="21"/>
    </row>
    <row r="5541" spans="5:92" x14ac:dyDescent="0.2">
      <c r="E5541" s="49"/>
      <c r="F5541" s="21"/>
      <c r="G5541" s="21"/>
      <c r="CN5541" s="21"/>
    </row>
    <row r="5542" spans="5:92" x14ac:dyDescent="0.2">
      <c r="E5542" s="49"/>
      <c r="F5542" s="21"/>
      <c r="G5542" s="21"/>
      <c r="CN5542" s="21"/>
    </row>
    <row r="5543" spans="5:92" x14ac:dyDescent="0.2">
      <c r="E5543" s="49"/>
      <c r="F5543" s="21"/>
      <c r="G5543" s="21"/>
      <c r="CN5543" s="21"/>
    </row>
    <row r="5544" spans="5:92" x14ac:dyDescent="0.2">
      <c r="E5544" s="49"/>
      <c r="F5544" s="21"/>
      <c r="G5544" s="21"/>
      <c r="CN5544" s="21"/>
    </row>
    <row r="5545" spans="5:92" x14ac:dyDescent="0.2">
      <c r="E5545" s="49"/>
      <c r="F5545" s="21"/>
      <c r="G5545" s="21"/>
      <c r="CN5545" s="21"/>
    </row>
    <row r="5546" spans="5:92" x14ac:dyDescent="0.2">
      <c r="E5546" s="49"/>
      <c r="F5546" s="21"/>
      <c r="G5546" s="21"/>
      <c r="CN5546" s="21"/>
    </row>
    <row r="5547" spans="5:92" x14ac:dyDescent="0.2">
      <c r="E5547" s="49"/>
      <c r="F5547" s="21"/>
      <c r="G5547" s="21"/>
      <c r="CN5547" s="21"/>
    </row>
    <row r="5548" spans="5:92" x14ac:dyDescent="0.2">
      <c r="E5548" s="49"/>
      <c r="F5548" s="21"/>
      <c r="G5548" s="21"/>
      <c r="CN5548" s="21"/>
    </row>
    <row r="5549" spans="5:92" x14ac:dyDescent="0.2">
      <c r="E5549" s="49"/>
      <c r="F5549" s="21"/>
      <c r="G5549" s="21"/>
      <c r="CN5549" s="21"/>
    </row>
    <row r="5550" spans="5:92" x14ac:dyDescent="0.2">
      <c r="E5550" s="49"/>
      <c r="F5550" s="21"/>
      <c r="G5550" s="21"/>
      <c r="CN5550" s="21"/>
    </row>
    <row r="5551" spans="5:92" x14ac:dyDescent="0.2">
      <c r="E5551" s="49"/>
      <c r="F5551" s="21"/>
      <c r="G5551" s="21"/>
      <c r="CN5551" s="21"/>
    </row>
    <row r="5552" spans="5:92" x14ac:dyDescent="0.2">
      <c r="E5552" s="49"/>
      <c r="F5552" s="21"/>
      <c r="G5552" s="21"/>
      <c r="CN5552" s="21"/>
    </row>
    <row r="5553" spans="5:92" x14ac:dyDescent="0.2">
      <c r="E5553" s="49"/>
      <c r="F5553" s="21"/>
      <c r="G5553" s="21"/>
      <c r="CN5553" s="21"/>
    </row>
    <row r="5554" spans="5:92" x14ac:dyDescent="0.2">
      <c r="E5554" s="49"/>
      <c r="F5554" s="21"/>
      <c r="G5554" s="21"/>
      <c r="CN5554" s="21"/>
    </row>
    <row r="5555" spans="5:92" x14ac:dyDescent="0.2">
      <c r="E5555" s="49"/>
      <c r="F5555" s="21"/>
      <c r="G5555" s="21"/>
      <c r="CN5555" s="21"/>
    </row>
    <row r="5556" spans="5:92" x14ac:dyDescent="0.2">
      <c r="E5556" s="49"/>
      <c r="F5556" s="21"/>
      <c r="G5556" s="21"/>
      <c r="CN5556" s="21"/>
    </row>
    <row r="5557" spans="5:92" x14ac:dyDescent="0.2">
      <c r="E5557" s="49"/>
      <c r="F5557" s="21"/>
      <c r="G5557" s="21"/>
      <c r="CN5557" s="21"/>
    </row>
    <row r="5558" spans="5:92" x14ac:dyDescent="0.2">
      <c r="E5558" s="49"/>
      <c r="F5558" s="21"/>
      <c r="G5558" s="21"/>
      <c r="CN5558" s="21"/>
    </row>
    <row r="5559" spans="5:92" x14ac:dyDescent="0.2">
      <c r="E5559" s="49"/>
      <c r="F5559" s="21"/>
      <c r="G5559" s="21"/>
      <c r="CN5559" s="21"/>
    </row>
    <row r="5560" spans="5:92" x14ac:dyDescent="0.2">
      <c r="E5560" s="49"/>
      <c r="F5560" s="21"/>
      <c r="G5560" s="21"/>
      <c r="CN5560" s="21"/>
    </row>
    <row r="5561" spans="5:92" x14ac:dyDescent="0.2">
      <c r="E5561" s="49"/>
      <c r="F5561" s="21"/>
      <c r="G5561" s="21"/>
      <c r="CN5561" s="21"/>
    </row>
    <row r="5562" spans="5:92" x14ac:dyDescent="0.2">
      <c r="E5562" s="49"/>
      <c r="F5562" s="21"/>
      <c r="G5562" s="21"/>
      <c r="CN5562" s="21"/>
    </row>
    <row r="5563" spans="5:92" x14ac:dyDescent="0.2">
      <c r="E5563" s="49"/>
      <c r="F5563" s="21"/>
      <c r="G5563" s="21"/>
      <c r="CN5563" s="21"/>
    </row>
    <row r="5564" spans="5:92" x14ac:dyDescent="0.2">
      <c r="E5564" s="49"/>
      <c r="F5564" s="21"/>
      <c r="G5564" s="21"/>
      <c r="CN5564" s="21"/>
    </row>
    <row r="5565" spans="5:92" x14ac:dyDescent="0.2">
      <c r="E5565" s="49"/>
      <c r="F5565" s="21"/>
      <c r="G5565" s="21"/>
      <c r="CN5565" s="21"/>
    </row>
    <row r="5566" spans="5:92" x14ac:dyDescent="0.2">
      <c r="E5566" s="49"/>
      <c r="F5566" s="21"/>
      <c r="G5566" s="21"/>
      <c r="CN5566" s="21"/>
    </row>
    <row r="5567" spans="5:92" x14ac:dyDescent="0.2">
      <c r="E5567" s="49"/>
      <c r="F5567" s="21"/>
      <c r="G5567" s="21"/>
      <c r="CN5567" s="21"/>
    </row>
    <row r="5568" spans="5:92" x14ac:dyDescent="0.2">
      <c r="E5568" s="49"/>
      <c r="F5568" s="21"/>
      <c r="G5568" s="21"/>
      <c r="CN5568" s="21"/>
    </row>
    <row r="5569" spans="5:92" x14ac:dyDescent="0.2">
      <c r="E5569" s="49"/>
      <c r="F5569" s="21"/>
      <c r="G5569" s="21"/>
      <c r="CN5569" s="21"/>
    </row>
    <row r="5570" spans="5:92" x14ac:dyDescent="0.2">
      <c r="E5570" s="49"/>
      <c r="F5570" s="21"/>
      <c r="G5570" s="21"/>
      <c r="CN5570" s="21"/>
    </row>
    <row r="5571" spans="5:92" x14ac:dyDescent="0.2">
      <c r="E5571" s="49"/>
      <c r="F5571" s="21"/>
      <c r="G5571" s="21"/>
      <c r="CN5571" s="21"/>
    </row>
    <row r="5572" spans="5:92" x14ac:dyDescent="0.2">
      <c r="E5572" s="49"/>
      <c r="F5572" s="21"/>
      <c r="G5572" s="21"/>
      <c r="CN5572" s="21"/>
    </row>
    <row r="5573" spans="5:92" x14ac:dyDescent="0.2">
      <c r="E5573" s="49"/>
      <c r="F5573" s="21"/>
      <c r="G5573" s="21"/>
      <c r="CN5573" s="21"/>
    </row>
    <row r="5574" spans="5:92" x14ac:dyDescent="0.2">
      <c r="E5574" s="49"/>
      <c r="F5574" s="21"/>
      <c r="G5574" s="21"/>
      <c r="CN5574" s="21"/>
    </row>
    <row r="5575" spans="5:92" x14ac:dyDescent="0.2">
      <c r="E5575" s="49"/>
      <c r="F5575" s="21"/>
      <c r="G5575" s="21"/>
      <c r="CN5575" s="21"/>
    </row>
    <row r="5576" spans="5:92" x14ac:dyDescent="0.2">
      <c r="E5576" s="49"/>
      <c r="F5576" s="21"/>
      <c r="G5576" s="21"/>
      <c r="CN5576" s="21"/>
    </row>
    <row r="5577" spans="5:92" x14ac:dyDescent="0.2">
      <c r="E5577" s="49"/>
      <c r="F5577" s="21"/>
      <c r="G5577" s="21"/>
      <c r="CN5577" s="21"/>
    </row>
    <row r="5578" spans="5:92" x14ac:dyDescent="0.2">
      <c r="E5578" s="49"/>
      <c r="F5578" s="21"/>
      <c r="G5578" s="21"/>
      <c r="CN5578" s="21"/>
    </row>
    <row r="5579" spans="5:92" x14ac:dyDescent="0.2">
      <c r="E5579" s="49"/>
      <c r="F5579" s="21"/>
      <c r="G5579" s="21"/>
      <c r="CN5579" s="21"/>
    </row>
    <row r="5580" spans="5:92" x14ac:dyDescent="0.2">
      <c r="E5580" s="49"/>
      <c r="F5580" s="21"/>
      <c r="G5580" s="21"/>
      <c r="CN5580" s="21"/>
    </row>
    <row r="5581" spans="5:92" x14ac:dyDescent="0.2">
      <c r="E5581" s="49"/>
      <c r="F5581" s="21"/>
      <c r="G5581" s="21"/>
      <c r="CN5581" s="21"/>
    </row>
    <row r="5582" spans="5:92" x14ac:dyDescent="0.2">
      <c r="E5582" s="49"/>
      <c r="F5582" s="21"/>
      <c r="G5582" s="21"/>
      <c r="CN5582" s="21"/>
    </row>
    <row r="5583" spans="5:92" x14ac:dyDescent="0.2">
      <c r="E5583" s="49"/>
      <c r="F5583" s="21"/>
      <c r="G5583" s="21"/>
      <c r="CN5583" s="21"/>
    </row>
    <row r="5584" spans="5:92" x14ac:dyDescent="0.2">
      <c r="E5584" s="49"/>
      <c r="F5584" s="21"/>
      <c r="G5584" s="21"/>
      <c r="CN5584" s="21"/>
    </row>
    <row r="5585" spans="5:92" x14ac:dyDescent="0.2">
      <c r="E5585" s="49"/>
      <c r="F5585" s="21"/>
      <c r="G5585" s="21"/>
      <c r="CN5585" s="21"/>
    </row>
    <row r="5586" spans="5:92" x14ac:dyDescent="0.2">
      <c r="E5586" s="49"/>
      <c r="F5586" s="21"/>
      <c r="G5586" s="21"/>
      <c r="CN5586" s="21"/>
    </row>
    <row r="5587" spans="5:92" x14ac:dyDescent="0.2">
      <c r="E5587" s="49"/>
      <c r="F5587" s="21"/>
      <c r="G5587" s="21"/>
      <c r="CN5587" s="21"/>
    </row>
    <row r="5588" spans="5:92" x14ac:dyDescent="0.2">
      <c r="E5588" s="49"/>
      <c r="F5588" s="21"/>
      <c r="G5588" s="21"/>
      <c r="CN5588" s="21"/>
    </row>
    <row r="5589" spans="5:92" x14ac:dyDescent="0.2">
      <c r="E5589" s="49"/>
      <c r="F5589" s="21"/>
      <c r="G5589" s="21"/>
      <c r="CN5589" s="21"/>
    </row>
    <row r="5590" spans="5:92" x14ac:dyDescent="0.2">
      <c r="E5590" s="49"/>
      <c r="F5590" s="21"/>
      <c r="G5590" s="21"/>
      <c r="CN5590" s="21"/>
    </row>
    <row r="5591" spans="5:92" x14ac:dyDescent="0.2">
      <c r="E5591" s="49"/>
      <c r="F5591" s="21"/>
      <c r="G5591" s="21"/>
      <c r="CN5591" s="21"/>
    </row>
    <row r="5592" spans="5:92" x14ac:dyDescent="0.2">
      <c r="E5592" s="49"/>
      <c r="F5592" s="21"/>
      <c r="G5592" s="21"/>
      <c r="CN5592" s="21"/>
    </row>
    <row r="5593" spans="5:92" x14ac:dyDescent="0.2">
      <c r="E5593" s="49"/>
      <c r="F5593" s="21"/>
      <c r="G5593" s="21"/>
      <c r="CN5593" s="21"/>
    </row>
    <row r="5594" spans="5:92" x14ac:dyDescent="0.2">
      <c r="E5594" s="49"/>
      <c r="F5594" s="21"/>
      <c r="G5594" s="21"/>
      <c r="CN5594" s="21"/>
    </row>
    <row r="5595" spans="5:92" x14ac:dyDescent="0.2">
      <c r="E5595" s="49"/>
      <c r="F5595" s="21"/>
      <c r="G5595" s="21"/>
      <c r="CN5595" s="21"/>
    </row>
    <row r="5596" spans="5:92" x14ac:dyDescent="0.2">
      <c r="E5596" s="49"/>
      <c r="F5596" s="21"/>
      <c r="G5596" s="21"/>
      <c r="CN5596" s="21"/>
    </row>
    <row r="5597" spans="5:92" x14ac:dyDescent="0.2">
      <c r="E5597" s="49"/>
      <c r="F5597" s="21"/>
      <c r="G5597" s="21"/>
      <c r="CN5597" s="21"/>
    </row>
    <row r="5598" spans="5:92" x14ac:dyDescent="0.2">
      <c r="E5598" s="49"/>
      <c r="F5598" s="21"/>
      <c r="G5598" s="21"/>
      <c r="CN5598" s="21"/>
    </row>
    <row r="5599" spans="5:92" x14ac:dyDescent="0.2">
      <c r="E5599" s="49"/>
      <c r="F5599" s="21"/>
      <c r="G5599" s="21"/>
      <c r="CN5599" s="21"/>
    </row>
    <row r="5600" spans="5:92" x14ac:dyDescent="0.2">
      <c r="E5600" s="49"/>
      <c r="F5600" s="21"/>
      <c r="G5600" s="21"/>
      <c r="CN5600" s="21"/>
    </row>
    <row r="5601" spans="5:92" x14ac:dyDescent="0.2">
      <c r="E5601" s="49"/>
      <c r="F5601" s="21"/>
      <c r="G5601" s="21"/>
      <c r="CN5601" s="21"/>
    </row>
    <row r="5602" spans="5:92" x14ac:dyDescent="0.2">
      <c r="E5602" s="49"/>
      <c r="F5602" s="21"/>
      <c r="G5602" s="21"/>
      <c r="CN5602" s="21"/>
    </row>
    <row r="5603" spans="5:92" x14ac:dyDescent="0.2">
      <c r="E5603" s="49"/>
      <c r="F5603" s="21"/>
      <c r="G5603" s="21"/>
      <c r="CN5603" s="21"/>
    </row>
    <row r="5604" spans="5:92" x14ac:dyDescent="0.2">
      <c r="E5604" s="49"/>
      <c r="F5604" s="21"/>
      <c r="G5604" s="21"/>
      <c r="CN5604" s="21"/>
    </row>
    <row r="5605" spans="5:92" x14ac:dyDescent="0.2">
      <c r="E5605" s="49"/>
      <c r="F5605" s="21"/>
      <c r="G5605" s="21"/>
      <c r="CN5605" s="21"/>
    </row>
    <row r="5606" spans="5:92" x14ac:dyDescent="0.2">
      <c r="E5606" s="49"/>
      <c r="F5606" s="21"/>
      <c r="G5606" s="21"/>
      <c r="CN5606" s="21"/>
    </row>
    <row r="5607" spans="5:92" x14ac:dyDescent="0.2">
      <c r="E5607" s="49"/>
      <c r="F5607" s="21"/>
      <c r="G5607" s="21"/>
      <c r="CN5607" s="21"/>
    </row>
    <row r="5608" spans="5:92" x14ac:dyDescent="0.2">
      <c r="E5608" s="49"/>
      <c r="F5608" s="21"/>
      <c r="G5608" s="21"/>
      <c r="CN5608" s="21"/>
    </row>
    <row r="5609" spans="5:92" x14ac:dyDescent="0.2">
      <c r="E5609" s="49"/>
      <c r="F5609" s="21"/>
      <c r="G5609" s="21"/>
      <c r="CN5609" s="21"/>
    </row>
    <row r="5610" spans="5:92" x14ac:dyDescent="0.2">
      <c r="E5610" s="49"/>
      <c r="F5610" s="21"/>
      <c r="G5610" s="21"/>
      <c r="CN5610" s="21"/>
    </row>
    <row r="5611" spans="5:92" x14ac:dyDescent="0.2">
      <c r="E5611" s="49"/>
      <c r="F5611" s="21"/>
      <c r="G5611" s="21"/>
      <c r="CN5611" s="21"/>
    </row>
    <row r="5612" spans="5:92" x14ac:dyDescent="0.2">
      <c r="E5612" s="49"/>
      <c r="F5612" s="21"/>
      <c r="G5612" s="21"/>
      <c r="CN5612" s="21"/>
    </row>
    <row r="5613" spans="5:92" x14ac:dyDescent="0.2">
      <c r="E5613" s="49"/>
      <c r="F5613" s="21"/>
      <c r="G5613" s="21"/>
      <c r="CN5613" s="21"/>
    </row>
    <row r="5614" spans="5:92" x14ac:dyDescent="0.2">
      <c r="E5614" s="49"/>
      <c r="F5614" s="21"/>
      <c r="G5614" s="21"/>
      <c r="CN5614" s="21"/>
    </row>
    <row r="5615" spans="5:92" x14ac:dyDescent="0.2">
      <c r="E5615" s="49"/>
      <c r="F5615" s="21"/>
      <c r="G5615" s="21"/>
      <c r="CN5615" s="21"/>
    </row>
    <row r="5616" spans="5:92" x14ac:dyDescent="0.2">
      <c r="E5616" s="49"/>
      <c r="F5616" s="21"/>
      <c r="G5616" s="21"/>
      <c r="CN5616" s="21"/>
    </row>
    <row r="5617" spans="5:92" x14ac:dyDescent="0.2">
      <c r="E5617" s="49"/>
      <c r="F5617" s="21"/>
      <c r="G5617" s="21"/>
      <c r="CN5617" s="21"/>
    </row>
    <row r="5618" spans="5:92" x14ac:dyDescent="0.2">
      <c r="E5618" s="49"/>
      <c r="F5618" s="21"/>
      <c r="G5618" s="21"/>
      <c r="CN5618" s="21"/>
    </row>
    <row r="5619" spans="5:92" x14ac:dyDescent="0.2">
      <c r="E5619" s="49"/>
      <c r="F5619" s="21"/>
      <c r="G5619" s="21"/>
      <c r="CN5619" s="21"/>
    </row>
    <row r="5620" spans="5:92" x14ac:dyDescent="0.2">
      <c r="E5620" s="49"/>
      <c r="F5620" s="21"/>
      <c r="G5620" s="21"/>
      <c r="CN5620" s="21"/>
    </row>
    <row r="5621" spans="5:92" x14ac:dyDescent="0.2">
      <c r="E5621" s="49"/>
      <c r="F5621" s="21"/>
      <c r="G5621" s="21"/>
      <c r="CN5621" s="21"/>
    </row>
    <row r="5622" spans="5:92" x14ac:dyDescent="0.2">
      <c r="E5622" s="49"/>
      <c r="F5622" s="21"/>
      <c r="G5622" s="21"/>
      <c r="CN5622" s="21"/>
    </row>
    <row r="5623" spans="5:92" x14ac:dyDescent="0.2">
      <c r="E5623" s="49"/>
      <c r="F5623" s="21"/>
      <c r="G5623" s="21"/>
      <c r="CN5623" s="21"/>
    </row>
    <row r="5624" spans="5:92" x14ac:dyDescent="0.2">
      <c r="E5624" s="49"/>
      <c r="F5624" s="21"/>
      <c r="G5624" s="21"/>
      <c r="CN5624" s="21"/>
    </row>
    <row r="5625" spans="5:92" x14ac:dyDescent="0.2">
      <c r="E5625" s="49"/>
      <c r="F5625" s="21"/>
      <c r="G5625" s="21"/>
      <c r="CN5625" s="21"/>
    </row>
    <row r="5626" spans="5:92" x14ac:dyDescent="0.2">
      <c r="E5626" s="49"/>
      <c r="F5626" s="21"/>
      <c r="G5626" s="21"/>
      <c r="CN5626" s="21"/>
    </row>
    <row r="5627" spans="5:92" x14ac:dyDescent="0.2">
      <c r="E5627" s="49"/>
      <c r="F5627" s="21"/>
      <c r="G5627" s="21"/>
      <c r="CN5627" s="21"/>
    </row>
    <row r="5628" spans="5:92" x14ac:dyDescent="0.2">
      <c r="E5628" s="49"/>
      <c r="F5628" s="21"/>
      <c r="G5628" s="21"/>
      <c r="CN5628" s="21"/>
    </row>
    <row r="5629" spans="5:92" x14ac:dyDescent="0.2">
      <c r="E5629" s="49"/>
      <c r="F5629" s="21"/>
      <c r="G5629" s="21"/>
      <c r="CN5629" s="21"/>
    </row>
    <row r="5630" spans="5:92" x14ac:dyDescent="0.2">
      <c r="E5630" s="49"/>
      <c r="F5630" s="21"/>
      <c r="G5630" s="21"/>
      <c r="CN5630" s="21"/>
    </row>
    <row r="5631" spans="5:92" x14ac:dyDescent="0.2">
      <c r="E5631" s="49"/>
      <c r="F5631" s="21"/>
      <c r="G5631" s="21"/>
      <c r="CN5631" s="21"/>
    </row>
    <row r="5632" spans="5:92" x14ac:dyDescent="0.2">
      <c r="E5632" s="49"/>
      <c r="F5632" s="21"/>
      <c r="G5632" s="21"/>
      <c r="CN5632" s="21"/>
    </row>
    <row r="5633" spans="5:92" x14ac:dyDescent="0.2">
      <c r="E5633" s="49"/>
      <c r="F5633" s="21"/>
      <c r="G5633" s="21"/>
      <c r="CN5633" s="21"/>
    </row>
    <row r="5634" spans="5:92" x14ac:dyDescent="0.2">
      <c r="E5634" s="49"/>
      <c r="F5634" s="21"/>
      <c r="G5634" s="21"/>
      <c r="CN5634" s="21"/>
    </row>
    <row r="5635" spans="5:92" x14ac:dyDescent="0.2">
      <c r="E5635" s="49"/>
      <c r="F5635" s="21"/>
      <c r="G5635" s="21"/>
      <c r="CN5635" s="21"/>
    </row>
    <row r="5636" spans="5:92" x14ac:dyDescent="0.2">
      <c r="E5636" s="49"/>
      <c r="F5636" s="21"/>
      <c r="G5636" s="21"/>
      <c r="CN5636" s="21"/>
    </row>
    <row r="5637" spans="5:92" x14ac:dyDescent="0.2">
      <c r="E5637" s="49"/>
      <c r="F5637" s="21"/>
      <c r="G5637" s="21"/>
      <c r="CN5637" s="21"/>
    </row>
    <row r="5638" spans="5:92" x14ac:dyDescent="0.2">
      <c r="E5638" s="49"/>
      <c r="F5638" s="21"/>
      <c r="G5638" s="21"/>
      <c r="CN5638" s="21"/>
    </row>
    <row r="5639" spans="5:92" x14ac:dyDescent="0.2">
      <c r="E5639" s="49"/>
      <c r="F5639" s="21"/>
      <c r="G5639" s="21"/>
      <c r="CN5639" s="21"/>
    </row>
    <row r="5640" spans="5:92" x14ac:dyDescent="0.2">
      <c r="E5640" s="49"/>
      <c r="F5640" s="21"/>
      <c r="G5640" s="21"/>
      <c r="CN5640" s="21"/>
    </row>
    <row r="5641" spans="5:92" x14ac:dyDescent="0.2">
      <c r="E5641" s="49"/>
      <c r="F5641" s="21"/>
      <c r="G5641" s="21"/>
      <c r="CN5641" s="21"/>
    </row>
    <row r="5642" spans="5:92" x14ac:dyDescent="0.2">
      <c r="E5642" s="49"/>
      <c r="F5642" s="21"/>
      <c r="G5642" s="21"/>
      <c r="CN5642" s="21"/>
    </row>
    <row r="5643" spans="5:92" x14ac:dyDescent="0.2">
      <c r="E5643" s="49"/>
      <c r="F5643" s="21"/>
      <c r="G5643" s="21"/>
      <c r="CN5643" s="21"/>
    </row>
    <row r="5644" spans="5:92" x14ac:dyDescent="0.2">
      <c r="E5644" s="49"/>
      <c r="F5644" s="21"/>
      <c r="G5644" s="21"/>
      <c r="CN5644" s="21"/>
    </row>
    <row r="5645" spans="5:92" x14ac:dyDescent="0.2">
      <c r="E5645" s="49"/>
      <c r="F5645" s="21"/>
      <c r="G5645" s="21"/>
      <c r="CN5645" s="21"/>
    </row>
    <row r="5646" spans="5:92" x14ac:dyDescent="0.2">
      <c r="E5646" s="49"/>
      <c r="F5646" s="21"/>
      <c r="G5646" s="21"/>
      <c r="CN5646" s="21"/>
    </row>
    <row r="5647" spans="5:92" x14ac:dyDescent="0.2">
      <c r="E5647" s="49"/>
      <c r="F5647" s="21"/>
      <c r="G5647" s="21"/>
      <c r="CN5647" s="21"/>
    </row>
    <row r="5648" spans="5:92" x14ac:dyDescent="0.2">
      <c r="E5648" s="49"/>
      <c r="F5648" s="21"/>
      <c r="G5648" s="21"/>
      <c r="CN5648" s="21"/>
    </row>
    <row r="5649" spans="5:92" x14ac:dyDescent="0.2">
      <c r="E5649" s="49"/>
      <c r="F5649" s="21"/>
      <c r="G5649" s="21"/>
      <c r="CN5649" s="21"/>
    </row>
    <row r="5650" spans="5:92" x14ac:dyDescent="0.2">
      <c r="E5650" s="49"/>
      <c r="F5650" s="21"/>
      <c r="G5650" s="21"/>
      <c r="CN5650" s="21"/>
    </row>
    <row r="5651" spans="5:92" x14ac:dyDescent="0.2">
      <c r="E5651" s="49"/>
      <c r="F5651" s="21"/>
      <c r="G5651" s="21"/>
      <c r="CN5651" s="21"/>
    </row>
    <row r="5652" spans="5:92" x14ac:dyDescent="0.2">
      <c r="E5652" s="49"/>
      <c r="F5652" s="21"/>
      <c r="G5652" s="21"/>
      <c r="CN5652" s="21"/>
    </row>
    <row r="5653" spans="5:92" x14ac:dyDescent="0.2">
      <c r="E5653" s="49"/>
      <c r="F5653" s="21"/>
      <c r="G5653" s="21"/>
      <c r="CN5653" s="21"/>
    </row>
    <row r="5654" spans="5:92" x14ac:dyDescent="0.2">
      <c r="E5654" s="49"/>
      <c r="F5654" s="21"/>
      <c r="G5654" s="21"/>
      <c r="CN5654" s="21"/>
    </row>
    <row r="5655" spans="5:92" x14ac:dyDescent="0.2">
      <c r="E5655" s="49"/>
      <c r="F5655" s="21"/>
      <c r="G5655" s="21"/>
      <c r="CN5655" s="21"/>
    </row>
    <row r="5656" spans="5:92" x14ac:dyDescent="0.2">
      <c r="E5656" s="49"/>
      <c r="F5656" s="21"/>
      <c r="G5656" s="21"/>
      <c r="CN5656" s="21"/>
    </row>
    <row r="5657" spans="5:92" x14ac:dyDescent="0.2">
      <c r="E5657" s="49"/>
      <c r="F5657" s="21"/>
      <c r="G5657" s="21"/>
      <c r="CN5657" s="21"/>
    </row>
    <row r="5658" spans="5:92" x14ac:dyDescent="0.2">
      <c r="E5658" s="49"/>
      <c r="F5658" s="21"/>
      <c r="G5658" s="21"/>
      <c r="CN5658" s="21"/>
    </row>
    <row r="5659" spans="5:92" x14ac:dyDescent="0.2">
      <c r="E5659" s="49"/>
      <c r="F5659" s="21"/>
      <c r="G5659" s="21"/>
      <c r="CN5659" s="21"/>
    </row>
    <row r="5660" spans="5:92" x14ac:dyDescent="0.2">
      <c r="E5660" s="49"/>
      <c r="F5660" s="21"/>
      <c r="G5660" s="21"/>
      <c r="CN5660" s="21"/>
    </row>
    <row r="5661" spans="5:92" x14ac:dyDescent="0.2">
      <c r="E5661" s="49"/>
      <c r="F5661" s="21"/>
      <c r="G5661" s="21"/>
      <c r="CN5661" s="21"/>
    </row>
    <row r="5662" spans="5:92" x14ac:dyDescent="0.2">
      <c r="E5662" s="49"/>
      <c r="F5662" s="21"/>
      <c r="G5662" s="21"/>
      <c r="CN5662" s="21"/>
    </row>
    <row r="5663" spans="5:92" x14ac:dyDescent="0.2">
      <c r="E5663" s="49"/>
      <c r="F5663" s="21"/>
      <c r="G5663" s="21"/>
      <c r="CN5663" s="21"/>
    </row>
    <row r="5664" spans="5:92" x14ac:dyDescent="0.2">
      <c r="E5664" s="49"/>
      <c r="F5664" s="21"/>
      <c r="G5664" s="21"/>
      <c r="CN5664" s="21"/>
    </row>
    <row r="5665" spans="5:92" x14ac:dyDescent="0.2">
      <c r="E5665" s="49"/>
      <c r="F5665" s="21"/>
      <c r="G5665" s="21"/>
      <c r="CN5665" s="21"/>
    </row>
    <row r="5666" spans="5:92" x14ac:dyDescent="0.2">
      <c r="E5666" s="49"/>
      <c r="F5666" s="21"/>
      <c r="G5666" s="21"/>
      <c r="CN5666" s="21"/>
    </row>
    <row r="5667" spans="5:92" x14ac:dyDescent="0.2">
      <c r="E5667" s="49"/>
      <c r="F5667" s="21"/>
      <c r="G5667" s="21"/>
      <c r="CN5667" s="21"/>
    </row>
    <row r="5668" spans="5:92" x14ac:dyDescent="0.2">
      <c r="E5668" s="49"/>
      <c r="F5668" s="21"/>
      <c r="G5668" s="21"/>
      <c r="CN5668" s="21"/>
    </row>
    <row r="5669" spans="5:92" x14ac:dyDescent="0.2">
      <c r="E5669" s="49"/>
      <c r="F5669" s="21"/>
      <c r="G5669" s="21"/>
      <c r="CN5669" s="21"/>
    </row>
    <row r="5670" spans="5:92" x14ac:dyDescent="0.2">
      <c r="E5670" s="49"/>
      <c r="F5670" s="21"/>
      <c r="G5670" s="21"/>
      <c r="CN5670" s="21"/>
    </row>
    <row r="5671" spans="5:92" x14ac:dyDescent="0.2">
      <c r="E5671" s="49"/>
      <c r="F5671" s="21"/>
      <c r="G5671" s="21"/>
      <c r="CN5671" s="21"/>
    </row>
    <row r="5672" spans="5:92" x14ac:dyDescent="0.2">
      <c r="E5672" s="49"/>
      <c r="F5672" s="21"/>
      <c r="G5672" s="21"/>
      <c r="CN5672" s="21"/>
    </row>
    <row r="5673" spans="5:92" x14ac:dyDescent="0.2">
      <c r="E5673" s="49"/>
      <c r="F5673" s="21"/>
      <c r="G5673" s="21"/>
      <c r="CN5673" s="21"/>
    </row>
    <row r="5674" spans="5:92" x14ac:dyDescent="0.2">
      <c r="E5674" s="49"/>
      <c r="F5674" s="21"/>
      <c r="G5674" s="21"/>
      <c r="CN5674" s="21"/>
    </row>
    <row r="5675" spans="5:92" x14ac:dyDescent="0.2">
      <c r="E5675" s="49"/>
      <c r="F5675" s="21"/>
      <c r="G5675" s="21"/>
      <c r="CN5675" s="21"/>
    </row>
    <row r="5676" spans="5:92" x14ac:dyDescent="0.2">
      <c r="E5676" s="49"/>
      <c r="F5676" s="21"/>
      <c r="G5676" s="21"/>
      <c r="CN5676" s="21"/>
    </row>
    <row r="5677" spans="5:92" x14ac:dyDescent="0.2">
      <c r="E5677" s="49"/>
      <c r="F5677" s="21"/>
      <c r="G5677" s="21"/>
      <c r="CN5677" s="21"/>
    </row>
    <row r="5678" spans="5:92" x14ac:dyDescent="0.2">
      <c r="E5678" s="49"/>
      <c r="F5678" s="21"/>
      <c r="G5678" s="21"/>
      <c r="CN5678" s="21"/>
    </row>
    <row r="5679" spans="5:92" x14ac:dyDescent="0.2">
      <c r="E5679" s="49"/>
      <c r="F5679" s="21"/>
      <c r="G5679" s="21"/>
      <c r="CN5679" s="21"/>
    </row>
    <row r="5680" spans="5:92" x14ac:dyDescent="0.2">
      <c r="E5680" s="49"/>
      <c r="F5680" s="21"/>
      <c r="G5680" s="21"/>
      <c r="CN5680" s="21"/>
    </row>
    <row r="5681" spans="5:92" x14ac:dyDescent="0.2">
      <c r="E5681" s="49"/>
      <c r="F5681" s="21"/>
      <c r="G5681" s="21"/>
      <c r="CN5681" s="21"/>
    </row>
    <row r="5682" spans="5:92" x14ac:dyDescent="0.2">
      <c r="E5682" s="49"/>
      <c r="F5682" s="21"/>
      <c r="G5682" s="21"/>
      <c r="CN5682" s="21"/>
    </row>
    <row r="5683" spans="5:92" x14ac:dyDescent="0.2">
      <c r="E5683" s="49"/>
      <c r="F5683" s="21"/>
      <c r="G5683" s="21"/>
      <c r="CN5683" s="21"/>
    </row>
    <row r="5684" spans="5:92" x14ac:dyDescent="0.2">
      <c r="E5684" s="49"/>
      <c r="F5684" s="21"/>
      <c r="G5684" s="21"/>
      <c r="CN5684" s="21"/>
    </row>
    <row r="5685" spans="5:92" x14ac:dyDescent="0.2">
      <c r="E5685" s="49"/>
      <c r="F5685" s="21"/>
      <c r="G5685" s="21"/>
      <c r="CN5685" s="21"/>
    </row>
    <row r="5686" spans="5:92" x14ac:dyDescent="0.2">
      <c r="E5686" s="49"/>
      <c r="F5686" s="21"/>
      <c r="G5686" s="21"/>
      <c r="CN5686" s="21"/>
    </row>
    <row r="5687" spans="5:92" x14ac:dyDescent="0.2">
      <c r="E5687" s="49"/>
      <c r="F5687" s="21"/>
      <c r="G5687" s="21"/>
      <c r="CN5687" s="21"/>
    </row>
    <row r="5688" spans="5:92" x14ac:dyDescent="0.2">
      <c r="E5688" s="49"/>
      <c r="F5688" s="21"/>
      <c r="G5688" s="21"/>
      <c r="CN5688" s="21"/>
    </row>
    <row r="5689" spans="5:92" x14ac:dyDescent="0.2">
      <c r="E5689" s="49"/>
      <c r="F5689" s="21"/>
      <c r="G5689" s="21"/>
      <c r="CN5689" s="21"/>
    </row>
    <row r="5690" spans="5:92" x14ac:dyDescent="0.2">
      <c r="E5690" s="49"/>
      <c r="F5690" s="21"/>
      <c r="G5690" s="21"/>
      <c r="CN5690" s="21"/>
    </row>
    <row r="5691" spans="5:92" x14ac:dyDescent="0.2">
      <c r="E5691" s="49"/>
      <c r="F5691" s="21"/>
      <c r="G5691" s="21"/>
      <c r="CN5691" s="21"/>
    </row>
    <row r="5692" spans="5:92" x14ac:dyDescent="0.2">
      <c r="E5692" s="49"/>
      <c r="F5692" s="21"/>
      <c r="G5692" s="21"/>
      <c r="CN5692" s="21"/>
    </row>
    <row r="5693" spans="5:92" x14ac:dyDescent="0.2">
      <c r="E5693" s="49"/>
      <c r="F5693" s="21"/>
      <c r="G5693" s="21"/>
      <c r="CN5693" s="21"/>
    </row>
    <row r="5694" spans="5:92" x14ac:dyDescent="0.2">
      <c r="E5694" s="49"/>
      <c r="F5694" s="21"/>
      <c r="G5694" s="21"/>
      <c r="CN5694" s="21"/>
    </row>
    <row r="5695" spans="5:92" x14ac:dyDescent="0.2">
      <c r="E5695" s="49"/>
      <c r="F5695" s="21"/>
      <c r="G5695" s="21"/>
      <c r="CN5695" s="21"/>
    </row>
    <row r="5696" spans="5:92" x14ac:dyDescent="0.2">
      <c r="E5696" s="49"/>
      <c r="F5696" s="21"/>
      <c r="G5696" s="21"/>
      <c r="CN5696" s="21"/>
    </row>
    <row r="5697" spans="5:92" x14ac:dyDescent="0.2">
      <c r="E5697" s="49"/>
      <c r="F5697" s="21"/>
      <c r="G5697" s="21"/>
      <c r="CN5697" s="21"/>
    </row>
    <row r="5698" spans="5:92" x14ac:dyDescent="0.2">
      <c r="E5698" s="49"/>
      <c r="F5698" s="21"/>
      <c r="G5698" s="21"/>
      <c r="CN5698" s="21"/>
    </row>
    <row r="5699" spans="5:92" x14ac:dyDescent="0.2">
      <c r="E5699" s="49"/>
      <c r="F5699" s="21"/>
      <c r="G5699" s="21"/>
      <c r="CN5699" s="21"/>
    </row>
    <row r="5700" spans="5:92" x14ac:dyDescent="0.2">
      <c r="E5700" s="49"/>
      <c r="F5700" s="21"/>
      <c r="G5700" s="21"/>
      <c r="CN5700" s="21"/>
    </row>
    <row r="5701" spans="5:92" x14ac:dyDescent="0.2">
      <c r="E5701" s="49"/>
      <c r="F5701" s="21"/>
      <c r="G5701" s="21"/>
      <c r="CN5701" s="21"/>
    </row>
    <row r="5702" spans="5:92" x14ac:dyDescent="0.2">
      <c r="E5702" s="49"/>
      <c r="F5702" s="21"/>
      <c r="G5702" s="21"/>
      <c r="CN5702" s="21"/>
    </row>
    <row r="5703" spans="5:92" x14ac:dyDescent="0.2">
      <c r="E5703" s="49"/>
      <c r="F5703" s="21"/>
      <c r="G5703" s="21"/>
      <c r="CN5703" s="21"/>
    </row>
    <row r="5704" spans="5:92" x14ac:dyDescent="0.2">
      <c r="E5704" s="49"/>
      <c r="F5704" s="21"/>
      <c r="G5704" s="21"/>
      <c r="CN5704" s="21"/>
    </row>
    <row r="5705" spans="5:92" x14ac:dyDescent="0.2">
      <c r="E5705" s="49"/>
      <c r="F5705" s="21"/>
      <c r="G5705" s="21"/>
      <c r="CN5705" s="21"/>
    </row>
    <row r="5706" spans="5:92" x14ac:dyDescent="0.2">
      <c r="E5706" s="49"/>
      <c r="F5706" s="21"/>
      <c r="G5706" s="21"/>
      <c r="CN5706" s="21"/>
    </row>
    <row r="5707" spans="5:92" x14ac:dyDescent="0.2">
      <c r="E5707" s="49"/>
      <c r="F5707" s="21"/>
      <c r="G5707" s="21"/>
      <c r="CN5707" s="21"/>
    </row>
    <row r="5708" spans="5:92" x14ac:dyDescent="0.2">
      <c r="E5708" s="49"/>
      <c r="F5708" s="21"/>
      <c r="G5708" s="21"/>
      <c r="CN5708" s="21"/>
    </row>
    <row r="5709" spans="5:92" x14ac:dyDescent="0.2">
      <c r="E5709" s="49"/>
      <c r="F5709" s="21"/>
      <c r="G5709" s="21"/>
      <c r="CN5709" s="21"/>
    </row>
    <row r="5710" spans="5:92" x14ac:dyDescent="0.2">
      <c r="E5710" s="49"/>
      <c r="F5710" s="21"/>
      <c r="G5710" s="21"/>
      <c r="CN5710" s="21"/>
    </row>
    <row r="5711" spans="5:92" x14ac:dyDescent="0.2">
      <c r="E5711" s="49"/>
      <c r="F5711" s="21"/>
      <c r="G5711" s="21"/>
      <c r="CN5711" s="21"/>
    </row>
    <row r="5712" spans="5:92" x14ac:dyDescent="0.2">
      <c r="E5712" s="49"/>
      <c r="F5712" s="21"/>
      <c r="G5712" s="21"/>
      <c r="CN5712" s="21"/>
    </row>
    <row r="5713" spans="5:92" x14ac:dyDescent="0.2">
      <c r="E5713" s="49"/>
      <c r="F5713" s="21"/>
      <c r="G5713" s="21"/>
      <c r="CN5713" s="21"/>
    </row>
    <row r="5714" spans="5:92" x14ac:dyDescent="0.2">
      <c r="E5714" s="49"/>
      <c r="F5714" s="21"/>
      <c r="G5714" s="21"/>
      <c r="CN5714" s="21"/>
    </row>
    <row r="5715" spans="5:92" x14ac:dyDescent="0.2">
      <c r="E5715" s="49"/>
      <c r="F5715" s="21"/>
      <c r="G5715" s="21"/>
      <c r="CN5715" s="21"/>
    </row>
    <row r="5716" spans="5:92" x14ac:dyDescent="0.2">
      <c r="E5716" s="49"/>
      <c r="F5716" s="21"/>
      <c r="G5716" s="21"/>
      <c r="CN5716" s="21"/>
    </row>
    <row r="5717" spans="5:92" x14ac:dyDescent="0.2">
      <c r="E5717" s="49"/>
      <c r="F5717" s="21"/>
      <c r="G5717" s="21"/>
      <c r="CN5717" s="21"/>
    </row>
    <row r="5718" spans="5:92" x14ac:dyDescent="0.2">
      <c r="E5718" s="49"/>
      <c r="F5718" s="21"/>
      <c r="G5718" s="21"/>
      <c r="CN5718" s="21"/>
    </row>
    <row r="5719" spans="5:92" x14ac:dyDescent="0.2">
      <c r="E5719" s="49"/>
      <c r="F5719" s="21"/>
      <c r="G5719" s="21"/>
      <c r="CN5719" s="21"/>
    </row>
    <row r="5720" spans="5:92" x14ac:dyDescent="0.2">
      <c r="E5720" s="49"/>
      <c r="F5720" s="21"/>
      <c r="G5720" s="21"/>
      <c r="CN5720" s="21"/>
    </row>
    <row r="5721" spans="5:92" x14ac:dyDescent="0.2">
      <c r="E5721" s="49"/>
      <c r="F5721" s="21"/>
      <c r="G5721" s="21"/>
      <c r="CN5721" s="21"/>
    </row>
    <row r="5722" spans="5:92" x14ac:dyDescent="0.2">
      <c r="E5722" s="49"/>
      <c r="F5722" s="21"/>
      <c r="G5722" s="21"/>
      <c r="CN5722" s="21"/>
    </row>
    <row r="5723" spans="5:92" x14ac:dyDescent="0.2">
      <c r="E5723" s="49"/>
      <c r="F5723" s="21"/>
      <c r="G5723" s="21"/>
      <c r="CN5723" s="21"/>
    </row>
    <row r="5724" spans="5:92" x14ac:dyDescent="0.2">
      <c r="E5724" s="49"/>
      <c r="F5724" s="21"/>
      <c r="G5724" s="21"/>
      <c r="CN5724" s="21"/>
    </row>
    <row r="5725" spans="5:92" x14ac:dyDescent="0.2">
      <c r="E5725" s="49"/>
      <c r="F5725" s="21"/>
      <c r="G5725" s="21"/>
      <c r="CN5725" s="21"/>
    </row>
    <row r="5726" spans="5:92" x14ac:dyDescent="0.2">
      <c r="E5726" s="49"/>
      <c r="F5726" s="21"/>
      <c r="G5726" s="21"/>
      <c r="CN5726" s="21"/>
    </row>
    <row r="5727" spans="5:92" x14ac:dyDescent="0.2">
      <c r="E5727" s="49"/>
      <c r="F5727" s="21"/>
      <c r="G5727" s="21"/>
      <c r="CN5727" s="21"/>
    </row>
    <row r="5728" spans="5:92" x14ac:dyDescent="0.2">
      <c r="E5728" s="49"/>
      <c r="F5728" s="21"/>
      <c r="G5728" s="21"/>
      <c r="CN5728" s="21"/>
    </row>
    <row r="5729" spans="5:92" x14ac:dyDescent="0.2">
      <c r="E5729" s="49"/>
      <c r="F5729" s="21"/>
      <c r="G5729" s="21"/>
      <c r="CN5729" s="21"/>
    </row>
    <row r="5730" spans="5:92" x14ac:dyDescent="0.2">
      <c r="E5730" s="49"/>
      <c r="F5730" s="21"/>
      <c r="G5730" s="21"/>
      <c r="CN5730" s="21"/>
    </row>
    <row r="5731" spans="5:92" x14ac:dyDescent="0.2">
      <c r="E5731" s="49"/>
      <c r="F5731" s="21"/>
      <c r="G5731" s="21"/>
      <c r="CN5731" s="21"/>
    </row>
    <row r="5732" spans="5:92" x14ac:dyDescent="0.2">
      <c r="E5732" s="49"/>
      <c r="F5732" s="21"/>
      <c r="G5732" s="21"/>
      <c r="CN5732" s="21"/>
    </row>
    <row r="5733" spans="5:92" x14ac:dyDescent="0.2">
      <c r="E5733" s="49"/>
      <c r="F5733" s="21"/>
      <c r="G5733" s="21"/>
      <c r="CN5733" s="21"/>
    </row>
    <row r="5734" spans="5:92" x14ac:dyDescent="0.2">
      <c r="E5734" s="49"/>
      <c r="F5734" s="21"/>
      <c r="G5734" s="21"/>
      <c r="CN5734" s="21"/>
    </row>
    <row r="5735" spans="5:92" x14ac:dyDescent="0.2">
      <c r="E5735" s="49"/>
      <c r="F5735" s="21"/>
      <c r="G5735" s="21"/>
      <c r="CN5735" s="21"/>
    </row>
    <row r="5736" spans="5:92" x14ac:dyDescent="0.2">
      <c r="E5736" s="49"/>
      <c r="F5736" s="21"/>
      <c r="G5736" s="21"/>
      <c r="CN5736" s="21"/>
    </row>
    <row r="5737" spans="5:92" x14ac:dyDescent="0.2">
      <c r="E5737" s="49"/>
      <c r="F5737" s="21"/>
      <c r="G5737" s="21"/>
      <c r="CN5737" s="21"/>
    </row>
    <row r="5738" spans="5:92" x14ac:dyDescent="0.2">
      <c r="E5738" s="49"/>
      <c r="F5738" s="21"/>
      <c r="G5738" s="21"/>
      <c r="CN5738" s="21"/>
    </row>
    <row r="5739" spans="5:92" x14ac:dyDescent="0.2">
      <c r="E5739" s="49"/>
      <c r="F5739" s="21"/>
      <c r="G5739" s="21"/>
      <c r="CN5739" s="21"/>
    </row>
    <row r="5740" spans="5:92" x14ac:dyDescent="0.2">
      <c r="E5740" s="49"/>
      <c r="F5740" s="21"/>
      <c r="G5740" s="21"/>
      <c r="CN5740" s="21"/>
    </row>
    <row r="5741" spans="5:92" x14ac:dyDescent="0.2">
      <c r="E5741" s="49"/>
      <c r="F5741" s="21"/>
      <c r="G5741" s="21"/>
      <c r="CN5741" s="21"/>
    </row>
    <row r="5742" spans="5:92" x14ac:dyDescent="0.2">
      <c r="E5742" s="49"/>
      <c r="F5742" s="21"/>
      <c r="G5742" s="21"/>
      <c r="CN5742" s="21"/>
    </row>
    <row r="5743" spans="5:92" x14ac:dyDescent="0.2">
      <c r="E5743" s="49"/>
      <c r="F5743" s="21"/>
      <c r="G5743" s="21"/>
      <c r="CN5743" s="21"/>
    </row>
    <row r="5744" spans="5:92" x14ac:dyDescent="0.2">
      <c r="E5744" s="49"/>
      <c r="F5744" s="21"/>
      <c r="G5744" s="21"/>
      <c r="CN5744" s="21"/>
    </row>
    <row r="5745" spans="5:92" x14ac:dyDescent="0.2">
      <c r="E5745" s="49"/>
      <c r="F5745" s="21"/>
      <c r="G5745" s="21"/>
      <c r="CN5745" s="21"/>
    </row>
    <row r="5746" spans="5:92" x14ac:dyDescent="0.2">
      <c r="E5746" s="49"/>
      <c r="F5746" s="21"/>
      <c r="G5746" s="21"/>
      <c r="CN5746" s="21"/>
    </row>
    <row r="5747" spans="5:92" x14ac:dyDescent="0.2">
      <c r="E5747" s="49"/>
      <c r="F5747" s="21"/>
      <c r="G5747" s="21"/>
      <c r="CN5747" s="21"/>
    </row>
    <row r="5748" spans="5:92" x14ac:dyDescent="0.2">
      <c r="E5748" s="49"/>
      <c r="F5748" s="21"/>
      <c r="G5748" s="21"/>
      <c r="CN5748" s="21"/>
    </row>
    <row r="5749" spans="5:92" x14ac:dyDescent="0.2">
      <c r="E5749" s="49"/>
      <c r="F5749" s="21"/>
      <c r="G5749" s="21"/>
      <c r="CN5749" s="21"/>
    </row>
    <row r="5750" spans="5:92" x14ac:dyDescent="0.2">
      <c r="E5750" s="49"/>
      <c r="F5750" s="21"/>
      <c r="G5750" s="21"/>
      <c r="CN5750" s="21"/>
    </row>
    <row r="5751" spans="5:92" x14ac:dyDescent="0.2">
      <c r="E5751" s="49"/>
      <c r="F5751" s="21"/>
      <c r="G5751" s="21"/>
      <c r="CN5751" s="21"/>
    </row>
    <row r="5752" spans="5:92" x14ac:dyDescent="0.2">
      <c r="E5752" s="49"/>
      <c r="F5752" s="21"/>
      <c r="G5752" s="21"/>
      <c r="CN5752" s="21"/>
    </row>
    <row r="5753" spans="5:92" x14ac:dyDescent="0.2">
      <c r="E5753" s="49"/>
      <c r="F5753" s="21"/>
      <c r="G5753" s="21"/>
      <c r="CN5753" s="21"/>
    </row>
    <row r="5754" spans="5:92" x14ac:dyDescent="0.2">
      <c r="E5754" s="49"/>
      <c r="F5754" s="21"/>
      <c r="G5754" s="21"/>
      <c r="CN5754" s="21"/>
    </row>
    <row r="5755" spans="5:92" x14ac:dyDescent="0.2">
      <c r="E5755" s="49"/>
      <c r="F5755" s="21"/>
      <c r="G5755" s="21"/>
      <c r="CN5755" s="21"/>
    </row>
    <row r="5756" spans="5:92" x14ac:dyDescent="0.2">
      <c r="E5756" s="49"/>
      <c r="F5756" s="21"/>
      <c r="G5756" s="21"/>
      <c r="CN5756" s="21"/>
    </row>
    <row r="5757" spans="5:92" x14ac:dyDescent="0.2">
      <c r="E5757" s="49"/>
      <c r="F5757" s="21"/>
      <c r="G5757" s="21"/>
      <c r="CN5757" s="21"/>
    </row>
    <row r="5758" spans="5:92" x14ac:dyDescent="0.2">
      <c r="E5758" s="49"/>
      <c r="F5758" s="21"/>
      <c r="G5758" s="21"/>
      <c r="CN5758" s="21"/>
    </row>
    <row r="5759" spans="5:92" x14ac:dyDescent="0.2">
      <c r="E5759" s="49"/>
      <c r="F5759" s="21"/>
      <c r="G5759" s="21"/>
      <c r="CN5759" s="21"/>
    </row>
    <row r="5760" spans="5:92" x14ac:dyDescent="0.2">
      <c r="E5760" s="49"/>
      <c r="F5760" s="21"/>
      <c r="G5760" s="21"/>
      <c r="CN5760" s="21"/>
    </row>
    <row r="5761" spans="5:92" x14ac:dyDescent="0.2">
      <c r="E5761" s="49"/>
      <c r="F5761" s="21"/>
      <c r="G5761" s="21"/>
      <c r="CN5761" s="21"/>
    </row>
    <row r="5762" spans="5:92" x14ac:dyDescent="0.2">
      <c r="E5762" s="49"/>
      <c r="F5762" s="21"/>
      <c r="G5762" s="21"/>
      <c r="CN5762" s="21"/>
    </row>
    <row r="5763" spans="5:92" x14ac:dyDescent="0.2">
      <c r="E5763" s="49"/>
      <c r="F5763" s="21"/>
      <c r="G5763" s="21"/>
      <c r="CN5763" s="21"/>
    </row>
    <row r="5764" spans="5:92" x14ac:dyDescent="0.2">
      <c r="E5764" s="49"/>
      <c r="F5764" s="21"/>
      <c r="G5764" s="21"/>
      <c r="CN5764" s="21"/>
    </row>
    <row r="5765" spans="5:92" x14ac:dyDescent="0.2">
      <c r="E5765" s="49"/>
      <c r="F5765" s="21"/>
      <c r="G5765" s="21"/>
      <c r="CN5765" s="21"/>
    </row>
    <row r="5766" spans="5:92" x14ac:dyDescent="0.2">
      <c r="E5766" s="49"/>
      <c r="F5766" s="21"/>
      <c r="G5766" s="21"/>
      <c r="CN5766" s="21"/>
    </row>
    <row r="5767" spans="5:92" x14ac:dyDescent="0.2">
      <c r="E5767" s="49"/>
      <c r="F5767" s="21"/>
      <c r="G5767" s="21"/>
      <c r="CN5767" s="21"/>
    </row>
    <row r="5768" spans="5:92" x14ac:dyDescent="0.2">
      <c r="E5768" s="49"/>
      <c r="F5768" s="21"/>
      <c r="G5768" s="21"/>
      <c r="CN5768" s="21"/>
    </row>
    <row r="5769" spans="5:92" x14ac:dyDescent="0.2">
      <c r="E5769" s="49"/>
      <c r="F5769" s="21"/>
      <c r="G5769" s="21"/>
      <c r="CN5769" s="21"/>
    </row>
    <row r="5770" spans="5:92" x14ac:dyDescent="0.2">
      <c r="E5770" s="49"/>
      <c r="F5770" s="21"/>
      <c r="G5770" s="21"/>
      <c r="CN5770" s="21"/>
    </row>
    <row r="5771" spans="5:92" x14ac:dyDescent="0.2">
      <c r="E5771" s="49"/>
      <c r="F5771" s="21"/>
      <c r="G5771" s="21"/>
      <c r="CN5771" s="21"/>
    </row>
    <row r="5772" spans="5:92" x14ac:dyDescent="0.2">
      <c r="E5772" s="49"/>
      <c r="F5772" s="21"/>
      <c r="G5772" s="21"/>
      <c r="CN5772" s="21"/>
    </row>
    <row r="5773" spans="5:92" x14ac:dyDescent="0.2">
      <c r="E5773" s="49"/>
      <c r="F5773" s="21"/>
      <c r="G5773" s="21"/>
      <c r="CN5773" s="21"/>
    </row>
    <row r="5774" spans="5:92" x14ac:dyDescent="0.2">
      <c r="E5774" s="49"/>
      <c r="F5774" s="21"/>
      <c r="G5774" s="21"/>
      <c r="CN5774" s="21"/>
    </row>
    <row r="5775" spans="5:92" x14ac:dyDescent="0.2">
      <c r="E5775" s="49"/>
      <c r="F5775" s="21"/>
      <c r="G5775" s="21"/>
      <c r="CN5775" s="21"/>
    </row>
    <row r="5776" spans="5:92" x14ac:dyDescent="0.2">
      <c r="E5776" s="49"/>
      <c r="F5776" s="21"/>
      <c r="G5776" s="21"/>
      <c r="CN5776" s="21"/>
    </row>
    <row r="5777" spans="5:92" x14ac:dyDescent="0.2">
      <c r="E5777" s="49"/>
      <c r="F5777" s="21"/>
      <c r="G5777" s="21"/>
      <c r="CN5777" s="21"/>
    </row>
    <row r="5778" spans="5:92" x14ac:dyDescent="0.2">
      <c r="E5778" s="49"/>
      <c r="F5778" s="21"/>
      <c r="G5778" s="21"/>
      <c r="CN5778" s="21"/>
    </row>
    <row r="5779" spans="5:92" x14ac:dyDescent="0.2">
      <c r="E5779" s="49"/>
      <c r="F5779" s="21"/>
      <c r="G5779" s="21"/>
      <c r="CN5779" s="21"/>
    </row>
    <row r="5780" spans="5:92" x14ac:dyDescent="0.2">
      <c r="E5780" s="49"/>
      <c r="F5780" s="21"/>
      <c r="G5780" s="21"/>
      <c r="CN5780" s="21"/>
    </row>
    <row r="5781" spans="5:92" x14ac:dyDescent="0.2">
      <c r="E5781" s="49"/>
      <c r="F5781" s="21"/>
      <c r="G5781" s="21"/>
      <c r="CN5781" s="21"/>
    </row>
    <row r="5782" spans="5:92" x14ac:dyDescent="0.2">
      <c r="E5782" s="49"/>
      <c r="F5782" s="21"/>
      <c r="G5782" s="21"/>
      <c r="CN5782" s="21"/>
    </row>
    <row r="5783" spans="5:92" x14ac:dyDescent="0.2">
      <c r="E5783" s="49"/>
      <c r="F5783" s="21"/>
      <c r="G5783" s="21"/>
      <c r="CN5783" s="21"/>
    </row>
    <row r="5784" spans="5:92" x14ac:dyDescent="0.2">
      <c r="E5784" s="49"/>
      <c r="F5784" s="21"/>
      <c r="G5784" s="21"/>
      <c r="CN5784" s="21"/>
    </row>
    <row r="5785" spans="5:92" x14ac:dyDescent="0.2">
      <c r="E5785" s="49"/>
      <c r="F5785" s="21"/>
      <c r="G5785" s="21"/>
      <c r="CN5785" s="21"/>
    </row>
    <row r="5786" spans="5:92" x14ac:dyDescent="0.2">
      <c r="E5786" s="49"/>
      <c r="F5786" s="21"/>
      <c r="G5786" s="21"/>
      <c r="CN5786" s="21"/>
    </row>
    <row r="5787" spans="5:92" x14ac:dyDescent="0.2">
      <c r="E5787" s="49"/>
      <c r="F5787" s="21"/>
      <c r="G5787" s="21"/>
      <c r="CN5787" s="21"/>
    </row>
    <row r="5788" spans="5:92" x14ac:dyDescent="0.2">
      <c r="E5788" s="49"/>
      <c r="F5788" s="21"/>
      <c r="G5788" s="21"/>
      <c r="CN5788" s="21"/>
    </row>
    <row r="5789" spans="5:92" x14ac:dyDescent="0.2">
      <c r="E5789" s="49"/>
      <c r="F5789" s="21"/>
      <c r="G5789" s="21"/>
      <c r="CN5789" s="21"/>
    </row>
    <row r="5790" spans="5:92" x14ac:dyDescent="0.2">
      <c r="E5790" s="49"/>
      <c r="F5790" s="21"/>
      <c r="G5790" s="21"/>
      <c r="CN5790" s="21"/>
    </row>
    <row r="5791" spans="5:92" x14ac:dyDescent="0.2">
      <c r="E5791" s="49"/>
      <c r="F5791" s="21"/>
      <c r="G5791" s="21"/>
      <c r="CN5791" s="21"/>
    </row>
    <row r="5792" spans="5:92" x14ac:dyDescent="0.2">
      <c r="E5792" s="49"/>
      <c r="F5792" s="21"/>
      <c r="G5792" s="21"/>
      <c r="CN5792" s="21"/>
    </row>
    <row r="5793" spans="5:92" x14ac:dyDescent="0.2">
      <c r="E5793" s="49"/>
      <c r="F5793" s="21"/>
      <c r="G5793" s="21"/>
      <c r="CN5793" s="21"/>
    </row>
    <row r="5794" spans="5:92" x14ac:dyDescent="0.2">
      <c r="E5794" s="49"/>
      <c r="F5794" s="21"/>
      <c r="G5794" s="21"/>
      <c r="CN5794" s="21"/>
    </row>
    <row r="5795" spans="5:92" x14ac:dyDescent="0.2">
      <c r="E5795" s="49"/>
      <c r="F5795" s="21"/>
      <c r="G5795" s="21"/>
      <c r="CN5795" s="21"/>
    </row>
    <row r="5796" spans="5:92" x14ac:dyDescent="0.2">
      <c r="E5796" s="49"/>
      <c r="F5796" s="21"/>
      <c r="G5796" s="21"/>
      <c r="CN5796" s="21"/>
    </row>
    <row r="5797" spans="5:92" x14ac:dyDescent="0.2">
      <c r="E5797" s="49"/>
      <c r="F5797" s="21"/>
      <c r="G5797" s="21"/>
      <c r="CN5797" s="21"/>
    </row>
    <row r="5798" spans="5:92" x14ac:dyDescent="0.2">
      <c r="E5798" s="49"/>
      <c r="F5798" s="21"/>
      <c r="G5798" s="21"/>
      <c r="CN5798" s="21"/>
    </row>
    <row r="5799" spans="5:92" x14ac:dyDescent="0.2">
      <c r="E5799" s="49"/>
      <c r="F5799" s="21"/>
      <c r="G5799" s="21"/>
      <c r="CN5799" s="21"/>
    </row>
    <row r="5800" spans="5:92" x14ac:dyDescent="0.2">
      <c r="E5800" s="49"/>
      <c r="F5800" s="21"/>
      <c r="G5800" s="21"/>
      <c r="CN5800" s="21"/>
    </row>
    <row r="5801" spans="5:92" x14ac:dyDescent="0.2">
      <c r="E5801" s="49"/>
      <c r="F5801" s="21"/>
      <c r="G5801" s="21"/>
      <c r="CN5801" s="21"/>
    </row>
    <row r="5802" spans="5:92" x14ac:dyDescent="0.2">
      <c r="E5802" s="49"/>
      <c r="F5802" s="21"/>
      <c r="G5802" s="21"/>
      <c r="CN5802" s="21"/>
    </row>
    <row r="5803" spans="5:92" x14ac:dyDescent="0.2">
      <c r="E5803" s="49"/>
      <c r="F5803" s="21"/>
      <c r="G5803" s="21"/>
      <c r="CN5803" s="21"/>
    </row>
    <row r="5804" spans="5:92" x14ac:dyDescent="0.2">
      <c r="E5804" s="49"/>
      <c r="F5804" s="21"/>
      <c r="G5804" s="21"/>
      <c r="CN5804" s="21"/>
    </row>
    <row r="5805" spans="5:92" x14ac:dyDescent="0.2">
      <c r="E5805" s="49"/>
      <c r="F5805" s="21"/>
      <c r="G5805" s="21"/>
      <c r="CN5805" s="21"/>
    </row>
    <row r="5806" spans="5:92" x14ac:dyDescent="0.2">
      <c r="E5806" s="49"/>
      <c r="F5806" s="21"/>
      <c r="G5806" s="21"/>
      <c r="CN5806" s="21"/>
    </row>
    <row r="5807" spans="5:92" x14ac:dyDescent="0.2">
      <c r="E5807" s="49"/>
      <c r="F5807" s="21"/>
      <c r="G5807" s="21"/>
      <c r="CN5807" s="21"/>
    </row>
    <row r="5808" spans="5:92" x14ac:dyDescent="0.2">
      <c r="E5808" s="49"/>
      <c r="F5808" s="21"/>
      <c r="G5808" s="21"/>
      <c r="CN5808" s="21"/>
    </row>
    <row r="5809" spans="5:92" x14ac:dyDescent="0.2">
      <c r="E5809" s="49"/>
      <c r="F5809" s="21"/>
      <c r="G5809" s="21"/>
      <c r="CN5809" s="21"/>
    </row>
    <row r="5810" spans="5:92" x14ac:dyDescent="0.2">
      <c r="E5810" s="49"/>
      <c r="F5810" s="21"/>
      <c r="G5810" s="21"/>
      <c r="CN5810" s="21"/>
    </row>
    <row r="5811" spans="5:92" x14ac:dyDescent="0.2">
      <c r="E5811" s="49"/>
      <c r="F5811" s="21"/>
      <c r="G5811" s="21"/>
      <c r="CN5811" s="21"/>
    </row>
    <row r="5812" spans="5:92" x14ac:dyDescent="0.2">
      <c r="E5812" s="49"/>
      <c r="F5812" s="21"/>
      <c r="G5812" s="21"/>
      <c r="CN5812" s="21"/>
    </row>
    <row r="5813" spans="5:92" x14ac:dyDescent="0.2">
      <c r="E5813" s="49"/>
      <c r="F5813" s="21"/>
      <c r="G5813" s="21"/>
      <c r="CN5813" s="21"/>
    </row>
    <row r="5814" spans="5:92" x14ac:dyDescent="0.2">
      <c r="E5814" s="49"/>
      <c r="F5814" s="21"/>
      <c r="G5814" s="21"/>
      <c r="CN5814" s="21"/>
    </row>
    <row r="5815" spans="5:92" x14ac:dyDescent="0.2">
      <c r="E5815" s="49"/>
      <c r="F5815" s="21"/>
      <c r="G5815" s="21"/>
      <c r="CN5815" s="21"/>
    </row>
    <row r="5816" spans="5:92" x14ac:dyDescent="0.2">
      <c r="E5816" s="49"/>
      <c r="F5816" s="21"/>
      <c r="G5816" s="21"/>
      <c r="CN5816" s="21"/>
    </row>
    <row r="5817" spans="5:92" x14ac:dyDescent="0.2">
      <c r="E5817" s="49"/>
      <c r="F5817" s="21"/>
      <c r="G5817" s="21"/>
      <c r="CN5817" s="21"/>
    </row>
    <row r="5818" spans="5:92" x14ac:dyDescent="0.2">
      <c r="E5818" s="49"/>
      <c r="F5818" s="21"/>
      <c r="G5818" s="21"/>
      <c r="CN5818" s="21"/>
    </row>
    <row r="5819" spans="5:92" x14ac:dyDescent="0.2">
      <c r="E5819" s="49"/>
      <c r="F5819" s="21"/>
      <c r="G5819" s="21"/>
      <c r="CN5819" s="21"/>
    </row>
    <row r="5820" spans="5:92" x14ac:dyDescent="0.2">
      <c r="E5820" s="49"/>
      <c r="F5820" s="21"/>
      <c r="G5820" s="21"/>
      <c r="CN5820" s="21"/>
    </row>
    <row r="5821" spans="5:92" x14ac:dyDescent="0.2">
      <c r="E5821" s="49"/>
      <c r="F5821" s="21"/>
      <c r="G5821" s="21"/>
      <c r="CN5821" s="21"/>
    </row>
    <row r="5822" spans="5:92" x14ac:dyDescent="0.2">
      <c r="E5822" s="49"/>
      <c r="F5822" s="21"/>
      <c r="G5822" s="21"/>
      <c r="CN5822" s="21"/>
    </row>
    <row r="5823" spans="5:92" x14ac:dyDescent="0.2">
      <c r="E5823" s="49"/>
      <c r="F5823" s="21"/>
      <c r="G5823" s="21"/>
      <c r="CN5823" s="21"/>
    </row>
    <row r="5824" spans="5:92" x14ac:dyDescent="0.2">
      <c r="E5824" s="49"/>
      <c r="F5824" s="21"/>
      <c r="G5824" s="21"/>
      <c r="CN5824" s="21"/>
    </row>
    <row r="5825" spans="5:92" x14ac:dyDescent="0.2">
      <c r="E5825" s="49"/>
      <c r="F5825" s="21"/>
      <c r="G5825" s="21"/>
      <c r="CN5825" s="21"/>
    </row>
    <row r="5826" spans="5:92" x14ac:dyDescent="0.2">
      <c r="E5826" s="49"/>
      <c r="F5826" s="21"/>
      <c r="G5826" s="21"/>
      <c r="CN5826" s="21"/>
    </row>
    <row r="5827" spans="5:92" x14ac:dyDescent="0.2">
      <c r="E5827" s="49"/>
      <c r="F5827" s="21"/>
      <c r="G5827" s="21"/>
      <c r="CN5827" s="21"/>
    </row>
    <row r="5828" spans="5:92" x14ac:dyDescent="0.2">
      <c r="E5828" s="49"/>
      <c r="F5828" s="21"/>
      <c r="G5828" s="21"/>
      <c r="CN5828" s="21"/>
    </row>
    <row r="5829" spans="5:92" x14ac:dyDescent="0.2">
      <c r="E5829" s="49"/>
      <c r="F5829" s="21"/>
      <c r="G5829" s="21"/>
      <c r="CN5829" s="21"/>
    </row>
    <row r="5830" spans="5:92" x14ac:dyDescent="0.2">
      <c r="E5830" s="49"/>
      <c r="F5830" s="21"/>
      <c r="G5830" s="21"/>
      <c r="CN5830" s="21"/>
    </row>
    <row r="5831" spans="5:92" x14ac:dyDescent="0.2">
      <c r="E5831" s="49"/>
      <c r="F5831" s="21"/>
      <c r="G5831" s="21"/>
      <c r="CN5831" s="21"/>
    </row>
    <row r="5832" spans="5:92" x14ac:dyDescent="0.2">
      <c r="E5832" s="49"/>
      <c r="F5832" s="21"/>
      <c r="G5832" s="21"/>
      <c r="CN5832" s="21"/>
    </row>
    <row r="5833" spans="5:92" x14ac:dyDescent="0.2">
      <c r="E5833" s="49"/>
      <c r="F5833" s="21"/>
      <c r="G5833" s="21"/>
      <c r="CN5833" s="21"/>
    </row>
    <row r="5834" spans="5:92" x14ac:dyDescent="0.2">
      <c r="E5834" s="49"/>
      <c r="F5834" s="21"/>
      <c r="G5834" s="21"/>
      <c r="CN5834" s="21"/>
    </row>
    <row r="5835" spans="5:92" x14ac:dyDescent="0.2">
      <c r="E5835" s="49"/>
      <c r="F5835" s="21"/>
      <c r="G5835" s="21"/>
      <c r="CN5835" s="21"/>
    </row>
    <row r="5836" spans="5:92" x14ac:dyDescent="0.2">
      <c r="E5836" s="49"/>
      <c r="F5836" s="21"/>
      <c r="G5836" s="21"/>
      <c r="CN5836" s="21"/>
    </row>
    <row r="5837" spans="5:92" x14ac:dyDescent="0.2">
      <c r="E5837" s="49"/>
      <c r="F5837" s="21"/>
      <c r="G5837" s="21"/>
      <c r="CN5837" s="21"/>
    </row>
    <row r="5838" spans="5:92" x14ac:dyDescent="0.2">
      <c r="E5838" s="49"/>
      <c r="F5838" s="21"/>
      <c r="G5838" s="21"/>
      <c r="CN5838" s="21"/>
    </row>
    <row r="5839" spans="5:92" x14ac:dyDescent="0.2">
      <c r="E5839" s="49"/>
      <c r="F5839" s="21"/>
      <c r="G5839" s="21"/>
      <c r="CN5839" s="21"/>
    </row>
    <row r="5840" spans="5:92" x14ac:dyDescent="0.2">
      <c r="E5840" s="49"/>
      <c r="F5840" s="21"/>
      <c r="G5840" s="21"/>
      <c r="CN5840" s="21"/>
    </row>
    <row r="5841" spans="5:92" x14ac:dyDescent="0.2">
      <c r="E5841" s="49"/>
      <c r="F5841" s="21"/>
      <c r="G5841" s="21"/>
      <c r="CN5841" s="21"/>
    </row>
    <row r="5842" spans="5:92" x14ac:dyDescent="0.2">
      <c r="E5842" s="49"/>
      <c r="F5842" s="21"/>
      <c r="G5842" s="21"/>
      <c r="CN5842" s="21"/>
    </row>
    <row r="5843" spans="5:92" x14ac:dyDescent="0.2">
      <c r="E5843" s="49"/>
      <c r="F5843" s="21"/>
      <c r="G5843" s="21"/>
      <c r="CN5843" s="21"/>
    </row>
    <row r="5844" spans="5:92" x14ac:dyDescent="0.2">
      <c r="E5844" s="49"/>
      <c r="F5844" s="21"/>
      <c r="G5844" s="21"/>
      <c r="CN5844" s="21"/>
    </row>
    <row r="5845" spans="5:92" x14ac:dyDescent="0.2">
      <c r="E5845" s="49"/>
      <c r="F5845" s="21"/>
      <c r="G5845" s="21"/>
      <c r="CN5845" s="21"/>
    </row>
    <row r="5846" spans="5:92" x14ac:dyDescent="0.2">
      <c r="E5846" s="49"/>
      <c r="F5846" s="21"/>
      <c r="G5846" s="21"/>
      <c r="CN5846" s="21"/>
    </row>
    <row r="5847" spans="5:92" x14ac:dyDescent="0.2">
      <c r="E5847" s="49"/>
      <c r="F5847" s="21"/>
      <c r="G5847" s="21"/>
      <c r="CN5847" s="21"/>
    </row>
    <row r="5848" spans="5:92" x14ac:dyDescent="0.2">
      <c r="E5848" s="49"/>
      <c r="F5848" s="21"/>
      <c r="G5848" s="21"/>
      <c r="CN5848" s="21"/>
    </row>
    <row r="5849" spans="5:92" x14ac:dyDescent="0.2">
      <c r="E5849" s="49"/>
      <c r="F5849" s="21"/>
      <c r="G5849" s="21"/>
      <c r="CN5849" s="21"/>
    </row>
    <row r="5850" spans="5:92" x14ac:dyDescent="0.2">
      <c r="E5850" s="49"/>
      <c r="F5850" s="21"/>
      <c r="G5850" s="21"/>
      <c r="CN5850" s="21"/>
    </row>
    <row r="5851" spans="5:92" x14ac:dyDescent="0.2">
      <c r="E5851" s="49"/>
      <c r="F5851" s="21"/>
      <c r="G5851" s="21"/>
      <c r="CN5851" s="21"/>
    </row>
    <row r="5852" spans="5:92" x14ac:dyDescent="0.2">
      <c r="E5852" s="49"/>
      <c r="F5852" s="21"/>
      <c r="G5852" s="21"/>
      <c r="CN5852" s="21"/>
    </row>
    <row r="5853" spans="5:92" x14ac:dyDescent="0.2">
      <c r="E5853" s="49"/>
      <c r="F5853" s="21"/>
      <c r="G5853" s="21"/>
      <c r="CN5853" s="21"/>
    </row>
    <row r="5854" spans="5:92" x14ac:dyDescent="0.2">
      <c r="E5854" s="49"/>
      <c r="F5854" s="21"/>
      <c r="G5854" s="21"/>
      <c r="CN5854" s="21"/>
    </row>
    <row r="5855" spans="5:92" x14ac:dyDescent="0.2">
      <c r="E5855" s="49"/>
      <c r="F5855" s="21"/>
      <c r="G5855" s="21"/>
      <c r="CN5855" s="21"/>
    </row>
    <row r="5856" spans="5:92" x14ac:dyDescent="0.2">
      <c r="E5856" s="49"/>
      <c r="F5856" s="21"/>
      <c r="G5856" s="21"/>
      <c r="CN5856" s="21"/>
    </row>
    <row r="5857" spans="5:92" x14ac:dyDescent="0.2">
      <c r="E5857" s="49"/>
      <c r="F5857" s="21"/>
      <c r="G5857" s="21"/>
      <c r="CN5857" s="21"/>
    </row>
    <row r="5858" spans="5:92" x14ac:dyDescent="0.2">
      <c r="E5858" s="49"/>
      <c r="F5858" s="21"/>
      <c r="G5858" s="21"/>
      <c r="CN5858" s="21"/>
    </row>
    <row r="5859" spans="5:92" x14ac:dyDescent="0.2">
      <c r="E5859" s="49"/>
      <c r="F5859" s="21"/>
      <c r="G5859" s="21"/>
      <c r="CN5859" s="21"/>
    </row>
    <row r="5860" spans="5:92" x14ac:dyDescent="0.2">
      <c r="E5860" s="49"/>
      <c r="F5860" s="21"/>
      <c r="G5860" s="21"/>
      <c r="CN5860" s="21"/>
    </row>
    <row r="5861" spans="5:92" x14ac:dyDescent="0.2">
      <c r="E5861" s="49"/>
      <c r="F5861" s="21"/>
      <c r="G5861" s="21"/>
      <c r="CN5861" s="21"/>
    </row>
    <row r="5862" spans="5:92" x14ac:dyDescent="0.2">
      <c r="E5862" s="49"/>
      <c r="F5862" s="21"/>
      <c r="G5862" s="21"/>
      <c r="CN5862" s="21"/>
    </row>
    <row r="5863" spans="5:92" x14ac:dyDescent="0.2">
      <c r="E5863" s="49"/>
      <c r="F5863" s="21"/>
      <c r="G5863" s="21"/>
      <c r="CN5863" s="21"/>
    </row>
    <row r="5864" spans="5:92" x14ac:dyDescent="0.2">
      <c r="E5864" s="49"/>
      <c r="F5864" s="21"/>
      <c r="G5864" s="21"/>
      <c r="CN5864" s="21"/>
    </row>
    <row r="5865" spans="5:92" x14ac:dyDescent="0.2">
      <c r="E5865" s="49"/>
      <c r="F5865" s="21"/>
      <c r="G5865" s="21"/>
      <c r="CN5865" s="21"/>
    </row>
    <row r="5866" spans="5:92" x14ac:dyDescent="0.2">
      <c r="E5866" s="49"/>
      <c r="F5866" s="21"/>
      <c r="G5866" s="21"/>
      <c r="CN5866" s="21"/>
    </row>
    <row r="5867" spans="5:92" x14ac:dyDescent="0.2">
      <c r="E5867" s="49"/>
      <c r="F5867" s="21"/>
      <c r="G5867" s="21"/>
      <c r="CN5867" s="21"/>
    </row>
    <row r="5868" spans="5:92" x14ac:dyDescent="0.2">
      <c r="E5868" s="49"/>
      <c r="F5868" s="21"/>
      <c r="G5868" s="21"/>
      <c r="CN5868" s="21"/>
    </row>
    <row r="5869" spans="5:92" x14ac:dyDescent="0.2">
      <c r="E5869" s="49"/>
      <c r="F5869" s="21"/>
      <c r="G5869" s="21"/>
      <c r="CN5869" s="21"/>
    </row>
    <row r="5870" spans="5:92" x14ac:dyDescent="0.2">
      <c r="E5870" s="49"/>
      <c r="F5870" s="21"/>
      <c r="G5870" s="21"/>
      <c r="CN5870" s="21"/>
    </row>
    <row r="5871" spans="5:92" x14ac:dyDescent="0.2">
      <c r="E5871" s="49"/>
      <c r="F5871" s="21"/>
      <c r="G5871" s="21"/>
      <c r="CN5871" s="21"/>
    </row>
    <row r="5872" spans="5:92" x14ac:dyDescent="0.2">
      <c r="E5872" s="49"/>
      <c r="F5872" s="21"/>
      <c r="G5872" s="21"/>
      <c r="CN5872" s="21"/>
    </row>
    <row r="5873" spans="5:92" x14ac:dyDescent="0.2">
      <c r="E5873" s="49"/>
      <c r="F5873" s="21"/>
      <c r="G5873" s="21"/>
      <c r="CN5873" s="21"/>
    </row>
    <row r="5874" spans="5:92" x14ac:dyDescent="0.2">
      <c r="E5874" s="49"/>
      <c r="F5874" s="21"/>
      <c r="G5874" s="21"/>
      <c r="CN5874" s="21"/>
    </row>
    <row r="5875" spans="5:92" x14ac:dyDescent="0.2">
      <c r="E5875" s="49"/>
      <c r="F5875" s="21"/>
      <c r="G5875" s="21"/>
      <c r="CN5875" s="21"/>
    </row>
    <row r="5876" spans="5:92" x14ac:dyDescent="0.2">
      <c r="E5876" s="49"/>
      <c r="F5876" s="21"/>
      <c r="G5876" s="21"/>
      <c r="CN5876" s="21"/>
    </row>
    <row r="5877" spans="5:92" x14ac:dyDescent="0.2">
      <c r="E5877" s="49"/>
      <c r="F5877" s="21"/>
      <c r="G5877" s="21"/>
      <c r="CN5877" s="21"/>
    </row>
    <row r="5878" spans="5:92" x14ac:dyDescent="0.2">
      <c r="E5878" s="49"/>
      <c r="F5878" s="21"/>
      <c r="G5878" s="21"/>
      <c r="CN5878" s="21"/>
    </row>
    <row r="5879" spans="5:92" x14ac:dyDescent="0.2">
      <c r="E5879" s="49"/>
      <c r="F5879" s="21"/>
      <c r="G5879" s="21"/>
      <c r="CN5879" s="21"/>
    </row>
    <row r="5880" spans="5:92" x14ac:dyDescent="0.2">
      <c r="E5880" s="49"/>
      <c r="F5880" s="21"/>
      <c r="G5880" s="21"/>
      <c r="CN5880" s="21"/>
    </row>
    <row r="5881" spans="5:92" x14ac:dyDescent="0.2">
      <c r="E5881" s="49"/>
      <c r="F5881" s="21"/>
      <c r="G5881" s="21"/>
      <c r="CN5881" s="21"/>
    </row>
    <row r="5882" spans="5:92" x14ac:dyDescent="0.2">
      <c r="E5882" s="49"/>
      <c r="F5882" s="21"/>
      <c r="G5882" s="21"/>
      <c r="CN5882" s="21"/>
    </row>
    <row r="5883" spans="5:92" x14ac:dyDescent="0.2">
      <c r="E5883" s="49"/>
      <c r="F5883" s="21"/>
      <c r="G5883" s="21"/>
      <c r="CN5883" s="21"/>
    </row>
    <row r="5884" spans="5:92" x14ac:dyDescent="0.2">
      <c r="E5884" s="49"/>
      <c r="F5884" s="21"/>
      <c r="G5884" s="21"/>
      <c r="CN5884" s="21"/>
    </row>
    <row r="5885" spans="5:92" x14ac:dyDescent="0.2">
      <c r="E5885" s="49"/>
      <c r="F5885" s="21"/>
      <c r="G5885" s="21"/>
      <c r="CN5885" s="21"/>
    </row>
    <row r="5886" spans="5:92" x14ac:dyDescent="0.2">
      <c r="E5886" s="49"/>
      <c r="F5886" s="21"/>
      <c r="G5886" s="21"/>
      <c r="CN5886" s="21"/>
    </row>
    <row r="5887" spans="5:92" x14ac:dyDescent="0.2">
      <c r="E5887" s="49"/>
      <c r="F5887" s="21"/>
      <c r="G5887" s="21"/>
      <c r="CN5887" s="21"/>
    </row>
    <row r="5888" spans="5:92" x14ac:dyDescent="0.2">
      <c r="E5888" s="49"/>
      <c r="F5888" s="21"/>
      <c r="G5888" s="21"/>
      <c r="CN5888" s="21"/>
    </row>
    <row r="5889" spans="5:92" x14ac:dyDescent="0.2">
      <c r="E5889" s="49"/>
      <c r="F5889" s="21"/>
      <c r="G5889" s="21"/>
      <c r="CN5889" s="21"/>
    </row>
    <row r="5890" spans="5:92" x14ac:dyDescent="0.2">
      <c r="E5890" s="49"/>
      <c r="F5890" s="21"/>
      <c r="G5890" s="21"/>
      <c r="CN5890" s="21"/>
    </row>
    <row r="5891" spans="5:92" x14ac:dyDescent="0.2">
      <c r="E5891" s="49"/>
      <c r="F5891" s="21"/>
      <c r="G5891" s="21"/>
      <c r="CN5891" s="21"/>
    </row>
    <row r="5892" spans="5:92" x14ac:dyDescent="0.2">
      <c r="E5892" s="49"/>
      <c r="F5892" s="21"/>
      <c r="G5892" s="21"/>
      <c r="CN5892" s="21"/>
    </row>
    <row r="5893" spans="5:92" x14ac:dyDescent="0.2">
      <c r="E5893" s="49"/>
      <c r="F5893" s="21"/>
      <c r="G5893" s="21"/>
      <c r="CN5893" s="21"/>
    </row>
    <row r="5894" spans="5:92" x14ac:dyDescent="0.2">
      <c r="E5894" s="49"/>
      <c r="F5894" s="21"/>
      <c r="G5894" s="21"/>
      <c r="CN5894" s="21"/>
    </row>
    <row r="5895" spans="5:92" x14ac:dyDescent="0.2">
      <c r="E5895" s="49"/>
      <c r="F5895" s="21"/>
      <c r="G5895" s="21"/>
      <c r="CN5895" s="21"/>
    </row>
    <row r="5896" spans="5:92" x14ac:dyDescent="0.2">
      <c r="E5896" s="49"/>
      <c r="F5896" s="21"/>
      <c r="G5896" s="21"/>
      <c r="CN5896" s="21"/>
    </row>
    <row r="5897" spans="5:92" x14ac:dyDescent="0.2">
      <c r="E5897" s="49"/>
      <c r="F5897" s="21"/>
      <c r="G5897" s="21"/>
      <c r="CN5897" s="21"/>
    </row>
    <row r="5898" spans="5:92" x14ac:dyDescent="0.2">
      <c r="E5898" s="49"/>
      <c r="F5898" s="21"/>
      <c r="G5898" s="21"/>
      <c r="CN5898" s="21"/>
    </row>
    <row r="5899" spans="5:92" x14ac:dyDescent="0.2">
      <c r="E5899" s="49"/>
      <c r="F5899" s="21"/>
      <c r="G5899" s="21"/>
      <c r="CN5899" s="21"/>
    </row>
    <row r="5900" spans="5:92" x14ac:dyDescent="0.2">
      <c r="E5900" s="49"/>
      <c r="F5900" s="21"/>
      <c r="G5900" s="21"/>
      <c r="CN5900" s="21"/>
    </row>
    <row r="5901" spans="5:92" x14ac:dyDescent="0.2">
      <c r="E5901" s="49"/>
      <c r="F5901" s="21"/>
      <c r="G5901" s="21"/>
      <c r="CN5901" s="21"/>
    </row>
    <row r="5902" spans="5:92" x14ac:dyDescent="0.2">
      <c r="E5902" s="49"/>
      <c r="F5902" s="21"/>
      <c r="G5902" s="21"/>
      <c r="CN5902" s="21"/>
    </row>
    <row r="5903" spans="5:92" x14ac:dyDescent="0.2">
      <c r="E5903" s="49"/>
      <c r="F5903" s="21"/>
      <c r="G5903" s="21"/>
      <c r="CN5903" s="21"/>
    </row>
    <row r="5904" spans="5:92" x14ac:dyDescent="0.2">
      <c r="E5904" s="49"/>
      <c r="F5904" s="21"/>
      <c r="G5904" s="21"/>
      <c r="CN5904" s="21"/>
    </row>
    <row r="5905" spans="5:92" x14ac:dyDescent="0.2">
      <c r="E5905" s="49"/>
      <c r="F5905" s="21"/>
      <c r="G5905" s="21"/>
      <c r="CN5905" s="21"/>
    </row>
    <row r="5906" spans="5:92" x14ac:dyDescent="0.2">
      <c r="E5906" s="49"/>
      <c r="F5906" s="21"/>
      <c r="G5906" s="21"/>
      <c r="CN5906" s="21"/>
    </row>
    <row r="5907" spans="5:92" x14ac:dyDescent="0.2">
      <c r="E5907" s="49"/>
      <c r="F5907" s="21"/>
      <c r="G5907" s="21"/>
      <c r="CN5907" s="21"/>
    </row>
    <row r="5908" spans="5:92" x14ac:dyDescent="0.2">
      <c r="E5908" s="49"/>
      <c r="F5908" s="21"/>
      <c r="G5908" s="21"/>
      <c r="CN5908" s="21"/>
    </row>
    <row r="5909" spans="5:92" x14ac:dyDescent="0.2">
      <c r="E5909" s="49"/>
      <c r="F5909" s="21"/>
      <c r="G5909" s="21"/>
      <c r="CN5909" s="21"/>
    </row>
    <row r="5910" spans="5:92" x14ac:dyDescent="0.2">
      <c r="E5910" s="49"/>
      <c r="F5910" s="21"/>
      <c r="G5910" s="21"/>
      <c r="CN5910" s="21"/>
    </row>
    <row r="5911" spans="5:92" x14ac:dyDescent="0.2">
      <c r="E5911" s="49"/>
      <c r="F5911" s="21"/>
      <c r="G5911" s="21"/>
      <c r="CN5911" s="21"/>
    </row>
    <row r="5912" spans="5:92" x14ac:dyDescent="0.2">
      <c r="E5912" s="49"/>
      <c r="F5912" s="21"/>
      <c r="G5912" s="21"/>
      <c r="CN5912" s="21"/>
    </row>
    <row r="5913" spans="5:92" x14ac:dyDescent="0.2">
      <c r="E5913" s="49"/>
      <c r="F5913" s="21"/>
      <c r="G5913" s="21"/>
      <c r="CN5913" s="21"/>
    </row>
    <row r="5914" spans="5:92" x14ac:dyDescent="0.2">
      <c r="E5914" s="49"/>
      <c r="F5914" s="21"/>
      <c r="G5914" s="21"/>
      <c r="CN5914" s="21"/>
    </row>
    <row r="5915" spans="5:92" x14ac:dyDescent="0.2">
      <c r="E5915" s="49"/>
      <c r="F5915" s="21"/>
      <c r="G5915" s="21"/>
      <c r="CN5915" s="21"/>
    </row>
    <row r="5916" spans="5:92" x14ac:dyDescent="0.2">
      <c r="E5916" s="49"/>
      <c r="F5916" s="21"/>
      <c r="G5916" s="21"/>
      <c r="CN5916" s="21"/>
    </row>
    <row r="5917" spans="5:92" x14ac:dyDescent="0.2">
      <c r="E5917" s="49"/>
      <c r="F5917" s="21"/>
      <c r="G5917" s="21"/>
      <c r="CN5917" s="21"/>
    </row>
    <row r="5918" spans="5:92" x14ac:dyDescent="0.2">
      <c r="E5918" s="49"/>
      <c r="F5918" s="21"/>
      <c r="G5918" s="21"/>
      <c r="CN5918" s="21"/>
    </row>
    <row r="5919" spans="5:92" x14ac:dyDescent="0.2">
      <c r="E5919" s="49"/>
      <c r="F5919" s="21"/>
      <c r="G5919" s="21"/>
      <c r="CN5919" s="21"/>
    </row>
    <row r="5920" spans="5:92" x14ac:dyDescent="0.2">
      <c r="E5920" s="49"/>
      <c r="F5920" s="21"/>
      <c r="G5920" s="21"/>
      <c r="CN5920" s="21"/>
    </row>
    <row r="5921" spans="5:92" x14ac:dyDescent="0.2">
      <c r="E5921" s="49"/>
      <c r="F5921" s="21"/>
      <c r="G5921" s="21"/>
      <c r="CN5921" s="21"/>
    </row>
    <row r="5922" spans="5:92" x14ac:dyDescent="0.2">
      <c r="E5922" s="49"/>
      <c r="F5922" s="21"/>
      <c r="G5922" s="21"/>
      <c r="CN5922" s="21"/>
    </row>
    <row r="5923" spans="5:92" x14ac:dyDescent="0.2">
      <c r="E5923" s="49"/>
      <c r="F5923" s="21"/>
      <c r="G5923" s="21"/>
      <c r="CN5923" s="21"/>
    </row>
    <row r="5924" spans="5:92" x14ac:dyDescent="0.2">
      <c r="E5924" s="49"/>
      <c r="F5924" s="21"/>
      <c r="G5924" s="21"/>
      <c r="CN5924" s="21"/>
    </row>
    <row r="5925" spans="5:92" x14ac:dyDescent="0.2">
      <c r="E5925" s="49"/>
      <c r="F5925" s="21"/>
      <c r="G5925" s="21"/>
      <c r="CN5925" s="21"/>
    </row>
    <row r="5926" spans="5:92" x14ac:dyDescent="0.2">
      <c r="E5926" s="49"/>
      <c r="F5926" s="21"/>
      <c r="G5926" s="21"/>
      <c r="CN5926" s="21"/>
    </row>
    <row r="5927" spans="5:92" x14ac:dyDescent="0.2">
      <c r="E5927" s="49"/>
      <c r="F5927" s="21"/>
      <c r="G5927" s="21"/>
      <c r="CN5927" s="21"/>
    </row>
    <row r="5928" spans="5:92" x14ac:dyDescent="0.2">
      <c r="E5928" s="49"/>
      <c r="F5928" s="21"/>
      <c r="G5928" s="21"/>
      <c r="CN5928" s="21"/>
    </row>
    <row r="5929" spans="5:92" x14ac:dyDescent="0.2">
      <c r="E5929" s="49"/>
      <c r="F5929" s="21"/>
      <c r="G5929" s="21"/>
      <c r="CN5929" s="21"/>
    </row>
    <row r="5930" spans="5:92" x14ac:dyDescent="0.2">
      <c r="E5930" s="49"/>
      <c r="F5930" s="21"/>
      <c r="G5930" s="21"/>
      <c r="CN5930" s="21"/>
    </row>
    <row r="5931" spans="5:92" x14ac:dyDescent="0.2">
      <c r="E5931" s="49"/>
      <c r="F5931" s="21"/>
      <c r="G5931" s="21"/>
      <c r="CN5931" s="21"/>
    </row>
    <row r="5932" spans="5:92" x14ac:dyDescent="0.2">
      <c r="E5932" s="49"/>
      <c r="F5932" s="21"/>
      <c r="G5932" s="21"/>
      <c r="CN5932" s="21"/>
    </row>
    <row r="5933" spans="5:92" x14ac:dyDescent="0.2">
      <c r="E5933" s="49"/>
      <c r="F5933" s="21"/>
      <c r="G5933" s="21"/>
      <c r="CN5933" s="21"/>
    </row>
    <row r="5934" spans="5:92" x14ac:dyDescent="0.2">
      <c r="E5934" s="49"/>
      <c r="F5934" s="21"/>
      <c r="G5934" s="21"/>
      <c r="CN5934" s="21"/>
    </row>
    <row r="5935" spans="5:92" x14ac:dyDescent="0.2">
      <c r="E5935" s="49"/>
      <c r="F5935" s="21"/>
      <c r="G5935" s="21"/>
      <c r="CN5935" s="21"/>
    </row>
    <row r="5936" spans="5:92" x14ac:dyDescent="0.2">
      <c r="E5936" s="49"/>
      <c r="F5936" s="21"/>
      <c r="G5936" s="21"/>
      <c r="CN5936" s="21"/>
    </row>
    <row r="5937" spans="5:92" x14ac:dyDescent="0.2">
      <c r="E5937" s="49"/>
      <c r="F5937" s="21"/>
      <c r="G5937" s="21"/>
      <c r="CN5937" s="21"/>
    </row>
    <row r="5938" spans="5:92" x14ac:dyDescent="0.2">
      <c r="E5938" s="49"/>
      <c r="F5938" s="21"/>
      <c r="G5938" s="21"/>
      <c r="CN5938" s="21"/>
    </row>
    <row r="5939" spans="5:92" x14ac:dyDescent="0.2">
      <c r="E5939" s="49"/>
      <c r="F5939" s="21"/>
      <c r="G5939" s="21"/>
      <c r="CN5939" s="21"/>
    </row>
    <row r="5940" spans="5:92" x14ac:dyDescent="0.2">
      <c r="E5940" s="49"/>
      <c r="F5940" s="21"/>
      <c r="G5940" s="21"/>
      <c r="CN5940" s="21"/>
    </row>
    <row r="5941" spans="5:92" x14ac:dyDescent="0.2">
      <c r="E5941" s="49"/>
      <c r="F5941" s="21"/>
      <c r="G5941" s="21"/>
      <c r="CN5941" s="21"/>
    </row>
    <row r="5942" spans="5:92" x14ac:dyDescent="0.2">
      <c r="E5942" s="49"/>
      <c r="F5942" s="21"/>
      <c r="G5942" s="21"/>
      <c r="CN5942" s="21"/>
    </row>
    <row r="5943" spans="5:92" x14ac:dyDescent="0.2">
      <c r="E5943" s="49"/>
      <c r="F5943" s="21"/>
      <c r="G5943" s="21"/>
      <c r="CN5943" s="21"/>
    </row>
    <row r="5944" spans="5:92" x14ac:dyDescent="0.2">
      <c r="E5944" s="49"/>
      <c r="F5944" s="21"/>
      <c r="G5944" s="21"/>
      <c r="CN5944" s="21"/>
    </row>
    <row r="5945" spans="5:92" x14ac:dyDescent="0.2">
      <c r="E5945" s="49"/>
      <c r="F5945" s="21"/>
      <c r="G5945" s="21"/>
      <c r="CN5945" s="21"/>
    </row>
    <row r="5946" spans="5:92" x14ac:dyDescent="0.2">
      <c r="E5946" s="49"/>
      <c r="F5946" s="21"/>
      <c r="G5946" s="21"/>
      <c r="CN5946" s="21"/>
    </row>
    <row r="5947" spans="5:92" x14ac:dyDescent="0.2">
      <c r="E5947" s="49"/>
      <c r="F5947" s="21"/>
      <c r="G5947" s="21"/>
      <c r="CN5947" s="21"/>
    </row>
    <row r="5948" spans="5:92" x14ac:dyDescent="0.2">
      <c r="E5948" s="49"/>
      <c r="F5948" s="21"/>
      <c r="G5948" s="21"/>
      <c r="CN5948" s="21"/>
    </row>
    <row r="5949" spans="5:92" x14ac:dyDescent="0.2">
      <c r="E5949" s="49"/>
      <c r="F5949" s="21"/>
      <c r="G5949" s="21"/>
      <c r="CN5949" s="21"/>
    </row>
    <row r="5950" spans="5:92" x14ac:dyDescent="0.2">
      <c r="E5950" s="49"/>
      <c r="F5950" s="21"/>
      <c r="G5950" s="21"/>
      <c r="CN5950" s="21"/>
    </row>
    <row r="5951" spans="5:92" x14ac:dyDescent="0.2">
      <c r="E5951" s="49"/>
      <c r="F5951" s="21"/>
      <c r="G5951" s="21"/>
      <c r="CN5951" s="21"/>
    </row>
    <row r="5952" spans="5:92" x14ac:dyDescent="0.2">
      <c r="E5952" s="49"/>
      <c r="F5952" s="21"/>
      <c r="G5952" s="21"/>
      <c r="CN5952" s="21"/>
    </row>
    <row r="5953" spans="5:92" x14ac:dyDescent="0.2">
      <c r="E5953" s="49"/>
      <c r="F5953" s="21"/>
      <c r="G5953" s="21"/>
      <c r="CN5953" s="21"/>
    </row>
    <row r="5954" spans="5:92" x14ac:dyDescent="0.2">
      <c r="E5954" s="49"/>
      <c r="F5954" s="21"/>
      <c r="G5954" s="21"/>
      <c r="CN5954" s="21"/>
    </row>
    <row r="5955" spans="5:92" x14ac:dyDescent="0.2">
      <c r="E5955" s="49"/>
      <c r="F5955" s="21"/>
      <c r="G5955" s="21"/>
      <c r="CN5955" s="21"/>
    </row>
    <row r="5956" spans="5:92" x14ac:dyDescent="0.2">
      <c r="E5956" s="49"/>
      <c r="F5956" s="21"/>
      <c r="G5956" s="21"/>
      <c r="CN5956" s="21"/>
    </row>
    <row r="5957" spans="5:92" x14ac:dyDescent="0.2">
      <c r="E5957" s="49"/>
      <c r="F5957" s="21"/>
      <c r="G5957" s="21"/>
      <c r="CN5957" s="21"/>
    </row>
    <row r="5958" spans="5:92" x14ac:dyDescent="0.2">
      <c r="E5958" s="49"/>
      <c r="F5958" s="21"/>
      <c r="G5958" s="21"/>
      <c r="CN5958" s="21"/>
    </row>
    <row r="5959" spans="5:92" x14ac:dyDescent="0.2">
      <c r="E5959" s="49"/>
      <c r="F5959" s="21"/>
      <c r="G5959" s="21"/>
      <c r="CN5959" s="21"/>
    </row>
    <row r="5960" spans="5:92" x14ac:dyDescent="0.2">
      <c r="E5960" s="49"/>
      <c r="F5960" s="21"/>
      <c r="G5960" s="21"/>
      <c r="CN5960" s="21"/>
    </row>
    <row r="5961" spans="5:92" x14ac:dyDescent="0.2">
      <c r="E5961" s="49"/>
      <c r="F5961" s="21"/>
      <c r="G5961" s="21"/>
      <c r="CN5961" s="21"/>
    </row>
    <row r="5962" spans="5:92" x14ac:dyDescent="0.2">
      <c r="E5962" s="49"/>
      <c r="F5962" s="21"/>
      <c r="G5962" s="21"/>
      <c r="CN5962" s="21"/>
    </row>
    <row r="5963" spans="5:92" x14ac:dyDescent="0.2">
      <c r="E5963" s="49"/>
      <c r="F5963" s="21"/>
      <c r="G5963" s="21"/>
      <c r="CN5963" s="21"/>
    </row>
    <row r="5964" spans="5:92" x14ac:dyDescent="0.2">
      <c r="E5964" s="49"/>
      <c r="F5964" s="21"/>
      <c r="G5964" s="21"/>
      <c r="CN5964" s="21"/>
    </row>
    <row r="5965" spans="5:92" x14ac:dyDescent="0.2">
      <c r="E5965" s="49"/>
      <c r="F5965" s="21"/>
      <c r="G5965" s="21"/>
      <c r="CN5965" s="21"/>
    </row>
    <row r="5966" spans="5:92" x14ac:dyDescent="0.2">
      <c r="E5966" s="49"/>
      <c r="F5966" s="21"/>
      <c r="G5966" s="21"/>
      <c r="CN5966" s="21"/>
    </row>
    <row r="5967" spans="5:92" x14ac:dyDescent="0.2">
      <c r="E5967" s="49"/>
      <c r="F5967" s="21"/>
      <c r="G5967" s="21"/>
      <c r="CN5967" s="21"/>
    </row>
    <row r="5968" spans="5:92" x14ac:dyDescent="0.2">
      <c r="E5968" s="49"/>
      <c r="F5968" s="21"/>
      <c r="G5968" s="21"/>
      <c r="CN5968" s="21"/>
    </row>
    <row r="5969" spans="5:92" x14ac:dyDescent="0.2">
      <c r="E5969" s="49"/>
      <c r="F5969" s="21"/>
      <c r="G5969" s="21"/>
      <c r="CN5969" s="21"/>
    </row>
    <row r="5970" spans="5:92" x14ac:dyDescent="0.2">
      <c r="E5970" s="49"/>
      <c r="F5970" s="21"/>
      <c r="G5970" s="21"/>
      <c r="CN5970" s="21"/>
    </row>
    <row r="5971" spans="5:92" x14ac:dyDescent="0.2">
      <c r="E5971" s="49"/>
      <c r="F5971" s="21"/>
      <c r="G5971" s="21"/>
      <c r="CN5971" s="21"/>
    </row>
    <row r="5972" spans="5:92" x14ac:dyDescent="0.2">
      <c r="E5972" s="49"/>
      <c r="F5972" s="21"/>
      <c r="G5972" s="21"/>
      <c r="CN5972" s="21"/>
    </row>
    <row r="5973" spans="5:92" x14ac:dyDescent="0.2">
      <c r="E5973" s="49"/>
      <c r="F5973" s="21"/>
      <c r="G5973" s="21"/>
      <c r="CN5973" s="21"/>
    </row>
    <row r="5974" spans="5:92" x14ac:dyDescent="0.2">
      <c r="E5974" s="49"/>
      <c r="F5974" s="21"/>
      <c r="G5974" s="21"/>
      <c r="CN5974" s="21"/>
    </row>
    <row r="5975" spans="5:92" x14ac:dyDescent="0.2">
      <c r="E5975" s="49"/>
      <c r="F5975" s="21"/>
      <c r="G5975" s="21"/>
      <c r="CN5975" s="21"/>
    </row>
    <row r="5976" spans="5:92" x14ac:dyDescent="0.2">
      <c r="E5976" s="49"/>
      <c r="F5976" s="21"/>
      <c r="G5976" s="21"/>
      <c r="CN5976" s="21"/>
    </row>
    <row r="5977" spans="5:92" x14ac:dyDescent="0.2">
      <c r="E5977" s="49"/>
      <c r="F5977" s="21"/>
      <c r="G5977" s="21"/>
      <c r="CN5977" s="21"/>
    </row>
    <row r="5978" spans="5:92" x14ac:dyDescent="0.2">
      <c r="E5978" s="49"/>
      <c r="F5978" s="21"/>
      <c r="G5978" s="21"/>
      <c r="CN5978" s="21"/>
    </row>
    <row r="5979" spans="5:92" x14ac:dyDescent="0.2">
      <c r="E5979" s="49"/>
      <c r="F5979" s="21"/>
      <c r="G5979" s="21"/>
      <c r="CN5979" s="21"/>
    </row>
    <row r="5980" spans="5:92" x14ac:dyDescent="0.2">
      <c r="E5980" s="49"/>
      <c r="F5980" s="21"/>
      <c r="G5980" s="21"/>
      <c r="CN5980" s="21"/>
    </row>
    <row r="5981" spans="5:92" x14ac:dyDescent="0.2">
      <c r="E5981" s="49"/>
      <c r="F5981" s="21"/>
      <c r="G5981" s="21"/>
      <c r="CN5981" s="21"/>
    </row>
    <row r="5982" spans="5:92" x14ac:dyDescent="0.2">
      <c r="E5982" s="49"/>
      <c r="F5982" s="21"/>
      <c r="G5982" s="21"/>
      <c r="CN5982" s="21"/>
    </row>
    <row r="5983" spans="5:92" x14ac:dyDescent="0.2">
      <c r="E5983" s="49"/>
      <c r="F5983" s="21"/>
      <c r="G5983" s="21"/>
      <c r="CN5983" s="21"/>
    </row>
    <row r="5984" spans="5:92" x14ac:dyDescent="0.2">
      <c r="E5984" s="49"/>
      <c r="F5984" s="21"/>
      <c r="G5984" s="21"/>
      <c r="CN5984" s="21"/>
    </row>
    <row r="5985" spans="5:92" x14ac:dyDescent="0.2">
      <c r="E5985" s="49"/>
      <c r="F5985" s="21"/>
      <c r="G5985" s="21"/>
      <c r="CN5985" s="21"/>
    </row>
    <row r="5986" spans="5:92" x14ac:dyDescent="0.2">
      <c r="E5986" s="49"/>
      <c r="F5986" s="21"/>
      <c r="G5986" s="21"/>
      <c r="CN5986" s="21"/>
    </row>
    <row r="5987" spans="5:92" x14ac:dyDescent="0.2">
      <c r="E5987" s="49"/>
      <c r="F5987" s="21"/>
      <c r="G5987" s="21"/>
      <c r="CN5987" s="21"/>
    </row>
    <row r="5988" spans="5:92" x14ac:dyDescent="0.2">
      <c r="E5988" s="49"/>
      <c r="F5988" s="21"/>
      <c r="G5988" s="21"/>
      <c r="CN5988" s="21"/>
    </row>
    <row r="5989" spans="5:92" x14ac:dyDescent="0.2">
      <c r="E5989" s="49"/>
      <c r="F5989" s="21"/>
      <c r="G5989" s="21"/>
      <c r="CN5989" s="21"/>
    </row>
    <row r="5990" spans="5:92" x14ac:dyDescent="0.2">
      <c r="E5990" s="49"/>
      <c r="F5990" s="21"/>
      <c r="G5990" s="21"/>
      <c r="CN5990" s="21"/>
    </row>
    <row r="5991" spans="5:92" x14ac:dyDescent="0.2">
      <c r="E5991" s="49"/>
      <c r="F5991" s="21"/>
      <c r="G5991" s="21"/>
      <c r="CN5991" s="21"/>
    </row>
    <row r="5992" spans="5:92" x14ac:dyDescent="0.2">
      <c r="E5992" s="49"/>
      <c r="F5992" s="21"/>
      <c r="G5992" s="21"/>
      <c r="CN5992" s="21"/>
    </row>
    <row r="5993" spans="5:92" x14ac:dyDescent="0.2">
      <c r="E5993" s="49"/>
      <c r="F5993" s="21"/>
      <c r="G5993" s="21"/>
      <c r="CN5993" s="21"/>
    </row>
    <row r="5994" spans="5:92" x14ac:dyDescent="0.2">
      <c r="E5994" s="49"/>
      <c r="F5994" s="21"/>
      <c r="G5994" s="21"/>
      <c r="CN5994" s="21"/>
    </row>
    <row r="5995" spans="5:92" x14ac:dyDescent="0.2">
      <c r="E5995" s="49"/>
      <c r="F5995" s="21"/>
      <c r="G5995" s="21"/>
      <c r="CN5995" s="21"/>
    </row>
    <row r="5996" spans="5:92" x14ac:dyDescent="0.2">
      <c r="E5996" s="49"/>
      <c r="F5996" s="21"/>
      <c r="G5996" s="21"/>
      <c r="CN5996" s="21"/>
    </row>
    <row r="5997" spans="5:92" x14ac:dyDescent="0.2">
      <c r="E5997" s="49"/>
      <c r="F5997" s="21"/>
      <c r="G5997" s="21"/>
      <c r="CN5997" s="21"/>
    </row>
    <row r="5998" spans="5:92" x14ac:dyDescent="0.2">
      <c r="E5998" s="49"/>
      <c r="F5998" s="21"/>
      <c r="G5998" s="21"/>
      <c r="CN5998" s="21"/>
    </row>
    <row r="5999" spans="5:92" x14ac:dyDescent="0.2">
      <c r="E5999" s="49"/>
      <c r="F5999" s="21"/>
      <c r="G5999" s="21"/>
      <c r="CN5999" s="21"/>
    </row>
    <row r="6000" spans="5:92" x14ac:dyDescent="0.2">
      <c r="E6000" s="49"/>
      <c r="F6000" s="21"/>
      <c r="G6000" s="21"/>
      <c r="CN6000" s="21"/>
    </row>
    <row r="6001" spans="5:92" x14ac:dyDescent="0.2">
      <c r="E6001" s="49"/>
      <c r="F6001" s="21"/>
      <c r="G6001" s="21"/>
      <c r="CN6001" s="21"/>
    </row>
    <row r="6002" spans="5:92" x14ac:dyDescent="0.2">
      <c r="E6002" s="49"/>
      <c r="F6002" s="21"/>
      <c r="G6002" s="21"/>
      <c r="CN6002" s="21"/>
    </row>
    <row r="6003" spans="5:92" x14ac:dyDescent="0.2">
      <c r="E6003" s="49"/>
      <c r="F6003" s="21"/>
      <c r="G6003" s="21"/>
      <c r="CN6003" s="21"/>
    </row>
    <row r="6004" spans="5:92" x14ac:dyDescent="0.2">
      <c r="E6004" s="49"/>
      <c r="F6004" s="21"/>
      <c r="G6004" s="21"/>
      <c r="CN6004" s="21"/>
    </row>
    <row r="6005" spans="5:92" x14ac:dyDescent="0.2">
      <c r="E6005" s="49"/>
      <c r="F6005" s="21"/>
      <c r="G6005" s="21"/>
      <c r="CN6005" s="21"/>
    </row>
    <row r="6006" spans="5:92" x14ac:dyDescent="0.2">
      <c r="E6006" s="49"/>
      <c r="F6006" s="21"/>
      <c r="G6006" s="21"/>
      <c r="CN6006" s="21"/>
    </row>
    <row r="6007" spans="5:92" x14ac:dyDescent="0.2">
      <c r="E6007" s="49"/>
      <c r="F6007" s="21"/>
      <c r="G6007" s="21"/>
      <c r="CN6007" s="21"/>
    </row>
    <row r="6008" spans="5:92" x14ac:dyDescent="0.2">
      <c r="E6008" s="49"/>
      <c r="F6008" s="21"/>
      <c r="G6008" s="21"/>
      <c r="CN6008" s="21"/>
    </row>
    <row r="6009" spans="5:92" x14ac:dyDescent="0.2">
      <c r="E6009" s="49"/>
      <c r="F6009" s="21"/>
      <c r="G6009" s="21"/>
      <c r="CN6009" s="21"/>
    </row>
    <row r="6010" spans="5:92" x14ac:dyDescent="0.2">
      <c r="E6010" s="49"/>
      <c r="F6010" s="21"/>
      <c r="G6010" s="21"/>
      <c r="CN6010" s="21"/>
    </row>
    <row r="6011" spans="5:92" x14ac:dyDescent="0.2">
      <c r="E6011" s="49"/>
      <c r="F6011" s="21"/>
      <c r="G6011" s="21"/>
      <c r="CN6011" s="21"/>
    </row>
    <row r="6012" spans="5:92" x14ac:dyDescent="0.2">
      <c r="E6012" s="49"/>
      <c r="F6012" s="21"/>
      <c r="G6012" s="21"/>
      <c r="CN6012" s="21"/>
    </row>
    <row r="6013" spans="5:92" x14ac:dyDescent="0.2">
      <c r="E6013" s="49"/>
      <c r="F6013" s="21"/>
      <c r="G6013" s="21"/>
      <c r="CN6013" s="21"/>
    </row>
    <row r="6014" spans="5:92" x14ac:dyDescent="0.2">
      <c r="E6014" s="49"/>
      <c r="F6014" s="21"/>
      <c r="G6014" s="21"/>
      <c r="CN6014" s="21"/>
    </row>
    <row r="6015" spans="5:92" x14ac:dyDescent="0.2">
      <c r="E6015" s="49"/>
      <c r="F6015" s="21"/>
      <c r="G6015" s="21"/>
      <c r="CN6015" s="21"/>
    </row>
    <row r="6016" spans="5:92" x14ac:dyDescent="0.2">
      <c r="E6016" s="49"/>
      <c r="F6016" s="21"/>
      <c r="G6016" s="21"/>
      <c r="CN6016" s="21"/>
    </row>
    <row r="6017" spans="5:92" x14ac:dyDescent="0.2">
      <c r="E6017" s="49"/>
      <c r="F6017" s="21"/>
      <c r="G6017" s="21"/>
      <c r="CN6017" s="21"/>
    </row>
    <row r="6018" spans="5:92" x14ac:dyDescent="0.2">
      <c r="E6018" s="49"/>
      <c r="F6018" s="21"/>
      <c r="G6018" s="21"/>
      <c r="CN6018" s="21"/>
    </row>
    <row r="6019" spans="5:92" x14ac:dyDescent="0.2">
      <c r="E6019" s="49"/>
      <c r="F6019" s="21"/>
      <c r="G6019" s="21"/>
      <c r="CN6019" s="21"/>
    </row>
    <row r="6020" spans="5:92" x14ac:dyDescent="0.2">
      <c r="E6020" s="49"/>
      <c r="F6020" s="21"/>
      <c r="G6020" s="21"/>
      <c r="CN6020" s="21"/>
    </row>
    <row r="6021" spans="5:92" x14ac:dyDescent="0.2">
      <c r="E6021" s="49"/>
      <c r="F6021" s="21"/>
      <c r="G6021" s="21"/>
      <c r="CN6021" s="21"/>
    </row>
    <row r="6022" spans="5:92" x14ac:dyDescent="0.2">
      <c r="E6022" s="49"/>
      <c r="F6022" s="21"/>
      <c r="G6022" s="21"/>
      <c r="CN6022" s="21"/>
    </row>
    <row r="6023" spans="5:92" x14ac:dyDescent="0.2">
      <c r="E6023" s="49"/>
      <c r="F6023" s="21"/>
      <c r="G6023" s="21"/>
      <c r="CN6023" s="21"/>
    </row>
    <row r="6024" spans="5:92" x14ac:dyDescent="0.2">
      <c r="E6024" s="49"/>
      <c r="F6024" s="21"/>
      <c r="G6024" s="21"/>
      <c r="CN6024" s="21"/>
    </row>
    <row r="6025" spans="5:92" x14ac:dyDescent="0.2">
      <c r="E6025" s="49"/>
      <c r="F6025" s="21"/>
      <c r="G6025" s="21"/>
      <c r="CN6025" s="21"/>
    </row>
    <row r="6026" spans="5:92" x14ac:dyDescent="0.2">
      <c r="E6026" s="49"/>
      <c r="F6026" s="21"/>
      <c r="G6026" s="21"/>
      <c r="CN6026" s="21"/>
    </row>
    <row r="6027" spans="5:92" x14ac:dyDescent="0.2">
      <c r="E6027" s="49"/>
      <c r="F6027" s="21"/>
      <c r="G6027" s="21"/>
      <c r="CN6027" s="21"/>
    </row>
    <row r="6028" spans="5:92" x14ac:dyDescent="0.2">
      <c r="E6028" s="49"/>
      <c r="F6028" s="21"/>
      <c r="G6028" s="21"/>
      <c r="CN6028" s="21"/>
    </row>
    <row r="6029" spans="5:92" x14ac:dyDescent="0.2">
      <c r="E6029" s="49"/>
      <c r="F6029" s="21"/>
      <c r="G6029" s="21"/>
      <c r="CN6029" s="21"/>
    </row>
    <row r="6030" spans="5:92" x14ac:dyDescent="0.2">
      <c r="E6030" s="49"/>
      <c r="F6030" s="21"/>
      <c r="G6030" s="21"/>
      <c r="CN6030" s="21"/>
    </row>
    <row r="6031" spans="5:92" x14ac:dyDescent="0.2">
      <c r="E6031" s="49"/>
      <c r="F6031" s="21"/>
      <c r="G6031" s="21"/>
      <c r="CN6031" s="21"/>
    </row>
    <row r="6032" spans="5:92" x14ac:dyDescent="0.2">
      <c r="E6032" s="49"/>
      <c r="F6032" s="21"/>
      <c r="G6032" s="21"/>
      <c r="CN6032" s="21"/>
    </row>
    <row r="6033" spans="5:92" x14ac:dyDescent="0.2">
      <c r="E6033" s="49"/>
      <c r="F6033" s="21"/>
      <c r="G6033" s="21"/>
      <c r="CN6033" s="21"/>
    </row>
    <row r="6034" spans="5:92" x14ac:dyDescent="0.2">
      <c r="E6034" s="49"/>
      <c r="F6034" s="21"/>
      <c r="G6034" s="21"/>
      <c r="CN6034" s="21"/>
    </row>
    <row r="6035" spans="5:92" x14ac:dyDescent="0.2">
      <c r="E6035" s="49"/>
      <c r="F6035" s="21"/>
      <c r="G6035" s="21"/>
      <c r="CN6035" s="21"/>
    </row>
    <row r="6036" spans="5:92" x14ac:dyDescent="0.2">
      <c r="E6036" s="49"/>
      <c r="F6036" s="21"/>
      <c r="G6036" s="21"/>
      <c r="CN6036" s="21"/>
    </row>
    <row r="6037" spans="5:92" x14ac:dyDescent="0.2">
      <c r="E6037" s="49"/>
      <c r="F6037" s="21"/>
      <c r="G6037" s="21"/>
      <c r="CN6037" s="21"/>
    </row>
    <row r="6038" spans="5:92" x14ac:dyDescent="0.2">
      <c r="E6038" s="49"/>
      <c r="F6038" s="21"/>
      <c r="G6038" s="21"/>
      <c r="CN6038" s="21"/>
    </row>
    <row r="6039" spans="5:92" x14ac:dyDescent="0.2">
      <c r="E6039" s="49"/>
      <c r="F6039" s="21"/>
      <c r="G6039" s="21"/>
      <c r="CN6039" s="21"/>
    </row>
    <row r="6040" spans="5:92" x14ac:dyDescent="0.2">
      <c r="E6040" s="49"/>
      <c r="F6040" s="21"/>
      <c r="G6040" s="21"/>
      <c r="CN6040" s="21"/>
    </row>
    <row r="6041" spans="5:92" x14ac:dyDescent="0.2">
      <c r="E6041" s="49"/>
      <c r="F6041" s="21"/>
      <c r="G6041" s="21"/>
      <c r="CN6041" s="21"/>
    </row>
    <row r="6042" spans="5:92" x14ac:dyDescent="0.2">
      <c r="E6042" s="49"/>
      <c r="F6042" s="21"/>
      <c r="G6042" s="21"/>
      <c r="CN6042" s="21"/>
    </row>
    <row r="6043" spans="5:92" x14ac:dyDescent="0.2">
      <c r="E6043" s="49"/>
      <c r="F6043" s="21"/>
      <c r="G6043" s="21"/>
      <c r="CN6043" s="21"/>
    </row>
    <row r="6044" spans="5:92" x14ac:dyDescent="0.2">
      <c r="E6044" s="49"/>
      <c r="F6044" s="21"/>
      <c r="G6044" s="21"/>
      <c r="CN6044" s="21"/>
    </row>
    <row r="6045" spans="5:92" x14ac:dyDescent="0.2">
      <c r="E6045" s="49"/>
      <c r="F6045" s="21"/>
      <c r="G6045" s="21"/>
      <c r="CN6045" s="21"/>
    </row>
    <row r="6046" spans="5:92" x14ac:dyDescent="0.2">
      <c r="E6046" s="49"/>
      <c r="F6046" s="21"/>
      <c r="G6046" s="21"/>
      <c r="CN6046" s="21"/>
    </row>
    <row r="6047" spans="5:92" x14ac:dyDescent="0.2">
      <c r="E6047" s="49"/>
      <c r="F6047" s="21"/>
      <c r="G6047" s="21"/>
      <c r="CN6047" s="21"/>
    </row>
    <row r="6048" spans="5:92" x14ac:dyDescent="0.2">
      <c r="E6048" s="49"/>
      <c r="F6048" s="21"/>
      <c r="G6048" s="21"/>
      <c r="CN6048" s="21"/>
    </row>
    <row r="6049" spans="5:92" x14ac:dyDescent="0.2">
      <c r="E6049" s="49"/>
      <c r="F6049" s="21"/>
      <c r="G6049" s="21"/>
      <c r="CN6049" s="21"/>
    </row>
    <row r="6050" spans="5:92" x14ac:dyDescent="0.2">
      <c r="E6050" s="49"/>
      <c r="F6050" s="21"/>
      <c r="G6050" s="21"/>
      <c r="CN6050" s="21"/>
    </row>
    <row r="6051" spans="5:92" x14ac:dyDescent="0.2">
      <c r="E6051" s="49"/>
      <c r="F6051" s="21"/>
      <c r="G6051" s="21"/>
      <c r="CN6051" s="21"/>
    </row>
    <row r="6052" spans="5:92" x14ac:dyDescent="0.2">
      <c r="E6052" s="49"/>
      <c r="F6052" s="21"/>
      <c r="G6052" s="21"/>
      <c r="CN6052" s="21"/>
    </row>
    <row r="6053" spans="5:92" x14ac:dyDescent="0.2">
      <c r="E6053" s="49"/>
      <c r="F6053" s="21"/>
      <c r="G6053" s="21"/>
      <c r="CN6053" s="21"/>
    </row>
    <row r="6054" spans="5:92" x14ac:dyDescent="0.2">
      <c r="E6054" s="49"/>
      <c r="F6054" s="21"/>
      <c r="G6054" s="21"/>
      <c r="CN6054" s="21"/>
    </row>
    <row r="6055" spans="5:92" x14ac:dyDescent="0.2">
      <c r="E6055" s="49"/>
      <c r="F6055" s="21"/>
      <c r="G6055" s="21"/>
      <c r="CN6055" s="21"/>
    </row>
    <row r="6056" spans="5:92" x14ac:dyDescent="0.2">
      <c r="E6056" s="49"/>
      <c r="F6056" s="21"/>
      <c r="G6056" s="21"/>
      <c r="CN6056" s="21"/>
    </row>
    <row r="6057" spans="5:92" x14ac:dyDescent="0.2">
      <c r="E6057" s="49"/>
      <c r="F6057" s="21"/>
      <c r="G6057" s="21"/>
      <c r="CN6057" s="21"/>
    </row>
    <row r="6058" spans="5:92" x14ac:dyDescent="0.2">
      <c r="E6058" s="49"/>
      <c r="F6058" s="21"/>
      <c r="G6058" s="21"/>
      <c r="CN6058" s="21"/>
    </row>
    <row r="6059" spans="5:92" x14ac:dyDescent="0.2">
      <c r="E6059" s="49"/>
      <c r="F6059" s="21"/>
      <c r="G6059" s="21"/>
      <c r="CN6059" s="21"/>
    </row>
    <row r="6060" spans="5:92" x14ac:dyDescent="0.2">
      <c r="E6060" s="49"/>
      <c r="F6060" s="21"/>
      <c r="G6060" s="21"/>
      <c r="CN6060" s="21"/>
    </row>
    <row r="6061" spans="5:92" x14ac:dyDescent="0.2">
      <c r="E6061" s="49"/>
      <c r="F6061" s="21"/>
      <c r="G6061" s="21"/>
      <c r="CN6061" s="21"/>
    </row>
    <row r="6062" spans="5:92" x14ac:dyDescent="0.2">
      <c r="E6062" s="49"/>
      <c r="F6062" s="21"/>
      <c r="G6062" s="21"/>
      <c r="CN6062" s="21"/>
    </row>
    <row r="6063" spans="5:92" x14ac:dyDescent="0.2">
      <c r="E6063" s="49"/>
      <c r="F6063" s="21"/>
      <c r="G6063" s="21"/>
      <c r="CN6063" s="21"/>
    </row>
    <row r="6064" spans="5:92" x14ac:dyDescent="0.2">
      <c r="E6064" s="49"/>
      <c r="F6064" s="21"/>
      <c r="G6064" s="21"/>
      <c r="CN6064" s="21"/>
    </row>
    <row r="6065" spans="5:92" x14ac:dyDescent="0.2">
      <c r="E6065" s="49"/>
      <c r="F6065" s="21"/>
      <c r="G6065" s="21"/>
      <c r="CN6065" s="21"/>
    </row>
    <row r="6066" spans="5:92" x14ac:dyDescent="0.2">
      <c r="E6066" s="49"/>
      <c r="F6066" s="21"/>
      <c r="G6066" s="21"/>
      <c r="CN6066" s="21"/>
    </row>
    <row r="6067" spans="5:92" x14ac:dyDescent="0.2">
      <c r="E6067" s="49"/>
      <c r="F6067" s="21"/>
      <c r="G6067" s="21"/>
      <c r="CN6067" s="21"/>
    </row>
    <row r="6068" spans="5:92" x14ac:dyDescent="0.2">
      <c r="E6068" s="49"/>
      <c r="F6068" s="21"/>
      <c r="G6068" s="21"/>
      <c r="CN6068" s="21"/>
    </row>
    <row r="6069" spans="5:92" x14ac:dyDescent="0.2">
      <c r="E6069" s="49"/>
      <c r="F6069" s="21"/>
      <c r="G6069" s="21"/>
      <c r="CN6069" s="21"/>
    </row>
    <row r="6070" spans="5:92" x14ac:dyDescent="0.2">
      <c r="E6070" s="49"/>
      <c r="F6070" s="21"/>
      <c r="G6070" s="21"/>
      <c r="CN6070" s="21"/>
    </row>
    <row r="6071" spans="5:92" x14ac:dyDescent="0.2">
      <c r="E6071" s="49"/>
      <c r="F6071" s="21"/>
      <c r="G6071" s="21"/>
      <c r="CN6071" s="21"/>
    </row>
    <row r="6072" spans="5:92" x14ac:dyDescent="0.2">
      <c r="E6072" s="49"/>
      <c r="F6072" s="21"/>
      <c r="G6072" s="21"/>
      <c r="CN6072" s="21"/>
    </row>
    <row r="6073" spans="5:92" x14ac:dyDescent="0.2">
      <c r="E6073" s="49"/>
      <c r="F6073" s="21"/>
      <c r="G6073" s="21"/>
      <c r="CN6073" s="21"/>
    </row>
    <row r="6074" spans="5:92" x14ac:dyDescent="0.2">
      <c r="E6074" s="49"/>
      <c r="F6074" s="21"/>
      <c r="G6074" s="21"/>
      <c r="CN6074" s="21"/>
    </row>
    <row r="6075" spans="5:92" x14ac:dyDescent="0.2">
      <c r="E6075" s="49"/>
      <c r="F6075" s="21"/>
      <c r="G6075" s="21"/>
      <c r="CN6075" s="21"/>
    </row>
    <row r="6076" spans="5:92" x14ac:dyDescent="0.2">
      <c r="E6076" s="49"/>
      <c r="F6076" s="21"/>
      <c r="G6076" s="21"/>
      <c r="CN6076" s="21"/>
    </row>
    <row r="6077" spans="5:92" x14ac:dyDescent="0.2">
      <c r="E6077" s="49"/>
      <c r="F6077" s="21"/>
      <c r="G6077" s="21"/>
      <c r="CN6077" s="21"/>
    </row>
    <row r="6078" spans="5:92" x14ac:dyDescent="0.2">
      <c r="E6078" s="49"/>
      <c r="F6078" s="21"/>
      <c r="G6078" s="21"/>
      <c r="CN6078" s="21"/>
    </row>
    <row r="6079" spans="5:92" x14ac:dyDescent="0.2">
      <c r="E6079" s="49"/>
      <c r="F6079" s="21"/>
      <c r="G6079" s="21"/>
      <c r="CN6079" s="21"/>
    </row>
    <row r="6080" spans="5:92" x14ac:dyDescent="0.2">
      <c r="E6080" s="49"/>
      <c r="F6080" s="21"/>
      <c r="G6080" s="21"/>
      <c r="CN6080" s="21"/>
    </row>
    <row r="6081" spans="5:92" x14ac:dyDescent="0.2">
      <c r="E6081" s="49"/>
      <c r="F6081" s="21"/>
      <c r="G6081" s="21"/>
      <c r="CN6081" s="21"/>
    </row>
    <row r="6082" spans="5:92" x14ac:dyDescent="0.2">
      <c r="E6082" s="49"/>
      <c r="F6082" s="21"/>
      <c r="G6082" s="21"/>
      <c r="CN6082" s="21"/>
    </row>
    <row r="6083" spans="5:92" x14ac:dyDescent="0.2">
      <c r="E6083" s="49"/>
      <c r="F6083" s="21"/>
      <c r="G6083" s="21"/>
      <c r="CN6083" s="21"/>
    </row>
    <row r="6084" spans="5:92" x14ac:dyDescent="0.2">
      <c r="E6084" s="49"/>
      <c r="F6084" s="21"/>
      <c r="G6084" s="21"/>
      <c r="CN6084" s="21"/>
    </row>
    <row r="6085" spans="5:92" x14ac:dyDescent="0.2">
      <c r="E6085" s="49"/>
      <c r="F6085" s="21"/>
      <c r="G6085" s="21"/>
      <c r="CN6085" s="21"/>
    </row>
    <row r="6086" spans="5:92" x14ac:dyDescent="0.2">
      <c r="E6086" s="49"/>
      <c r="F6086" s="21"/>
      <c r="G6086" s="21"/>
      <c r="CN6086" s="21"/>
    </row>
    <row r="6087" spans="5:92" x14ac:dyDescent="0.2">
      <c r="E6087" s="49"/>
      <c r="F6087" s="21"/>
      <c r="G6087" s="21"/>
      <c r="CN6087" s="21"/>
    </row>
    <row r="6088" spans="5:92" x14ac:dyDescent="0.2">
      <c r="E6088" s="49"/>
      <c r="F6088" s="21"/>
      <c r="G6088" s="21"/>
      <c r="CN6088" s="21"/>
    </row>
    <row r="6089" spans="5:92" x14ac:dyDescent="0.2">
      <c r="E6089" s="49"/>
      <c r="F6089" s="21"/>
      <c r="G6089" s="21"/>
      <c r="CN6089" s="21"/>
    </row>
    <row r="6090" spans="5:92" x14ac:dyDescent="0.2">
      <c r="E6090" s="49"/>
      <c r="F6090" s="21"/>
      <c r="G6090" s="21"/>
      <c r="CN6090" s="21"/>
    </row>
    <row r="6091" spans="5:92" x14ac:dyDescent="0.2">
      <c r="E6091" s="49"/>
      <c r="F6091" s="21"/>
      <c r="G6091" s="21"/>
      <c r="CN6091" s="21"/>
    </row>
    <row r="6092" spans="5:92" x14ac:dyDescent="0.2">
      <c r="E6092" s="49"/>
      <c r="F6092" s="21"/>
      <c r="G6092" s="21"/>
      <c r="CN6092" s="21"/>
    </row>
    <row r="6093" spans="5:92" x14ac:dyDescent="0.2">
      <c r="E6093" s="49"/>
      <c r="F6093" s="21"/>
      <c r="G6093" s="21"/>
      <c r="CN6093" s="21"/>
    </row>
    <row r="6094" spans="5:92" x14ac:dyDescent="0.2">
      <c r="E6094" s="49"/>
      <c r="F6094" s="21"/>
      <c r="G6094" s="21"/>
      <c r="CN6094" s="21"/>
    </row>
    <row r="6095" spans="5:92" x14ac:dyDescent="0.2">
      <c r="E6095" s="49"/>
      <c r="F6095" s="21"/>
      <c r="G6095" s="21"/>
      <c r="CN6095" s="21"/>
    </row>
    <row r="6096" spans="5:92" x14ac:dyDescent="0.2">
      <c r="E6096" s="49"/>
      <c r="F6096" s="21"/>
      <c r="G6096" s="21"/>
      <c r="CN6096" s="21"/>
    </row>
    <row r="6097" spans="5:92" x14ac:dyDescent="0.2">
      <c r="E6097" s="49"/>
      <c r="F6097" s="21"/>
      <c r="G6097" s="21"/>
      <c r="CN6097" s="21"/>
    </row>
    <row r="6098" spans="5:92" x14ac:dyDescent="0.2">
      <c r="E6098" s="49"/>
      <c r="F6098" s="21"/>
      <c r="G6098" s="21"/>
      <c r="CN6098" s="21"/>
    </row>
    <row r="6099" spans="5:92" x14ac:dyDescent="0.2">
      <c r="E6099" s="49"/>
      <c r="F6099" s="21"/>
      <c r="G6099" s="21"/>
      <c r="CN6099" s="21"/>
    </row>
    <row r="6100" spans="5:92" x14ac:dyDescent="0.2">
      <c r="E6100" s="49"/>
      <c r="F6100" s="21"/>
      <c r="G6100" s="21"/>
      <c r="CN6100" s="21"/>
    </row>
    <row r="6101" spans="5:92" x14ac:dyDescent="0.2">
      <c r="E6101" s="49"/>
      <c r="F6101" s="21"/>
      <c r="G6101" s="21"/>
      <c r="CN6101" s="21"/>
    </row>
    <row r="6102" spans="5:92" x14ac:dyDescent="0.2">
      <c r="E6102" s="49"/>
      <c r="F6102" s="21"/>
      <c r="G6102" s="21"/>
      <c r="CN6102" s="21"/>
    </row>
    <row r="6103" spans="5:92" x14ac:dyDescent="0.2">
      <c r="E6103" s="49"/>
      <c r="F6103" s="21"/>
      <c r="G6103" s="21"/>
      <c r="CN6103" s="21"/>
    </row>
    <row r="6104" spans="5:92" x14ac:dyDescent="0.2">
      <c r="E6104" s="49"/>
      <c r="F6104" s="21"/>
      <c r="G6104" s="21"/>
      <c r="CN6104" s="21"/>
    </row>
    <row r="6105" spans="5:92" x14ac:dyDescent="0.2">
      <c r="E6105" s="49"/>
      <c r="F6105" s="21"/>
      <c r="G6105" s="21"/>
      <c r="CN6105" s="21"/>
    </row>
    <row r="6106" spans="5:92" x14ac:dyDescent="0.2">
      <c r="E6106" s="49"/>
      <c r="F6106" s="21"/>
      <c r="G6106" s="21"/>
      <c r="CN6106" s="21"/>
    </row>
    <row r="6107" spans="5:92" x14ac:dyDescent="0.2">
      <c r="E6107" s="49"/>
      <c r="F6107" s="21"/>
      <c r="G6107" s="21"/>
      <c r="CN6107" s="21"/>
    </row>
    <row r="6108" spans="5:92" x14ac:dyDescent="0.2">
      <c r="E6108" s="49"/>
      <c r="F6108" s="21"/>
      <c r="G6108" s="21"/>
      <c r="CN6108" s="21"/>
    </row>
    <row r="6109" spans="5:92" x14ac:dyDescent="0.2">
      <c r="E6109" s="49"/>
      <c r="F6109" s="21"/>
      <c r="G6109" s="21"/>
      <c r="CN6109" s="21"/>
    </row>
    <row r="6110" spans="5:92" x14ac:dyDescent="0.2">
      <c r="E6110" s="49"/>
      <c r="F6110" s="21"/>
      <c r="G6110" s="21"/>
      <c r="CN6110" s="21"/>
    </row>
    <row r="6111" spans="5:92" x14ac:dyDescent="0.2">
      <c r="E6111" s="49"/>
      <c r="F6111" s="21"/>
      <c r="G6111" s="21"/>
      <c r="CN6111" s="21"/>
    </row>
    <row r="6112" spans="5:92" x14ac:dyDescent="0.2">
      <c r="E6112" s="49"/>
      <c r="F6112" s="21"/>
      <c r="G6112" s="21"/>
      <c r="CN6112" s="21"/>
    </row>
    <row r="6113" spans="5:92" x14ac:dyDescent="0.2">
      <c r="E6113" s="49"/>
      <c r="F6113" s="21"/>
      <c r="G6113" s="21"/>
      <c r="CN6113" s="21"/>
    </row>
    <row r="6114" spans="5:92" x14ac:dyDescent="0.2">
      <c r="E6114" s="49"/>
      <c r="F6114" s="21"/>
      <c r="G6114" s="21"/>
      <c r="CN6114" s="21"/>
    </row>
    <row r="6115" spans="5:92" x14ac:dyDescent="0.2">
      <c r="E6115" s="49"/>
      <c r="F6115" s="21"/>
      <c r="G6115" s="21"/>
      <c r="CN6115" s="21"/>
    </row>
    <row r="6116" spans="5:92" x14ac:dyDescent="0.2">
      <c r="E6116" s="49"/>
      <c r="F6116" s="21"/>
      <c r="G6116" s="21"/>
      <c r="CN6116" s="21"/>
    </row>
    <row r="6117" spans="5:92" x14ac:dyDescent="0.2">
      <c r="E6117" s="49"/>
      <c r="F6117" s="21"/>
      <c r="G6117" s="21"/>
      <c r="CN6117" s="21"/>
    </row>
    <row r="6118" spans="5:92" x14ac:dyDescent="0.2">
      <c r="E6118" s="49"/>
      <c r="F6118" s="21"/>
      <c r="G6118" s="21"/>
      <c r="CN6118" s="21"/>
    </row>
    <row r="6119" spans="5:92" x14ac:dyDescent="0.2">
      <c r="E6119" s="49"/>
      <c r="F6119" s="21"/>
      <c r="G6119" s="21"/>
      <c r="CN6119" s="21"/>
    </row>
    <row r="6120" spans="5:92" x14ac:dyDescent="0.2">
      <c r="E6120" s="49"/>
      <c r="F6120" s="21"/>
      <c r="G6120" s="21"/>
      <c r="CN6120" s="21"/>
    </row>
    <row r="6121" spans="5:92" x14ac:dyDescent="0.2">
      <c r="E6121" s="49"/>
      <c r="F6121" s="21"/>
      <c r="G6121" s="21"/>
      <c r="CN6121" s="21"/>
    </row>
    <row r="6122" spans="5:92" x14ac:dyDescent="0.2">
      <c r="E6122" s="49"/>
      <c r="F6122" s="21"/>
      <c r="G6122" s="21"/>
      <c r="CN6122" s="21"/>
    </row>
    <row r="6123" spans="5:92" x14ac:dyDescent="0.2">
      <c r="E6123" s="49"/>
      <c r="F6123" s="21"/>
      <c r="G6123" s="21"/>
      <c r="CN6123" s="21"/>
    </row>
    <row r="6124" spans="5:92" x14ac:dyDescent="0.2">
      <c r="E6124" s="49"/>
      <c r="F6124" s="21"/>
      <c r="G6124" s="21"/>
      <c r="CN6124" s="21"/>
    </row>
    <row r="6125" spans="5:92" x14ac:dyDescent="0.2">
      <c r="E6125" s="49"/>
      <c r="F6125" s="21"/>
      <c r="G6125" s="21"/>
      <c r="CN6125" s="21"/>
    </row>
    <row r="6126" spans="5:92" x14ac:dyDescent="0.2">
      <c r="E6126" s="49"/>
      <c r="F6126" s="21"/>
      <c r="G6126" s="21"/>
      <c r="CN6126" s="21"/>
    </row>
    <row r="6127" spans="5:92" x14ac:dyDescent="0.2">
      <c r="E6127" s="49"/>
      <c r="F6127" s="21"/>
      <c r="G6127" s="21"/>
      <c r="CN6127" s="21"/>
    </row>
    <row r="6128" spans="5:92" x14ac:dyDescent="0.2">
      <c r="E6128" s="49"/>
      <c r="F6128" s="21"/>
      <c r="G6128" s="21"/>
      <c r="CN6128" s="21"/>
    </row>
    <row r="6129" spans="5:92" x14ac:dyDescent="0.2">
      <c r="E6129" s="49"/>
      <c r="F6129" s="21"/>
      <c r="G6129" s="21"/>
      <c r="CN6129" s="21"/>
    </row>
    <row r="6130" spans="5:92" x14ac:dyDescent="0.2">
      <c r="E6130" s="49"/>
      <c r="F6130" s="21"/>
      <c r="G6130" s="21"/>
      <c r="CN6130" s="21"/>
    </row>
    <row r="6131" spans="5:92" x14ac:dyDescent="0.2">
      <c r="E6131" s="49"/>
      <c r="F6131" s="21"/>
      <c r="G6131" s="21"/>
      <c r="CN6131" s="21"/>
    </row>
    <row r="6132" spans="5:92" x14ac:dyDescent="0.2">
      <c r="E6132" s="49"/>
      <c r="F6132" s="21"/>
      <c r="G6132" s="21"/>
      <c r="CN6132" s="21"/>
    </row>
    <row r="6133" spans="5:92" x14ac:dyDescent="0.2">
      <c r="E6133" s="49"/>
      <c r="F6133" s="21"/>
      <c r="G6133" s="21"/>
      <c r="CN6133" s="21"/>
    </row>
    <row r="6134" spans="5:92" x14ac:dyDescent="0.2">
      <c r="E6134" s="49"/>
      <c r="F6134" s="21"/>
      <c r="G6134" s="21"/>
      <c r="CN6134" s="21"/>
    </row>
    <row r="6135" spans="5:92" x14ac:dyDescent="0.2">
      <c r="E6135" s="49"/>
      <c r="F6135" s="21"/>
      <c r="G6135" s="21"/>
      <c r="CN6135" s="21"/>
    </row>
    <row r="6136" spans="5:92" x14ac:dyDescent="0.2">
      <c r="E6136" s="49"/>
      <c r="F6136" s="21"/>
      <c r="G6136" s="21"/>
      <c r="CN6136" s="21"/>
    </row>
    <row r="6137" spans="5:92" x14ac:dyDescent="0.2">
      <c r="E6137" s="49"/>
      <c r="F6137" s="21"/>
      <c r="G6137" s="21"/>
      <c r="CN6137" s="21"/>
    </row>
    <row r="6138" spans="5:92" x14ac:dyDescent="0.2">
      <c r="E6138" s="49"/>
      <c r="F6138" s="21"/>
      <c r="G6138" s="21"/>
      <c r="CN6138" s="21"/>
    </row>
    <row r="6139" spans="5:92" x14ac:dyDescent="0.2">
      <c r="E6139" s="49"/>
      <c r="F6139" s="21"/>
      <c r="G6139" s="21"/>
      <c r="CN6139" s="21"/>
    </row>
    <row r="6140" spans="5:92" x14ac:dyDescent="0.2">
      <c r="E6140" s="49"/>
      <c r="F6140" s="21"/>
      <c r="G6140" s="21"/>
      <c r="CN6140" s="21"/>
    </row>
    <row r="6141" spans="5:92" x14ac:dyDescent="0.2">
      <c r="E6141" s="49"/>
      <c r="F6141" s="21"/>
      <c r="G6141" s="21"/>
      <c r="CN6141" s="21"/>
    </row>
    <row r="6142" spans="5:92" x14ac:dyDescent="0.2">
      <c r="E6142" s="49"/>
      <c r="F6142" s="21"/>
      <c r="G6142" s="21"/>
      <c r="CN6142" s="21"/>
    </row>
    <row r="6143" spans="5:92" x14ac:dyDescent="0.2">
      <c r="E6143" s="49"/>
      <c r="F6143" s="21"/>
      <c r="G6143" s="21"/>
      <c r="CN6143" s="21"/>
    </row>
    <row r="6144" spans="5:92" x14ac:dyDescent="0.2">
      <c r="E6144" s="49"/>
      <c r="F6144" s="21"/>
      <c r="G6144" s="21"/>
      <c r="CN6144" s="21"/>
    </row>
    <row r="6145" spans="5:92" x14ac:dyDescent="0.2">
      <c r="E6145" s="49"/>
      <c r="F6145" s="21"/>
      <c r="G6145" s="21"/>
      <c r="CN6145" s="21"/>
    </row>
    <row r="6146" spans="5:92" x14ac:dyDescent="0.2">
      <c r="E6146" s="49"/>
      <c r="F6146" s="21"/>
      <c r="G6146" s="21"/>
      <c r="CN6146" s="21"/>
    </row>
    <row r="6147" spans="5:92" x14ac:dyDescent="0.2">
      <c r="E6147" s="49"/>
      <c r="F6147" s="21"/>
      <c r="G6147" s="21"/>
      <c r="CN6147" s="21"/>
    </row>
    <row r="6148" spans="5:92" x14ac:dyDescent="0.2">
      <c r="E6148" s="49"/>
      <c r="F6148" s="21"/>
      <c r="G6148" s="21"/>
      <c r="CN6148" s="21"/>
    </row>
    <row r="6149" spans="5:92" x14ac:dyDescent="0.2">
      <c r="E6149" s="49"/>
      <c r="F6149" s="21"/>
      <c r="G6149" s="21"/>
      <c r="CN6149" s="21"/>
    </row>
    <row r="6150" spans="5:92" x14ac:dyDescent="0.2">
      <c r="E6150" s="49"/>
      <c r="F6150" s="21"/>
      <c r="G6150" s="21"/>
      <c r="CN6150" s="21"/>
    </row>
    <row r="6151" spans="5:92" x14ac:dyDescent="0.2">
      <c r="E6151" s="49"/>
      <c r="F6151" s="21"/>
      <c r="G6151" s="21"/>
      <c r="CN6151" s="21"/>
    </row>
    <row r="6152" spans="5:92" x14ac:dyDescent="0.2">
      <c r="E6152" s="49"/>
      <c r="F6152" s="21"/>
      <c r="G6152" s="21"/>
      <c r="CN6152" s="21"/>
    </row>
    <row r="6153" spans="5:92" x14ac:dyDescent="0.2">
      <c r="E6153" s="49"/>
      <c r="F6153" s="21"/>
      <c r="G6153" s="21"/>
      <c r="CN6153" s="21"/>
    </row>
    <row r="6154" spans="5:92" x14ac:dyDescent="0.2">
      <c r="E6154" s="49"/>
      <c r="F6154" s="21"/>
      <c r="G6154" s="21"/>
      <c r="CN6154" s="21"/>
    </row>
    <row r="6155" spans="5:92" x14ac:dyDescent="0.2">
      <c r="E6155" s="49"/>
      <c r="F6155" s="21"/>
      <c r="G6155" s="21"/>
      <c r="CN6155" s="21"/>
    </row>
    <row r="6156" spans="5:92" x14ac:dyDescent="0.2">
      <c r="E6156" s="49"/>
      <c r="F6156" s="21"/>
      <c r="G6156" s="21"/>
      <c r="CN6156" s="21"/>
    </row>
    <row r="6157" spans="5:92" x14ac:dyDescent="0.2">
      <c r="E6157" s="49"/>
      <c r="F6157" s="21"/>
      <c r="G6157" s="21"/>
      <c r="CN6157" s="21"/>
    </row>
    <row r="6158" spans="5:92" x14ac:dyDescent="0.2">
      <c r="E6158" s="49"/>
      <c r="F6158" s="21"/>
      <c r="G6158" s="21"/>
      <c r="CN6158" s="21"/>
    </row>
    <row r="6159" spans="5:92" x14ac:dyDescent="0.2">
      <c r="E6159" s="49"/>
      <c r="F6159" s="21"/>
      <c r="G6159" s="21"/>
      <c r="CN6159" s="21"/>
    </row>
    <row r="6160" spans="5:92" x14ac:dyDescent="0.2">
      <c r="E6160" s="49"/>
      <c r="F6160" s="21"/>
      <c r="G6160" s="21"/>
      <c r="CN6160" s="21"/>
    </row>
    <row r="6161" spans="5:92" x14ac:dyDescent="0.2">
      <c r="E6161" s="49"/>
      <c r="F6161" s="21"/>
      <c r="G6161" s="21"/>
      <c r="CN6161" s="21"/>
    </row>
    <row r="6162" spans="5:92" x14ac:dyDescent="0.2">
      <c r="E6162" s="49"/>
      <c r="F6162" s="21"/>
      <c r="G6162" s="21"/>
      <c r="CN6162" s="21"/>
    </row>
    <row r="6163" spans="5:92" x14ac:dyDescent="0.2">
      <c r="E6163" s="49"/>
      <c r="F6163" s="21"/>
      <c r="G6163" s="21"/>
      <c r="CN6163" s="21"/>
    </row>
    <row r="6164" spans="5:92" x14ac:dyDescent="0.2">
      <c r="E6164" s="49"/>
      <c r="F6164" s="21"/>
      <c r="G6164" s="21"/>
      <c r="CN6164" s="21"/>
    </row>
    <row r="6165" spans="5:92" x14ac:dyDescent="0.2">
      <c r="E6165" s="49"/>
      <c r="F6165" s="21"/>
      <c r="G6165" s="21"/>
      <c r="CN6165" s="21"/>
    </row>
    <row r="6166" spans="5:92" x14ac:dyDescent="0.2">
      <c r="E6166" s="49"/>
      <c r="F6166" s="21"/>
      <c r="G6166" s="21"/>
      <c r="CN6166" s="21"/>
    </row>
    <row r="6167" spans="5:92" x14ac:dyDescent="0.2">
      <c r="E6167" s="49"/>
      <c r="F6167" s="21"/>
      <c r="G6167" s="21"/>
      <c r="CN6167" s="21"/>
    </row>
    <row r="6168" spans="5:92" x14ac:dyDescent="0.2">
      <c r="E6168" s="49"/>
      <c r="F6168" s="21"/>
      <c r="G6168" s="21"/>
      <c r="CN6168" s="21"/>
    </row>
    <row r="6169" spans="5:92" x14ac:dyDescent="0.2">
      <c r="E6169" s="49"/>
      <c r="F6169" s="21"/>
      <c r="G6169" s="21"/>
      <c r="CN6169" s="21"/>
    </row>
    <row r="6170" spans="5:92" x14ac:dyDescent="0.2">
      <c r="E6170" s="49"/>
      <c r="F6170" s="21"/>
      <c r="G6170" s="21"/>
      <c r="CN6170" s="21"/>
    </row>
    <row r="6171" spans="5:92" x14ac:dyDescent="0.2">
      <c r="E6171" s="49"/>
      <c r="F6171" s="21"/>
      <c r="G6171" s="21"/>
      <c r="CN6171" s="21"/>
    </row>
    <row r="6172" spans="5:92" x14ac:dyDescent="0.2">
      <c r="E6172" s="49"/>
      <c r="F6172" s="21"/>
      <c r="G6172" s="21"/>
      <c r="CN6172" s="21"/>
    </row>
    <row r="6173" spans="5:92" x14ac:dyDescent="0.2">
      <c r="E6173" s="49"/>
      <c r="F6173" s="21"/>
      <c r="G6173" s="21"/>
      <c r="CN6173" s="21"/>
    </row>
    <row r="6174" spans="5:92" x14ac:dyDescent="0.2">
      <c r="E6174" s="49"/>
      <c r="F6174" s="21"/>
      <c r="G6174" s="21"/>
      <c r="CN6174" s="21"/>
    </row>
    <row r="6175" spans="5:92" x14ac:dyDescent="0.2">
      <c r="E6175" s="49"/>
      <c r="F6175" s="21"/>
      <c r="G6175" s="21"/>
      <c r="CN6175" s="21"/>
    </row>
    <row r="6176" spans="5:92" x14ac:dyDescent="0.2">
      <c r="E6176" s="49"/>
      <c r="F6176" s="21"/>
      <c r="G6176" s="21"/>
      <c r="CN6176" s="21"/>
    </row>
    <row r="6177" spans="5:92" x14ac:dyDescent="0.2">
      <c r="E6177" s="49"/>
      <c r="F6177" s="21"/>
      <c r="G6177" s="21"/>
      <c r="CN6177" s="21"/>
    </row>
    <row r="6178" spans="5:92" x14ac:dyDescent="0.2">
      <c r="E6178" s="49"/>
      <c r="F6178" s="21"/>
      <c r="G6178" s="21"/>
      <c r="CN6178" s="21"/>
    </row>
    <row r="6179" spans="5:92" x14ac:dyDescent="0.2">
      <c r="E6179" s="49"/>
      <c r="F6179" s="21"/>
      <c r="G6179" s="21"/>
      <c r="CN6179" s="21"/>
    </row>
    <row r="6180" spans="5:92" x14ac:dyDescent="0.2">
      <c r="E6180" s="49"/>
      <c r="F6180" s="21"/>
      <c r="G6180" s="21"/>
      <c r="CN6180" s="21"/>
    </row>
    <row r="6181" spans="5:92" x14ac:dyDescent="0.2">
      <c r="E6181" s="49"/>
      <c r="F6181" s="21"/>
      <c r="G6181" s="21"/>
      <c r="CN6181" s="21"/>
    </row>
    <row r="6182" spans="5:92" x14ac:dyDescent="0.2">
      <c r="E6182" s="49"/>
      <c r="F6182" s="21"/>
      <c r="G6182" s="21"/>
      <c r="CN6182" s="21"/>
    </row>
    <row r="6183" spans="5:92" x14ac:dyDescent="0.2">
      <c r="E6183" s="49"/>
      <c r="F6183" s="21"/>
      <c r="G6183" s="21"/>
      <c r="CN6183" s="21"/>
    </row>
    <row r="6184" spans="5:92" x14ac:dyDescent="0.2">
      <c r="E6184" s="49"/>
      <c r="F6184" s="21"/>
      <c r="G6184" s="21"/>
      <c r="CN6184" s="21"/>
    </row>
    <row r="6185" spans="5:92" x14ac:dyDescent="0.2">
      <c r="E6185" s="49"/>
      <c r="F6185" s="21"/>
      <c r="G6185" s="21"/>
      <c r="CN6185" s="21"/>
    </row>
    <row r="6186" spans="5:92" x14ac:dyDescent="0.2">
      <c r="E6186" s="49"/>
      <c r="F6186" s="21"/>
      <c r="G6186" s="21"/>
      <c r="CN6186" s="21"/>
    </row>
    <row r="6187" spans="5:92" x14ac:dyDescent="0.2">
      <c r="E6187" s="49"/>
      <c r="F6187" s="21"/>
      <c r="G6187" s="21"/>
      <c r="CN6187" s="21"/>
    </row>
    <row r="6188" spans="5:92" x14ac:dyDescent="0.2">
      <c r="E6188" s="49"/>
      <c r="F6188" s="21"/>
      <c r="G6188" s="21"/>
      <c r="CN6188" s="21"/>
    </row>
    <row r="6189" spans="5:92" x14ac:dyDescent="0.2">
      <c r="E6189" s="49"/>
      <c r="F6189" s="21"/>
      <c r="G6189" s="21"/>
      <c r="CN6189" s="21"/>
    </row>
    <row r="6190" spans="5:92" x14ac:dyDescent="0.2">
      <c r="E6190" s="49"/>
      <c r="F6190" s="21"/>
      <c r="G6190" s="21"/>
      <c r="CN6190" s="21"/>
    </row>
    <row r="6191" spans="5:92" x14ac:dyDescent="0.2">
      <c r="E6191" s="49"/>
      <c r="F6191" s="21"/>
      <c r="G6191" s="21"/>
      <c r="CN6191" s="21"/>
    </row>
    <row r="6192" spans="5:92" x14ac:dyDescent="0.2">
      <c r="E6192" s="49"/>
      <c r="F6192" s="21"/>
      <c r="G6192" s="21"/>
      <c r="CN6192" s="21"/>
    </row>
    <row r="6193" spans="5:92" x14ac:dyDescent="0.2">
      <c r="E6193" s="49"/>
      <c r="F6193" s="21"/>
      <c r="G6193" s="21"/>
      <c r="CN6193" s="21"/>
    </row>
    <row r="6194" spans="5:92" x14ac:dyDescent="0.2">
      <c r="E6194" s="49"/>
      <c r="F6194" s="21"/>
      <c r="G6194" s="21"/>
      <c r="CN6194" s="21"/>
    </row>
    <row r="6195" spans="5:92" x14ac:dyDescent="0.2">
      <c r="E6195" s="49"/>
      <c r="F6195" s="21"/>
      <c r="G6195" s="21"/>
      <c r="CN6195" s="21"/>
    </row>
    <row r="6196" spans="5:92" x14ac:dyDescent="0.2">
      <c r="E6196" s="49"/>
      <c r="F6196" s="21"/>
      <c r="G6196" s="21"/>
      <c r="CN6196" s="21"/>
    </row>
    <row r="6197" spans="5:92" x14ac:dyDescent="0.2">
      <c r="E6197" s="49"/>
      <c r="F6197" s="21"/>
      <c r="G6197" s="21"/>
      <c r="CN6197" s="21"/>
    </row>
    <row r="6198" spans="5:92" x14ac:dyDescent="0.2">
      <c r="E6198" s="49"/>
      <c r="F6198" s="21"/>
      <c r="G6198" s="21"/>
      <c r="CN6198" s="21"/>
    </row>
    <row r="6199" spans="5:92" x14ac:dyDescent="0.2">
      <c r="E6199" s="49"/>
      <c r="F6199" s="21"/>
      <c r="G6199" s="21"/>
      <c r="CN6199" s="21"/>
    </row>
    <row r="6200" spans="5:92" x14ac:dyDescent="0.2">
      <c r="E6200" s="49"/>
      <c r="F6200" s="21"/>
      <c r="G6200" s="21"/>
      <c r="CN6200" s="21"/>
    </row>
    <row r="6201" spans="5:92" x14ac:dyDescent="0.2">
      <c r="E6201" s="49"/>
      <c r="F6201" s="21"/>
      <c r="G6201" s="21"/>
      <c r="CN6201" s="21"/>
    </row>
    <row r="6202" spans="5:92" x14ac:dyDescent="0.2">
      <c r="E6202" s="49"/>
      <c r="F6202" s="21"/>
      <c r="G6202" s="21"/>
      <c r="CN6202" s="21"/>
    </row>
    <row r="6203" spans="5:92" x14ac:dyDescent="0.2">
      <c r="E6203" s="49"/>
      <c r="F6203" s="21"/>
      <c r="G6203" s="21"/>
      <c r="CN6203" s="21"/>
    </row>
    <row r="6204" spans="5:92" x14ac:dyDescent="0.2">
      <c r="E6204" s="49"/>
      <c r="F6204" s="21"/>
      <c r="G6204" s="21"/>
      <c r="CN6204" s="21"/>
    </row>
    <row r="6205" spans="5:92" x14ac:dyDescent="0.2">
      <c r="E6205" s="49"/>
      <c r="F6205" s="21"/>
      <c r="G6205" s="21"/>
      <c r="CN6205" s="21"/>
    </row>
    <row r="6206" spans="5:92" x14ac:dyDescent="0.2">
      <c r="E6206" s="49"/>
      <c r="F6206" s="21"/>
      <c r="G6206" s="21"/>
      <c r="CN6206" s="21"/>
    </row>
    <row r="6207" spans="5:92" x14ac:dyDescent="0.2">
      <c r="E6207" s="49"/>
      <c r="F6207" s="21"/>
      <c r="G6207" s="21"/>
      <c r="CN6207" s="21"/>
    </row>
    <row r="6208" spans="5:92" x14ac:dyDescent="0.2">
      <c r="E6208" s="49"/>
      <c r="F6208" s="21"/>
      <c r="G6208" s="21"/>
      <c r="CN6208" s="21"/>
    </row>
    <row r="6209" spans="5:92" x14ac:dyDescent="0.2">
      <c r="E6209" s="49"/>
      <c r="F6209" s="21"/>
      <c r="G6209" s="21"/>
      <c r="CN6209" s="21"/>
    </row>
    <row r="6210" spans="5:92" x14ac:dyDescent="0.2">
      <c r="E6210" s="49"/>
      <c r="F6210" s="21"/>
      <c r="G6210" s="21"/>
      <c r="CN6210" s="21"/>
    </row>
    <row r="6211" spans="5:92" x14ac:dyDescent="0.2">
      <c r="E6211" s="49"/>
      <c r="F6211" s="21"/>
      <c r="G6211" s="21"/>
      <c r="CN6211" s="21"/>
    </row>
    <row r="6212" spans="5:92" x14ac:dyDescent="0.2">
      <c r="E6212" s="49"/>
      <c r="F6212" s="21"/>
      <c r="G6212" s="21"/>
      <c r="CN6212" s="21"/>
    </row>
    <row r="6213" spans="5:92" x14ac:dyDescent="0.2">
      <c r="E6213" s="49"/>
      <c r="F6213" s="21"/>
      <c r="G6213" s="21"/>
      <c r="CN6213" s="21"/>
    </row>
    <row r="6214" spans="5:92" x14ac:dyDescent="0.2">
      <c r="E6214" s="49"/>
      <c r="F6214" s="21"/>
      <c r="G6214" s="21"/>
      <c r="CN6214" s="21"/>
    </row>
    <row r="6215" spans="5:92" x14ac:dyDescent="0.2">
      <c r="E6215" s="49"/>
      <c r="F6215" s="21"/>
      <c r="G6215" s="21"/>
      <c r="CN6215" s="21"/>
    </row>
    <row r="6216" spans="5:92" x14ac:dyDescent="0.2">
      <c r="E6216" s="49"/>
      <c r="F6216" s="21"/>
      <c r="G6216" s="21"/>
      <c r="CN6216" s="21"/>
    </row>
    <row r="6217" spans="5:92" x14ac:dyDescent="0.2">
      <c r="E6217" s="49"/>
      <c r="F6217" s="21"/>
      <c r="G6217" s="21"/>
      <c r="CN6217" s="21"/>
    </row>
    <row r="6218" spans="5:92" x14ac:dyDescent="0.2">
      <c r="E6218" s="49"/>
      <c r="F6218" s="21"/>
      <c r="G6218" s="21"/>
      <c r="CN6218" s="21"/>
    </row>
    <row r="6219" spans="5:92" x14ac:dyDescent="0.2">
      <c r="E6219" s="49"/>
      <c r="F6219" s="21"/>
      <c r="G6219" s="21"/>
      <c r="CN6219" s="21"/>
    </row>
    <row r="6220" spans="5:92" x14ac:dyDescent="0.2">
      <c r="E6220" s="49"/>
      <c r="F6220" s="21"/>
      <c r="G6220" s="21"/>
      <c r="CN6220" s="21"/>
    </row>
    <row r="6221" spans="5:92" x14ac:dyDescent="0.2">
      <c r="E6221" s="49"/>
      <c r="F6221" s="21"/>
      <c r="G6221" s="21"/>
      <c r="CN6221" s="21"/>
    </row>
    <row r="6222" spans="5:92" x14ac:dyDescent="0.2">
      <c r="E6222" s="49"/>
      <c r="F6222" s="21"/>
      <c r="G6222" s="21"/>
      <c r="CN6222" s="21"/>
    </row>
    <row r="6223" spans="5:92" x14ac:dyDescent="0.2">
      <c r="E6223" s="49"/>
      <c r="F6223" s="21"/>
      <c r="G6223" s="21"/>
      <c r="CN6223" s="21"/>
    </row>
    <row r="6224" spans="5:92" x14ac:dyDescent="0.2">
      <c r="E6224" s="49"/>
      <c r="F6224" s="21"/>
      <c r="G6224" s="21"/>
      <c r="CN6224" s="21"/>
    </row>
    <row r="6225" spans="5:92" x14ac:dyDescent="0.2">
      <c r="E6225" s="49"/>
      <c r="F6225" s="21"/>
      <c r="G6225" s="21"/>
      <c r="CN6225" s="21"/>
    </row>
    <row r="6226" spans="5:92" x14ac:dyDescent="0.2">
      <c r="E6226" s="49"/>
      <c r="F6226" s="21"/>
      <c r="G6226" s="21"/>
      <c r="CN6226" s="21"/>
    </row>
    <row r="6227" spans="5:92" x14ac:dyDescent="0.2">
      <c r="E6227" s="49"/>
      <c r="F6227" s="21"/>
      <c r="G6227" s="21"/>
      <c r="CN6227" s="21"/>
    </row>
    <row r="6228" spans="5:92" x14ac:dyDescent="0.2">
      <c r="E6228" s="49"/>
      <c r="F6228" s="21"/>
      <c r="G6228" s="21"/>
      <c r="CN6228" s="21"/>
    </row>
    <row r="6229" spans="5:92" x14ac:dyDescent="0.2">
      <c r="E6229" s="49"/>
      <c r="F6229" s="21"/>
      <c r="G6229" s="21"/>
      <c r="CN6229" s="21"/>
    </row>
    <row r="6230" spans="5:92" x14ac:dyDescent="0.2">
      <c r="E6230" s="49"/>
      <c r="F6230" s="21"/>
      <c r="G6230" s="21"/>
      <c r="CN6230" s="21"/>
    </row>
    <row r="6231" spans="5:92" x14ac:dyDescent="0.2">
      <c r="E6231" s="49"/>
      <c r="F6231" s="21"/>
      <c r="G6231" s="21"/>
      <c r="CN6231" s="21"/>
    </row>
    <row r="6232" spans="5:92" x14ac:dyDescent="0.2">
      <c r="E6232" s="49"/>
      <c r="F6232" s="21"/>
      <c r="G6232" s="21"/>
      <c r="CN6232" s="21"/>
    </row>
    <row r="6233" spans="5:92" x14ac:dyDescent="0.2">
      <c r="E6233" s="49"/>
      <c r="F6233" s="21"/>
      <c r="G6233" s="21"/>
      <c r="CN6233" s="21"/>
    </row>
    <row r="6234" spans="5:92" x14ac:dyDescent="0.2">
      <c r="E6234" s="49"/>
      <c r="F6234" s="21"/>
      <c r="G6234" s="21"/>
      <c r="CN6234" s="21"/>
    </row>
    <row r="6235" spans="5:92" x14ac:dyDescent="0.2">
      <c r="E6235" s="49"/>
      <c r="F6235" s="21"/>
      <c r="G6235" s="21"/>
      <c r="CN6235" s="21"/>
    </row>
    <row r="6236" spans="5:92" x14ac:dyDescent="0.2">
      <c r="E6236" s="49"/>
      <c r="F6236" s="21"/>
      <c r="G6236" s="21"/>
      <c r="CN6236" s="21"/>
    </row>
    <row r="6237" spans="5:92" x14ac:dyDescent="0.2">
      <c r="E6237" s="49"/>
      <c r="F6237" s="21"/>
      <c r="G6237" s="21"/>
      <c r="CN6237" s="21"/>
    </row>
    <row r="6238" spans="5:92" x14ac:dyDescent="0.2">
      <c r="E6238" s="49"/>
      <c r="F6238" s="21"/>
      <c r="G6238" s="21"/>
      <c r="CN6238" s="21"/>
    </row>
    <row r="6239" spans="5:92" x14ac:dyDescent="0.2">
      <c r="E6239" s="49"/>
      <c r="F6239" s="21"/>
      <c r="G6239" s="21"/>
      <c r="CN6239" s="21"/>
    </row>
    <row r="6240" spans="5:92" x14ac:dyDescent="0.2">
      <c r="E6240" s="49"/>
      <c r="F6240" s="21"/>
      <c r="G6240" s="21"/>
      <c r="CN6240" s="21"/>
    </row>
    <row r="6241" spans="5:92" x14ac:dyDescent="0.2">
      <c r="E6241" s="49"/>
      <c r="F6241" s="21"/>
      <c r="G6241" s="21"/>
      <c r="CN6241" s="21"/>
    </row>
    <row r="6242" spans="5:92" x14ac:dyDescent="0.2">
      <c r="E6242" s="49"/>
      <c r="F6242" s="21"/>
      <c r="G6242" s="21"/>
      <c r="CN6242" s="21"/>
    </row>
    <row r="6243" spans="5:92" x14ac:dyDescent="0.2">
      <c r="E6243" s="49"/>
      <c r="F6243" s="21"/>
      <c r="G6243" s="21"/>
      <c r="CN6243" s="21"/>
    </row>
    <row r="6244" spans="5:92" x14ac:dyDescent="0.2">
      <c r="E6244" s="49"/>
      <c r="F6244" s="21"/>
      <c r="G6244" s="21"/>
      <c r="CN6244" s="21"/>
    </row>
    <row r="6245" spans="5:92" x14ac:dyDescent="0.2">
      <c r="E6245" s="49"/>
      <c r="F6245" s="21"/>
      <c r="G6245" s="21"/>
      <c r="CN6245" s="21"/>
    </row>
    <row r="6246" spans="5:92" x14ac:dyDescent="0.2">
      <c r="E6246" s="49"/>
      <c r="F6246" s="21"/>
      <c r="G6246" s="21"/>
      <c r="CN6246" s="21"/>
    </row>
    <row r="6247" spans="5:92" x14ac:dyDescent="0.2">
      <c r="E6247" s="49"/>
      <c r="F6247" s="21"/>
      <c r="G6247" s="21"/>
      <c r="CN6247" s="21"/>
    </row>
    <row r="6248" spans="5:92" x14ac:dyDescent="0.2">
      <c r="E6248" s="49"/>
      <c r="F6248" s="21"/>
      <c r="G6248" s="21"/>
      <c r="CN6248" s="21"/>
    </row>
    <row r="6249" spans="5:92" x14ac:dyDescent="0.2">
      <c r="E6249" s="49"/>
      <c r="F6249" s="21"/>
      <c r="G6249" s="21"/>
      <c r="CN6249" s="21"/>
    </row>
    <row r="6250" spans="5:92" x14ac:dyDescent="0.2">
      <c r="E6250" s="49"/>
      <c r="F6250" s="21"/>
      <c r="G6250" s="21"/>
      <c r="CN6250" s="21"/>
    </row>
    <row r="6251" spans="5:92" x14ac:dyDescent="0.2">
      <c r="E6251" s="49"/>
      <c r="F6251" s="21"/>
      <c r="G6251" s="21"/>
      <c r="CN6251" s="21"/>
    </row>
    <row r="6252" spans="5:92" x14ac:dyDescent="0.2">
      <c r="E6252" s="49"/>
      <c r="F6252" s="21"/>
      <c r="G6252" s="21"/>
      <c r="CN6252" s="21"/>
    </row>
    <row r="6253" spans="5:92" x14ac:dyDescent="0.2">
      <c r="E6253" s="49"/>
      <c r="F6253" s="21"/>
      <c r="G6253" s="21"/>
      <c r="CN6253" s="21"/>
    </row>
    <row r="6254" spans="5:92" x14ac:dyDescent="0.2">
      <c r="E6254" s="49"/>
      <c r="F6254" s="21"/>
      <c r="G6254" s="21"/>
      <c r="CN6254" s="21"/>
    </row>
    <row r="6255" spans="5:92" x14ac:dyDescent="0.2">
      <c r="E6255" s="49"/>
      <c r="F6255" s="21"/>
      <c r="G6255" s="21"/>
      <c r="CN6255" s="21"/>
    </row>
    <row r="6256" spans="5:92" x14ac:dyDescent="0.2">
      <c r="E6256" s="49"/>
      <c r="F6256" s="21"/>
      <c r="G6256" s="21"/>
      <c r="CN6256" s="21"/>
    </row>
    <row r="6257" spans="5:92" x14ac:dyDescent="0.2">
      <c r="E6257" s="49"/>
      <c r="F6257" s="21"/>
      <c r="G6257" s="21"/>
      <c r="CN6257" s="21"/>
    </row>
    <row r="6258" spans="5:92" x14ac:dyDescent="0.2">
      <c r="E6258" s="49"/>
      <c r="F6258" s="21"/>
      <c r="G6258" s="21"/>
      <c r="CN6258" s="21"/>
    </row>
    <row r="6259" spans="5:92" x14ac:dyDescent="0.2">
      <c r="E6259" s="49"/>
      <c r="F6259" s="21"/>
      <c r="G6259" s="21"/>
      <c r="CN6259" s="21"/>
    </row>
    <row r="6260" spans="5:92" x14ac:dyDescent="0.2">
      <c r="E6260" s="49"/>
      <c r="F6260" s="21"/>
      <c r="G6260" s="21"/>
      <c r="CN6260" s="21"/>
    </row>
    <row r="6261" spans="5:92" x14ac:dyDescent="0.2">
      <c r="E6261" s="49"/>
      <c r="F6261" s="21"/>
      <c r="G6261" s="21"/>
      <c r="CN6261" s="21"/>
    </row>
    <row r="6262" spans="5:92" x14ac:dyDescent="0.2">
      <c r="E6262" s="49"/>
      <c r="F6262" s="21"/>
      <c r="G6262" s="21"/>
      <c r="CN6262" s="21"/>
    </row>
    <row r="6263" spans="5:92" x14ac:dyDescent="0.2">
      <c r="E6263" s="49"/>
      <c r="F6263" s="21"/>
      <c r="G6263" s="21"/>
      <c r="CN6263" s="21"/>
    </row>
    <row r="6264" spans="5:92" x14ac:dyDescent="0.2">
      <c r="E6264" s="49"/>
      <c r="F6264" s="21"/>
      <c r="G6264" s="21"/>
      <c r="CN6264" s="21"/>
    </row>
    <row r="6265" spans="5:92" x14ac:dyDescent="0.2">
      <c r="E6265" s="49"/>
      <c r="F6265" s="21"/>
      <c r="G6265" s="21"/>
      <c r="CN6265" s="21"/>
    </row>
    <row r="6266" spans="5:92" x14ac:dyDescent="0.2">
      <c r="E6266" s="49"/>
      <c r="F6266" s="21"/>
      <c r="G6266" s="21"/>
      <c r="CN6266" s="21"/>
    </row>
    <row r="6267" spans="5:92" x14ac:dyDescent="0.2">
      <c r="E6267" s="49"/>
      <c r="F6267" s="21"/>
      <c r="G6267" s="21"/>
      <c r="CN6267" s="21"/>
    </row>
    <row r="6268" spans="5:92" x14ac:dyDescent="0.2">
      <c r="E6268" s="49"/>
      <c r="F6268" s="21"/>
      <c r="G6268" s="21"/>
      <c r="CN6268" s="21"/>
    </row>
    <row r="6269" spans="5:92" x14ac:dyDescent="0.2">
      <c r="E6269" s="49"/>
      <c r="F6269" s="21"/>
      <c r="G6269" s="21"/>
      <c r="CN6269" s="21"/>
    </row>
    <row r="6270" spans="5:92" x14ac:dyDescent="0.2">
      <c r="E6270" s="49"/>
      <c r="F6270" s="21"/>
      <c r="G6270" s="21"/>
      <c r="CN6270" s="21"/>
    </row>
    <row r="6271" spans="5:92" x14ac:dyDescent="0.2">
      <c r="E6271" s="49"/>
      <c r="F6271" s="21"/>
      <c r="G6271" s="21"/>
      <c r="CN6271" s="21"/>
    </row>
    <row r="6272" spans="5:92" x14ac:dyDescent="0.2">
      <c r="E6272" s="49"/>
      <c r="F6272" s="21"/>
      <c r="G6272" s="21"/>
      <c r="CN6272" s="21"/>
    </row>
    <row r="6273" spans="5:92" x14ac:dyDescent="0.2">
      <c r="E6273" s="49"/>
      <c r="F6273" s="21"/>
      <c r="G6273" s="21"/>
      <c r="CN6273" s="21"/>
    </row>
    <row r="6274" spans="5:92" x14ac:dyDescent="0.2">
      <c r="E6274" s="49"/>
      <c r="F6274" s="21"/>
      <c r="G6274" s="21"/>
      <c r="CN6274" s="21"/>
    </row>
    <row r="6275" spans="5:92" x14ac:dyDescent="0.2">
      <c r="E6275" s="49"/>
      <c r="F6275" s="21"/>
      <c r="G6275" s="21"/>
      <c r="CN6275" s="21"/>
    </row>
    <row r="6276" spans="5:92" x14ac:dyDescent="0.2">
      <c r="E6276" s="49"/>
      <c r="F6276" s="21"/>
      <c r="G6276" s="21"/>
      <c r="CN6276" s="21"/>
    </row>
    <row r="6277" spans="5:92" x14ac:dyDescent="0.2">
      <c r="E6277" s="49"/>
      <c r="F6277" s="21"/>
      <c r="G6277" s="21"/>
      <c r="CN6277" s="21"/>
    </row>
    <row r="6278" spans="5:92" x14ac:dyDescent="0.2">
      <c r="E6278" s="49"/>
      <c r="F6278" s="21"/>
      <c r="G6278" s="21"/>
      <c r="CN6278" s="21"/>
    </row>
    <row r="6279" spans="5:92" x14ac:dyDescent="0.2">
      <c r="E6279" s="49"/>
      <c r="F6279" s="21"/>
      <c r="G6279" s="21"/>
      <c r="CN6279" s="21"/>
    </row>
    <row r="6280" spans="5:92" x14ac:dyDescent="0.2">
      <c r="E6280" s="49"/>
      <c r="F6280" s="21"/>
      <c r="G6280" s="21"/>
      <c r="CN6280" s="21"/>
    </row>
    <row r="6281" spans="5:92" x14ac:dyDescent="0.2">
      <c r="E6281" s="49"/>
      <c r="F6281" s="21"/>
      <c r="G6281" s="21"/>
      <c r="CN6281" s="21"/>
    </row>
    <row r="6282" spans="5:92" x14ac:dyDescent="0.2">
      <c r="E6282" s="49"/>
      <c r="F6282" s="21"/>
      <c r="G6282" s="21"/>
      <c r="CN6282" s="21"/>
    </row>
    <row r="6283" spans="5:92" x14ac:dyDescent="0.2">
      <c r="E6283" s="49"/>
      <c r="F6283" s="21"/>
      <c r="G6283" s="21"/>
      <c r="CN6283" s="21"/>
    </row>
    <row r="6284" spans="5:92" x14ac:dyDescent="0.2">
      <c r="E6284" s="49"/>
      <c r="F6284" s="21"/>
      <c r="G6284" s="21"/>
      <c r="CN6284" s="21"/>
    </row>
    <row r="6285" spans="5:92" x14ac:dyDescent="0.2">
      <c r="E6285" s="49"/>
      <c r="F6285" s="21"/>
      <c r="G6285" s="21"/>
      <c r="CN6285" s="21"/>
    </row>
    <row r="6286" spans="5:92" x14ac:dyDescent="0.2">
      <c r="E6286" s="49"/>
      <c r="F6286" s="21"/>
      <c r="G6286" s="21"/>
      <c r="CN6286" s="21"/>
    </row>
    <row r="6287" spans="5:92" x14ac:dyDescent="0.2">
      <c r="E6287" s="49"/>
      <c r="F6287" s="21"/>
      <c r="G6287" s="21"/>
      <c r="CN6287" s="21"/>
    </row>
    <row r="6288" spans="5:92" x14ac:dyDescent="0.2">
      <c r="E6288" s="49"/>
      <c r="F6288" s="21"/>
      <c r="G6288" s="21"/>
      <c r="CN6288" s="21"/>
    </row>
    <row r="6289" spans="5:92" x14ac:dyDescent="0.2">
      <c r="E6289" s="49"/>
      <c r="F6289" s="21"/>
      <c r="G6289" s="21"/>
      <c r="CN6289" s="21"/>
    </row>
    <row r="6290" spans="5:92" x14ac:dyDescent="0.2">
      <c r="E6290" s="49"/>
      <c r="F6290" s="21"/>
      <c r="G6290" s="21"/>
      <c r="CN6290" s="21"/>
    </row>
    <row r="6291" spans="5:92" x14ac:dyDescent="0.2">
      <c r="E6291" s="49"/>
      <c r="F6291" s="21"/>
      <c r="G6291" s="21"/>
      <c r="CN6291" s="21"/>
    </row>
    <row r="6292" spans="5:92" x14ac:dyDescent="0.2">
      <c r="E6292" s="49"/>
      <c r="F6292" s="21"/>
      <c r="G6292" s="21"/>
      <c r="CN6292" s="21"/>
    </row>
    <row r="6293" spans="5:92" x14ac:dyDescent="0.2">
      <c r="E6293" s="49"/>
      <c r="F6293" s="21"/>
      <c r="G6293" s="21"/>
      <c r="CN6293" s="21"/>
    </row>
    <row r="6294" spans="5:92" x14ac:dyDescent="0.2">
      <c r="E6294" s="49"/>
      <c r="F6294" s="21"/>
      <c r="G6294" s="21"/>
      <c r="CN6294" s="21"/>
    </row>
    <row r="6295" spans="5:92" x14ac:dyDescent="0.2">
      <c r="E6295" s="49"/>
      <c r="F6295" s="21"/>
      <c r="G6295" s="21"/>
      <c r="CN6295" s="21"/>
    </row>
    <row r="6296" spans="5:92" x14ac:dyDescent="0.2">
      <c r="E6296" s="49"/>
      <c r="F6296" s="21"/>
      <c r="G6296" s="21"/>
      <c r="CN6296" s="21"/>
    </row>
    <row r="6297" spans="5:92" x14ac:dyDescent="0.2">
      <c r="E6297" s="49"/>
      <c r="F6297" s="21"/>
      <c r="G6297" s="21"/>
      <c r="CN6297" s="21"/>
    </row>
    <row r="6298" spans="5:92" x14ac:dyDescent="0.2">
      <c r="E6298" s="49"/>
      <c r="F6298" s="21"/>
      <c r="G6298" s="21"/>
      <c r="CN6298" s="21"/>
    </row>
    <row r="6299" spans="5:92" x14ac:dyDescent="0.2">
      <c r="E6299" s="49"/>
      <c r="F6299" s="21"/>
      <c r="G6299" s="21"/>
      <c r="CN6299" s="21"/>
    </row>
    <row r="6300" spans="5:92" x14ac:dyDescent="0.2">
      <c r="E6300" s="49"/>
      <c r="F6300" s="21"/>
      <c r="G6300" s="21"/>
      <c r="CN6300" s="21"/>
    </row>
    <row r="6301" spans="5:92" x14ac:dyDescent="0.2">
      <c r="E6301" s="49"/>
      <c r="F6301" s="21"/>
      <c r="G6301" s="21"/>
      <c r="CN6301" s="21"/>
    </row>
    <row r="6302" spans="5:92" x14ac:dyDescent="0.2">
      <c r="E6302" s="49"/>
      <c r="F6302" s="21"/>
      <c r="G6302" s="21"/>
      <c r="CN6302" s="21"/>
    </row>
    <row r="6303" spans="5:92" x14ac:dyDescent="0.2">
      <c r="E6303" s="49"/>
      <c r="F6303" s="21"/>
      <c r="G6303" s="21"/>
      <c r="CN6303" s="21"/>
    </row>
    <row r="6304" spans="5:92" x14ac:dyDescent="0.2">
      <c r="E6304" s="49"/>
      <c r="F6304" s="21"/>
      <c r="G6304" s="21"/>
      <c r="CN6304" s="21"/>
    </row>
    <row r="6305" spans="5:92" x14ac:dyDescent="0.2">
      <c r="E6305" s="49"/>
      <c r="F6305" s="21"/>
      <c r="G6305" s="21"/>
      <c r="CN6305" s="21"/>
    </row>
    <row r="6306" spans="5:92" x14ac:dyDescent="0.2">
      <c r="E6306" s="49"/>
      <c r="F6306" s="21"/>
      <c r="G6306" s="21"/>
      <c r="CN6306" s="21"/>
    </row>
    <row r="6307" spans="5:92" x14ac:dyDescent="0.2">
      <c r="E6307" s="49"/>
      <c r="F6307" s="21"/>
      <c r="G6307" s="21"/>
      <c r="CN6307" s="21"/>
    </row>
    <row r="6308" spans="5:92" x14ac:dyDescent="0.2">
      <c r="E6308" s="49"/>
      <c r="F6308" s="21"/>
      <c r="G6308" s="21"/>
      <c r="CN6308" s="21"/>
    </row>
    <row r="6309" spans="5:92" x14ac:dyDescent="0.2">
      <c r="E6309" s="49"/>
      <c r="F6309" s="21"/>
      <c r="G6309" s="21"/>
      <c r="CN6309" s="21"/>
    </row>
    <row r="6310" spans="5:92" x14ac:dyDescent="0.2">
      <c r="E6310" s="49"/>
      <c r="F6310" s="21"/>
      <c r="G6310" s="21"/>
      <c r="CN6310" s="21"/>
    </row>
    <row r="6311" spans="5:92" x14ac:dyDescent="0.2">
      <c r="E6311" s="49"/>
      <c r="F6311" s="21"/>
      <c r="G6311" s="21"/>
      <c r="CN6311" s="21"/>
    </row>
    <row r="6312" spans="5:92" x14ac:dyDescent="0.2">
      <c r="E6312" s="49"/>
      <c r="F6312" s="21"/>
      <c r="G6312" s="21"/>
      <c r="CN6312" s="21"/>
    </row>
    <row r="6313" spans="5:92" x14ac:dyDescent="0.2">
      <c r="E6313" s="49"/>
      <c r="F6313" s="21"/>
      <c r="G6313" s="21"/>
      <c r="CN6313" s="21"/>
    </row>
    <row r="6314" spans="5:92" x14ac:dyDescent="0.2">
      <c r="E6314" s="49"/>
      <c r="F6314" s="21"/>
      <c r="G6314" s="21"/>
      <c r="CN6314" s="21"/>
    </row>
    <row r="6315" spans="5:92" x14ac:dyDescent="0.2">
      <c r="E6315" s="49"/>
      <c r="F6315" s="21"/>
      <c r="G6315" s="21"/>
      <c r="CN6315" s="21"/>
    </row>
    <row r="6316" spans="5:92" x14ac:dyDescent="0.2">
      <c r="E6316" s="49"/>
      <c r="F6316" s="21"/>
      <c r="G6316" s="21"/>
      <c r="CN6316" s="21"/>
    </row>
    <row r="6317" spans="5:92" x14ac:dyDescent="0.2">
      <c r="E6317" s="49"/>
      <c r="F6317" s="21"/>
      <c r="G6317" s="21"/>
      <c r="CN6317" s="21"/>
    </row>
    <row r="6318" spans="5:92" x14ac:dyDescent="0.2">
      <c r="E6318" s="49"/>
      <c r="F6318" s="21"/>
      <c r="G6318" s="21"/>
      <c r="CN6318" s="21"/>
    </row>
    <row r="6319" spans="5:92" x14ac:dyDescent="0.2">
      <c r="E6319" s="49"/>
      <c r="F6319" s="21"/>
      <c r="G6319" s="21"/>
      <c r="CN6319" s="21"/>
    </row>
    <row r="6320" spans="5:92" x14ac:dyDescent="0.2">
      <c r="E6320" s="49"/>
      <c r="F6320" s="21"/>
      <c r="G6320" s="21"/>
      <c r="CN6320" s="21"/>
    </row>
    <row r="6321" spans="5:92" x14ac:dyDescent="0.2">
      <c r="E6321" s="49"/>
      <c r="F6321" s="21"/>
      <c r="G6321" s="21"/>
      <c r="CN6321" s="21"/>
    </row>
    <row r="6322" spans="5:92" x14ac:dyDescent="0.2">
      <c r="E6322" s="49"/>
      <c r="F6322" s="21"/>
      <c r="G6322" s="21"/>
      <c r="CN6322" s="21"/>
    </row>
    <row r="6323" spans="5:92" x14ac:dyDescent="0.2">
      <c r="E6323" s="49"/>
      <c r="F6323" s="21"/>
      <c r="G6323" s="21"/>
      <c r="CN6323" s="21"/>
    </row>
    <row r="6324" spans="5:92" x14ac:dyDescent="0.2">
      <c r="E6324" s="49"/>
      <c r="F6324" s="21"/>
      <c r="G6324" s="21"/>
      <c r="CN6324" s="21"/>
    </row>
    <row r="6325" spans="5:92" x14ac:dyDescent="0.2">
      <c r="E6325" s="49"/>
      <c r="F6325" s="21"/>
      <c r="G6325" s="21"/>
      <c r="CN6325" s="21"/>
    </row>
    <row r="6326" spans="5:92" x14ac:dyDescent="0.2">
      <c r="E6326" s="49"/>
      <c r="F6326" s="21"/>
      <c r="G6326" s="21"/>
      <c r="CN6326" s="21"/>
    </row>
    <row r="6327" spans="5:92" x14ac:dyDescent="0.2">
      <c r="E6327" s="49"/>
      <c r="F6327" s="21"/>
      <c r="G6327" s="21"/>
      <c r="CN6327" s="21"/>
    </row>
    <row r="6328" spans="5:92" x14ac:dyDescent="0.2">
      <c r="E6328" s="49"/>
      <c r="F6328" s="21"/>
      <c r="G6328" s="21"/>
      <c r="CN6328" s="21"/>
    </row>
    <row r="6329" spans="5:92" x14ac:dyDescent="0.2">
      <c r="E6329" s="49"/>
      <c r="F6329" s="21"/>
      <c r="G6329" s="21"/>
      <c r="CN6329" s="21"/>
    </row>
    <row r="6330" spans="5:92" x14ac:dyDescent="0.2">
      <c r="E6330" s="49"/>
      <c r="F6330" s="21"/>
      <c r="G6330" s="21"/>
      <c r="CN6330" s="21"/>
    </row>
    <row r="6331" spans="5:92" x14ac:dyDescent="0.2">
      <c r="E6331" s="49"/>
      <c r="F6331" s="21"/>
      <c r="G6331" s="21"/>
      <c r="CN6331" s="21"/>
    </row>
    <row r="6332" spans="5:92" x14ac:dyDescent="0.2">
      <c r="E6332" s="49"/>
      <c r="F6332" s="21"/>
      <c r="G6332" s="21"/>
      <c r="CN6332" s="21"/>
    </row>
    <row r="6333" spans="5:92" x14ac:dyDescent="0.2">
      <c r="E6333" s="49"/>
      <c r="F6333" s="21"/>
      <c r="G6333" s="21"/>
      <c r="CN6333" s="21"/>
    </row>
    <row r="6334" spans="5:92" x14ac:dyDescent="0.2">
      <c r="E6334" s="49"/>
      <c r="F6334" s="21"/>
      <c r="G6334" s="21"/>
      <c r="CN6334" s="21"/>
    </row>
    <row r="6335" spans="5:92" x14ac:dyDescent="0.2">
      <c r="E6335" s="49"/>
      <c r="F6335" s="21"/>
      <c r="G6335" s="21"/>
      <c r="CN6335" s="21"/>
    </row>
    <row r="6336" spans="5:92" x14ac:dyDescent="0.2">
      <c r="E6336" s="49"/>
      <c r="F6336" s="21"/>
      <c r="G6336" s="21"/>
      <c r="CN6336" s="21"/>
    </row>
    <row r="6337" spans="5:92" x14ac:dyDescent="0.2">
      <c r="E6337" s="49"/>
      <c r="F6337" s="21"/>
      <c r="G6337" s="21"/>
      <c r="CN6337" s="21"/>
    </row>
    <row r="6338" spans="5:92" x14ac:dyDescent="0.2">
      <c r="E6338" s="49"/>
      <c r="F6338" s="21"/>
      <c r="G6338" s="21"/>
      <c r="CN6338" s="21"/>
    </row>
    <row r="6339" spans="5:92" x14ac:dyDescent="0.2">
      <c r="E6339" s="49"/>
      <c r="F6339" s="21"/>
      <c r="G6339" s="21"/>
      <c r="CN6339" s="21"/>
    </row>
    <row r="6340" spans="5:92" x14ac:dyDescent="0.2">
      <c r="E6340" s="49"/>
      <c r="F6340" s="21"/>
      <c r="G6340" s="21"/>
      <c r="CN6340" s="21"/>
    </row>
    <row r="6341" spans="5:92" x14ac:dyDescent="0.2">
      <c r="E6341" s="49"/>
      <c r="F6341" s="21"/>
      <c r="G6341" s="21"/>
      <c r="CN6341" s="21"/>
    </row>
    <row r="6342" spans="5:92" x14ac:dyDescent="0.2">
      <c r="E6342" s="49"/>
      <c r="F6342" s="21"/>
      <c r="G6342" s="21"/>
      <c r="CN6342" s="21"/>
    </row>
    <row r="6343" spans="5:92" x14ac:dyDescent="0.2">
      <c r="E6343" s="49"/>
      <c r="F6343" s="21"/>
      <c r="G6343" s="21"/>
      <c r="CN6343" s="21"/>
    </row>
    <row r="6344" spans="5:92" x14ac:dyDescent="0.2">
      <c r="E6344" s="49"/>
      <c r="F6344" s="21"/>
      <c r="G6344" s="21"/>
      <c r="CN6344" s="21"/>
    </row>
    <row r="6345" spans="5:92" x14ac:dyDescent="0.2">
      <c r="E6345" s="49"/>
      <c r="F6345" s="21"/>
      <c r="G6345" s="21"/>
      <c r="CN6345" s="21"/>
    </row>
    <row r="6346" spans="5:92" x14ac:dyDescent="0.2">
      <c r="E6346" s="49"/>
      <c r="F6346" s="21"/>
      <c r="G6346" s="21"/>
      <c r="CN6346" s="21"/>
    </row>
    <row r="6347" spans="5:92" x14ac:dyDescent="0.2">
      <c r="E6347" s="49"/>
      <c r="F6347" s="21"/>
      <c r="G6347" s="21"/>
      <c r="CN6347" s="21"/>
    </row>
    <row r="6348" spans="5:92" x14ac:dyDescent="0.2">
      <c r="E6348" s="49"/>
      <c r="F6348" s="21"/>
      <c r="G6348" s="21"/>
      <c r="CN6348" s="21"/>
    </row>
    <row r="6349" spans="5:92" x14ac:dyDescent="0.2">
      <c r="E6349" s="49"/>
      <c r="F6349" s="21"/>
      <c r="G6349" s="21"/>
      <c r="CN6349" s="21"/>
    </row>
    <row r="6350" spans="5:92" x14ac:dyDescent="0.2">
      <c r="E6350" s="49"/>
      <c r="F6350" s="21"/>
      <c r="G6350" s="21"/>
      <c r="CN6350" s="21"/>
    </row>
    <row r="6351" spans="5:92" x14ac:dyDescent="0.2">
      <c r="E6351" s="49"/>
      <c r="F6351" s="21"/>
      <c r="G6351" s="21"/>
      <c r="CN6351" s="21"/>
    </row>
    <row r="6352" spans="5:92" x14ac:dyDescent="0.2">
      <c r="E6352" s="49"/>
      <c r="F6352" s="21"/>
      <c r="G6352" s="21"/>
      <c r="CN6352" s="21"/>
    </row>
    <row r="6353" spans="5:92" x14ac:dyDescent="0.2">
      <c r="E6353" s="49"/>
      <c r="F6353" s="21"/>
      <c r="G6353" s="21"/>
      <c r="CN6353" s="21"/>
    </row>
    <row r="6354" spans="5:92" x14ac:dyDescent="0.2">
      <c r="E6354" s="49"/>
      <c r="F6354" s="21"/>
      <c r="G6354" s="21"/>
      <c r="CN6354" s="21"/>
    </row>
    <row r="6355" spans="5:92" x14ac:dyDescent="0.2">
      <c r="E6355" s="49"/>
      <c r="F6355" s="21"/>
      <c r="G6355" s="21"/>
      <c r="CN6355" s="21"/>
    </row>
    <row r="6356" spans="5:92" x14ac:dyDescent="0.2">
      <c r="E6356" s="49"/>
      <c r="F6356" s="21"/>
      <c r="G6356" s="21"/>
      <c r="CN6356" s="21"/>
    </row>
    <row r="6357" spans="5:92" x14ac:dyDescent="0.2">
      <c r="E6357" s="49"/>
      <c r="F6357" s="21"/>
      <c r="G6357" s="21"/>
      <c r="CN6357" s="21"/>
    </row>
    <row r="6358" spans="5:92" x14ac:dyDescent="0.2">
      <c r="E6358" s="49"/>
      <c r="F6358" s="21"/>
      <c r="G6358" s="21"/>
      <c r="CN6358" s="21"/>
    </row>
    <row r="6359" spans="5:92" x14ac:dyDescent="0.2">
      <c r="E6359" s="49"/>
      <c r="F6359" s="21"/>
      <c r="G6359" s="21"/>
      <c r="CN6359" s="21"/>
    </row>
    <row r="6360" spans="5:92" x14ac:dyDescent="0.2">
      <c r="E6360" s="49"/>
      <c r="F6360" s="21"/>
      <c r="G6360" s="21"/>
      <c r="CN6360" s="21"/>
    </row>
    <row r="6361" spans="5:92" x14ac:dyDescent="0.2">
      <c r="E6361" s="49"/>
      <c r="F6361" s="21"/>
      <c r="G6361" s="21"/>
      <c r="CN6361" s="21"/>
    </row>
    <row r="6362" spans="5:92" x14ac:dyDescent="0.2">
      <c r="E6362" s="49"/>
      <c r="F6362" s="21"/>
      <c r="G6362" s="21"/>
      <c r="CN6362" s="21"/>
    </row>
    <row r="6363" spans="5:92" x14ac:dyDescent="0.2">
      <c r="E6363" s="49"/>
      <c r="F6363" s="21"/>
      <c r="G6363" s="21"/>
      <c r="CN6363" s="21"/>
    </row>
    <row r="6364" spans="5:92" x14ac:dyDescent="0.2">
      <c r="E6364" s="49"/>
      <c r="F6364" s="21"/>
      <c r="G6364" s="21"/>
      <c r="CN6364" s="21"/>
    </row>
    <row r="6365" spans="5:92" x14ac:dyDescent="0.2">
      <c r="E6365" s="49"/>
      <c r="F6365" s="21"/>
      <c r="G6365" s="21"/>
      <c r="CN6365" s="21"/>
    </row>
    <row r="6366" spans="5:92" x14ac:dyDescent="0.2">
      <c r="E6366" s="49"/>
      <c r="F6366" s="21"/>
      <c r="G6366" s="21"/>
      <c r="CN6366" s="21"/>
    </row>
    <row r="6367" spans="5:92" x14ac:dyDescent="0.2">
      <c r="E6367" s="49"/>
      <c r="F6367" s="21"/>
      <c r="G6367" s="21"/>
      <c r="CN6367" s="21"/>
    </row>
    <row r="6368" spans="5:92" x14ac:dyDescent="0.2">
      <c r="E6368" s="49"/>
      <c r="F6368" s="21"/>
      <c r="G6368" s="21"/>
      <c r="CN6368" s="21"/>
    </row>
    <row r="6369" spans="5:92" x14ac:dyDescent="0.2">
      <c r="E6369" s="49"/>
      <c r="F6369" s="21"/>
      <c r="G6369" s="21"/>
      <c r="CN6369" s="21"/>
    </row>
    <row r="6370" spans="5:92" x14ac:dyDescent="0.2">
      <c r="E6370" s="49"/>
      <c r="F6370" s="21"/>
      <c r="G6370" s="21"/>
      <c r="CN6370" s="21"/>
    </row>
    <row r="6371" spans="5:92" x14ac:dyDescent="0.2">
      <c r="E6371" s="49"/>
      <c r="F6371" s="21"/>
      <c r="G6371" s="21"/>
      <c r="CN6371" s="21"/>
    </row>
    <row r="6372" spans="5:92" x14ac:dyDescent="0.2">
      <c r="E6372" s="49"/>
      <c r="F6372" s="21"/>
      <c r="G6372" s="21"/>
      <c r="CN6372" s="21"/>
    </row>
    <row r="6373" spans="5:92" x14ac:dyDescent="0.2">
      <c r="E6373" s="49"/>
      <c r="F6373" s="21"/>
      <c r="G6373" s="21"/>
      <c r="CN6373" s="21"/>
    </row>
    <row r="6374" spans="5:92" x14ac:dyDescent="0.2">
      <c r="E6374" s="49"/>
      <c r="F6374" s="21"/>
      <c r="G6374" s="21"/>
      <c r="CN6374" s="21"/>
    </row>
    <row r="6375" spans="5:92" x14ac:dyDescent="0.2">
      <c r="E6375" s="49"/>
      <c r="F6375" s="21"/>
      <c r="G6375" s="21"/>
      <c r="CN6375" s="21"/>
    </row>
    <row r="6376" spans="5:92" x14ac:dyDescent="0.2">
      <c r="E6376" s="49"/>
      <c r="F6376" s="21"/>
      <c r="G6376" s="21"/>
      <c r="CN6376" s="21"/>
    </row>
    <row r="6377" spans="5:92" x14ac:dyDescent="0.2">
      <c r="E6377" s="49"/>
      <c r="F6377" s="21"/>
      <c r="G6377" s="21"/>
      <c r="CN6377" s="21"/>
    </row>
    <row r="6378" spans="5:92" x14ac:dyDescent="0.2">
      <c r="E6378" s="49"/>
      <c r="F6378" s="21"/>
      <c r="G6378" s="21"/>
      <c r="CN6378" s="21"/>
    </row>
    <row r="6379" spans="5:92" x14ac:dyDescent="0.2">
      <c r="E6379" s="49"/>
      <c r="F6379" s="21"/>
      <c r="G6379" s="21"/>
      <c r="CN6379" s="21"/>
    </row>
    <row r="6380" spans="5:92" x14ac:dyDescent="0.2">
      <c r="E6380" s="49"/>
      <c r="F6380" s="21"/>
      <c r="G6380" s="21"/>
      <c r="CN6380" s="21"/>
    </row>
    <row r="6381" spans="5:92" x14ac:dyDescent="0.2">
      <c r="E6381" s="49"/>
      <c r="F6381" s="21"/>
      <c r="G6381" s="21"/>
      <c r="CN6381" s="21"/>
    </row>
    <row r="6382" spans="5:92" x14ac:dyDescent="0.2">
      <c r="E6382" s="49"/>
      <c r="F6382" s="21"/>
      <c r="G6382" s="21"/>
      <c r="CN6382" s="21"/>
    </row>
    <row r="6383" spans="5:92" x14ac:dyDescent="0.2">
      <c r="E6383" s="49"/>
      <c r="F6383" s="21"/>
      <c r="G6383" s="21"/>
      <c r="CN6383" s="21"/>
    </row>
    <row r="6384" spans="5:92" x14ac:dyDescent="0.2">
      <c r="E6384" s="49"/>
      <c r="F6384" s="21"/>
      <c r="G6384" s="21"/>
      <c r="CN6384" s="21"/>
    </row>
    <row r="6385" spans="5:92" x14ac:dyDescent="0.2">
      <c r="E6385" s="49"/>
      <c r="F6385" s="21"/>
      <c r="G6385" s="21"/>
      <c r="CN6385" s="21"/>
    </row>
    <row r="6386" spans="5:92" x14ac:dyDescent="0.2">
      <c r="E6386" s="49"/>
      <c r="F6386" s="21"/>
      <c r="G6386" s="21"/>
      <c r="CN6386" s="21"/>
    </row>
    <row r="6387" spans="5:92" x14ac:dyDescent="0.2">
      <c r="E6387" s="49"/>
      <c r="F6387" s="21"/>
      <c r="G6387" s="21"/>
      <c r="CN6387" s="21"/>
    </row>
    <row r="6388" spans="5:92" x14ac:dyDescent="0.2">
      <c r="E6388" s="49"/>
      <c r="F6388" s="21"/>
      <c r="G6388" s="21"/>
      <c r="CN6388" s="21"/>
    </row>
    <row r="6389" spans="5:92" x14ac:dyDescent="0.2">
      <c r="E6389" s="49"/>
      <c r="F6389" s="21"/>
      <c r="G6389" s="21"/>
      <c r="CN6389" s="21"/>
    </row>
    <row r="6390" spans="5:92" x14ac:dyDescent="0.2">
      <c r="E6390" s="49"/>
      <c r="F6390" s="21"/>
      <c r="G6390" s="21"/>
      <c r="CN6390" s="21"/>
    </row>
    <row r="6391" spans="5:92" x14ac:dyDescent="0.2">
      <c r="E6391" s="49"/>
      <c r="F6391" s="21"/>
      <c r="G6391" s="21"/>
      <c r="CN6391" s="21"/>
    </row>
    <row r="6392" spans="5:92" x14ac:dyDescent="0.2">
      <c r="E6392" s="49"/>
      <c r="F6392" s="21"/>
      <c r="G6392" s="21"/>
      <c r="CN6392" s="21"/>
    </row>
    <row r="6393" spans="5:92" x14ac:dyDescent="0.2">
      <c r="E6393" s="49"/>
      <c r="F6393" s="21"/>
      <c r="G6393" s="21"/>
      <c r="CN6393" s="21"/>
    </row>
    <row r="6394" spans="5:92" x14ac:dyDescent="0.2">
      <c r="E6394" s="49"/>
      <c r="F6394" s="21"/>
      <c r="G6394" s="21"/>
      <c r="CN6394" s="21"/>
    </row>
    <row r="6395" spans="5:92" x14ac:dyDescent="0.2">
      <c r="E6395" s="49"/>
      <c r="F6395" s="21"/>
      <c r="G6395" s="21"/>
      <c r="CN6395" s="21"/>
    </row>
    <row r="6396" spans="5:92" x14ac:dyDescent="0.2">
      <c r="E6396" s="49"/>
      <c r="F6396" s="21"/>
      <c r="G6396" s="21"/>
      <c r="CN6396" s="21"/>
    </row>
    <row r="6397" spans="5:92" x14ac:dyDescent="0.2">
      <c r="E6397" s="49"/>
      <c r="F6397" s="21"/>
      <c r="G6397" s="21"/>
      <c r="CN6397" s="21"/>
    </row>
    <row r="6398" spans="5:92" x14ac:dyDescent="0.2">
      <c r="E6398" s="49"/>
      <c r="F6398" s="21"/>
      <c r="G6398" s="21"/>
      <c r="CN6398" s="21"/>
    </row>
    <row r="6399" spans="5:92" x14ac:dyDescent="0.2">
      <c r="E6399" s="49"/>
      <c r="F6399" s="21"/>
      <c r="G6399" s="21"/>
      <c r="CN6399" s="21"/>
    </row>
    <row r="6400" spans="5:92" x14ac:dyDescent="0.2">
      <c r="E6400" s="49"/>
      <c r="F6400" s="21"/>
      <c r="G6400" s="21"/>
      <c r="CN6400" s="21"/>
    </row>
    <row r="6401" spans="5:92" x14ac:dyDescent="0.2">
      <c r="E6401" s="49"/>
      <c r="F6401" s="21"/>
      <c r="G6401" s="21"/>
      <c r="CN6401" s="21"/>
    </row>
    <row r="6402" spans="5:92" x14ac:dyDescent="0.2">
      <c r="E6402" s="49"/>
      <c r="F6402" s="21"/>
      <c r="G6402" s="21"/>
      <c r="CN6402" s="21"/>
    </row>
    <row r="6403" spans="5:92" x14ac:dyDescent="0.2">
      <c r="E6403" s="49"/>
      <c r="F6403" s="21"/>
      <c r="G6403" s="21"/>
      <c r="CN6403" s="21"/>
    </row>
    <row r="6404" spans="5:92" x14ac:dyDescent="0.2">
      <c r="E6404" s="49"/>
      <c r="F6404" s="21"/>
      <c r="G6404" s="21"/>
      <c r="CN6404" s="21"/>
    </row>
    <row r="6405" spans="5:92" x14ac:dyDescent="0.2">
      <c r="E6405" s="49"/>
      <c r="F6405" s="21"/>
      <c r="G6405" s="21"/>
      <c r="CN6405" s="21"/>
    </row>
    <row r="6406" spans="5:92" x14ac:dyDescent="0.2">
      <c r="E6406" s="49"/>
      <c r="F6406" s="21"/>
      <c r="G6406" s="21"/>
      <c r="CN6406" s="21"/>
    </row>
    <row r="6407" spans="5:92" x14ac:dyDescent="0.2">
      <c r="E6407" s="49"/>
      <c r="F6407" s="21"/>
      <c r="G6407" s="21"/>
      <c r="CN6407" s="21"/>
    </row>
    <row r="6408" spans="5:92" x14ac:dyDescent="0.2">
      <c r="E6408" s="49"/>
      <c r="F6408" s="21"/>
      <c r="G6408" s="21"/>
      <c r="CN6408" s="21"/>
    </row>
    <row r="6409" spans="5:92" x14ac:dyDescent="0.2">
      <c r="E6409" s="49"/>
      <c r="F6409" s="21"/>
      <c r="G6409" s="21"/>
      <c r="CN6409" s="21"/>
    </row>
    <row r="6410" spans="5:92" x14ac:dyDescent="0.2">
      <c r="E6410" s="49"/>
      <c r="F6410" s="21"/>
      <c r="G6410" s="21"/>
      <c r="CN6410" s="21"/>
    </row>
    <row r="6411" spans="5:92" x14ac:dyDescent="0.2">
      <c r="E6411" s="49"/>
      <c r="F6411" s="21"/>
      <c r="G6411" s="21"/>
      <c r="CN6411" s="21"/>
    </row>
    <row r="6412" spans="5:92" x14ac:dyDescent="0.2">
      <c r="E6412" s="49"/>
      <c r="F6412" s="21"/>
      <c r="G6412" s="21"/>
      <c r="CN6412" s="21"/>
    </row>
    <row r="6413" spans="5:92" x14ac:dyDescent="0.2">
      <c r="E6413" s="49"/>
      <c r="F6413" s="21"/>
      <c r="G6413" s="21"/>
      <c r="CN6413" s="21"/>
    </row>
    <row r="6414" spans="5:92" x14ac:dyDescent="0.2">
      <c r="E6414" s="49"/>
      <c r="F6414" s="21"/>
      <c r="G6414" s="21"/>
      <c r="CN6414" s="21"/>
    </row>
    <row r="6415" spans="5:92" x14ac:dyDescent="0.2">
      <c r="E6415" s="49"/>
      <c r="F6415" s="21"/>
      <c r="G6415" s="21"/>
      <c r="CN6415" s="21"/>
    </row>
    <row r="6416" spans="5:92" x14ac:dyDescent="0.2">
      <c r="E6416" s="49"/>
      <c r="F6416" s="21"/>
      <c r="G6416" s="21"/>
      <c r="CN6416" s="21"/>
    </row>
    <row r="6417" spans="5:92" x14ac:dyDescent="0.2">
      <c r="E6417" s="49"/>
      <c r="F6417" s="21"/>
      <c r="G6417" s="21"/>
      <c r="CN6417" s="21"/>
    </row>
    <row r="6418" spans="5:92" x14ac:dyDescent="0.2">
      <c r="E6418" s="49"/>
      <c r="F6418" s="21"/>
      <c r="G6418" s="21"/>
      <c r="CN6418" s="21"/>
    </row>
    <row r="6419" spans="5:92" x14ac:dyDescent="0.2">
      <c r="E6419" s="49"/>
      <c r="F6419" s="21"/>
      <c r="G6419" s="21"/>
      <c r="CN6419" s="21"/>
    </row>
    <row r="6420" spans="5:92" x14ac:dyDescent="0.2">
      <c r="E6420" s="49"/>
      <c r="F6420" s="21"/>
      <c r="G6420" s="21"/>
      <c r="CN6420" s="21"/>
    </row>
    <row r="6421" spans="5:92" x14ac:dyDescent="0.2">
      <c r="E6421" s="49"/>
      <c r="F6421" s="21"/>
      <c r="G6421" s="21"/>
      <c r="CN6421" s="21"/>
    </row>
    <row r="6422" spans="5:92" x14ac:dyDescent="0.2">
      <c r="E6422" s="49"/>
      <c r="F6422" s="21"/>
      <c r="G6422" s="21"/>
      <c r="CN6422" s="21"/>
    </row>
    <row r="6423" spans="5:92" x14ac:dyDescent="0.2">
      <c r="E6423" s="49"/>
      <c r="F6423" s="21"/>
      <c r="G6423" s="21"/>
      <c r="CN6423" s="21"/>
    </row>
    <row r="6424" spans="5:92" x14ac:dyDescent="0.2">
      <c r="E6424" s="49"/>
      <c r="F6424" s="21"/>
      <c r="G6424" s="21"/>
      <c r="CN6424" s="21"/>
    </row>
    <row r="6425" spans="5:92" x14ac:dyDescent="0.2">
      <c r="E6425" s="49"/>
      <c r="F6425" s="21"/>
      <c r="G6425" s="21"/>
      <c r="CN6425" s="21"/>
    </row>
    <row r="6426" spans="5:92" x14ac:dyDescent="0.2">
      <c r="E6426" s="49"/>
      <c r="F6426" s="21"/>
      <c r="G6426" s="21"/>
      <c r="CN6426" s="21"/>
    </row>
    <row r="6427" spans="5:92" x14ac:dyDescent="0.2">
      <c r="E6427" s="49"/>
      <c r="F6427" s="21"/>
      <c r="G6427" s="21"/>
      <c r="CN6427" s="21"/>
    </row>
    <row r="6428" spans="5:92" x14ac:dyDescent="0.2">
      <c r="E6428" s="49"/>
      <c r="F6428" s="21"/>
      <c r="G6428" s="21"/>
      <c r="CN6428" s="21"/>
    </row>
    <row r="6429" spans="5:92" x14ac:dyDescent="0.2">
      <c r="E6429" s="49"/>
      <c r="F6429" s="21"/>
      <c r="G6429" s="21"/>
      <c r="CN6429" s="21"/>
    </row>
    <row r="6430" spans="5:92" x14ac:dyDescent="0.2">
      <c r="E6430" s="49"/>
      <c r="F6430" s="21"/>
      <c r="G6430" s="21"/>
      <c r="CN6430" s="21"/>
    </row>
    <row r="6431" spans="5:92" x14ac:dyDescent="0.2">
      <c r="E6431" s="49"/>
      <c r="F6431" s="21"/>
      <c r="G6431" s="21"/>
      <c r="CN6431" s="21"/>
    </row>
    <row r="6432" spans="5:92" x14ac:dyDescent="0.2">
      <c r="E6432" s="49"/>
      <c r="F6432" s="21"/>
      <c r="G6432" s="21"/>
      <c r="CN6432" s="21"/>
    </row>
    <row r="6433" spans="5:92" x14ac:dyDescent="0.2">
      <c r="E6433" s="49"/>
      <c r="F6433" s="21"/>
      <c r="G6433" s="21"/>
      <c r="CN6433" s="21"/>
    </row>
    <row r="6434" spans="5:92" x14ac:dyDescent="0.2">
      <c r="E6434" s="49"/>
      <c r="F6434" s="21"/>
      <c r="G6434" s="21"/>
      <c r="CN6434" s="21"/>
    </row>
    <row r="6435" spans="5:92" x14ac:dyDescent="0.2">
      <c r="E6435" s="49"/>
      <c r="F6435" s="21"/>
      <c r="G6435" s="21"/>
      <c r="CN6435" s="21"/>
    </row>
    <row r="6436" spans="5:92" x14ac:dyDescent="0.2">
      <c r="E6436" s="49"/>
      <c r="F6436" s="21"/>
      <c r="G6436" s="21"/>
      <c r="CN6436" s="21"/>
    </row>
    <row r="6437" spans="5:92" x14ac:dyDescent="0.2">
      <c r="E6437" s="49"/>
      <c r="F6437" s="21"/>
      <c r="G6437" s="21"/>
      <c r="CN6437" s="21"/>
    </row>
    <row r="6438" spans="5:92" x14ac:dyDescent="0.2">
      <c r="E6438" s="49"/>
      <c r="F6438" s="21"/>
      <c r="G6438" s="21"/>
      <c r="CN6438" s="21"/>
    </row>
    <row r="6439" spans="5:92" x14ac:dyDescent="0.2">
      <c r="E6439" s="49"/>
      <c r="F6439" s="21"/>
      <c r="G6439" s="21"/>
      <c r="CN6439" s="21"/>
    </row>
    <row r="6440" spans="5:92" x14ac:dyDescent="0.2">
      <c r="E6440" s="49"/>
      <c r="F6440" s="21"/>
      <c r="G6440" s="21"/>
      <c r="CN6440" s="21"/>
    </row>
    <row r="6441" spans="5:92" x14ac:dyDescent="0.2">
      <c r="E6441" s="49"/>
      <c r="F6441" s="21"/>
      <c r="G6441" s="21"/>
      <c r="CN6441" s="21"/>
    </row>
    <row r="6442" spans="5:92" x14ac:dyDescent="0.2">
      <c r="E6442" s="49"/>
      <c r="F6442" s="21"/>
      <c r="G6442" s="21"/>
      <c r="CN6442" s="21"/>
    </row>
    <row r="6443" spans="5:92" x14ac:dyDescent="0.2">
      <c r="E6443" s="49"/>
      <c r="F6443" s="21"/>
      <c r="G6443" s="21"/>
      <c r="CN6443" s="21"/>
    </row>
    <row r="6444" spans="5:92" x14ac:dyDescent="0.2">
      <c r="E6444" s="49"/>
      <c r="F6444" s="21"/>
      <c r="G6444" s="21"/>
      <c r="CN6444" s="21"/>
    </row>
    <row r="6445" spans="5:92" x14ac:dyDescent="0.2">
      <c r="E6445" s="49"/>
      <c r="F6445" s="21"/>
      <c r="G6445" s="21"/>
      <c r="CN6445" s="21"/>
    </row>
    <row r="6446" spans="5:92" x14ac:dyDescent="0.2">
      <c r="E6446" s="49"/>
      <c r="F6446" s="21"/>
      <c r="G6446" s="21"/>
      <c r="CN6446" s="21"/>
    </row>
    <row r="6447" spans="5:92" x14ac:dyDescent="0.2">
      <c r="E6447" s="49"/>
      <c r="F6447" s="21"/>
      <c r="G6447" s="21"/>
      <c r="CN6447" s="21"/>
    </row>
    <row r="6448" spans="5:92" x14ac:dyDescent="0.2">
      <c r="E6448" s="49"/>
      <c r="F6448" s="21"/>
      <c r="G6448" s="21"/>
      <c r="CN6448" s="21"/>
    </row>
    <row r="6449" spans="5:92" x14ac:dyDescent="0.2">
      <c r="E6449" s="49"/>
      <c r="F6449" s="21"/>
      <c r="G6449" s="21"/>
      <c r="CN6449" s="21"/>
    </row>
    <row r="6450" spans="5:92" x14ac:dyDescent="0.2">
      <c r="E6450" s="49"/>
      <c r="F6450" s="21"/>
      <c r="G6450" s="21"/>
      <c r="CN6450" s="21"/>
    </row>
    <row r="6451" spans="5:92" x14ac:dyDescent="0.2">
      <c r="E6451" s="49"/>
      <c r="F6451" s="21"/>
      <c r="G6451" s="21"/>
      <c r="CN6451" s="21"/>
    </row>
    <row r="6452" spans="5:92" x14ac:dyDescent="0.2">
      <c r="E6452" s="49"/>
      <c r="F6452" s="21"/>
      <c r="G6452" s="21"/>
      <c r="CN6452" s="21"/>
    </row>
    <row r="6453" spans="5:92" x14ac:dyDescent="0.2">
      <c r="E6453" s="49"/>
      <c r="F6453" s="21"/>
      <c r="G6453" s="21"/>
      <c r="CN6453" s="21"/>
    </row>
    <row r="6454" spans="5:92" x14ac:dyDescent="0.2">
      <c r="E6454" s="49"/>
      <c r="F6454" s="21"/>
      <c r="G6454" s="21"/>
      <c r="CN6454" s="21"/>
    </row>
    <row r="6455" spans="5:92" x14ac:dyDescent="0.2">
      <c r="E6455" s="49"/>
      <c r="F6455" s="21"/>
      <c r="G6455" s="21"/>
      <c r="CN6455" s="21"/>
    </row>
    <row r="6456" spans="5:92" x14ac:dyDescent="0.2">
      <c r="E6456" s="49"/>
      <c r="F6456" s="21"/>
      <c r="G6456" s="21"/>
      <c r="CN6456" s="21"/>
    </row>
    <row r="6457" spans="5:92" x14ac:dyDescent="0.2">
      <c r="E6457" s="49"/>
      <c r="F6457" s="21"/>
      <c r="G6457" s="21"/>
      <c r="CN6457" s="21"/>
    </row>
    <row r="6458" spans="5:92" x14ac:dyDescent="0.2">
      <c r="E6458" s="49"/>
      <c r="F6458" s="21"/>
      <c r="G6458" s="21"/>
      <c r="CN6458" s="21"/>
    </row>
    <row r="6459" spans="5:92" x14ac:dyDescent="0.2">
      <c r="E6459" s="49"/>
      <c r="F6459" s="21"/>
      <c r="G6459" s="21"/>
      <c r="CN6459" s="21"/>
    </row>
    <row r="6460" spans="5:92" x14ac:dyDescent="0.2">
      <c r="E6460" s="49"/>
      <c r="F6460" s="21"/>
      <c r="G6460" s="21"/>
      <c r="CN6460" s="21"/>
    </row>
    <row r="6461" spans="5:92" x14ac:dyDescent="0.2">
      <c r="E6461" s="49"/>
      <c r="F6461" s="21"/>
      <c r="G6461" s="21"/>
      <c r="CN6461" s="21"/>
    </row>
    <row r="6462" spans="5:92" x14ac:dyDescent="0.2">
      <c r="E6462" s="49"/>
      <c r="F6462" s="21"/>
      <c r="G6462" s="21"/>
      <c r="CN6462" s="21"/>
    </row>
    <row r="6463" spans="5:92" x14ac:dyDescent="0.2">
      <c r="E6463" s="49"/>
      <c r="F6463" s="21"/>
      <c r="G6463" s="21"/>
      <c r="CN6463" s="21"/>
    </row>
    <row r="6464" spans="5:92" x14ac:dyDescent="0.2">
      <c r="E6464" s="49"/>
      <c r="F6464" s="21"/>
      <c r="G6464" s="21"/>
      <c r="CN6464" s="21"/>
    </row>
    <row r="6465" spans="5:92" x14ac:dyDescent="0.2">
      <c r="E6465" s="49"/>
      <c r="F6465" s="21"/>
      <c r="G6465" s="21"/>
      <c r="CN6465" s="21"/>
    </row>
    <row r="6466" spans="5:92" x14ac:dyDescent="0.2">
      <c r="E6466" s="49"/>
      <c r="F6466" s="21"/>
      <c r="G6466" s="21"/>
      <c r="CN6466" s="21"/>
    </row>
    <row r="6467" spans="5:92" x14ac:dyDescent="0.2">
      <c r="E6467" s="49"/>
      <c r="F6467" s="21"/>
      <c r="G6467" s="21"/>
      <c r="CN6467" s="21"/>
    </row>
    <row r="6468" spans="5:92" x14ac:dyDescent="0.2">
      <c r="E6468" s="49"/>
      <c r="F6468" s="21"/>
      <c r="G6468" s="21"/>
      <c r="CN6468" s="21"/>
    </row>
    <row r="6469" spans="5:92" x14ac:dyDescent="0.2">
      <c r="E6469" s="49"/>
      <c r="F6469" s="21"/>
      <c r="G6469" s="21"/>
      <c r="CN6469" s="21"/>
    </row>
    <row r="6470" spans="5:92" x14ac:dyDescent="0.2">
      <c r="E6470" s="49"/>
      <c r="F6470" s="21"/>
      <c r="G6470" s="21"/>
      <c r="CN6470" s="21"/>
    </row>
    <row r="6471" spans="5:92" x14ac:dyDescent="0.2">
      <c r="E6471" s="49"/>
      <c r="F6471" s="21"/>
      <c r="G6471" s="21"/>
      <c r="CN6471" s="21"/>
    </row>
    <row r="6472" spans="5:92" x14ac:dyDescent="0.2">
      <c r="E6472" s="49"/>
      <c r="F6472" s="21"/>
      <c r="G6472" s="21"/>
      <c r="CN6472" s="21"/>
    </row>
    <row r="6473" spans="5:92" x14ac:dyDescent="0.2">
      <c r="E6473" s="49"/>
      <c r="F6473" s="21"/>
      <c r="G6473" s="21"/>
      <c r="CN6473" s="21"/>
    </row>
    <row r="6474" spans="5:92" x14ac:dyDescent="0.2">
      <c r="E6474" s="49"/>
      <c r="F6474" s="21"/>
      <c r="G6474" s="21"/>
      <c r="CN6474" s="21"/>
    </row>
    <row r="6475" spans="5:92" x14ac:dyDescent="0.2">
      <c r="E6475" s="49"/>
      <c r="F6475" s="21"/>
      <c r="G6475" s="21"/>
      <c r="CN6475" s="21"/>
    </row>
    <row r="6476" spans="5:92" x14ac:dyDescent="0.2">
      <c r="E6476" s="49"/>
      <c r="F6476" s="21"/>
      <c r="G6476" s="21"/>
      <c r="CN6476" s="21"/>
    </row>
    <row r="6477" spans="5:92" x14ac:dyDescent="0.2">
      <c r="E6477" s="49"/>
      <c r="F6477" s="21"/>
      <c r="G6477" s="21"/>
      <c r="CN6477" s="21"/>
    </row>
    <row r="6478" spans="5:92" x14ac:dyDescent="0.2">
      <c r="E6478" s="49"/>
      <c r="F6478" s="21"/>
      <c r="G6478" s="21"/>
      <c r="CN6478" s="21"/>
    </row>
    <row r="6479" spans="5:92" x14ac:dyDescent="0.2">
      <c r="E6479" s="49"/>
      <c r="F6479" s="21"/>
      <c r="G6479" s="21"/>
      <c r="CN6479" s="21"/>
    </row>
    <row r="6480" spans="5:92" x14ac:dyDescent="0.2">
      <c r="E6480" s="49"/>
      <c r="F6480" s="21"/>
      <c r="G6480" s="21"/>
      <c r="CN6480" s="21"/>
    </row>
    <row r="6481" spans="5:92" x14ac:dyDescent="0.2">
      <c r="E6481" s="49"/>
      <c r="F6481" s="21"/>
      <c r="G6481" s="21"/>
      <c r="CN6481" s="21"/>
    </row>
    <row r="6482" spans="5:92" x14ac:dyDescent="0.2">
      <c r="E6482" s="49"/>
      <c r="F6482" s="21"/>
      <c r="G6482" s="21"/>
      <c r="CN6482" s="21"/>
    </row>
    <row r="6483" spans="5:92" x14ac:dyDescent="0.2">
      <c r="E6483" s="49"/>
      <c r="F6483" s="21"/>
      <c r="G6483" s="21"/>
      <c r="CN6483" s="21"/>
    </row>
    <row r="6484" spans="5:92" x14ac:dyDescent="0.2">
      <c r="E6484" s="49"/>
      <c r="F6484" s="21"/>
      <c r="G6484" s="21"/>
      <c r="CN6484" s="21"/>
    </row>
    <row r="6485" spans="5:92" x14ac:dyDescent="0.2">
      <c r="E6485" s="49"/>
      <c r="F6485" s="21"/>
      <c r="G6485" s="21"/>
      <c r="CN6485" s="21"/>
    </row>
    <row r="6486" spans="5:92" x14ac:dyDescent="0.2">
      <c r="E6486" s="49"/>
      <c r="F6486" s="21"/>
      <c r="G6486" s="21"/>
      <c r="CN6486" s="21"/>
    </row>
    <row r="6487" spans="5:92" x14ac:dyDescent="0.2">
      <c r="E6487" s="49"/>
      <c r="F6487" s="21"/>
      <c r="G6487" s="21"/>
      <c r="CN6487" s="21"/>
    </row>
    <row r="6488" spans="5:92" x14ac:dyDescent="0.2">
      <c r="E6488" s="49"/>
      <c r="F6488" s="21"/>
      <c r="G6488" s="21"/>
      <c r="CN6488" s="21"/>
    </row>
    <row r="6489" spans="5:92" x14ac:dyDescent="0.2">
      <c r="E6489" s="49"/>
      <c r="F6489" s="21"/>
      <c r="G6489" s="21"/>
      <c r="CN6489" s="21"/>
    </row>
    <row r="6490" spans="5:92" x14ac:dyDescent="0.2">
      <c r="E6490" s="49"/>
      <c r="F6490" s="21"/>
      <c r="G6490" s="21"/>
      <c r="CN6490" s="21"/>
    </row>
    <row r="6491" spans="5:92" x14ac:dyDescent="0.2">
      <c r="E6491" s="49"/>
      <c r="F6491" s="21"/>
      <c r="G6491" s="21"/>
      <c r="CN6491" s="21"/>
    </row>
    <row r="6492" spans="5:92" x14ac:dyDescent="0.2">
      <c r="E6492" s="49"/>
      <c r="F6492" s="21"/>
      <c r="G6492" s="21"/>
      <c r="CN6492" s="21"/>
    </row>
    <row r="6493" spans="5:92" x14ac:dyDescent="0.2">
      <c r="E6493" s="49"/>
      <c r="F6493" s="21"/>
      <c r="G6493" s="21"/>
      <c r="CN6493" s="21"/>
    </row>
    <row r="6494" spans="5:92" x14ac:dyDescent="0.2">
      <c r="E6494" s="49"/>
      <c r="F6494" s="21"/>
      <c r="G6494" s="21"/>
      <c r="CN6494" s="21"/>
    </row>
    <row r="6495" spans="5:92" x14ac:dyDescent="0.2">
      <c r="E6495" s="49"/>
      <c r="F6495" s="21"/>
      <c r="G6495" s="21"/>
      <c r="CN6495" s="21"/>
    </row>
    <row r="6496" spans="5:92" x14ac:dyDescent="0.2">
      <c r="E6496" s="49"/>
      <c r="F6496" s="21"/>
      <c r="G6496" s="21"/>
      <c r="CN6496" s="21"/>
    </row>
    <row r="6497" spans="5:92" x14ac:dyDescent="0.2">
      <c r="E6497" s="49"/>
      <c r="F6497" s="21"/>
      <c r="G6497" s="21"/>
      <c r="CN6497" s="21"/>
    </row>
    <row r="6498" spans="5:92" x14ac:dyDescent="0.2">
      <c r="E6498" s="49"/>
      <c r="F6498" s="21"/>
      <c r="G6498" s="21"/>
      <c r="CN6498" s="21"/>
    </row>
    <row r="6499" spans="5:92" x14ac:dyDescent="0.2">
      <c r="E6499" s="49"/>
      <c r="F6499" s="21"/>
      <c r="G6499" s="21"/>
      <c r="CN6499" s="21"/>
    </row>
    <row r="6500" spans="5:92" x14ac:dyDescent="0.2">
      <c r="E6500" s="49"/>
      <c r="F6500" s="21"/>
      <c r="G6500" s="21"/>
      <c r="CN6500" s="21"/>
    </row>
    <row r="6501" spans="5:92" x14ac:dyDescent="0.2">
      <c r="E6501" s="49"/>
      <c r="F6501" s="21"/>
      <c r="G6501" s="21"/>
      <c r="CN6501" s="21"/>
    </row>
    <row r="6502" spans="5:92" x14ac:dyDescent="0.2">
      <c r="E6502" s="49"/>
      <c r="F6502" s="21"/>
      <c r="G6502" s="21"/>
      <c r="CN6502" s="21"/>
    </row>
    <row r="6503" spans="5:92" x14ac:dyDescent="0.2">
      <c r="E6503" s="49"/>
      <c r="F6503" s="21"/>
      <c r="G6503" s="21"/>
      <c r="CN6503" s="21"/>
    </row>
    <row r="6504" spans="5:92" x14ac:dyDescent="0.2">
      <c r="E6504" s="49"/>
      <c r="F6504" s="21"/>
      <c r="G6504" s="21"/>
      <c r="CN6504" s="21"/>
    </row>
    <row r="6505" spans="5:92" x14ac:dyDescent="0.2">
      <c r="E6505" s="49"/>
      <c r="F6505" s="21"/>
      <c r="G6505" s="21"/>
      <c r="CN6505" s="21"/>
    </row>
    <row r="6506" spans="5:92" x14ac:dyDescent="0.2">
      <c r="E6506" s="49"/>
      <c r="F6506" s="21"/>
      <c r="G6506" s="21"/>
      <c r="CN6506" s="21"/>
    </row>
    <row r="6507" spans="5:92" x14ac:dyDescent="0.2">
      <c r="E6507" s="49"/>
      <c r="F6507" s="21"/>
      <c r="G6507" s="21"/>
      <c r="CN6507" s="21"/>
    </row>
    <row r="6508" spans="5:92" x14ac:dyDescent="0.2">
      <c r="E6508" s="49"/>
      <c r="F6508" s="21"/>
      <c r="G6508" s="21"/>
      <c r="CN6508" s="21"/>
    </row>
    <row r="6509" spans="5:92" x14ac:dyDescent="0.2">
      <c r="E6509" s="49"/>
      <c r="F6509" s="21"/>
      <c r="G6509" s="21"/>
      <c r="CN6509" s="21"/>
    </row>
    <row r="6510" spans="5:92" x14ac:dyDescent="0.2">
      <c r="E6510" s="49"/>
      <c r="F6510" s="21"/>
      <c r="G6510" s="21"/>
      <c r="CN6510" s="21"/>
    </row>
    <row r="6511" spans="5:92" x14ac:dyDescent="0.2">
      <c r="E6511" s="49"/>
      <c r="F6511" s="21"/>
      <c r="G6511" s="21"/>
      <c r="CN6511" s="21"/>
    </row>
    <row r="6512" spans="5:92" x14ac:dyDescent="0.2">
      <c r="E6512" s="49"/>
      <c r="F6512" s="21"/>
      <c r="G6512" s="21"/>
      <c r="CN6512" s="21"/>
    </row>
    <row r="6513" spans="5:92" x14ac:dyDescent="0.2">
      <c r="E6513" s="49"/>
      <c r="F6513" s="21"/>
      <c r="G6513" s="21"/>
      <c r="CN6513" s="21"/>
    </row>
    <row r="6514" spans="5:92" x14ac:dyDescent="0.2">
      <c r="E6514" s="49"/>
      <c r="F6514" s="21"/>
      <c r="G6514" s="21"/>
      <c r="CN6514" s="21"/>
    </row>
    <row r="6515" spans="5:92" x14ac:dyDescent="0.2">
      <c r="E6515" s="49"/>
      <c r="F6515" s="21"/>
      <c r="G6515" s="21"/>
      <c r="CN6515" s="21"/>
    </row>
    <row r="6516" spans="5:92" x14ac:dyDescent="0.2">
      <c r="E6516" s="49"/>
      <c r="F6516" s="21"/>
      <c r="G6516" s="21"/>
      <c r="CN6516" s="21"/>
    </row>
    <row r="6517" spans="5:92" x14ac:dyDescent="0.2">
      <c r="E6517" s="49"/>
      <c r="F6517" s="21"/>
      <c r="G6517" s="21"/>
      <c r="CN6517" s="21"/>
    </row>
    <row r="6518" spans="5:92" x14ac:dyDescent="0.2">
      <c r="E6518" s="49"/>
      <c r="F6518" s="21"/>
      <c r="G6518" s="21"/>
      <c r="CN6518" s="21"/>
    </row>
    <row r="6519" spans="5:92" x14ac:dyDescent="0.2">
      <c r="E6519" s="49"/>
      <c r="F6519" s="21"/>
      <c r="G6519" s="21"/>
      <c r="CN6519" s="21"/>
    </row>
    <row r="6520" spans="5:92" x14ac:dyDescent="0.2">
      <c r="E6520" s="49"/>
      <c r="F6520" s="21"/>
      <c r="G6520" s="21"/>
      <c r="CN6520" s="21"/>
    </row>
    <row r="6521" spans="5:92" x14ac:dyDescent="0.2">
      <c r="E6521" s="49"/>
      <c r="F6521" s="21"/>
      <c r="G6521" s="21"/>
      <c r="CN6521" s="21"/>
    </row>
    <row r="6522" spans="5:92" x14ac:dyDescent="0.2">
      <c r="E6522" s="49"/>
      <c r="F6522" s="21"/>
      <c r="G6522" s="21"/>
      <c r="CN6522" s="21"/>
    </row>
    <row r="6523" spans="5:92" x14ac:dyDescent="0.2">
      <c r="E6523" s="49"/>
      <c r="F6523" s="21"/>
      <c r="G6523" s="21"/>
      <c r="CN6523" s="21"/>
    </row>
    <row r="6524" spans="5:92" x14ac:dyDescent="0.2">
      <c r="E6524" s="49"/>
      <c r="F6524" s="21"/>
      <c r="G6524" s="21"/>
      <c r="CN6524" s="21"/>
    </row>
    <row r="6525" spans="5:92" x14ac:dyDescent="0.2">
      <c r="E6525" s="49"/>
      <c r="F6525" s="21"/>
      <c r="G6525" s="21"/>
      <c r="CN6525" s="21"/>
    </row>
    <row r="6526" spans="5:92" x14ac:dyDescent="0.2">
      <c r="E6526" s="49"/>
      <c r="F6526" s="21"/>
      <c r="G6526" s="21"/>
      <c r="CN6526" s="21"/>
    </row>
    <row r="6527" spans="5:92" x14ac:dyDescent="0.2">
      <c r="E6527" s="49"/>
      <c r="F6527" s="21"/>
      <c r="G6527" s="21"/>
      <c r="CN6527" s="21"/>
    </row>
    <row r="6528" spans="5:92" x14ac:dyDescent="0.2">
      <c r="E6528" s="49"/>
      <c r="F6528" s="21"/>
      <c r="G6528" s="21"/>
      <c r="CN6528" s="21"/>
    </row>
    <row r="6529" spans="5:92" x14ac:dyDescent="0.2">
      <c r="E6529" s="49"/>
      <c r="F6529" s="21"/>
      <c r="G6529" s="21"/>
      <c r="CN6529" s="21"/>
    </row>
    <row r="6530" spans="5:92" x14ac:dyDescent="0.2">
      <c r="E6530" s="49"/>
      <c r="F6530" s="21"/>
      <c r="G6530" s="21"/>
      <c r="CN6530" s="21"/>
    </row>
    <row r="6531" spans="5:92" x14ac:dyDescent="0.2">
      <c r="E6531" s="49"/>
      <c r="F6531" s="21"/>
      <c r="G6531" s="21"/>
      <c r="CN6531" s="21"/>
    </row>
    <row r="6532" spans="5:92" x14ac:dyDescent="0.2">
      <c r="E6532" s="49"/>
      <c r="F6532" s="21"/>
      <c r="G6532" s="21"/>
      <c r="CN6532" s="21"/>
    </row>
    <row r="6533" spans="5:92" x14ac:dyDescent="0.2">
      <c r="E6533" s="49"/>
      <c r="F6533" s="21"/>
      <c r="G6533" s="21"/>
      <c r="CN6533" s="21"/>
    </row>
    <row r="6534" spans="5:92" x14ac:dyDescent="0.2">
      <c r="E6534" s="49"/>
      <c r="F6534" s="21"/>
      <c r="G6534" s="21"/>
      <c r="CN6534" s="21"/>
    </row>
    <row r="6535" spans="5:92" x14ac:dyDescent="0.2">
      <c r="E6535" s="49"/>
      <c r="F6535" s="21"/>
      <c r="G6535" s="21"/>
      <c r="CN6535" s="21"/>
    </row>
    <row r="6536" spans="5:92" x14ac:dyDescent="0.2">
      <c r="E6536" s="49"/>
      <c r="F6536" s="21"/>
      <c r="G6536" s="21"/>
      <c r="CN6536" s="21"/>
    </row>
    <row r="6537" spans="5:92" x14ac:dyDescent="0.2">
      <c r="E6537" s="49"/>
      <c r="F6537" s="21"/>
      <c r="G6537" s="21"/>
      <c r="CN6537" s="21"/>
    </row>
    <row r="6538" spans="5:92" x14ac:dyDescent="0.2">
      <c r="E6538" s="49"/>
      <c r="F6538" s="21"/>
      <c r="G6538" s="21"/>
      <c r="CN6538" s="21"/>
    </row>
    <row r="6539" spans="5:92" x14ac:dyDescent="0.2">
      <c r="E6539" s="49"/>
      <c r="F6539" s="21"/>
      <c r="G6539" s="21"/>
      <c r="CN6539" s="21"/>
    </row>
    <row r="6540" spans="5:92" x14ac:dyDescent="0.2">
      <c r="E6540" s="49"/>
      <c r="F6540" s="21"/>
      <c r="G6540" s="21"/>
      <c r="CN6540" s="21"/>
    </row>
    <row r="6541" spans="5:92" x14ac:dyDescent="0.2">
      <c r="E6541" s="49"/>
      <c r="F6541" s="21"/>
      <c r="G6541" s="21"/>
      <c r="CN6541" s="21"/>
    </row>
    <row r="6542" spans="5:92" x14ac:dyDescent="0.2">
      <c r="E6542" s="49"/>
      <c r="F6542" s="21"/>
      <c r="G6542" s="21"/>
      <c r="CN6542" s="21"/>
    </row>
    <row r="6543" spans="5:92" x14ac:dyDescent="0.2">
      <c r="E6543" s="49"/>
      <c r="F6543" s="21"/>
      <c r="G6543" s="21"/>
      <c r="CN6543" s="21"/>
    </row>
    <row r="6544" spans="5:92" x14ac:dyDescent="0.2">
      <c r="E6544" s="49"/>
      <c r="F6544" s="21"/>
      <c r="G6544" s="21"/>
      <c r="CN6544" s="21"/>
    </row>
    <row r="6545" spans="5:92" x14ac:dyDescent="0.2">
      <c r="E6545" s="49"/>
      <c r="F6545" s="21"/>
      <c r="G6545" s="21"/>
      <c r="CN6545" s="21"/>
    </row>
    <row r="6546" spans="5:92" x14ac:dyDescent="0.2">
      <c r="E6546" s="49"/>
      <c r="F6546" s="21"/>
      <c r="G6546" s="21"/>
      <c r="CN6546" s="21"/>
    </row>
    <row r="6547" spans="5:92" x14ac:dyDescent="0.2">
      <c r="E6547" s="49"/>
      <c r="F6547" s="21"/>
      <c r="G6547" s="21"/>
      <c r="CN6547" s="21"/>
    </row>
    <row r="6548" spans="5:92" x14ac:dyDescent="0.2">
      <c r="E6548" s="49"/>
      <c r="F6548" s="21"/>
      <c r="G6548" s="21"/>
      <c r="CN6548" s="21"/>
    </row>
    <row r="6549" spans="5:92" x14ac:dyDescent="0.2">
      <c r="E6549" s="49"/>
      <c r="F6549" s="21"/>
      <c r="G6549" s="21"/>
      <c r="CN6549" s="21"/>
    </row>
    <row r="6550" spans="5:92" x14ac:dyDescent="0.2">
      <c r="E6550" s="49"/>
      <c r="F6550" s="21"/>
      <c r="G6550" s="21"/>
      <c r="CN6550" s="21"/>
    </row>
    <row r="6551" spans="5:92" x14ac:dyDescent="0.2">
      <c r="E6551" s="49"/>
      <c r="F6551" s="21"/>
      <c r="G6551" s="21"/>
      <c r="CN6551" s="21"/>
    </row>
    <row r="6552" spans="5:92" x14ac:dyDescent="0.2">
      <c r="E6552" s="49"/>
      <c r="F6552" s="21"/>
      <c r="G6552" s="21"/>
      <c r="CN6552" s="21"/>
    </row>
    <row r="6553" spans="5:92" x14ac:dyDescent="0.2">
      <c r="E6553" s="49"/>
      <c r="F6553" s="21"/>
      <c r="G6553" s="21"/>
      <c r="CN6553" s="21"/>
    </row>
    <row r="6554" spans="5:92" x14ac:dyDescent="0.2">
      <c r="E6554" s="49"/>
      <c r="F6554" s="21"/>
      <c r="G6554" s="21"/>
      <c r="CN6554" s="21"/>
    </row>
    <row r="6555" spans="5:92" x14ac:dyDescent="0.2">
      <c r="E6555" s="49"/>
      <c r="F6555" s="21"/>
      <c r="G6555" s="21"/>
      <c r="CN6555" s="21"/>
    </row>
    <row r="6556" spans="5:92" x14ac:dyDescent="0.2">
      <c r="E6556" s="49"/>
      <c r="F6556" s="21"/>
      <c r="G6556" s="21"/>
      <c r="CN6556" s="21"/>
    </row>
    <row r="6557" spans="5:92" x14ac:dyDescent="0.2">
      <c r="E6557" s="49"/>
      <c r="F6557" s="21"/>
      <c r="G6557" s="21"/>
      <c r="CN6557" s="21"/>
    </row>
    <row r="6558" spans="5:92" x14ac:dyDescent="0.2">
      <c r="E6558" s="49"/>
      <c r="F6558" s="21"/>
      <c r="G6558" s="21"/>
      <c r="CN6558" s="21"/>
    </row>
    <row r="6559" spans="5:92" x14ac:dyDescent="0.2">
      <c r="E6559" s="49"/>
      <c r="F6559" s="21"/>
      <c r="G6559" s="21"/>
      <c r="CN6559" s="21"/>
    </row>
    <row r="6560" spans="5:92" x14ac:dyDescent="0.2">
      <c r="E6560" s="49"/>
      <c r="F6560" s="21"/>
      <c r="G6560" s="21"/>
      <c r="CN6560" s="21"/>
    </row>
    <row r="6561" spans="5:92" x14ac:dyDescent="0.2">
      <c r="E6561" s="49"/>
      <c r="F6561" s="21"/>
      <c r="G6561" s="21"/>
      <c r="CN6561" s="21"/>
    </row>
    <row r="6562" spans="5:92" x14ac:dyDescent="0.2">
      <c r="E6562" s="49"/>
      <c r="F6562" s="21"/>
      <c r="G6562" s="21"/>
      <c r="CN6562" s="21"/>
    </row>
    <row r="6563" spans="5:92" x14ac:dyDescent="0.2">
      <c r="E6563" s="49"/>
      <c r="F6563" s="21"/>
      <c r="G6563" s="21"/>
      <c r="CN6563" s="21"/>
    </row>
    <row r="6564" spans="5:92" x14ac:dyDescent="0.2">
      <c r="E6564" s="49"/>
      <c r="F6564" s="21"/>
      <c r="G6564" s="21"/>
      <c r="CN6564" s="21"/>
    </row>
    <row r="6565" spans="5:92" x14ac:dyDescent="0.2">
      <c r="E6565" s="49"/>
      <c r="F6565" s="21"/>
      <c r="G6565" s="21"/>
      <c r="CN6565" s="21"/>
    </row>
    <row r="6566" spans="5:92" x14ac:dyDescent="0.2">
      <c r="E6566" s="49"/>
      <c r="F6566" s="21"/>
      <c r="G6566" s="21"/>
      <c r="CN6566" s="21"/>
    </row>
    <row r="6567" spans="5:92" x14ac:dyDescent="0.2">
      <c r="E6567" s="49"/>
      <c r="F6567" s="21"/>
      <c r="G6567" s="21"/>
      <c r="CN6567" s="21"/>
    </row>
    <row r="6568" spans="5:92" x14ac:dyDescent="0.2">
      <c r="E6568" s="49"/>
      <c r="F6568" s="21"/>
      <c r="G6568" s="21"/>
      <c r="CN6568" s="21"/>
    </row>
    <row r="6569" spans="5:92" x14ac:dyDescent="0.2">
      <c r="E6569" s="49"/>
      <c r="F6569" s="21"/>
      <c r="G6569" s="21"/>
      <c r="CN6569" s="21"/>
    </row>
    <row r="6570" spans="5:92" x14ac:dyDescent="0.2">
      <c r="E6570" s="49"/>
      <c r="F6570" s="21"/>
      <c r="G6570" s="21"/>
      <c r="CN6570" s="21"/>
    </row>
    <row r="6571" spans="5:92" x14ac:dyDescent="0.2">
      <c r="E6571" s="49"/>
      <c r="F6571" s="21"/>
      <c r="G6571" s="21"/>
      <c r="CN6571" s="21"/>
    </row>
    <row r="6572" spans="5:92" x14ac:dyDescent="0.2">
      <c r="E6572" s="49"/>
      <c r="F6572" s="21"/>
      <c r="G6572" s="21"/>
      <c r="CN6572" s="21"/>
    </row>
    <row r="6573" spans="5:92" x14ac:dyDescent="0.2">
      <c r="E6573" s="49"/>
      <c r="F6573" s="21"/>
      <c r="G6573" s="21"/>
      <c r="CN6573" s="21"/>
    </row>
    <row r="6574" spans="5:92" x14ac:dyDescent="0.2">
      <c r="E6574" s="49"/>
      <c r="F6574" s="21"/>
      <c r="G6574" s="21"/>
      <c r="CN6574" s="21"/>
    </row>
    <row r="6575" spans="5:92" x14ac:dyDescent="0.2">
      <c r="E6575" s="49"/>
      <c r="F6575" s="21"/>
      <c r="G6575" s="21"/>
      <c r="CN6575" s="21"/>
    </row>
    <row r="6576" spans="5:92" x14ac:dyDescent="0.2">
      <c r="E6576" s="49"/>
      <c r="F6576" s="21"/>
      <c r="G6576" s="21"/>
      <c r="CN6576" s="21"/>
    </row>
    <row r="6577" spans="5:92" x14ac:dyDescent="0.2">
      <c r="E6577" s="49"/>
      <c r="F6577" s="21"/>
      <c r="G6577" s="21"/>
      <c r="CN6577" s="21"/>
    </row>
    <row r="6578" spans="5:92" x14ac:dyDescent="0.2">
      <c r="E6578" s="49"/>
      <c r="F6578" s="21"/>
      <c r="G6578" s="21"/>
      <c r="CN6578" s="21"/>
    </row>
    <row r="6579" spans="5:92" x14ac:dyDescent="0.2">
      <c r="E6579" s="49"/>
      <c r="F6579" s="21"/>
      <c r="G6579" s="21"/>
      <c r="CN6579" s="21"/>
    </row>
    <row r="6580" spans="5:92" x14ac:dyDescent="0.2">
      <c r="E6580" s="49"/>
      <c r="F6580" s="21"/>
      <c r="G6580" s="21"/>
      <c r="CN6580" s="21"/>
    </row>
    <row r="6581" spans="5:92" x14ac:dyDescent="0.2">
      <c r="E6581" s="49"/>
      <c r="F6581" s="21"/>
      <c r="G6581" s="21"/>
      <c r="CN6581" s="21"/>
    </row>
    <row r="6582" spans="5:92" x14ac:dyDescent="0.2">
      <c r="E6582" s="49"/>
      <c r="F6582" s="21"/>
      <c r="G6582" s="21"/>
      <c r="CN6582" s="21"/>
    </row>
    <row r="6583" spans="5:92" x14ac:dyDescent="0.2">
      <c r="E6583" s="49"/>
      <c r="F6583" s="21"/>
      <c r="G6583" s="21"/>
      <c r="CN6583" s="21"/>
    </row>
    <row r="6584" spans="5:92" x14ac:dyDescent="0.2">
      <c r="E6584" s="49"/>
      <c r="F6584" s="21"/>
      <c r="G6584" s="21"/>
      <c r="CN6584" s="21"/>
    </row>
    <row r="6585" spans="5:92" x14ac:dyDescent="0.2">
      <c r="E6585" s="49"/>
      <c r="F6585" s="21"/>
      <c r="G6585" s="21"/>
      <c r="CN6585" s="21"/>
    </row>
    <row r="6586" spans="5:92" x14ac:dyDescent="0.2">
      <c r="E6586" s="49"/>
      <c r="F6586" s="21"/>
      <c r="G6586" s="21"/>
      <c r="CN6586" s="21"/>
    </row>
    <row r="6587" spans="5:92" x14ac:dyDescent="0.2">
      <c r="E6587" s="49"/>
      <c r="F6587" s="21"/>
      <c r="G6587" s="21"/>
      <c r="CN6587" s="21"/>
    </row>
    <row r="6588" spans="5:92" x14ac:dyDescent="0.2">
      <c r="E6588" s="49"/>
      <c r="F6588" s="21"/>
      <c r="G6588" s="21"/>
      <c r="CN6588" s="21"/>
    </row>
    <row r="6589" spans="5:92" x14ac:dyDescent="0.2">
      <c r="E6589" s="49"/>
      <c r="F6589" s="21"/>
      <c r="G6589" s="21"/>
      <c r="CN6589" s="21"/>
    </row>
    <row r="6590" spans="5:92" x14ac:dyDescent="0.2">
      <c r="E6590" s="49"/>
      <c r="F6590" s="21"/>
      <c r="G6590" s="21"/>
      <c r="CN6590" s="21"/>
    </row>
    <row r="6591" spans="5:92" x14ac:dyDescent="0.2">
      <c r="E6591" s="49"/>
      <c r="F6591" s="21"/>
      <c r="G6591" s="21"/>
      <c r="CN6591" s="21"/>
    </row>
    <row r="6592" spans="5:92" x14ac:dyDescent="0.2">
      <c r="E6592" s="49"/>
      <c r="F6592" s="21"/>
      <c r="G6592" s="21"/>
      <c r="CN6592" s="21"/>
    </row>
    <row r="6593" spans="5:92" x14ac:dyDescent="0.2">
      <c r="E6593" s="49"/>
      <c r="F6593" s="21"/>
      <c r="G6593" s="21"/>
      <c r="CN6593" s="21"/>
    </row>
    <row r="6594" spans="5:92" x14ac:dyDescent="0.2">
      <c r="E6594" s="49"/>
      <c r="F6594" s="21"/>
      <c r="G6594" s="21"/>
      <c r="CN6594" s="21"/>
    </row>
    <row r="6595" spans="5:92" x14ac:dyDescent="0.2">
      <c r="E6595" s="49"/>
      <c r="F6595" s="21"/>
      <c r="G6595" s="21"/>
      <c r="CN6595" s="21"/>
    </row>
    <row r="6596" spans="5:92" x14ac:dyDescent="0.2">
      <c r="E6596" s="49"/>
      <c r="F6596" s="21"/>
      <c r="G6596" s="21"/>
      <c r="CN6596" s="21"/>
    </row>
    <row r="6597" spans="5:92" x14ac:dyDescent="0.2">
      <c r="E6597" s="49"/>
      <c r="F6597" s="21"/>
      <c r="G6597" s="21"/>
      <c r="CN6597" s="21"/>
    </row>
    <row r="6598" spans="5:92" x14ac:dyDescent="0.2">
      <c r="E6598" s="49"/>
      <c r="F6598" s="21"/>
      <c r="G6598" s="21"/>
      <c r="CN6598" s="21"/>
    </row>
    <row r="6599" spans="5:92" x14ac:dyDescent="0.2">
      <c r="E6599" s="49"/>
      <c r="F6599" s="21"/>
      <c r="G6599" s="21"/>
      <c r="CN6599" s="21"/>
    </row>
    <row r="6600" spans="5:92" x14ac:dyDescent="0.2">
      <c r="E6600" s="49"/>
      <c r="F6600" s="21"/>
      <c r="G6600" s="21"/>
      <c r="CN6600" s="21"/>
    </row>
    <row r="6601" spans="5:92" x14ac:dyDescent="0.2">
      <c r="E6601" s="49"/>
      <c r="F6601" s="21"/>
      <c r="G6601" s="21"/>
      <c r="CN6601" s="21"/>
    </row>
    <row r="6602" spans="5:92" x14ac:dyDescent="0.2">
      <c r="E6602" s="49"/>
      <c r="F6602" s="21"/>
      <c r="G6602" s="21"/>
      <c r="CN6602" s="21"/>
    </row>
    <row r="6603" spans="5:92" x14ac:dyDescent="0.2">
      <c r="E6603" s="49"/>
      <c r="F6603" s="21"/>
      <c r="G6603" s="21"/>
      <c r="CN6603" s="21"/>
    </row>
    <row r="6604" spans="5:92" x14ac:dyDescent="0.2">
      <c r="E6604" s="49"/>
      <c r="F6604" s="21"/>
      <c r="G6604" s="21"/>
      <c r="CN6604" s="21"/>
    </row>
    <row r="6605" spans="5:92" x14ac:dyDescent="0.2">
      <c r="E6605" s="49"/>
      <c r="F6605" s="21"/>
      <c r="G6605" s="21"/>
      <c r="CN6605" s="21"/>
    </row>
    <row r="6606" spans="5:92" x14ac:dyDescent="0.2">
      <c r="E6606" s="49"/>
      <c r="F6606" s="21"/>
      <c r="G6606" s="21"/>
      <c r="CN6606" s="21"/>
    </row>
    <row r="6607" spans="5:92" x14ac:dyDescent="0.2">
      <c r="E6607" s="49"/>
      <c r="F6607" s="21"/>
      <c r="G6607" s="21"/>
      <c r="CN6607" s="21"/>
    </row>
    <row r="6608" spans="5:92" x14ac:dyDescent="0.2">
      <c r="E6608" s="49"/>
      <c r="F6608" s="21"/>
      <c r="G6608" s="21"/>
      <c r="CN6608" s="21"/>
    </row>
    <row r="6609" spans="5:92" x14ac:dyDescent="0.2">
      <c r="E6609" s="49"/>
      <c r="F6609" s="21"/>
      <c r="G6609" s="21"/>
      <c r="CN6609" s="21"/>
    </row>
    <row r="6610" spans="5:92" x14ac:dyDescent="0.2">
      <c r="E6610" s="49"/>
      <c r="F6610" s="21"/>
      <c r="G6610" s="21"/>
      <c r="CN6610" s="21"/>
    </row>
    <row r="6611" spans="5:92" x14ac:dyDescent="0.2">
      <c r="E6611" s="49"/>
      <c r="F6611" s="21"/>
      <c r="G6611" s="21"/>
      <c r="CN6611" s="21"/>
    </row>
    <row r="6612" spans="5:92" x14ac:dyDescent="0.2">
      <c r="E6612" s="49"/>
      <c r="F6612" s="21"/>
      <c r="G6612" s="21"/>
      <c r="CN6612" s="21"/>
    </row>
    <row r="6613" spans="5:92" x14ac:dyDescent="0.2">
      <c r="E6613" s="49"/>
      <c r="F6613" s="21"/>
      <c r="G6613" s="21"/>
      <c r="CN6613" s="21"/>
    </row>
    <row r="6614" spans="5:92" x14ac:dyDescent="0.2">
      <c r="E6614" s="49"/>
      <c r="F6614" s="21"/>
      <c r="G6614" s="21"/>
      <c r="CN6614" s="21"/>
    </row>
    <row r="6615" spans="5:92" x14ac:dyDescent="0.2">
      <c r="E6615" s="49"/>
      <c r="F6615" s="21"/>
      <c r="G6615" s="21"/>
      <c r="CN6615" s="21"/>
    </row>
    <row r="6616" spans="5:92" x14ac:dyDescent="0.2">
      <c r="E6616" s="49"/>
      <c r="F6616" s="21"/>
      <c r="G6616" s="21"/>
      <c r="CN6616" s="21"/>
    </row>
    <row r="6617" spans="5:92" x14ac:dyDescent="0.2">
      <c r="E6617" s="49"/>
      <c r="F6617" s="21"/>
      <c r="G6617" s="21"/>
      <c r="CN6617" s="21"/>
    </row>
    <row r="6618" spans="5:92" x14ac:dyDescent="0.2">
      <c r="E6618" s="49"/>
      <c r="F6618" s="21"/>
      <c r="G6618" s="21"/>
      <c r="CN6618" s="21"/>
    </row>
    <row r="6619" spans="5:92" x14ac:dyDescent="0.2">
      <c r="E6619" s="49"/>
      <c r="F6619" s="21"/>
      <c r="G6619" s="21"/>
      <c r="CN6619" s="21"/>
    </row>
    <row r="6620" spans="5:92" x14ac:dyDescent="0.2">
      <c r="E6620" s="49"/>
      <c r="F6620" s="21"/>
      <c r="G6620" s="21"/>
      <c r="CN6620" s="21"/>
    </row>
    <row r="6621" spans="5:92" x14ac:dyDescent="0.2">
      <c r="E6621" s="49"/>
      <c r="F6621" s="21"/>
      <c r="G6621" s="21"/>
      <c r="CN6621" s="21"/>
    </row>
    <row r="6622" spans="5:92" x14ac:dyDescent="0.2">
      <c r="E6622" s="49"/>
      <c r="F6622" s="21"/>
      <c r="G6622" s="21"/>
      <c r="CN6622" s="21"/>
    </row>
    <row r="6623" spans="5:92" x14ac:dyDescent="0.2">
      <c r="E6623" s="49"/>
      <c r="F6623" s="21"/>
      <c r="G6623" s="21"/>
      <c r="CN6623" s="21"/>
    </row>
    <row r="6624" spans="5:92" x14ac:dyDescent="0.2">
      <c r="E6624" s="49"/>
      <c r="F6624" s="21"/>
      <c r="G6624" s="21"/>
      <c r="CN6624" s="21"/>
    </row>
    <row r="6625" spans="5:92" x14ac:dyDescent="0.2">
      <c r="E6625" s="49"/>
      <c r="F6625" s="21"/>
      <c r="G6625" s="21"/>
      <c r="CN6625" s="21"/>
    </row>
    <row r="6626" spans="5:92" x14ac:dyDescent="0.2">
      <c r="E6626" s="49"/>
      <c r="F6626" s="21"/>
      <c r="G6626" s="21"/>
      <c r="CN6626" s="21"/>
    </row>
    <row r="6627" spans="5:92" x14ac:dyDescent="0.2">
      <c r="E6627" s="49"/>
      <c r="F6627" s="21"/>
      <c r="G6627" s="21"/>
      <c r="CN6627" s="21"/>
    </row>
    <row r="6628" spans="5:92" x14ac:dyDescent="0.2">
      <c r="E6628" s="49"/>
      <c r="F6628" s="21"/>
      <c r="G6628" s="21"/>
      <c r="CN6628" s="21"/>
    </row>
    <row r="6629" spans="5:92" x14ac:dyDescent="0.2">
      <c r="E6629" s="49"/>
      <c r="F6629" s="21"/>
      <c r="G6629" s="21"/>
      <c r="CN6629" s="21"/>
    </row>
    <row r="6630" spans="5:92" x14ac:dyDescent="0.2">
      <c r="E6630" s="49"/>
      <c r="F6630" s="21"/>
      <c r="G6630" s="21"/>
      <c r="CN6630" s="21"/>
    </row>
    <row r="6631" spans="5:92" x14ac:dyDescent="0.2">
      <c r="E6631" s="49"/>
      <c r="F6631" s="21"/>
      <c r="G6631" s="21"/>
      <c r="CN6631" s="21"/>
    </row>
    <row r="6632" spans="5:92" x14ac:dyDescent="0.2">
      <c r="E6632" s="49"/>
      <c r="F6632" s="21"/>
      <c r="G6632" s="21"/>
      <c r="CN6632" s="21"/>
    </row>
    <row r="6633" spans="5:92" x14ac:dyDescent="0.2">
      <c r="E6633" s="49"/>
      <c r="F6633" s="21"/>
      <c r="G6633" s="21"/>
      <c r="CN6633" s="21"/>
    </row>
    <row r="6634" spans="5:92" x14ac:dyDescent="0.2">
      <c r="E6634" s="49"/>
      <c r="F6634" s="21"/>
      <c r="G6634" s="21"/>
      <c r="CN6634" s="21"/>
    </row>
    <row r="6635" spans="5:92" x14ac:dyDescent="0.2">
      <c r="E6635" s="49"/>
      <c r="F6635" s="21"/>
      <c r="G6635" s="21"/>
      <c r="CN6635" s="21"/>
    </row>
    <row r="6636" spans="5:92" x14ac:dyDescent="0.2">
      <c r="E6636" s="49"/>
      <c r="F6636" s="21"/>
      <c r="G6636" s="21"/>
      <c r="CN6636" s="21"/>
    </row>
    <row r="6637" spans="5:92" x14ac:dyDescent="0.2">
      <c r="E6637" s="49"/>
      <c r="F6637" s="21"/>
      <c r="G6637" s="21"/>
      <c r="CN6637" s="21"/>
    </row>
    <row r="6638" spans="5:92" x14ac:dyDescent="0.2">
      <c r="E6638" s="49"/>
      <c r="F6638" s="21"/>
      <c r="G6638" s="21"/>
      <c r="CN6638" s="21"/>
    </row>
    <row r="6639" spans="5:92" x14ac:dyDescent="0.2">
      <c r="E6639" s="49"/>
      <c r="F6639" s="21"/>
      <c r="G6639" s="21"/>
      <c r="CN6639" s="21"/>
    </row>
    <row r="6640" spans="5:92" x14ac:dyDescent="0.2">
      <c r="E6640" s="49"/>
      <c r="F6640" s="21"/>
      <c r="G6640" s="21"/>
      <c r="CN6640" s="21"/>
    </row>
    <row r="6641" spans="5:92" x14ac:dyDescent="0.2">
      <c r="E6641" s="49"/>
      <c r="F6641" s="21"/>
      <c r="G6641" s="21"/>
      <c r="CN6641" s="21"/>
    </row>
    <row r="6642" spans="5:92" x14ac:dyDescent="0.2">
      <c r="E6642" s="49"/>
      <c r="F6642" s="21"/>
      <c r="G6642" s="21"/>
      <c r="CN6642" s="21"/>
    </row>
    <row r="6643" spans="5:92" x14ac:dyDescent="0.2">
      <c r="E6643" s="49"/>
      <c r="F6643" s="21"/>
      <c r="G6643" s="21"/>
      <c r="CN6643" s="21"/>
    </row>
    <row r="6644" spans="5:92" x14ac:dyDescent="0.2">
      <c r="E6644" s="49"/>
      <c r="F6644" s="21"/>
      <c r="G6644" s="21"/>
      <c r="CN6644" s="21"/>
    </row>
    <row r="6645" spans="5:92" x14ac:dyDescent="0.2">
      <c r="E6645" s="49"/>
      <c r="F6645" s="21"/>
      <c r="G6645" s="21"/>
      <c r="CN6645" s="21"/>
    </row>
    <row r="6646" spans="5:92" x14ac:dyDescent="0.2">
      <c r="E6646" s="49"/>
      <c r="F6646" s="21"/>
      <c r="G6646" s="21"/>
      <c r="CN6646" s="21"/>
    </row>
    <row r="6647" spans="5:92" x14ac:dyDescent="0.2">
      <c r="E6647" s="49"/>
      <c r="F6647" s="21"/>
      <c r="G6647" s="21"/>
      <c r="CN6647" s="21"/>
    </row>
    <row r="6648" spans="5:92" x14ac:dyDescent="0.2">
      <c r="E6648" s="49"/>
      <c r="F6648" s="21"/>
      <c r="G6648" s="21"/>
      <c r="CN6648" s="21"/>
    </row>
    <row r="6649" spans="5:92" x14ac:dyDescent="0.2">
      <c r="E6649" s="49"/>
      <c r="F6649" s="21"/>
      <c r="G6649" s="21"/>
      <c r="CN6649" s="21"/>
    </row>
    <row r="6650" spans="5:92" x14ac:dyDescent="0.2">
      <c r="E6650" s="49"/>
      <c r="F6650" s="21"/>
      <c r="G6650" s="21"/>
      <c r="CN6650" s="21"/>
    </row>
    <row r="6651" spans="5:92" x14ac:dyDescent="0.2">
      <c r="E6651" s="49"/>
      <c r="F6651" s="21"/>
      <c r="G6651" s="21"/>
      <c r="CN6651" s="21"/>
    </row>
    <row r="6652" spans="5:92" x14ac:dyDescent="0.2">
      <c r="E6652" s="49"/>
      <c r="F6652" s="21"/>
      <c r="G6652" s="21"/>
      <c r="CN6652" s="21"/>
    </row>
    <row r="6653" spans="5:92" x14ac:dyDescent="0.2">
      <c r="E6653" s="49"/>
      <c r="F6653" s="21"/>
      <c r="G6653" s="21"/>
      <c r="CN6653" s="21"/>
    </row>
    <row r="6654" spans="5:92" x14ac:dyDescent="0.2">
      <c r="E6654" s="49"/>
      <c r="F6654" s="21"/>
      <c r="G6654" s="21"/>
      <c r="CN6654" s="21"/>
    </row>
    <row r="6655" spans="5:92" x14ac:dyDescent="0.2">
      <c r="E6655" s="49"/>
      <c r="F6655" s="21"/>
      <c r="G6655" s="21"/>
      <c r="CN6655" s="21"/>
    </row>
    <row r="6656" spans="5:92" x14ac:dyDescent="0.2">
      <c r="E6656" s="49"/>
      <c r="F6656" s="21"/>
      <c r="G6656" s="21"/>
      <c r="CN6656" s="21"/>
    </row>
    <row r="6657" spans="5:92" x14ac:dyDescent="0.2">
      <c r="E6657" s="49"/>
      <c r="F6657" s="21"/>
      <c r="G6657" s="21"/>
      <c r="CN6657" s="21"/>
    </row>
    <row r="6658" spans="5:92" x14ac:dyDescent="0.2">
      <c r="E6658" s="49"/>
      <c r="F6658" s="21"/>
      <c r="G6658" s="21"/>
      <c r="CN6658" s="21"/>
    </row>
    <row r="6659" spans="5:92" x14ac:dyDescent="0.2">
      <c r="E6659" s="49"/>
      <c r="F6659" s="21"/>
      <c r="G6659" s="21"/>
      <c r="CN6659" s="21"/>
    </row>
    <row r="6660" spans="5:92" x14ac:dyDescent="0.2">
      <c r="E6660" s="49"/>
      <c r="F6660" s="21"/>
      <c r="G6660" s="21"/>
      <c r="CN6660" s="21"/>
    </row>
    <row r="6661" spans="5:92" x14ac:dyDescent="0.2">
      <c r="E6661" s="49"/>
      <c r="F6661" s="21"/>
      <c r="G6661" s="21"/>
      <c r="CN6661" s="21"/>
    </row>
    <row r="6662" spans="5:92" x14ac:dyDescent="0.2">
      <c r="E6662" s="49"/>
      <c r="F6662" s="21"/>
      <c r="G6662" s="21"/>
      <c r="CN6662" s="21"/>
    </row>
    <row r="6663" spans="5:92" x14ac:dyDescent="0.2">
      <c r="E6663" s="49"/>
      <c r="F6663" s="21"/>
      <c r="G6663" s="21"/>
      <c r="CN6663" s="21"/>
    </row>
    <row r="6664" spans="5:92" x14ac:dyDescent="0.2">
      <c r="E6664" s="49"/>
      <c r="F6664" s="21"/>
      <c r="G6664" s="21"/>
      <c r="CN6664" s="21"/>
    </row>
    <row r="6665" spans="5:92" x14ac:dyDescent="0.2">
      <c r="E6665" s="49"/>
      <c r="F6665" s="21"/>
      <c r="G6665" s="21"/>
      <c r="CN6665" s="21"/>
    </row>
    <row r="6666" spans="5:92" x14ac:dyDescent="0.2">
      <c r="E6666" s="49"/>
      <c r="F6666" s="21"/>
      <c r="G6666" s="21"/>
      <c r="CN6666" s="21"/>
    </row>
    <row r="6667" spans="5:92" x14ac:dyDescent="0.2">
      <c r="E6667" s="49"/>
      <c r="F6667" s="21"/>
      <c r="G6667" s="21"/>
      <c r="CN6667" s="21"/>
    </row>
    <row r="6668" spans="5:92" x14ac:dyDescent="0.2">
      <c r="E6668" s="49"/>
      <c r="F6668" s="21"/>
      <c r="G6668" s="21"/>
      <c r="CN6668" s="21"/>
    </row>
    <row r="6669" spans="5:92" x14ac:dyDescent="0.2">
      <c r="E6669" s="49"/>
      <c r="F6669" s="21"/>
      <c r="G6669" s="21"/>
      <c r="CN6669" s="21"/>
    </row>
    <row r="6670" spans="5:92" x14ac:dyDescent="0.2">
      <c r="E6670" s="49"/>
      <c r="F6670" s="21"/>
      <c r="G6670" s="21"/>
      <c r="CN6670" s="21"/>
    </row>
    <row r="6671" spans="5:92" x14ac:dyDescent="0.2">
      <c r="E6671" s="49"/>
      <c r="F6671" s="21"/>
      <c r="G6671" s="21"/>
      <c r="CN6671" s="21"/>
    </row>
    <row r="6672" spans="5:92" x14ac:dyDescent="0.2">
      <c r="E6672" s="49"/>
      <c r="F6672" s="21"/>
      <c r="G6672" s="21"/>
      <c r="CN6672" s="21"/>
    </row>
    <row r="6673" spans="5:92" x14ac:dyDescent="0.2">
      <c r="E6673" s="49"/>
      <c r="F6673" s="21"/>
      <c r="G6673" s="21"/>
      <c r="CN6673" s="21"/>
    </row>
    <row r="6674" spans="5:92" x14ac:dyDescent="0.2">
      <c r="E6674" s="49"/>
      <c r="F6674" s="21"/>
      <c r="G6674" s="21"/>
      <c r="CN6674" s="21"/>
    </row>
    <row r="6675" spans="5:92" x14ac:dyDescent="0.2">
      <c r="E6675" s="49"/>
      <c r="F6675" s="21"/>
      <c r="G6675" s="21"/>
      <c r="CN6675" s="21"/>
    </row>
    <row r="6676" spans="5:92" x14ac:dyDescent="0.2">
      <c r="E6676" s="49"/>
      <c r="F6676" s="21"/>
      <c r="G6676" s="21"/>
      <c r="CN6676" s="21"/>
    </row>
    <row r="6677" spans="5:92" x14ac:dyDescent="0.2">
      <c r="E6677" s="49"/>
      <c r="F6677" s="21"/>
      <c r="G6677" s="21"/>
      <c r="CN6677" s="21"/>
    </row>
    <row r="6678" spans="5:92" x14ac:dyDescent="0.2">
      <c r="E6678" s="49"/>
      <c r="F6678" s="21"/>
      <c r="G6678" s="21"/>
      <c r="CN6678" s="21"/>
    </row>
    <row r="6679" spans="5:92" x14ac:dyDescent="0.2">
      <c r="E6679" s="49"/>
      <c r="F6679" s="21"/>
      <c r="G6679" s="21"/>
      <c r="CN6679" s="21"/>
    </row>
    <row r="6680" spans="5:92" x14ac:dyDescent="0.2">
      <c r="E6680" s="49"/>
      <c r="F6680" s="21"/>
      <c r="G6680" s="21"/>
      <c r="CN6680" s="21"/>
    </row>
    <row r="6681" spans="5:92" x14ac:dyDescent="0.2">
      <c r="E6681" s="49"/>
      <c r="F6681" s="21"/>
      <c r="G6681" s="21"/>
      <c r="CN6681" s="21"/>
    </row>
    <row r="6682" spans="5:92" x14ac:dyDescent="0.2">
      <c r="E6682" s="49"/>
      <c r="F6682" s="21"/>
      <c r="G6682" s="21"/>
      <c r="CN6682" s="21"/>
    </row>
    <row r="6683" spans="5:92" x14ac:dyDescent="0.2">
      <c r="E6683" s="49"/>
      <c r="F6683" s="21"/>
      <c r="G6683" s="21"/>
      <c r="CN6683" s="21"/>
    </row>
    <row r="6684" spans="5:92" x14ac:dyDescent="0.2">
      <c r="E6684" s="49"/>
      <c r="F6684" s="21"/>
      <c r="G6684" s="21"/>
      <c r="CN6684" s="21"/>
    </row>
    <row r="6685" spans="5:92" x14ac:dyDescent="0.2">
      <c r="E6685" s="49"/>
      <c r="F6685" s="21"/>
      <c r="G6685" s="21"/>
      <c r="CN6685" s="21"/>
    </row>
    <row r="6686" spans="5:92" x14ac:dyDescent="0.2">
      <c r="E6686" s="49"/>
      <c r="F6686" s="21"/>
      <c r="G6686" s="21"/>
      <c r="CN6686" s="21"/>
    </row>
    <row r="6687" spans="5:92" x14ac:dyDescent="0.2">
      <c r="E6687" s="49"/>
      <c r="F6687" s="21"/>
      <c r="G6687" s="21"/>
      <c r="CN6687" s="21"/>
    </row>
    <row r="6688" spans="5:92" x14ac:dyDescent="0.2">
      <c r="E6688" s="49"/>
      <c r="F6688" s="21"/>
      <c r="G6688" s="21"/>
      <c r="CN6688" s="21"/>
    </row>
    <row r="6689" spans="5:92" x14ac:dyDescent="0.2">
      <c r="E6689" s="49"/>
      <c r="F6689" s="21"/>
      <c r="G6689" s="21"/>
      <c r="CN6689" s="21"/>
    </row>
    <row r="6690" spans="5:92" x14ac:dyDescent="0.2">
      <c r="E6690" s="49"/>
      <c r="F6690" s="21"/>
      <c r="G6690" s="21"/>
      <c r="CN6690" s="21"/>
    </row>
    <row r="6691" spans="5:92" x14ac:dyDescent="0.2">
      <c r="E6691" s="49"/>
      <c r="F6691" s="21"/>
      <c r="G6691" s="21"/>
      <c r="CN6691" s="21"/>
    </row>
    <row r="6692" spans="5:92" x14ac:dyDescent="0.2">
      <c r="E6692" s="49"/>
      <c r="F6692" s="21"/>
      <c r="G6692" s="21"/>
      <c r="CN6692" s="21"/>
    </row>
    <row r="6693" spans="5:92" x14ac:dyDescent="0.2">
      <c r="E6693" s="49"/>
      <c r="F6693" s="21"/>
      <c r="G6693" s="21"/>
      <c r="CN6693" s="21"/>
    </row>
    <row r="6694" spans="5:92" x14ac:dyDescent="0.2">
      <c r="E6694" s="49"/>
      <c r="F6694" s="21"/>
      <c r="G6694" s="21"/>
      <c r="CN6694" s="21"/>
    </row>
    <row r="6695" spans="5:92" x14ac:dyDescent="0.2">
      <c r="E6695" s="49"/>
      <c r="F6695" s="21"/>
      <c r="G6695" s="21"/>
      <c r="CN6695" s="21"/>
    </row>
    <row r="6696" spans="5:92" x14ac:dyDescent="0.2">
      <c r="E6696" s="49"/>
      <c r="F6696" s="21"/>
      <c r="G6696" s="21"/>
      <c r="CN6696" s="21"/>
    </row>
    <row r="6697" spans="5:92" x14ac:dyDescent="0.2">
      <c r="E6697" s="49"/>
      <c r="F6697" s="21"/>
      <c r="G6697" s="21"/>
      <c r="CN6697" s="21"/>
    </row>
    <row r="6698" spans="5:92" x14ac:dyDescent="0.2">
      <c r="E6698" s="49"/>
      <c r="F6698" s="21"/>
      <c r="G6698" s="21"/>
      <c r="CN6698" s="21"/>
    </row>
    <row r="6699" spans="5:92" x14ac:dyDescent="0.2">
      <c r="E6699" s="49"/>
      <c r="F6699" s="21"/>
      <c r="G6699" s="21"/>
      <c r="CN6699" s="21"/>
    </row>
    <row r="6700" spans="5:92" x14ac:dyDescent="0.2">
      <c r="E6700" s="49"/>
      <c r="F6700" s="21"/>
      <c r="G6700" s="21"/>
      <c r="CN6700" s="21"/>
    </row>
    <row r="6701" spans="5:92" x14ac:dyDescent="0.2">
      <c r="E6701" s="49"/>
      <c r="F6701" s="21"/>
      <c r="G6701" s="21"/>
      <c r="CN6701" s="21"/>
    </row>
    <row r="6702" spans="5:92" x14ac:dyDescent="0.2">
      <c r="E6702" s="49"/>
      <c r="F6702" s="21"/>
      <c r="G6702" s="21"/>
      <c r="CN6702" s="21"/>
    </row>
    <row r="6703" spans="5:92" x14ac:dyDescent="0.2">
      <c r="E6703" s="49"/>
      <c r="F6703" s="21"/>
      <c r="G6703" s="21"/>
      <c r="CN6703" s="21"/>
    </row>
    <row r="6704" spans="5:92" x14ac:dyDescent="0.2">
      <c r="E6704" s="49"/>
      <c r="F6704" s="21"/>
      <c r="G6704" s="21"/>
      <c r="CN6704" s="21"/>
    </row>
    <row r="6705" spans="5:92" x14ac:dyDescent="0.2">
      <c r="E6705" s="49"/>
      <c r="F6705" s="21"/>
      <c r="G6705" s="21"/>
      <c r="CN6705" s="21"/>
    </row>
    <row r="6706" spans="5:92" x14ac:dyDescent="0.2">
      <c r="E6706" s="49"/>
      <c r="F6706" s="21"/>
      <c r="G6706" s="21"/>
      <c r="CN6706" s="21"/>
    </row>
    <row r="6707" spans="5:92" x14ac:dyDescent="0.2">
      <c r="E6707" s="49"/>
      <c r="F6707" s="21"/>
      <c r="G6707" s="21"/>
      <c r="CN6707" s="21"/>
    </row>
    <row r="6708" spans="5:92" x14ac:dyDescent="0.2">
      <c r="E6708" s="49"/>
      <c r="F6708" s="21"/>
      <c r="G6708" s="21"/>
      <c r="CN6708" s="21"/>
    </row>
    <row r="6709" spans="5:92" x14ac:dyDescent="0.2">
      <c r="E6709" s="49"/>
      <c r="F6709" s="21"/>
      <c r="G6709" s="21"/>
      <c r="CN6709" s="21"/>
    </row>
    <row r="6710" spans="5:92" x14ac:dyDescent="0.2">
      <c r="E6710" s="49"/>
      <c r="F6710" s="21"/>
      <c r="G6710" s="21"/>
      <c r="CN6710" s="21"/>
    </row>
    <row r="6711" spans="5:92" x14ac:dyDescent="0.2">
      <c r="E6711" s="49"/>
      <c r="F6711" s="21"/>
      <c r="G6711" s="21"/>
      <c r="CN6711" s="21"/>
    </row>
    <row r="6712" spans="5:92" x14ac:dyDescent="0.2">
      <c r="E6712" s="49"/>
      <c r="F6712" s="21"/>
      <c r="G6712" s="21"/>
      <c r="CN6712" s="21"/>
    </row>
    <row r="6713" spans="5:92" x14ac:dyDescent="0.2">
      <c r="E6713" s="49"/>
      <c r="F6713" s="21"/>
      <c r="G6713" s="21"/>
      <c r="CN6713" s="21"/>
    </row>
    <row r="6714" spans="5:92" x14ac:dyDescent="0.2">
      <c r="E6714" s="49"/>
      <c r="F6714" s="21"/>
      <c r="G6714" s="21"/>
      <c r="CN6714" s="21"/>
    </row>
    <row r="6715" spans="5:92" x14ac:dyDescent="0.2">
      <c r="E6715" s="49"/>
      <c r="F6715" s="21"/>
      <c r="G6715" s="21"/>
      <c r="CN6715" s="21"/>
    </row>
    <row r="6716" spans="5:92" x14ac:dyDescent="0.2">
      <c r="E6716" s="49"/>
      <c r="F6716" s="21"/>
      <c r="G6716" s="21"/>
      <c r="CN6716" s="21"/>
    </row>
    <row r="6717" spans="5:92" x14ac:dyDescent="0.2">
      <c r="E6717" s="49"/>
      <c r="F6717" s="21"/>
      <c r="G6717" s="21"/>
      <c r="CN6717" s="21"/>
    </row>
    <row r="6718" spans="5:92" x14ac:dyDescent="0.2">
      <c r="E6718" s="49"/>
      <c r="F6718" s="21"/>
      <c r="G6718" s="21"/>
      <c r="CN6718" s="21"/>
    </row>
    <row r="6719" spans="5:92" x14ac:dyDescent="0.2">
      <c r="E6719" s="49"/>
      <c r="F6719" s="21"/>
      <c r="G6719" s="21"/>
      <c r="CN6719" s="21"/>
    </row>
    <row r="6720" spans="5:92" x14ac:dyDescent="0.2">
      <c r="E6720" s="49"/>
      <c r="F6720" s="21"/>
      <c r="G6720" s="21"/>
      <c r="CN6720" s="21"/>
    </row>
    <row r="6721" spans="5:92" x14ac:dyDescent="0.2">
      <c r="E6721" s="49"/>
      <c r="F6721" s="21"/>
      <c r="G6721" s="21"/>
      <c r="CN6721" s="21"/>
    </row>
    <row r="6722" spans="5:92" x14ac:dyDescent="0.2">
      <c r="E6722" s="49"/>
      <c r="F6722" s="21"/>
      <c r="G6722" s="21"/>
      <c r="CN6722" s="21"/>
    </row>
    <row r="6723" spans="5:92" x14ac:dyDescent="0.2">
      <c r="E6723" s="49"/>
      <c r="F6723" s="21"/>
      <c r="G6723" s="21"/>
      <c r="CN6723" s="21"/>
    </row>
    <row r="6724" spans="5:92" x14ac:dyDescent="0.2">
      <c r="E6724" s="49"/>
      <c r="F6724" s="21"/>
      <c r="G6724" s="21"/>
      <c r="CN6724" s="21"/>
    </row>
    <row r="6725" spans="5:92" x14ac:dyDescent="0.2">
      <c r="E6725" s="49"/>
      <c r="F6725" s="21"/>
      <c r="G6725" s="21"/>
      <c r="CN6725" s="21"/>
    </row>
    <row r="6726" spans="5:92" x14ac:dyDescent="0.2">
      <c r="E6726" s="49"/>
      <c r="F6726" s="21"/>
      <c r="G6726" s="21"/>
      <c r="CN6726" s="21"/>
    </row>
    <row r="6727" spans="5:92" x14ac:dyDescent="0.2">
      <c r="E6727" s="49"/>
      <c r="F6727" s="21"/>
      <c r="G6727" s="21"/>
      <c r="CN6727" s="21"/>
    </row>
    <row r="6728" spans="5:92" x14ac:dyDescent="0.2">
      <c r="E6728" s="49"/>
      <c r="F6728" s="21"/>
      <c r="G6728" s="21"/>
      <c r="CN6728" s="21"/>
    </row>
    <row r="6729" spans="5:92" x14ac:dyDescent="0.2">
      <c r="E6729" s="49"/>
      <c r="F6729" s="21"/>
      <c r="G6729" s="21"/>
      <c r="CN6729" s="21"/>
    </row>
    <row r="6730" spans="5:92" x14ac:dyDescent="0.2">
      <c r="E6730" s="49"/>
      <c r="F6730" s="21"/>
      <c r="G6730" s="21"/>
      <c r="CN6730" s="21"/>
    </row>
    <row r="6731" spans="5:92" x14ac:dyDescent="0.2">
      <c r="E6731" s="49"/>
      <c r="F6731" s="21"/>
      <c r="G6731" s="21"/>
      <c r="CN6731" s="21"/>
    </row>
    <row r="6732" spans="5:92" x14ac:dyDescent="0.2">
      <c r="E6732" s="49"/>
      <c r="F6732" s="21"/>
      <c r="G6732" s="21"/>
      <c r="CN6732" s="21"/>
    </row>
    <row r="6733" spans="5:92" x14ac:dyDescent="0.2">
      <c r="E6733" s="49"/>
      <c r="F6733" s="21"/>
      <c r="G6733" s="21"/>
      <c r="CN6733" s="21"/>
    </row>
    <row r="6734" spans="5:92" x14ac:dyDescent="0.2">
      <c r="E6734" s="49"/>
      <c r="F6734" s="21"/>
      <c r="G6734" s="21"/>
      <c r="CN6734" s="21"/>
    </row>
    <row r="6735" spans="5:92" x14ac:dyDescent="0.2">
      <c r="E6735" s="49"/>
      <c r="F6735" s="21"/>
      <c r="G6735" s="21"/>
      <c r="CN6735" s="21"/>
    </row>
    <row r="6736" spans="5:92" x14ac:dyDescent="0.2">
      <c r="E6736" s="49"/>
      <c r="F6736" s="21"/>
      <c r="G6736" s="21"/>
      <c r="CN6736" s="21"/>
    </row>
    <row r="6737" spans="5:92" x14ac:dyDescent="0.2">
      <c r="E6737" s="49"/>
      <c r="F6737" s="21"/>
      <c r="G6737" s="21"/>
      <c r="CN6737" s="21"/>
    </row>
    <row r="6738" spans="5:92" x14ac:dyDescent="0.2">
      <c r="E6738" s="49"/>
      <c r="F6738" s="21"/>
      <c r="G6738" s="21"/>
      <c r="CN6738" s="21"/>
    </row>
    <row r="6739" spans="5:92" x14ac:dyDescent="0.2">
      <c r="E6739" s="49"/>
      <c r="F6739" s="21"/>
      <c r="G6739" s="21"/>
      <c r="CN6739" s="21"/>
    </row>
    <row r="6740" spans="5:92" x14ac:dyDescent="0.2">
      <c r="E6740" s="49"/>
      <c r="F6740" s="21"/>
      <c r="G6740" s="21"/>
      <c r="CN6740" s="21"/>
    </row>
    <row r="6741" spans="5:92" x14ac:dyDescent="0.2">
      <c r="E6741" s="49"/>
      <c r="F6741" s="21"/>
      <c r="G6741" s="21"/>
      <c r="CN6741" s="21"/>
    </row>
    <row r="6742" spans="5:92" x14ac:dyDescent="0.2">
      <c r="E6742" s="49"/>
      <c r="F6742" s="21"/>
      <c r="G6742" s="21"/>
      <c r="CN6742" s="21"/>
    </row>
    <row r="6743" spans="5:92" x14ac:dyDescent="0.2">
      <c r="E6743" s="49"/>
      <c r="F6743" s="21"/>
      <c r="G6743" s="21"/>
      <c r="CN6743" s="21"/>
    </row>
    <row r="6744" spans="5:92" x14ac:dyDescent="0.2">
      <c r="E6744" s="49"/>
      <c r="F6744" s="21"/>
      <c r="G6744" s="21"/>
      <c r="CN6744" s="21"/>
    </row>
    <row r="6745" spans="5:92" x14ac:dyDescent="0.2">
      <c r="E6745" s="49"/>
      <c r="F6745" s="21"/>
      <c r="G6745" s="21"/>
      <c r="CN6745" s="21"/>
    </row>
    <row r="6746" spans="5:92" x14ac:dyDescent="0.2">
      <c r="E6746" s="49"/>
      <c r="F6746" s="21"/>
      <c r="G6746" s="21"/>
      <c r="CN6746" s="21"/>
    </row>
    <row r="6747" spans="5:92" x14ac:dyDescent="0.2">
      <c r="E6747" s="49"/>
      <c r="F6747" s="21"/>
      <c r="G6747" s="21"/>
      <c r="CN6747" s="21"/>
    </row>
    <row r="6748" spans="5:92" x14ac:dyDescent="0.2">
      <c r="E6748" s="49"/>
      <c r="F6748" s="21"/>
      <c r="G6748" s="21"/>
      <c r="CN6748" s="21"/>
    </row>
    <row r="6749" spans="5:92" x14ac:dyDescent="0.2">
      <c r="E6749" s="49"/>
      <c r="F6749" s="21"/>
      <c r="G6749" s="21"/>
      <c r="CN6749" s="21"/>
    </row>
    <row r="6750" spans="5:92" x14ac:dyDescent="0.2">
      <c r="E6750" s="49"/>
      <c r="F6750" s="21"/>
      <c r="G6750" s="21"/>
      <c r="CN6750" s="21"/>
    </row>
    <row r="6751" spans="5:92" x14ac:dyDescent="0.2">
      <c r="E6751" s="49"/>
      <c r="F6751" s="21"/>
      <c r="G6751" s="21"/>
      <c r="CN6751" s="21"/>
    </row>
    <row r="6752" spans="5:92" x14ac:dyDescent="0.2">
      <c r="E6752" s="49"/>
      <c r="F6752" s="21"/>
      <c r="G6752" s="21"/>
      <c r="CN6752" s="21"/>
    </row>
    <row r="6753" spans="5:92" x14ac:dyDescent="0.2">
      <c r="E6753" s="49"/>
      <c r="F6753" s="21"/>
      <c r="G6753" s="21"/>
      <c r="CN6753" s="21"/>
    </row>
    <row r="6754" spans="5:92" x14ac:dyDescent="0.2">
      <c r="E6754" s="49"/>
      <c r="F6754" s="21"/>
      <c r="G6754" s="21"/>
      <c r="CN6754" s="21"/>
    </row>
    <row r="6755" spans="5:92" x14ac:dyDescent="0.2">
      <c r="E6755" s="49"/>
      <c r="F6755" s="21"/>
      <c r="G6755" s="21"/>
      <c r="CN6755" s="21"/>
    </row>
    <row r="6756" spans="5:92" x14ac:dyDescent="0.2">
      <c r="E6756" s="49"/>
      <c r="F6756" s="21"/>
      <c r="G6756" s="21"/>
      <c r="CN6756" s="21"/>
    </row>
    <row r="6757" spans="5:92" x14ac:dyDescent="0.2">
      <c r="E6757" s="49"/>
      <c r="F6757" s="21"/>
      <c r="G6757" s="21"/>
      <c r="CN6757" s="21"/>
    </row>
    <row r="6758" spans="5:92" x14ac:dyDescent="0.2">
      <c r="E6758" s="49"/>
      <c r="F6758" s="21"/>
      <c r="G6758" s="21"/>
      <c r="CN6758" s="21"/>
    </row>
    <row r="6759" spans="5:92" x14ac:dyDescent="0.2">
      <c r="E6759" s="49"/>
      <c r="F6759" s="21"/>
      <c r="G6759" s="21"/>
      <c r="CN6759" s="21"/>
    </row>
    <row r="6760" spans="5:92" x14ac:dyDescent="0.2">
      <c r="E6760" s="49"/>
      <c r="F6760" s="21"/>
      <c r="G6760" s="21"/>
      <c r="CN6760" s="21"/>
    </row>
    <row r="6761" spans="5:92" x14ac:dyDescent="0.2">
      <c r="E6761" s="49"/>
      <c r="F6761" s="21"/>
      <c r="G6761" s="21"/>
      <c r="CN6761" s="21"/>
    </row>
    <row r="6762" spans="5:92" x14ac:dyDescent="0.2">
      <c r="E6762" s="49"/>
      <c r="F6762" s="21"/>
      <c r="G6762" s="21"/>
      <c r="CN6762" s="21"/>
    </row>
    <row r="6763" spans="5:92" x14ac:dyDescent="0.2">
      <c r="E6763" s="49"/>
      <c r="F6763" s="21"/>
      <c r="G6763" s="21"/>
      <c r="CN6763" s="21"/>
    </row>
    <row r="6764" spans="5:92" x14ac:dyDescent="0.2">
      <c r="E6764" s="49"/>
      <c r="F6764" s="21"/>
      <c r="G6764" s="21"/>
      <c r="CN6764" s="21"/>
    </row>
    <row r="6765" spans="5:92" x14ac:dyDescent="0.2">
      <c r="E6765" s="49"/>
      <c r="F6765" s="21"/>
      <c r="G6765" s="21"/>
      <c r="CN6765" s="21"/>
    </row>
    <row r="6766" spans="5:92" x14ac:dyDescent="0.2">
      <c r="E6766" s="49"/>
      <c r="F6766" s="21"/>
      <c r="G6766" s="21"/>
      <c r="CN6766" s="21"/>
    </row>
    <row r="6767" spans="5:92" x14ac:dyDescent="0.2">
      <c r="E6767" s="49"/>
      <c r="F6767" s="21"/>
      <c r="G6767" s="21"/>
      <c r="CN6767" s="21"/>
    </row>
    <row r="6768" spans="5:92" x14ac:dyDescent="0.2">
      <c r="E6768" s="49"/>
      <c r="F6768" s="21"/>
      <c r="G6768" s="21"/>
      <c r="CN6768" s="21"/>
    </row>
    <row r="6769" spans="5:92" x14ac:dyDescent="0.2">
      <c r="E6769" s="49"/>
      <c r="F6769" s="21"/>
      <c r="G6769" s="21"/>
      <c r="CN6769" s="21"/>
    </row>
    <row r="6770" spans="5:92" x14ac:dyDescent="0.2">
      <c r="E6770" s="49"/>
      <c r="F6770" s="21"/>
      <c r="G6770" s="21"/>
      <c r="CN6770" s="21"/>
    </row>
    <row r="6771" spans="5:92" x14ac:dyDescent="0.2">
      <c r="E6771" s="49"/>
      <c r="F6771" s="21"/>
      <c r="G6771" s="21"/>
      <c r="CN6771" s="21"/>
    </row>
    <row r="6772" spans="5:92" x14ac:dyDescent="0.2">
      <c r="E6772" s="49"/>
      <c r="F6772" s="21"/>
      <c r="G6772" s="21"/>
      <c r="CN6772" s="21"/>
    </row>
    <row r="6773" spans="5:92" x14ac:dyDescent="0.2">
      <c r="E6773" s="49"/>
      <c r="F6773" s="21"/>
      <c r="G6773" s="21"/>
      <c r="CN6773" s="21"/>
    </row>
    <row r="6774" spans="5:92" x14ac:dyDescent="0.2">
      <c r="E6774" s="49"/>
      <c r="F6774" s="21"/>
      <c r="G6774" s="21"/>
      <c r="CN6774" s="21"/>
    </row>
    <row r="6775" spans="5:92" x14ac:dyDescent="0.2">
      <c r="E6775" s="49"/>
      <c r="F6775" s="21"/>
      <c r="G6775" s="21"/>
      <c r="CN6775" s="21"/>
    </row>
    <row r="6776" spans="5:92" x14ac:dyDescent="0.2">
      <c r="E6776" s="49"/>
      <c r="F6776" s="21"/>
      <c r="G6776" s="21"/>
      <c r="CN6776" s="21"/>
    </row>
    <row r="6777" spans="5:92" x14ac:dyDescent="0.2">
      <c r="E6777" s="49"/>
      <c r="F6777" s="21"/>
      <c r="G6777" s="21"/>
      <c r="CN6777" s="21"/>
    </row>
    <row r="6778" spans="5:92" x14ac:dyDescent="0.2">
      <c r="E6778" s="49"/>
      <c r="F6778" s="21"/>
      <c r="G6778" s="21"/>
      <c r="CN6778" s="21"/>
    </row>
    <row r="6779" spans="5:92" x14ac:dyDescent="0.2">
      <c r="E6779" s="49"/>
      <c r="F6779" s="21"/>
      <c r="G6779" s="21"/>
      <c r="CN6779" s="21"/>
    </row>
    <row r="6780" spans="5:92" x14ac:dyDescent="0.2">
      <c r="E6780" s="49"/>
      <c r="F6780" s="21"/>
      <c r="G6780" s="21"/>
      <c r="CN6780" s="21"/>
    </row>
    <row r="6781" spans="5:92" x14ac:dyDescent="0.2">
      <c r="E6781" s="49"/>
      <c r="F6781" s="21"/>
      <c r="G6781" s="21"/>
      <c r="CN6781" s="21"/>
    </row>
    <row r="6782" spans="5:92" x14ac:dyDescent="0.2">
      <c r="E6782" s="49"/>
      <c r="F6782" s="21"/>
      <c r="G6782" s="21"/>
      <c r="CN6782" s="21"/>
    </row>
    <row r="6783" spans="5:92" x14ac:dyDescent="0.2">
      <c r="E6783" s="49"/>
      <c r="F6783" s="21"/>
      <c r="G6783" s="21"/>
      <c r="CN6783" s="21"/>
    </row>
    <row r="6784" spans="5:92" x14ac:dyDescent="0.2">
      <c r="E6784" s="49"/>
      <c r="F6784" s="21"/>
      <c r="G6784" s="21"/>
      <c r="CN6784" s="21"/>
    </row>
    <row r="6785" spans="5:92" x14ac:dyDescent="0.2">
      <c r="E6785" s="49"/>
      <c r="F6785" s="21"/>
      <c r="G6785" s="21"/>
      <c r="CN6785" s="21"/>
    </row>
    <row r="6786" spans="5:92" x14ac:dyDescent="0.2">
      <c r="E6786" s="49"/>
      <c r="F6786" s="21"/>
      <c r="G6786" s="21"/>
      <c r="CN6786" s="21"/>
    </row>
    <row r="6787" spans="5:92" x14ac:dyDescent="0.2">
      <c r="E6787" s="49"/>
      <c r="F6787" s="21"/>
      <c r="G6787" s="21"/>
      <c r="CN6787" s="21"/>
    </row>
    <row r="6788" spans="5:92" x14ac:dyDescent="0.2">
      <c r="E6788" s="49"/>
      <c r="F6788" s="21"/>
      <c r="G6788" s="21"/>
      <c r="CN6788" s="21"/>
    </row>
    <row r="6789" spans="5:92" x14ac:dyDescent="0.2">
      <c r="E6789" s="49"/>
      <c r="F6789" s="21"/>
      <c r="G6789" s="21"/>
      <c r="CN6789" s="21"/>
    </row>
    <row r="6790" spans="5:92" x14ac:dyDescent="0.2">
      <c r="E6790" s="49"/>
      <c r="F6790" s="21"/>
      <c r="G6790" s="21"/>
      <c r="CN6790" s="21"/>
    </row>
    <row r="6791" spans="5:92" x14ac:dyDescent="0.2">
      <c r="E6791" s="49"/>
      <c r="F6791" s="21"/>
      <c r="G6791" s="21"/>
      <c r="CN6791" s="21"/>
    </row>
    <row r="6792" spans="5:92" x14ac:dyDescent="0.2">
      <c r="E6792" s="49"/>
      <c r="F6792" s="21"/>
      <c r="G6792" s="21"/>
      <c r="CN6792" s="21"/>
    </row>
    <row r="6793" spans="5:92" x14ac:dyDescent="0.2">
      <c r="E6793" s="49"/>
      <c r="F6793" s="21"/>
      <c r="G6793" s="21"/>
      <c r="CN6793" s="21"/>
    </row>
    <row r="6794" spans="5:92" x14ac:dyDescent="0.2">
      <c r="E6794" s="49"/>
      <c r="F6794" s="21"/>
      <c r="G6794" s="21"/>
      <c r="CN6794" s="21"/>
    </row>
    <row r="6795" spans="5:92" x14ac:dyDescent="0.2">
      <c r="E6795" s="49"/>
      <c r="F6795" s="21"/>
      <c r="G6795" s="21"/>
      <c r="CN6795" s="21"/>
    </row>
    <row r="6796" spans="5:92" x14ac:dyDescent="0.2">
      <c r="E6796" s="49"/>
      <c r="F6796" s="21"/>
      <c r="G6796" s="21"/>
      <c r="CN6796" s="21"/>
    </row>
    <row r="6797" spans="5:92" x14ac:dyDescent="0.2">
      <c r="E6797" s="49"/>
      <c r="F6797" s="21"/>
      <c r="G6797" s="21"/>
      <c r="CN6797" s="21"/>
    </row>
    <row r="6798" spans="5:92" x14ac:dyDescent="0.2">
      <c r="E6798" s="49"/>
      <c r="F6798" s="21"/>
      <c r="G6798" s="21"/>
      <c r="CN6798" s="21"/>
    </row>
    <row r="6799" spans="5:92" x14ac:dyDescent="0.2">
      <c r="E6799" s="49"/>
      <c r="F6799" s="21"/>
      <c r="G6799" s="21"/>
      <c r="CN6799" s="21"/>
    </row>
    <row r="6800" spans="5:92" x14ac:dyDescent="0.2">
      <c r="E6800" s="49"/>
      <c r="F6800" s="21"/>
      <c r="G6800" s="21"/>
      <c r="CN6800" s="21"/>
    </row>
    <row r="6801" spans="5:92" x14ac:dyDescent="0.2">
      <c r="E6801" s="49"/>
      <c r="F6801" s="21"/>
      <c r="G6801" s="21"/>
      <c r="CN6801" s="21"/>
    </row>
    <row r="6802" spans="5:92" x14ac:dyDescent="0.2">
      <c r="E6802" s="49"/>
      <c r="F6802" s="21"/>
      <c r="G6802" s="21"/>
      <c r="CN6802" s="21"/>
    </row>
    <row r="6803" spans="5:92" x14ac:dyDescent="0.2">
      <c r="E6803" s="49"/>
      <c r="F6803" s="21"/>
      <c r="G6803" s="21"/>
      <c r="CN6803" s="21"/>
    </row>
    <row r="6804" spans="5:92" x14ac:dyDescent="0.2">
      <c r="E6804" s="49"/>
      <c r="F6804" s="21"/>
      <c r="G6804" s="21"/>
      <c r="CN6804" s="21"/>
    </row>
    <row r="6805" spans="5:92" x14ac:dyDescent="0.2">
      <c r="E6805" s="49"/>
      <c r="F6805" s="21"/>
      <c r="G6805" s="21"/>
      <c r="CN6805" s="21"/>
    </row>
    <row r="6806" spans="5:92" x14ac:dyDescent="0.2">
      <c r="E6806" s="49"/>
      <c r="F6806" s="21"/>
      <c r="G6806" s="21"/>
      <c r="CN6806" s="21"/>
    </row>
    <row r="6807" spans="5:92" x14ac:dyDescent="0.2">
      <c r="E6807" s="49"/>
      <c r="F6807" s="21"/>
      <c r="G6807" s="21"/>
      <c r="CN6807" s="21"/>
    </row>
    <row r="6808" spans="5:92" x14ac:dyDescent="0.2">
      <c r="E6808" s="49"/>
      <c r="F6808" s="21"/>
      <c r="G6808" s="21"/>
      <c r="CN6808" s="21"/>
    </row>
    <row r="6809" spans="5:92" x14ac:dyDescent="0.2">
      <c r="E6809" s="49"/>
      <c r="F6809" s="21"/>
      <c r="G6809" s="21"/>
      <c r="CN6809" s="21"/>
    </row>
    <row r="6810" spans="5:92" x14ac:dyDescent="0.2">
      <c r="E6810" s="49"/>
      <c r="F6810" s="21"/>
      <c r="G6810" s="21"/>
      <c r="CN6810" s="21"/>
    </row>
    <row r="6811" spans="5:92" x14ac:dyDescent="0.2">
      <c r="E6811" s="49"/>
      <c r="F6811" s="21"/>
      <c r="G6811" s="21"/>
      <c r="CN6811" s="21"/>
    </row>
    <row r="6812" spans="5:92" x14ac:dyDescent="0.2">
      <c r="E6812" s="49"/>
      <c r="F6812" s="21"/>
      <c r="G6812" s="21"/>
      <c r="CN6812" s="21"/>
    </row>
    <row r="6813" spans="5:92" x14ac:dyDescent="0.2">
      <c r="E6813" s="49"/>
      <c r="F6813" s="21"/>
      <c r="G6813" s="21"/>
      <c r="CN6813" s="21"/>
    </row>
    <row r="6814" spans="5:92" x14ac:dyDescent="0.2">
      <c r="E6814" s="49"/>
      <c r="F6814" s="21"/>
      <c r="G6814" s="21"/>
      <c r="CN6814" s="21"/>
    </row>
    <row r="6815" spans="5:92" x14ac:dyDescent="0.2">
      <c r="E6815" s="49"/>
      <c r="F6815" s="21"/>
      <c r="G6815" s="21"/>
      <c r="CN6815" s="21"/>
    </row>
    <row r="6816" spans="5:92" x14ac:dyDescent="0.2">
      <c r="E6816" s="49"/>
      <c r="F6816" s="21"/>
      <c r="G6816" s="21"/>
      <c r="CN6816" s="21"/>
    </row>
    <row r="6817" spans="5:92" x14ac:dyDescent="0.2">
      <c r="E6817" s="49"/>
      <c r="F6817" s="21"/>
      <c r="G6817" s="21"/>
      <c r="CN6817" s="21"/>
    </row>
    <row r="6818" spans="5:92" x14ac:dyDescent="0.2">
      <c r="E6818" s="49"/>
      <c r="F6818" s="21"/>
      <c r="G6818" s="21"/>
      <c r="CN6818" s="21"/>
    </row>
    <row r="6819" spans="5:92" x14ac:dyDescent="0.2">
      <c r="E6819" s="49"/>
      <c r="F6819" s="21"/>
      <c r="G6819" s="21"/>
      <c r="CN6819" s="21"/>
    </row>
    <row r="6820" spans="5:92" x14ac:dyDescent="0.2">
      <c r="E6820" s="49"/>
      <c r="F6820" s="21"/>
      <c r="G6820" s="21"/>
      <c r="CN6820" s="21"/>
    </row>
    <row r="6821" spans="5:92" x14ac:dyDescent="0.2">
      <c r="E6821" s="49"/>
      <c r="F6821" s="21"/>
      <c r="G6821" s="21"/>
      <c r="CN6821" s="21"/>
    </row>
    <row r="6822" spans="5:92" x14ac:dyDescent="0.2">
      <c r="E6822" s="49"/>
      <c r="F6822" s="21"/>
      <c r="G6822" s="21"/>
      <c r="CN6822" s="21"/>
    </row>
    <row r="6823" spans="5:92" x14ac:dyDescent="0.2">
      <c r="E6823" s="49"/>
      <c r="F6823" s="21"/>
      <c r="G6823" s="21"/>
      <c r="CN6823" s="21"/>
    </row>
    <row r="6824" spans="5:92" x14ac:dyDescent="0.2">
      <c r="E6824" s="49"/>
      <c r="F6824" s="21"/>
      <c r="G6824" s="21"/>
      <c r="CN6824" s="21"/>
    </row>
    <row r="6825" spans="5:92" x14ac:dyDescent="0.2">
      <c r="E6825" s="49"/>
      <c r="F6825" s="21"/>
      <c r="G6825" s="21"/>
      <c r="CN6825" s="21"/>
    </row>
    <row r="6826" spans="5:92" x14ac:dyDescent="0.2">
      <c r="E6826" s="49"/>
      <c r="F6826" s="21"/>
      <c r="G6826" s="21"/>
      <c r="CN6826" s="21"/>
    </row>
    <row r="6827" spans="5:92" x14ac:dyDescent="0.2">
      <c r="E6827" s="49"/>
      <c r="F6827" s="21"/>
      <c r="G6827" s="21"/>
      <c r="CN6827" s="21"/>
    </row>
    <row r="6828" spans="5:92" x14ac:dyDescent="0.2">
      <c r="E6828" s="49"/>
      <c r="F6828" s="21"/>
      <c r="G6828" s="21"/>
      <c r="CN6828" s="21"/>
    </row>
    <row r="6829" spans="5:92" x14ac:dyDescent="0.2">
      <c r="E6829" s="49"/>
      <c r="F6829" s="21"/>
      <c r="G6829" s="21"/>
      <c r="CN6829" s="21"/>
    </row>
    <row r="6830" spans="5:92" x14ac:dyDescent="0.2">
      <c r="E6830" s="49"/>
      <c r="F6830" s="21"/>
      <c r="G6830" s="21"/>
      <c r="CN6830" s="21"/>
    </row>
    <row r="6831" spans="5:92" x14ac:dyDescent="0.2">
      <c r="E6831" s="49"/>
      <c r="F6831" s="21"/>
      <c r="G6831" s="21"/>
      <c r="CN6831" s="21"/>
    </row>
    <row r="6832" spans="5:92" x14ac:dyDescent="0.2">
      <c r="E6832" s="49"/>
      <c r="F6832" s="21"/>
      <c r="G6832" s="21"/>
      <c r="CN6832" s="21"/>
    </row>
    <row r="6833" spans="5:92" x14ac:dyDescent="0.2">
      <c r="E6833" s="49"/>
      <c r="F6833" s="21"/>
      <c r="G6833" s="21"/>
      <c r="CN6833" s="21"/>
    </row>
    <row r="6834" spans="5:92" x14ac:dyDescent="0.2">
      <c r="E6834" s="49"/>
      <c r="F6834" s="21"/>
      <c r="G6834" s="21"/>
      <c r="CN6834" s="21"/>
    </row>
    <row r="6835" spans="5:92" x14ac:dyDescent="0.2">
      <c r="E6835" s="49"/>
      <c r="F6835" s="21"/>
      <c r="G6835" s="21"/>
      <c r="CN6835" s="21"/>
    </row>
    <row r="6836" spans="5:92" x14ac:dyDescent="0.2">
      <c r="E6836" s="49"/>
      <c r="F6836" s="21"/>
      <c r="G6836" s="21"/>
      <c r="CN6836" s="21"/>
    </row>
    <row r="6837" spans="5:92" x14ac:dyDescent="0.2">
      <c r="E6837" s="49"/>
      <c r="F6837" s="21"/>
      <c r="G6837" s="21"/>
      <c r="CN6837" s="21"/>
    </row>
    <row r="6838" spans="5:92" x14ac:dyDescent="0.2">
      <c r="E6838" s="49"/>
      <c r="F6838" s="21"/>
      <c r="G6838" s="21"/>
      <c r="CN6838" s="21"/>
    </row>
    <row r="6839" spans="5:92" x14ac:dyDescent="0.2">
      <c r="E6839" s="49"/>
      <c r="F6839" s="21"/>
      <c r="G6839" s="21"/>
      <c r="CN6839" s="21"/>
    </row>
    <row r="6840" spans="5:92" x14ac:dyDescent="0.2">
      <c r="E6840" s="49"/>
      <c r="F6840" s="21"/>
      <c r="G6840" s="21"/>
      <c r="CN6840" s="21"/>
    </row>
    <row r="6841" spans="5:92" x14ac:dyDescent="0.2">
      <c r="E6841" s="49"/>
      <c r="F6841" s="21"/>
      <c r="G6841" s="21"/>
      <c r="CN6841" s="21"/>
    </row>
    <row r="6842" spans="5:92" x14ac:dyDescent="0.2">
      <c r="E6842" s="49"/>
      <c r="F6842" s="21"/>
      <c r="G6842" s="21"/>
      <c r="CN6842" s="21"/>
    </row>
    <row r="6843" spans="5:92" x14ac:dyDescent="0.2">
      <c r="E6843" s="49"/>
      <c r="F6843" s="21"/>
      <c r="G6843" s="21"/>
      <c r="CN6843" s="21"/>
    </row>
    <row r="6844" spans="5:92" x14ac:dyDescent="0.2">
      <c r="E6844" s="49"/>
      <c r="F6844" s="21"/>
      <c r="G6844" s="21"/>
      <c r="CN6844" s="21"/>
    </row>
    <row r="6845" spans="5:92" x14ac:dyDescent="0.2">
      <c r="E6845" s="49"/>
      <c r="F6845" s="21"/>
      <c r="G6845" s="21"/>
      <c r="CN6845" s="21"/>
    </row>
    <row r="6846" spans="5:92" x14ac:dyDescent="0.2">
      <c r="E6846" s="49"/>
      <c r="F6846" s="21"/>
      <c r="G6846" s="21"/>
      <c r="CN6846" s="21"/>
    </row>
    <row r="6847" spans="5:92" x14ac:dyDescent="0.2">
      <c r="E6847" s="49"/>
      <c r="F6847" s="21"/>
      <c r="G6847" s="21"/>
      <c r="CN6847" s="21"/>
    </row>
    <row r="6848" spans="5:92" x14ac:dyDescent="0.2">
      <c r="E6848" s="49"/>
      <c r="F6848" s="21"/>
      <c r="G6848" s="21"/>
      <c r="CN6848" s="21"/>
    </row>
    <row r="6849" spans="5:92" x14ac:dyDescent="0.2">
      <c r="E6849" s="49"/>
      <c r="F6849" s="21"/>
      <c r="G6849" s="21"/>
      <c r="CN6849" s="21"/>
    </row>
    <row r="6850" spans="5:92" x14ac:dyDescent="0.2">
      <c r="E6850" s="49"/>
      <c r="F6850" s="21"/>
      <c r="G6850" s="21"/>
      <c r="CN6850" s="21"/>
    </row>
    <row r="6851" spans="5:92" x14ac:dyDescent="0.2">
      <c r="E6851" s="49"/>
      <c r="F6851" s="21"/>
      <c r="G6851" s="21"/>
      <c r="CN6851" s="21"/>
    </row>
    <row r="6852" spans="5:92" x14ac:dyDescent="0.2">
      <c r="E6852" s="49"/>
      <c r="F6852" s="21"/>
      <c r="G6852" s="21"/>
      <c r="CN6852" s="21"/>
    </row>
    <row r="6853" spans="5:92" x14ac:dyDescent="0.2">
      <c r="E6853" s="49"/>
      <c r="F6853" s="21"/>
      <c r="G6853" s="21"/>
      <c r="CN6853" s="21"/>
    </row>
    <row r="6854" spans="5:92" x14ac:dyDescent="0.2">
      <c r="E6854" s="49"/>
      <c r="F6854" s="21"/>
      <c r="G6854" s="21"/>
      <c r="CN6854" s="21"/>
    </row>
    <row r="6855" spans="5:92" x14ac:dyDescent="0.2">
      <c r="E6855" s="49"/>
      <c r="F6855" s="21"/>
      <c r="G6855" s="21"/>
      <c r="CN6855" s="21"/>
    </row>
    <row r="6856" spans="5:92" x14ac:dyDescent="0.2">
      <c r="E6856" s="49"/>
      <c r="F6856" s="21"/>
      <c r="G6856" s="21"/>
      <c r="CN6856" s="21"/>
    </row>
    <row r="6857" spans="5:92" x14ac:dyDescent="0.2">
      <c r="E6857" s="49"/>
      <c r="F6857" s="21"/>
      <c r="G6857" s="21"/>
      <c r="CN6857" s="21"/>
    </row>
    <row r="6858" spans="5:92" x14ac:dyDescent="0.2">
      <c r="E6858" s="49"/>
      <c r="F6858" s="21"/>
      <c r="G6858" s="21"/>
      <c r="CN6858" s="21"/>
    </row>
    <row r="6859" spans="5:92" x14ac:dyDescent="0.2">
      <c r="E6859" s="49"/>
      <c r="F6859" s="21"/>
      <c r="G6859" s="21"/>
      <c r="CN6859" s="21"/>
    </row>
    <row r="6860" spans="5:92" x14ac:dyDescent="0.2">
      <c r="E6860" s="49"/>
      <c r="F6860" s="21"/>
      <c r="G6860" s="21"/>
      <c r="CN6860" s="21"/>
    </row>
    <row r="6861" spans="5:92" x14ac:dyDescent="0.2">
      <c r="E6861" s="49"/>
      <c r="F6861" s="21"/>
      <c r="G6861" s="21"/>
      <c r="CN6861" s="21"/>
    </row>
    <row r="6862" spans="5:92" x14ac:dyDescent="0.2">
      <c r="E6862" s="49"/>
      <c r="F6862" s="21"/>
      <c r="G6862" s="21"/>
      <c r="CN6862" s="21"/>
    </row>
    <row r="6863" spans="5:92" x14ac:dyDescent="0.2">
      <c r="E6863" s="49"/>
      <c r="F6863" s="21"/>
      <c r="G6863" s="21"/>
      <c r="CN6863" s="21"/>
    </row>
    <row r="6864" spans="5:92" x14ac:dyDescent="0.2">
      <c r="E6864" s="49"/>
      <c r="F6864" s="21"/>
      <c r="G6864" s="21"/>
      <c r="CN6864" s="21"/>
    </row>
    <row r="6865" spans="5:92" x14ac:dyDescent="0.2">
      <c r="E6865" s="49"/>
      <c r="F6865" s="21"/>
      <c r="G6865" s="21"/>
      <c r="CN6865" s="21"/>
    </row>
    <row r="6866" spans="5:92" x14ac:dyDescent="0.2">
      <c r="E6866" s="49"/>
      <c r="F6866" s="21"/>
      <c r="G6866" s="21"/>
      <c r="CN6866" s="21"/>
    </row>
    <row r="6867" spans="5:92" x14ac:dyDescent="0.2">
      <c r="E6867" s="49"/>
      <c r="F6867" s="21"/>
      <c r="G6867" s="21"/>
      <c r="CN6867" s="21"/>
    </row>
    <row r="6868" spans="5:92" x14ac:dyDescent="0.2">
      <c r="E6868" s="49"/>
      <c r="F6868" s="21"/>
      <c r="G6868" s="21"/>
      <c r="CN6868" s="21"/>
    </row>
    <row r="6869" spans="5:92" x14ac:dyDescent="0.2">
      <c r="E6869" s="49"/>
      <c r="F6869" s="21"/>
      <c r="G6869" s="21"/>
      <c r="CN6869" s="21"/>
    </row>
    <row r="6870" spans="5:92" x14ac:dyDescent="0.2">
      <c r="E6870" s="49"/>
      <c r="F6870" s="21"/>
      <c r="G6870" s="21"/>
      <c r="CN6870" s="21"/>
    </row>
    <row r="6871" spans="5:92" x14ac:dyDescent="0.2">
      <c r="E6871" s="49"/>
      <c r="F6871" s="21"/>
      <c r="G6871" s="21"/>
      <c r="CN6871" s="21"/>
    </row>
    <row r="6872" spans="5:92" x14ac:dyDescent="0.2">
      <c r="E6872" s="49"/>
      <c r="F6872" s="21"/>
      <c r="G6872" s="21"/>
      <c r="CN6872" s="21"/>
    </row>
    <row r="6873" spans="5:92" x14ac:dyDescent="0.2">
      <c r="E6873" s="49"/>
      <c r="F6873" s="21"/>
      <c r="G6873" s="21"/>
      <c r="CN6873" s="21"/>
    </row>
    <row r="6874" spans="5:92" x14ac:dyDescent="0.2">
      <c r="E6874" s="49"/>
      <c r="F6874" s="21"/>
      <c r="G6874" s="21"/>
      <c r="CN6874" s="21"/>
    </row>
    <row r="6875" spans="5:92" x14ac:dyDescent="0.2">
      <c r="E6875" s="49"/>
      <c r="F6875" s="21"/>
      <c r="G6875" s="21"/>
      <c r="CN6875" s="21"/>
    </row>
    <row r="6876" spans="5:92" x14ac:dyDescent="0.2">
      <c r="E6876" s="49"/>
      <c r="F6876" s="21"/>
      <c r="G6876" s="21"/>
      <c r="CN6876" s="21"/>
    </row>
    <row r="6877" spans="5:92" x14ac:dyDescent="0.2">
      <c r="E6877" s="49"/>
      <c r="F6877" s="21"/>
      <c r="G6877" s="21"/>
      <c r="CN6877" s="21"/>
    </row>
    <row r="6878" spans="5:92" x14ac:dyDescent="0.2">
      <c r="E6878" s="49"/>
      <c r="F6878" s="21"/>
      <c r="G6878" s="21"/>
      <c r="CN6878" s="21"/>
    </row>
    <row r="6879" spans="5:92" x14ac:dyDescent="0.2">
      <c r="E6879" s="49"/>
      <c r="F6879" s="21"/>
      <c r="G6879" s="21"/>
      <c r="CN6879" s="21"/>
    </row>
    <row r="6880" spans="5:92" x14ac:dyDescent="0.2">
      <c r="E6880" s="49"/>
      <c r="F6880" s="21"/>
      <c r="G6880" s="21"/>
      <c r="CN6880" s="21"/>
    </row>
    <row r="6881" spans="5:92" x14ac:dyDescent="0.2">
      <c r="E6881" s="49"/>
      <c r="F6881" s="21"/>
      <c r="G6881" s="21"/>
      <c r="CN6881" s="21"/>
    </row>
    <row r="6882" spans="5:92" x14ac:dyDescent="0.2">
      <c r="E6882" s="49"/>
      <c r="F6882" s="21"/>
      <c r="G6882" s="21"/>
      <c r="CN6882" s="21"/>
    </row>
    <row r="6883" spans="5:92" x14ac:dyDescent="0.2">
      <c r="E6883" s="49"/>
      <c r="F6883" s="21"/>
      <c r="G6883" s="21"/>
      <c r="CN6883" s="21"/>
    </row>
    <row r="6884" spans="5:92" x14ac:dyDescent="0.2">
      <c r="E6884" s="49"/>
      <c r="F6884" s="21"/>
      <c r="G6884" s="21"/>
      <c r="CN6884" s="21"/>
    </row>
    <row r="6885" spans="5:92" x14ac:dyDescent="0.2">
      <c r="E6885" s="49"/>
      <c r="F6885" s="21"/>
      <c r="G6885" s="21"/>
      <c r="CN6885" s="21"/>
    </row>
    <row r="6886" spans="5:92" x14ac:dyDescent="0.2">
      <c r="E6886" s="49"/>
      <c r="F6886" s="21"/>
      <c r="G6886" s="21"/>
      <c r="CN6886" s="21"/>
    </row>
    <row r="6887" spans="5:92" x14ac:dyDescent="0.2">
      <c r="E6887" s="49"/>
      <c r="F6887" s="21"/>
      <c r="G6887" s="21"/>
      <c r="CN6887" s="21"/>
    </row>
    <row r="6888" spans="5:92" x14ac:dyDescent="0.2">
      <c r="E6888" s="49"/>
      <c r="F6888" s="21"/>
      <c r="G6888" s="21"/>
      <c r="CN6888" s="21"/>
    </row>
    <row r="6889" spans="5:92" x14ac:dyDescent="0.2">
      <c r="E6889" s="49"/>
      <c r="F6889" s="21"/>
      <c r="G6889" s="21"/>
      <c r="CN6889" s="21"/>
    </row>
    <row r="6890" spans="5:92" x14ac:dyDescent="0.2">
      <c r="E6890" s="49"/>
      <c r="F6890" s="21"/>
      <c r="G6890" s="21"/>
      <c r="CN6890" s="21"/>
    </row>
    <row r="6891" spans="5:92" x14ac:dyDescent="0.2">
      <c r="E6891" s="49"/>
      <c r="F6891" s="21"/>
      <c r="G6891" s="21"/>
      <c r="CN6891" s="21"/>
    </row>
    <row r="6892" spans="5:92" x14ac:dyDescent="0.2">
      <c r="E6892" s="49"/>
      <c r="F6892" s="21"/>
      <c r="G6892" s="21"/>
      <c r="CN6892" s="21"/>
    </row>
    <row r="6893" spans="5:92" x14ac:dyDescent="0.2">
      <c r="E6893" s="49"/>
      <c r="F6893" s="21"/>
      <c r="G6893" s="21"/>
      <c r="CN6893" s="21"/>
    </row>
    <row r="6894" spans="5:92" x14ac:dyDescent="0.2">
      <c r="E6894" s="49"/>
      <c r="F6894" s="21"/>
      <c r="G6894" s="21"/>
      <c r="CN6894" s="21"/>
    </row>
    <row r="6895" spans="5:92" x14ac:dyDescent="0.2">
      <c r="E6895" s="49"/>
      <c r="F6895" s="21"/>
      <c r="G6895" s="21"/>
      <c r="CN6895" s="21"/>
    </row>
    <row r="6896" spans="5:92" x14ac:dyDescent="0.2">
      <c r="E6896" s="49"/>
      <c r="F6896" s="21"/>
      <c r="G6896" s="21"/>
      <c r="CN6896" s="21"/>
    </row>
    <row r="6897" spans="5:92" x14ac:dyDescent="0.2">
      <c r="E6897" s="49"/>
      <c r="F6897" s="21"/>
      <c r="G6897" s="21"/>
      <c r="CN6897" s="21"/>
    </row>
    <row r="6898" spans="5:92" x14ac:dyDescent="0.2">
      <c r="E6898" s="49"/>
      <c r="F6898" s="21"/>
      <c r="G6898" s="21"/>
      <c r="CN6898" s="21"/>
    </row>
    <row r="6899" spans="5:92" x14ac:dyDescent="0.2">
      <c r="E6899" s="49"/>
      <c r="F6899" s="21"/>
      <c r="G6899" s="21"/>
      <c r="CN6899" s="21"/>
    </row>
    <row r="6900" spans="5:92" x14ac:dyDescent="0.2">
      <c r="E6900" s="49"/>
      <c r="F6900" s="21"/>
      <c r="G6900" s="21"/>
      <c r="CN6900" s="21"/>
    </row>
    <row r="6901" spans="5:92" x14ac:dyDescent="0.2">
      <c r="E6901" s="49"/>
      <c r="F6901" s="21"/>
      <c r="G6901" s="21"/>
      <c r="CN6901" s="21"/>
    </row>
    <row r="6902" spans="5:92" x14ac:dyDescent="0.2">
      <c r="E6902" s="49"/>
      <c r="F6902" s="21"/>
      <c r="G6902" s="21"/>
      <c r="CN6902" s="21"/>
    </row>
    <row r="6903" spans="5:92" x14ac:dyDescent="0.2">
      <c r="E6903" s="49"/>
      <c r="F6903" s="21"/>
      <c r="G6903" s="21"/>
      <c r="CN6903" s="21"/>
    </row>
    <row r="6904" spans="5:92" x14ac:dyDescent="0.2">
      <c r="E6904" s="49"/>
      <c r="F6904" s="21"/>
      <c r="G6904" s="21"/>
      <c r="CN6904" s="21"/>
    </row>
    <row r="6905" spans="5:92" x14ac:dyDescent="0.2">
      <c r="E6905" s="49"/>
      <c r="F6905" s="21"/>
      <c r="G6905" s="21"/>
      <c r="CN6905" s="21"/>
    </row>
    <row r="6906" spans="5:92" x14ac:dyDescent="0.2">
      <c r="E6906" s="49"/>
      <c r="F6906" s="21"/>
      <c r="G6906" s="21"/>
      <c r="CN6906" s="21"/>
    </row>
    <row r="6907" spans="5:92" x14ac:dyDescent="0.2">
      <c r="E6907" s="49"/>
      <c r="F6907" s="21"/>
      <c r="G6907" s="21"/>
      <c r="CN6907" s="21"/>
    </row>
    <row r="6908" spans="5:92" x14ac:dyDescent="0.2">
      <c r="E6908" s="49"/>
      <c r="F6908" s="21"/>
      <c r="G6908" s="21"/>
      <c r="CN6908" s="21"/>
    </row>
    <row r="6909" spans="5:92" x14ac:dyDescent="0.2">
      <c r="E6909" s="49"/>
      <c r="F6909" s="21"/>
      <c r="G6909" s="21"/>
      <c r="CN6909" s="21"/>
    </row>
    <row r="6910" spans="5:92" x14ac:dyDescent="0.2">
      <c r="E6910" s="49"/>
      <c r="F6910" s="21"/>
      <c r="G6910" s="21"/>
      <c r="CN6910" s="21"/>
    </row>
    <row r="6911" spans="5:92" x14ac:dyDescent="0.2">
      <c r="E6911" s="49"/>
      <c r="F6911" s="21"/>
      <c r="G6911" s="21"/>
      <c r="CN6911" s="21"/>
    </row>
    <row r="6912" spans="5:92" x14ac:dyDescent="0.2">
      <c r="E6912" s="49"/>
      <c r="F6912" s="21"/>
      <c r="G6912" s="21"/>
      <c r="CN6912" s="21"/>
    </row>
    <row r="6913" spans="5:92" x14ac:dyDescent="0.2">
      <c r="E6913" s="49"/>
      <c r="F6913" s="21"/>
      <c r="G6913" s="21"/>
      <c r="CN6913" s="21"/>
    </row>
    <row r="6914" spans="5:92" x14ac:dyDescent="0.2">
      <c r="E6914" s="49"/>
      <c r="F6914" s="21"/>
      <c r="G6914" s="21"/>
      <c r="CN6914" s="21"/>
    </row>
    <row r="6915" spans="5:92" x14ac:dyDescent="0.2">
      <c r="E6915" s="49"/>
      <c r="F6915" s="21"/>
      <c r="G6915" s="21"/>
      <c r="CN6915" s="21"/>
    </row>
    <row r="6916" spans="5:92" x14ac:dyDescent="0.2">
      <c r="E6916" s="49"/>
      <c r="F6916" s="21"/>
      <c r="G6916" s="21"/>
      <c r="CN6916" s="21"/>
    </row>
    <row r="6917" spans="5:92" x14ac:dyDescent="0.2">
      <c r="E6917" s="49"/>
      <c r="F6917" s="21"/>
      <c r="G6917" s="21"/>
      <c r="CN6917" s="21"/>
    </row>
    <row r="6918" spans="5:92" x14ac:dyDescent="0.2">
      <c r="E6918" s="49"/>
      <c r="F6918" s="21"/>
      <c r="G6918" s="21"/>
      <c r="CN6918" s="21"/>
    </row>
    <row r="6919" spans="5:92" x14ac:dyDescent="0.2">
      <c r="E6919" s="49"/>
      <c r="F6919" s="21"/>
      <c r="G6919" s="21"/>
      <c r="CN6919" s="21"/>
    </row>
    <row r="6920" spans="5:92" x14ac:dyDescent="0.2">
      <c r="E6920" s="49"/>
      <c r="F6920" s="21"/>
      <c r="G6920" s="21"/>
      <c r="CN6920" s="21"/>
    </row>
    <row r="6921" spans="5:92" x14ac:dyDescent="0.2">
      <c r="E6921" s="49"/>
      <c r="F6921" s="21"/>
      <c r="G6921" s="21"/>
      <c r="CN6921" s="21"/>
    </row>
    <row r="6922" spans="5:92" x14ac:dyDescent="0.2">
      <c r="E6922" s="49"/>
      <c r="F6922" s="21"/>
      <c r="G6922" s="21"/>
      <c r="CN6922" s="21"/>
    </row>
    <row r="6923" spans="5:92" x14ac:dyDescent="0.2">
      <c r="E6923" s="49"/>
      <c r="F6923" s="21"/>
      <c r="G6923" s="21"/>
      <c r="CN6923" s="21"/>
    </row>
    <row r="6924" spans="5:92" x14ac:dyDescent="0.2">
      <c r="E6924" s="49"/>
      <c r="F6924" s="21"/>
      <c r="G6924" s="21"/>
      <c r="CN6924" s="21"/>
    </row>
    <row r="6925" spans="5:92" x14ac:dyDescent="0.2">
      <c r="E6925" s="49"/>
      <c r="F6925" s="21"/>
      <c r="G6925" s="21"/>
      <c r="CN6925" s="21"/>
    </row>
    <row r="6926" spans="5:92" x14ac:dyDescent="0.2">
      <c r="E6926" s="49"/>
      <c r="F6926" s="21"/>
      <c r="G6926" s="21"/>
      <c r="CN6926" s="21"/>
    </row>
    <row r="6927" spans="5:92" x14ac:dyDescent="0.2">
      <c r="E6927" s="49"/>
      <c r="F6927" s="21"/>
      <c r="G6927" s="21"/>
      <c r="CN6927" s="21"/>
    </row>
    <row r="6928" spans="5:92" x14ac:dyDescent="0.2">
      <c r="E6928" s="49"/>
      <c r="F6928" s="21"/>
      <c r="G6928" s="21"/>
      <c r="CN6928" s="21"/>
    </row>
    <row r="6929" spans="5:92" x14ac:dyDescent="0.2">
      <c r="E6929" s="49"/>
      <c r="F6929" s="21"/>
      <c r="G6929" s="21"/>
      <c r="CN6929" s="21"/>
    </row>
    <row r="6930" spans="5:92" x14ac:dyDescent="0.2">
      <c r="E6930" s="49"/>
      <c r="F6930" s="21"/>
      <c r="G6930" s="21"/>
      <c r="CN6930" s="21"/>
    </row>
    <row r="6931" spans="5:92" x14ac:dyDescent="0.2">
      <c r="E6931" s="49"/>
      <c r="F6931" s="21"/>
      <c r="G6931" s="21"/>
      <c r="CN6931" s="21"/>
    </row>
    <row r="6932" spans="5:92" x14ac:dyDescent="0.2">
      <c r="E6932" s="49"/>
      <c r="F6932" s="21"/>
      <c r="G6932" s="21"/>
      <c r="CN6932" s="21"/>
    </row>
    <row r="6933" spans="5:92" x14ac:dyDescent="0.2">
      <c r="E6933" s="49"/>
      <c r="F6933" s="21"/>
      <c r="G6933" s="21"/>
      <c r="CN6933" s="21"/>
    </row>
    <row r="6934" spans="5:92" x14ac:dyDescent="0.2">
      <c r="E6934" s="49"/>
      <c r="F6934" s="21"/>
      <c r="G6934" s="21"/>
      <c r="CN6934" s="21"/>
    </row>
    <row r="6935" spans="5:92" x14ac:dyDescent="0.2">
      <c r="E6935" s="49"/>
      <c r="F6935" s="21"/>
      <c r="G6935" s="21"/>
      <c r="CN6935" s="21"/>
    </row>
    <row r="6936" spans="5:92" x14ac:dyDescent="0.2">
      <c r="E6936" s="49"/>
      <c r="F6936" s="21"/>
      <c r="G6936" s="21"/>
      <c r="CN6936" s="21"/>
    </row>
    <row r="6937" spans="5:92" x14ac:dyDescent="0.2">
      <c r="E6937" s="49"/>
      <c r="F6937" s="21"/>
      <c r="G6937" s="21"/>
      <c r="CN6937" s="21"/>
    </row>
    <row r="6938" spans="5:92" x14ac:dyDescent="0.2">
      <c r="E6938" s="49"/>
      <c r="F6938" s="21"/>
      <c r="G6938" s="21"/>
      <c r="CN6938" s="21"/>
    </row>
    <row r="6939" spans="5:92" x14ac:dyDescent="0.2">
      <c r="E6939" s="49"/>
      <c r="F6939" s="21"/>
      <c r="G6939" s="21"/>
      <c r="CN6939" s="21"/>
    </row>
    <row r="6940" spans="5:92" x14ac:dyDescent="0.2">
      <c r="E6940" s="49"/>
      <c r="F6940" s="21"/>
      <c r="G6940" s="21"/>
      <c r="CN6940" s="21"/>
    </row>
    <row r="6941" spans="5:92" x14ac:dyDescent="0.2">
      <c r="E6941" s="49"/>
      <c r="F6941" s="21"/>
      <c r="G6941" s="21"/>
      <c r="CN6941" s="21"/>
    </row>
    <row r="6942" spans="5:92" x14ac:dyDescent="0.2">
      <c r="E6942" s="49"/>
      <c r="F6942" s="21"/>
      <c r="G6942" s="21"/>
      <c r="CN6942" s="21"/>
    </row>
    <row r="6943" spans="5:92" x14ac:dyDescent="0.2">
      <c r="E6943" s="49"/>
      <c r="F6943" s="21"/>
      <c r="G6943" s="21"/>
      <c r="CN6943" s="21"/>
    </row>
    <row r="6944" spans="5:92" x14ac:dyDescent="0.2">
      <c r="E6944" s="49"/>
      <c r="F6944" s="21"/>
      <c r="G6944" s="21"/>
      <c r="CN6944" s="21"/>
    </row>
    <row r="6945" spans="5:92" x14ac:dyDescent="0.2">
      <c r="E6945" s="49"/>
      <c r="F6945" s="21"/>
      <c r="G6945" s="21"/>
      <c r="CN6945" s="21"/>
    </row>
    <row r="6946" spans="5:92" x14ac:dyDescent="0.2">
      <c r="E6946" s="49"/>
      <c r="F6946" s="21"/>
      <c r="G6946" s="21"/>
      <c r="CN6946" s="21"/>
    </row>
    <row r="6947" spans="5:92" x14ac:dyDescent="0.2">
      <c r="E6947" s="49"/>
      <c r="F6947" s="21"/>
      <c r="G6947" s="21"/>
      <c r="CN6947" s="21"/>
    </row>
    <row r="6948" spans="5:92" x14ac:dyDescent="0.2">
      <c r="E6948" s="49"/>
      <c r="F6948" s="21"/>
      <c r="G6948" s="21"/>
      <c r="CN6948" s="21"/>
    </row>
    <row r="6949" spans="5:92" x14ac:dyDescent="0.2">
      <c r="E6949" s="49"/>
      <c r="F6949" s="21"/>
      <c r="G6949" s="21"/>
      <c r="CN6949" s="21"/>
    </row>
    <row r="6950" spans="5:92" x14ac:dyDescent="0.2">
      <c r="E6950" s="49"/>
      <c r="F6950" s="21"/>
      <c r="G6950" s="21"/>
      <c r="CN6950" s="21"/>
    </row>
    <row r="6951" spans="5:92" x14ac:dyDescent="0.2">
      <c r="E6951" s="49"/>
      <c r="F6951" s="21"/>
      <c r="G6951" s="21"/>
      <c r="CN6951" s="21"/>
    </row>
    <row r="6952" spans="5:92" x14ac:dyDescent="0.2">
      <c r="E6952" s="49"/>
      <c r="F6952" s="21"/>
      <c r="G6952" s="21"/>
      <c r="CN6952" s="21"/>
    </row>
    <row r="6953" spans="5:92" x14ac:dyDescent="0.2">
      <c r="E6953" s="49"/>
      <c r="F6953" s="21"/>
      <c r="G6953" s="21"/>
      <c r="CN6953" s="21"/>
    </row>
    <row r="6954" spans="5:92" x14ac:dyDescent="0.2">
      <c r="E6954" s="49"/>
      <c r="F6954" s="21"/>
      <c r="G6954" s="21"/>
      <c r="CN6954" s="21"/>
    </row>
    <row r="6955" spans="5:92" x14ac:dyDescent="0.2">
      <c r="E6955" s="49"/>
      <c r="F6955" s="21"/>
      <c r="G6955" s="21"/>
      <c r="CN6955" s="21"/>
    </row>
    <row r="6956" spans="5:92" x14ac:dyDescent="0.2">
      <c r="E6956" s="49"/>
      <c r="F6956" s="21"/>
      <c r="G6956" s="21"/>
      <c r="CN6956" s="21"/>
    </row>
    <row r="6957" spans="5:92" x14ac:dyDescent="0.2">
      <c r="E6957" s="49"/>
      <c r="F6957" s="21"/>
      <c r="G6957" s="21"/>
      <c r="CN6957" s="21"/>
    </row>
    <row r="6958" spans="5:92" x14ac:dyDescent="0.2">
      <c r="E6958" s="49"/>
      <c r="F6958" s="21"/>
      <c r="G6958" s="21"/>
      <c r="CN6958" s="21"/>
    </row>
    <row r="6959" spans="5:92" x14ac:dyDescent="0.2">
      <c r="E6959" s="49"/>
      <c r="F6959" s="21"/>
      <c r="G6959" s="21"/>
      <c r="CN6959" s="21"/>
    </row>
    <row r="6960" spans="5:92" x14ac:dyDescent="0.2">
      <c r="E6960" s="49"/>
      <c r="F6960" s="21"/>
      <c r="G6960" s="21"/>
      <c r="CN6960" s="21"/>
    </row>
    <row r="6961" spans="5:92" x14ac:dyDescent="0.2">
      <c r="E6961" s="49"/>
      <c r="F6961" s="21"/>
      <c r="G6961" s="21"/>
      <c r="CN6961" s="21"/>
    </row>
    <row r="6962" spans="5:92" x14ac:dyDescent="0.2">
      <c r="E6962" s="49"/>
      <c r="F6962" s="21"/>
      <c r="G6962" s="21"/>
      <c r="CN6962" s="21"/>
    </row>
    <row r="6963" spans="5:92" x14ac:dyDescent="0.2">
      <c r="E6963" s="49"/>
      <c r="F6963" s="21"/>
      <c r="G6963" s="21"/>
      <c r="CN6963" s="21"/>
    </row>
    <row r="6964" spans="5:92" x14ac:dyDescent="0.2">
      <c r="E6964" s="49"/>
      <c r="F6964" s="21"/>
      <c r="G6964" s="21"/>
      <c r="CN6964" s="21"/>
    </row>
    <row r="6965" spans="5:92" x14ac:dyDescent="0.2">
      <c r="E6965" s="49"/>
      <c r="F6965" s="21"/>
      <c r="G6965" s="21"/>
      <c r="CN6965" s="21"/>
    </row>
    <row r="6966" spans="5:92" x14ac:dyDescent="0.2">
      <c r="E6966" s="49"/>
      <c r="F6966" s="21"/>
      <c r="G6966" s="21"/>
      <c r="CN6966" s="21"/>
    </row>
    <row r="6967" spans="5:92" x14ac:dyDescent="0.2">
      <c r="E6967" s="49"/>
      <c r="F6967" s="21"/>
      <c r="G6967" s="21"/>
      <c r="CN6967" s="21"/>
    </row>
    <row r="6968" spans="5:92" x14ac:dyDescent="0.2">
      <c r="E6968" s="49"/>
      <c r="F6968" s="21"/>
      <c r="G6968" s="21"/>
      <c r="CN6968" s="21"/>
    </row>
    <row r="6969" spans="5:92" x14ac:dyDescent="0.2">
      <c r="E6969" s="49"/>
      <c r="F6969" s="21"/>
      <c r="G6969" s="21"/>
      <c r="CN6969" s="21"/>
    </row>
    <row r="6970" spans="5:92" x14ac:dyDescent="0.2">
      <c r="E6970" s="49"/>
      <c r="F6970" s="21"/>
      <c r="G6970" s="21"/>
      <c r="CN6970" s="21"/>
    </row>
    <row r="6971" spans="5:92" x14ac:dyDescent="0.2">
      <c r="E6971" s="49"/>
      <c r="F6971" s="21"/>
      <c r="G6971" s="21"/>
      <c r="CN6971" s="21"/>
    </row>
    <row r="6972" spans="5:92" x14ac:dyDescent="0.2">
      <c r="E6972" s="49"/>
      <c r="F6972" s="21"/>
      <c r="G6972" s="21"/>
      <c r="CN6972" s="21"/>
    </row>
    <row r="6973" spans="5:92" x14ac:dyDescent="0.2">
      <c r="E6973" s="49"/>
      <c r="F6973" s="21"/>
      <c r="G6973" s="21"/>
      <c r="CN6973" s="21"/>
    </row>
    <row r="6974" spans="5:92" x14ac:dyDescent="0.2">
      <c r="E6974" s="49"/>
      <c r="F6974" s="21"/>
      <c r="G6974" s="21"/>
      <c r="CN6974" s="21"/>
    </row>
    <row r="6975" spans="5:92" x14ac:dyDescent="0.2">
      <c r="E6975" s="49"/>
      <c r="F6975" s="21"/>
      <c r="G6975" s="21"/>
      <c r="CN6975" s="21"/>
    </row>
    <row r="6976" spans="5:92" x14ac:dyDescent="0.2">
      <c r="E6976" s="49"/>
      <c r="F6976" s="21"/>
      <c r="G6976" s="21"/>
      <c r="CN6976" s="21"/>
    </row>
    <row r="6977" spans="5:92" x14ac:dyDescent="0.2">
      <c r="E6977" s="49"/>
      <c r="F6977" s="21"/>
      <c r="G6977" s="21"/>
      <c r="CN6977" s="21"/>
    </row>
    <row r="6978" spans="5:92" x14ac:dyDescent="0.2">
      <c r="E6978" s="49"/>
      <c r="F6978" s="21"/>
      <c r="G6978" s="21"/>
      <c r="CN6978" s="21"/>
    </row>
    <row r="6979" spans="5:92" x14ac:dyDescent="0.2">
      <c r="E6979" s="49"/>
      <c r="F6979" s="21"/>
      <c r="G6979" s="21"/>
      <c r="CN6979" s="21"/>
    </row>
    <row r="6980" spans="5:92" x14ac:dyDescent="0.2">
      <c r="E6980" s="49"/>
      <c r="F6980" s="21"/>
      <c r="G6980" s="21"/>
      <c r="CN6980" s="21"/>
    </row>
    <row r="6981" spans="5:92" x14ac:dyDescent="0.2">
      <c r="E6981" s="49"/>
      <c r="F6981" s="21"/>
      <c r="G6981" s="21"/>
      <c r="CN6981" s="21"/>
    </row>
    <row r="6982" spans="5:92" x14ac:dyDescent="0.2">
      <c r="E6982" s="49"/>
      <c r="F6982" s="21"/>
      <c r="G6982" s="21"/>
      <c r="CN6982" s="21"/>
    </row>
    <row r="6983" spans="5:92" x14ac:dyDescent="0.2">
      <c r="E6983" s="49"/>
      <c r="F6983" s="21"/>
      <c r="G6983" s="21"/>
      <c r="CN6983" s="21"/>
    </row>
    <row r="6984" spans="5:92" x14ac:dyDescent="0.2">
      <c r="E6984" s="49"/>
      <c r="F6984" s="21"/>
      <c r="G6984" s="21"/>
      <c r="CN6984" s="21"/>
    </row>
    <row r="6985" spans="5:92" x14ac:dyDescent="0.2">
      <c r="E6985" s="49"/>
      <c r="F6985" s="21"/>
      <c r="G6985" s="21"/>
      <c r="CN6985" s="21"/>
    </row>
    <row r="6986" spans="5:92" x14ac:dyDescent="0.2">
      <c r="E6986" s="49"/>
      <c r="F6986" s="21"/>
      <c r="G6986" s="21"/>
      <c r="CN6986" s="21"/>
    </row>
    <row r="6987" spans="5:92" x14ac:dyDescent="0.2">
      <c r="E6987" s="49"/>
      <c r="F6987" s="21"/>
      <c r="G6987" s="21"/>
      <c r="CN6987" s="21"/>
    </row>
    <row r="6988" spans="5:92" x14ac:dyDescent="0.2">
      <c r="E6988" s="49"/>
      <c r="F6988" s="21"/>
      <c r="G6988" s="21"/>
      <c r="CN6988" s="21"/>
    </row>
    <row r="6989" spans="5:92" x14ac:dyDescent="0.2">
      <c r="E6989" s="49"/>
      <c r="F6989" s="21"/>
      <c r="G6989" s="21"/>
      <c r="CN6989" s="21"/>
    </row>
    <row r="6990" spans="5:92" x14ac:dyDescent="0.2">
      <c r="E6990" s="49"/>
      <c r="F6990" s="21"/>
      <c r="G6990" s="21"/>
      <c r="CN6990" s="21"/>
    </row>
    <row r="6991" spans="5:92" x14ac:dyDescent="0.2">
      <c r="E6991" s="49"/>
      <c r="F6991" s="21"/>
      <c r="G6991" s="21"/>
      <c r="CN6991" s="21"/>
    </row>
    <row r="6992" spans="5:92" x14ac:dyDescent="0.2">
      <c r="E6992" s="49"/>
      <c r="F6992" s="21"/>
      <c r="G6992" s="21"/>
      <c r="CN6992" s="21"/>
    </row>
    <row r="6993" spans="5:92" x14ac:dyDescent="0.2">
      <c r="E6993" s="49"/>
      <c r="F6993" s="21"/>
      <c r="G6993" s="21"/>
      <c r="CN6993" s="21"/>
    </row>
    <row r="6994" spans="5:92" x14ac:dyDescent="0.2">
      <c r="E6994" s="49"/>
      <c r="F6994" s="21"/>
      <c r="G6994" s="21"/>
      <c r="CN6994" s="21"/>
    </row>
    <row r="6995" spans="5:92" x14ac:dyDescent="0.2">
      <c r="E6995" s="49"/>
      <c r="F6995" s="21"/>
      <c r="G6995" s="21"/>
      <c r="CN6995" s="21"/>
    </row>
    <row r="6996" spans="5:92" x14ac:dyDescent="0.2">
      <c r="E6996" s="49"/>
      <c r="F6996" s="21"/>
      <c r="G6996" s="21"/>
      <c r="CN6996" s="21"/>
    </row>
    <row r="6997" spans="5:92" x14ac:dyDescent="0.2">
      <c r="E6997" s="49"/>
      <c r="F6997" s="21"/>
      <c r="G6997" s="21"/>
      <c r="CN6997" s="21"/>
    </row>
    <row r="6998" spans="5:92" x14ac:dyDescent="0.2">
      <c r="E6998" s="49"/>
      <c r="F6998" s="21"/>
      <c r="G6998" s="21"/>
      <c r="CN6998" s="21"/>
    </row>
    <row r="6999" spans="5:92" x14ac:dyDescent="0.2">
      <c r="E6999" s="49"/>
      <c r="F6999" s="21"/>
      <c r="G6999" s="21"/>
      <c r="CN6999" s="21"/>
    </row>
    <row r="7000" spans="5:92" x14ac:dyDescent="0.2">
      <c r="E7000" s="49"/>
      <c r="F7000" s="21"/>
      <c r="G7000" s="21"/>
      <c r="CN7000" s="21"/>
    </row>
    <row r="7001" spans="5:92" x14ac:dyDescent="0.2">
      <c r="E7001" s="49"/>
      <c r="F7001" s="21"/>
      <c r="G7001" s="21"/>
      <c r="CN7001" s="21"/>
    </row>
    <row r="7002" spans="5:92" x14ac:dyDescent="0.2">
      <c r="E7002" s="49"/>
      <c r="F7002" s="21"/>
      <c r="G7002" s="21"/>
      <c r="CN7002" s="21"/>
    </row>
    <row r="7003" spans="5:92" x14ac:dyDescent="0.2">
      <c r="E7003" s="49"/>
      <c r="F7003" s="21"/>
      <c r="G7003" s="21"/>
      <c r="CN7003" s="21"/>
    </row>
    <row r="7004" spans="5:92" x14ac:dyDescent="0.2">
      <c r="E7004" s="49"/>
      <c r="F7004" s="21"/>
      <c r="G7004" s="21"/>
      <c r="CN7004" s="21"/>
    </row>
    <row r="7005" spans="5:92" x14ac:dyDescent="0.2">
      <c r="E7005" s="49"/>
      <c r="F7005" s="21"/>
      <c r="G7005" s="21"/>
      <c r="CN7005" s="21"/>
    </row>
    <row r="7006" spans="5:92" x14ac:dyDescent="0.2">
      <c r="E7006" s="49"/>
      <c r="F7006" s="21"/>
      <c r="G7006" s="21"/>
      <c r="CN7006" s="21"/>
    </row>
    <row r="7007" spans="5:92" x14ac:dyDescent="0.2">
      <c r="E7007" s="49"/>
      <c r="F7007" s="21"/>
      <c r="G7007" s="21"/>
      <c r="CN7007" s="21"/>
    </row>
    <row r="7008" spans="5:92" x14ac:dyDescent="0.2">
      <c r="E7008" s="49"/>
      <c r="F7008" s="21"/>
      <c r="G7008" s="21"/>
      <c r="CN7008" s="21"/>
    </row>
    <row r="7009" spans="5:92" x14ac:dyDescent="0.2">
      <c r="E7009" s="49"/>
      <c r="F7009" s="21"/>
      <c r="G7009" s="21"/>
      <c r="CN7009" s="21"/>
    </row>
    <row r="7010" spans="5:92" x14ac:dyDescent="0.2">
      <c r="E7010" s="49"/>
      <c r="F7010" s="21"/>
      <c r="G7010" s="21"/>
      <c r="CN7010" s="21"/>
    </row>
    <row r="7011" spans="5:92" x14ac:dyDescent="0.2">
      <c r="E7011" s="49"/>
      <c r="F7011" s="21"/>
      <c r="G7011" s="21"/>
      <c r="CN7011" s="21"/>
    </row>
    <row r="7012" spans="5:92" x14ac:dyDescent="0.2">
      <c r="E7012" s="49"/>
      <c r="F7012" s="21"/>
      <c r="G7012" s="21"/>
      <c r="CN7012" s="21"/>
    </row>
    <row r="7013" spans="5:92" x14ac:dyDescent="0.2">
      <c r="E7013" s="49"/>
      <c r="F7013" s="21"/>
      <c r="G7013" s="21"/>
      <c r="CN7013" s="21"/>
    </row>
    <row r="7014" spans="5:92" x14ac:dyDescent="0.2">
      <c r="E7014" s="49"/>
      <c r="F7014" s="21"/>
      <c r="G7014" s="21"/>
      <c r="CN7014" s="21"/>
    </row>
    <row r="7015" spans="5:92" x14ac:dyDescent="0.2">
      <c r="E7015" s="49"/>
      <c r="F7015" s="21"/>
      <c r="G7015" s="21"/>
      <c r="CN7015" s="21"/>
    </row>
    <row r="7016" spans="5:92" x14ac:dyDescent="0.2">
      <c r="E7016" s="49"/>
      <c r="F7016" s="21"/>
      <c r="G7016" s="21"/>
      <c r="CN7016" s="21"/>
    </row>
    <row r="7017" spans="5:92" x14ac:dyDescent="0.2">
      <c r="E7017" s="49"/>
      <c r="F7017" s="21"/>
      <c r="G7017" s="21"/>
      <c r="CN7017" s="21"/>
    </row>
    <row r="7018" spans="5:92" x14ac:dyDescent="0.2">
      <c r="E7018" s="49"/>
      <c r="F7018" s="21"/>
      <c r="G7018" s="21"/>
      <c r="CN7018" s="21"/>
    </row>
    <row r="7019" spans="5:92" x14ac:dyDescent="0.2">
      <c r="E7019" s="49"/>
      <c r="F7019" s="21"/>
      <c r="G7019" s="21"/>
      <c r="CN7019" s="21"/>
    </row>
    <row r="7020" spans="5:92" x14ac:dyDescent="0.2">
      <c r="E7020" s="49"/>
      <c r="F7020" s="21"/>
      <c r="G7020" s="21"/>
      <c r="CN7020" s="21"/>
    </row>
    <row r="7021" spans="5:92" x14ac:dyDescent="0.2">
      <c r="E7021" s="49"/>
      <c r="F7021" s="21"/>
      <c r="G7021" s="21"/>
      <c r="CN7021" s="21"/>
    </row>
    <row r="7022" spans="5:92" x14ac:dyDescent="0.2">
      <c r="E7022" s="49"/>
      <c r="F7022" s="21"/>
      <c r="G7022" s="21"/>
      <c r="CN7022" s="21"/>
    </row>
    <row r="7023" spans="5:92" x14ac:dyDescent="0.2">
      <c r="E7023" s="49"/>
      <c r="F7023" s="21"/>
      <c r="G7023" s="21"/>
      <c r="CN7023" s="21"/>
    </row>
    <row r="7024" spans="5:92" x14ac:dyDescent="0.2">
      <c r="E7024" s="49"/>
      <c r="F7024" s="21"/>
      <c r="G7024" s="21"/>
      <c r="CN7024" s="21"/>
    </row>
    <row r="7025" spans="5:92" x14ac:dyDescent="0.2">
      <c r="E7025" s="49"/>
      <c r="F7025" s="21"/>
      <c r="G7025" s="21"/>
      <c r="CN7025" s="21"/>
    </row>
    <row r="7026" spans="5:92" x14ac:dyDescent="0.2">
      <c r="E7026" s="49"/>
      <c r="F7026" s="21"/>
      <c r="G7026" s="21"/>
      <c r="CN7026" s="21"/>
    </row>
    <row r="7027" spans="5:92" x14ac:dyDescent="0.2">
      <c r="E7027" s="49"/>
      <c r="F7027" s="21"/>
      <c r="G7027" s="21"/>
      <c r="CN7027" s="21"/>
    </row>
    <row r="7028" spans="5:92" x14ac:dyDescent="0.2">
      <c r="E7028" s="49"/>
      <c r="F7028" s="21"/>
      <c r="G7028" s="21"/>
      <c r="CN7028" s="21"/>
    </row>
    <row r="7029" spans="5:92" x14ac:dyDescent="0.2">
      <c r="E7029" s="49"/>
      <c r="F7029" s="21"/>
      <c r="G7029" s="21"/>
      <c r="CN7029" s="21"/>
    </row>
    <row r="7030" spans="5:92" x14ac:dyDescent="0.2">
      <c r="E7030" s="49"/>
      <c r="F7030" s="21"/>
      <c r="G7030" s="21"/>
      <c r="CN7030" s="21"/>
    </row>
    <row r="7031" spans="5:92" x14ac:dyDescent="0.2">
      <c r="E7031" s="49"/>
      <c r="F7031" s="21"/>
      <c r="G7031" s="21"/>
      <c r="CN7031" s="21"/>
    </row>
    <row r="7032" spans="5:92" x14ac:dyDescent="0.2">
      <c r="E7032" s="49"/>
      <c r="F7032" s="21"/>
      <c r="G7032" s="21"/>
      <c r="CN7032" s="21"/>
    </row>
    <row r="7033" spans="5:92" x14ac:dyDescent="0.2">
      <c r="E7033" s="49"/>
      <c r="F7033" s="21"/>
      <c r="G7033" s="21"/>
      <c r="CN7033" s="21"/>
    </row>
    <row r="7034" spans="5:92" x14ac:dyDescent="0.2">
      <c r="E7034" s="49"/>
      <c r="F7034" s="21"/>
      <c r="G7034" s="21"/>
      <c r="CN7034" s="21"/>
    </row>
    <row r="7035" spans="5:92" x14ac:dyDescent="0.2">
      <c r="E7035" s="49"/>
      <c r="F7035" s="21"/>
      <c r="G7035" s="21"/>
      <c r="CN7035" s="21"/>
    </row>
    <row r="7036" spans="5:92" x14ac:dyDescent="0.2">
      <c r="E7036" s="49"/>
      <c r="F7036" s="21"/>
      <c r="G7036" s="21"/>
      <c r="CN7036" s="21"/>
    </row>
    <row r="7037" spans="5:92" x14ac:dyDescent="0.2">
      <c r="E7037" s="49"/>
      <c r="F7037" s="21"/>
      <c r="G7037" s="21"/>
      <c r="CN7037" s="21"/>
    </row>
    <row r="7038" spans="5:92" x14ac:dyDescent="0.2">
      <c r="E7038" s="49"/>
      <c r="F7038" s="21"/>
      <c r="G7038" s="21"/>
      <c r="CN7038" s="21"/>
    </row>
    <row r="7039" spans="5:92" x14ac:dyDescent="0.2">
      <c r="E7039" s="49"/>
      <c r="F7039" s="21"/>
      <c r="G7039" s="21"/>
      <c r="CN7039" s="21"/>
    </row>
    <row r="7040" spans="5:92" x14ac:dyDescent="0.2">
      <c r="E7040" s="49"/>
      <c r="F7040" s="21"/>
      <c r="G7040" s="21"/>
      <c r="CN7040" s="21"/>
    </row>
    <row r="7041" spans="5:92" x14ac:dyDescent="0.2">
      <c r="E7041" s="49"/>
      <c r="F7041" s="21"/>
      <c r="G7041" s="21"/>
      <c r="CN7041" s="21"/>
    </row>
    <row r="7042" spans="5:92" x14ac:dyDescent="0.2">
      <c r="E7042" s="49"/>
      <c r="F7042" s="21"/>
      <c r="G7042" s="21"/>
      <c r="CN7042" s="21"/>
    </row>
    <row r="7043" spans="5:92" x14ac:dyDescent="0.2">
      <c r="E7043" s="49"/>
      <c r="F7043" s="21"/>
      <c r="G7043" s="21"/>
      <c r="CN7043" s="21"/>
    </row>
    <row r="7044" spans="5:92" x14ac:dyDescent="0.2">
      <c r="E7044" s="49"/>
      <c r="F7044" s="21"/>
      <c r="G7044" s="21"/>
      <c r="CN7044" s="21"/>
    </row>
    <row r="7045" spans="5:92" x14ac:dyDescent="0.2">
      <c r="E7045" s="49"/>
      <c r="F7045" s="21"/>
      <c r="G7045" s="21"/>
      <c r="CN7045" s="21"/>
    </row>
    <row r="7046" spans="5:92" x14ac:dyDescent="0.2">
      <c r="E7046" s="49"/>
      <c r="F7046" s="21"/>
      <c r="G7046" s="21"/>
      <c r="CN7046" s="21"/>
    </row>
    <row r="7047" spans="5:92" x14ac:dyDescent="0.2">
      <c r="E7047" s="49"/>
      <c r="F7047" s="21"/>
      <c r="G7047" s="21"/>
      <c r="CN7047" s="21"/>
    </row>
    <row r="7048" spans="5:92" x14ac:dyDescent="0.2">
      <c r="E7048" s="49"/>
      <c r="F7048" s="21"/>
      <c r="G7048" s="21"/>
      <c r="CN7048" s="21"/>
    </row>
    <row r="7049" spans="5:92" x14ac:dyDescent="0.2">
      <c r="E7049" s="49"/>
      <c r="F7049" s="21"/>
      <c r="G7049" s="21"/>
      <c r="CN7049" s="21"/>
    </row>
    <row r="7050" spans="5:92" x14ac:dyDescent="0.2">
      <c r="E7050" s="49"/>
      <c r="F7050" s="21"/>
      <c r="G7050" s="21"/>
      <c r="CN7050" s="21"/>
    </row>
    <row r="7051" spans="5:92" x14ac:dyDescent="0.2">
      <c r="E7051" s="49"/>
      <c r="F7051" s="21"/>
      <c r="G7051" s="21"/>
      <c r="CN7051" s="21"/>
    </row>
    <row r="7052" spans="5:92" x14ac:dyDescent="0.2">
      <c r="E7052" s="49"/>
      <c r="F7052" s="21"/>
      <c r="G7052" s="21"/>
      <c r="CN7052" s="21"/>
    </row>
    <row r="7053" spans="5:92" x14ac:dyDescent="0.2">
      <c r="E7053" s="49"/>
      <c r="F7053" s="21"/>
      <c r="G7053" s="21"/>
      <c r="CN7053" s="21"/>
    </row>
    <row r="7054" spans="5:92" x14ac:dyDescent="0.2">
      <c r="E7054" s="49"/>
      <c r="F7054" s="21"/>
      <c r="G7054" s="21"/>
      <c r="CN7054" s="21"/>
    </row>
    <row r="7055" spans="5:92" x14ac:dyDescent="0.2">
      <c r="E7055" s="49"/>
      <c r="F7055" s="21"/>
      <c r="G7055" s="21"/>
      <c r="CN7055" s="21"/>
    </row>
    <row r="7056" spans="5:92" x14ac:dyDescent="0.2">
      <c r="E7056" s="49"/>
      <c r="F7056" s="21"/>
      <c r="G7056" s="21"/>
      <c r="CN7056" s="21"/>
    </row>
    <row r="7057" spans="5:92" x14ac:dyDescent="0.2">
      <c r="E7057" s="49"/>
      <c r="F7057" s="21"/>
      <c r="G7057" s="21"/>
      <c r="CN7057" s="21"/>
    </row>
    <row r="7058" spans="5:92" x14ac:dyDescent="0.2">
      <c r="E7058" s="49"/>
      <c r="F7058" s="21"/>
      <c r="G7058" s="21"/>
      <c r="CN7058" s="21"/>
    </row>
    <row r="7059" spans="5:92" x14ac:dyDescent="0.2">
      <c r="E7059" s="49"/>
      <c r="F7059" s="21"/>
      <c r="G7059" s="21"/>
      <c r="CN7059" s="21"/>
    </row>
    <row r="7060" spans="5:92" x14ac:dyDescent="0.2">
      <c r="E7060" s="49"/>
      <c r="F7060" s="21"/>
      <c r="G7060" s="21"/>
      <c r="CN7060" s="21"/>
    </row>
    <row r="7061" spans="5:92" x14ac:dyDescent="0.2">
      <c r="E7061" s="49"/>
      <c r="F7061" s="21"/>
      <c r="G7061" s="21"/>
      <c r="CN7061" s="21"/>
    </row>
    <row r="7062" spans="5:92" x14ac:dyDescent="0.2">
      <c r="E7062" s="49"/>
      <c r="F7062" s="21"/>
      <c r="G7062" s="21"/>
      <c r="CN7062" s="21"/>
    </row>
    <row r="7063" spans="5:92" x14ac:dyDescent="0.2">
      <c r="E7063" s="49"/>
      <c r="F7063" s="21"/>
      <c r="G7063" s="21"/>
      <c r="CN7063" s="21"/>
    </row>
    <row r="7064" spans="5:92" x14ac:dyDescent="0.2">
      <c r="E7064" s="49"/>
      <c r="F7064" s="21"/>
      <c r="G7064" s="21"/>
      <c r="CN7064" s="21"/>
    </row>
    <row r="7065" spans="5:92" x14ac:dyDescent="0.2">
      <c r="E7065" s="49"/>
      <c r="F7065" s="21"/>
      <c r="G7065" s="21"/>
      <c r="CN7065" s="21"/>
    </row>
    <row r="7066" spans="5:92" x14ac:dyDescent="0.2">
      <c r="E7066" s="49"/>
      <c r="F7066" s="21"/>
      <c r="G7066" s="21"/>
      <c r="CN7066" s="21"/>
    </row>
    <row r="7067" spans="5:92" x14ac:dyDescent="0.2">
      <c r="E7067" s="49"/>
      <c r="F7067" s="21"/>
      <c r="G7067" s="21"/>
      <c r="CN7067" s="21"/>
    </row>
    <row r="7068" spans="5:92" x14ac:dyDescent="0.2">
      <c r="E7068" s="49"/>
      <c r="F7068" s="21"/>
      <c r="G7068" s="21"/>
      <c r="CN7068" s="21"/>
    </row>
    <row r="7069" spans="5:92" x14ac:dyDescent="0.2">
      <c r="E7069" s="49"/>
      <c r="F7069" s="21"/>
      <c r="G7069" s="21"/>
      <c r="CN7069" s="21"/>
    </row>
    <row r="7070" spans="5:92" x14ac:dyDescent="0.2">
      <c r="E7070" s="49"/>
      <c r="F7070" s="21"/>
      <c r="G7070" s="21"/>
      <c r="CN7070" s="21"/>
    </row>
    <row r="7071" spans="5:92" x14ac:dyDescent="0.2">
      <c r="E7071" s="49"/>
      <c r="F7071" s="21"/>
      <c r="G7071" s="21"/>
      <c r="CN7071" s="21"/>
    </row>
    <row r="7072" spans="5:92" x14ac:dyDescent="0.2">
      <c r="E7072" s="49"/>
      <c r="F7072" s="21"/>
      <c r="G7072" s="21"/>
      <c r="CN7072" s="21"/>
    </row>
    <row r="7073" spans="5:92" x14ac:dyDescent="0.2">
      <c r="E7073" s="49"/>
      <c r="F7073" s="21"/>
      <c r="G7073" s="21"/>
      <c r="CN7073" s="21"/>
    </row>
    <row r="7074" spans="5:92" x14ac:dyDescent="0.2">
      <c r="E7074" s="49"/>
      <c r="F7074" s="21"/>
      <c r="G7074" s="21"/>
      <c r="CN7074" s="21"/>
    </row>
    <row r="7075" spans="5:92" x14ac:dyDescent="0.2">
      <c r="E7075" s="49"/>
      <c r="F7075" s="21"/>
      <c r="G7075" s="21"/>
      <c r="CN7075" s="21"/>
    </row>
    <row r="7076" spans="5:92" x14ac:dyDescent="0.2">
      <c r="E7076" s="49"/>
      <c r="F7076" s="21"/>
      <c r="G7076" s="21"/>
      <c r="CN7076" s="21"/>
    </row>
    <row r="7077" spans="5:92" x14ac:dyDescent="0.2">
      <c r="E7077" s="49"/>
      <c r="F7077" s="21"/>
      <c r="G7077" s="21"/>
      <c r="CN7077" s="21"/>
    </row>
    <row r="7078" spans="5:92" x14ac:dyDescent="0.2">
      <c r="E7078" s="49"/>
      <c r="F7078" s="21"/>
      <c r="G7078" s="21"/>
      <c r="CN7078" s="21"/>
    </row>
    <row r="7079" spans="5:92" x14ac:dyDescent="0.2">
      <c r="E7079" s="49"/>
      <c r="F7079" s="21"/>
      <c r="G7079" s="21"/>
      <c r="CN7079" s="21"/>
    </row>
    <row r="7080" spans="5:92" x14ac:dyDescent="0.2">
      <c r="E7080" s="49"/>
      <c r="F7080" s="21"/>
      <c r="G7080" s="21"/>
      <c r="CN7080" s="21"/>
    </row>
    <row r="7081" spans="5:92" x14ac:dyDescent="0.2">
      <c r="E7081" s="49"/>
      <c r="F7081" s="21"/>
      <c r="G7081" s="21"/>
      <c r="CN7081" s="21"/>
    </row>
    <row r="7082" spans="5:92" x14ac:dyDescent="0.2">
      <c r="E7082" s="49"/>
      <c r="F7082" s="21"/>
      <c r="G7082" s="21"/>
      <c r="CN7082" s="21"/>
    </row>
    <row r="7083" spans="5:92" x14ac:dyDescent="0.2">
      <c r="E7083" s="49"/>
      <c r="F7083" s="21"/>
      <c r="G7083" s="21"/>
      <c r="CN7083" s="21"/>
    </row>
    <row r="7084" spans="5:92" x14ac:dyDescent="0.2">
      <c r="E7084" s="49"/>
      <c r="F7084" s="21"/>
      <c r="G7084" s="21"/>
      <c r="CN7084" s="21"/>
    </row>
    <row r="7085" spans="5:92" x14ac:dyDescent="0.2">
      <c r="E7085" s="49"/>
      <c r="F7085" s="21"/>
      <c r="G7085" s="21"/>
      <c r="CN7085" s="21"/>
    </row>
    <row r="7086" spans="5:92" x14ac:dyDescent="0.2">
      <c r="E7086" s="49"/>
      <c r="F7086" s="21"/>
      <c r="G7086" s="21"/>
      <c r="CN7086" s="21"/>
    </row>
    <row r="7087" spans="5:92" x14ac:dyDescent="0.2">
      <c r="E7087" s="49"/>
      <c r="F7087" s="21"/>
      <c r="G7087" s="21"/>
      <c r="CN7087" s="21"/>
    </row>
    <row r="7088" spans="5:92" x14ac:dyDescent="0.2">
      <c r="E7088" s="49"/>
      <c r="F7088" s="21"/>
      <c r="G7088" s="21"/>
      <c r="CN7088" s="21"/>
    </row>
    <row r="7089" spans="5:92" x14ac:dyDescent="0.2">
      <c r="E7089" s="49"/>
      <c r="F7089" s="21"/>
      <c r="G7089" s="21"/>
      <c r="CN7089" s="21"/>
    </row>
    <row r="7090" spans="5:92" x14ac:dyDescent="0.2">
      <c r="E7090" s="49"/>
      <c r="F7090" s="21"/>
      <c r="G7090" s="21"/>
      <c r="CN7090" s="21"/>
    </row>
    <row r="7091" spans="5:92" x14ac:dyDescent="0.2">
      <c r="E7091" s="49"/>
      <c r="F7091" s="21"/>
      <c r="G7091" s="21"/>
      <c r="CN7091" s="21"/>
    </row>
    <row r="7092" spans="5:92" x14ac:dyDescent="0.2">
      <c r="E7092" s="49"/>
      <c r="F7092" s="21"/>
      <c r="G7092" s="21"/>
      <c r="CN7092" s="21"/>
    </row>
    <row r="7093" spans="5:92" x14ac:dyDescent="0.2">
      <c r="E7093" s="49"/>
      <c r="F7093" s="21"/>
      <c r="G7093" s="21"/>
      <c r="CN7093" s="21"/>
    </row>
    <row r="7094" spans="5:92" x14ac:dyDescent="0.2">
      <c r="E7094" s="49"/>
      <c r="F7094" s="21"/>
      <c r="G7094" s="21"/>
      <c r="CN7094" s="21"/>
    </row>
    <row r="7095" spans="5:92" x14ac:dyDescent="0.2">
      <c r="E7095" s="49"/>
      <c r="F7095" s="21"/>
      <c r="G7095" s="21"/>
      <c r="CN7095" s="21"/>
    </row>
    <row r="7096" spans="5:92" x14ac:dyDescent="0.2">
      <c r="E7096" s="49"/>
      <c r="F7096" s="21"/>
      <c r="G7096" s="21"/>
      <c r="CN7096" s="21"/>
    </row>
    <row r="7097" spans="5:92" x14ac:dyDescent="0.2">
      <c r="E7097" s="49"/>
      <c r="F7097" s="21"/>
      <c r="G7097" s="21"/>
      <c r="CN7097" s="21"/>
    </row>
    <row r="7098" spans="5:92" x14ac:dyDescent="0.2">
      <c r="E7098" s="49"/>
      <c r="F7098" s="21"/>
      <c r="G7098" s="21"/>
      <c r="CN7098" s="21"/>
    </row>
    <row r="7099" spans="5:92" x14ac:dyDescent="0.2">
      <c r="E7099" s="49"/>
      <c r="F7099" s="21"/>
      <c r="G7099" s="21"/>
      <c r="CN7099" s="21"/>
    </row>
    <row r="7100" spans="5:92" x14ac:dyDescent="0.2">
      <c r="E7100" s="49"/>
      <c r="F7100" s="21"/>
      <c r="G7100" s="21"/>
      <c r="CN7100" s="21"/>
    </row>
    <row r="7101" spans="5:92" x14ac:dyDescent="0.2">
      <c r="E7101" s="49"/>
      <c r="F7101" s="21"/>
      <c r="G7101" s="21"/>
      <c r="CN7101" s="21"/>
    </row>
    <row r="7102" spans="5:92" x14ac:dyDescent="0.2">
      <c r="E7102" s="49"/>
      <c r="F7102" s="21"/>
      <c r="G7102" s="21"/>
      <c r="CN7102" s="21"/>
    </row>
    <row r="7103" spans="5:92" x14ac:dyDescent="0.2">
      <c r="E7103" s="49"/>
      <c r="F7103" s="21"/>
      <c r="G7103" s="21"/>
      <c r="CN7103" s="21"/>
    </row>
    <row r="7104" spans="5:92" x14ac:dyDescent="0.2">
      <c r="E7104" s="49"/>
      <c r="F7104" s="21"/>
      <c r="G7104" s="21"/>
      <c r="CN7104" s="21"/>
    </row>
    <row r="7105" spans="5:92" x14ac:dyDescent="0.2">
      <c r="E7105" s="49"/>
      <c r="F7105" s="21"/>
      <c r="G7105" s="21"/>
      <c r="CN7105" s="21"/>
    </row>
    <row r="7106" spans="5:92" x14ac:dyDescent="0.2">
      <c r="E7106" s="49"/>
      <c r="F7106" s="21"/>
      <c r="G7106" s="21"/>
      <c r="CN7106" s="21"/>
    </row>
    <row r="7107" spans="5:92" x14ac:dyDescent="0.2">
      <c r="E7107" s="49"/>
      <c r="F7107" s="21"/>
      <c r="G7107" s="21"/>
      <c r="CN7107" s="21"/>
    </row>
    <row r="7108" spans="5:92" x14ac:dyDescent="0.2">
      <c r="E7108" s="49"/>
      <c r="F7108" s="21"/>
      <c r="G7108" s="21"/>
      <c r="CN7108" s="21"/>
    </row>
    <row r="7109" spans="5:92" x14ac:dyDescent="0.2">
      <c r="E7109" s="49"/>
      <c r="F7109" s="21"/>
      <c r="G7109" s="21"/>
      <c r="CN7109" s="21"/>
    </row>
    <row r="7110" spans="5:92" x14ac:dyDescent="0.2">
      <c r="E7110" s="49"/>
      <c r="F7110" s="21"/>
      <c r="G7110" s="21"/>
      <c r="CN7110" s="21"/>
    </row>
    <row r="7111" spans="5:92" x14ac:dyDescent="0.2">
      <c r="E7111" s="49"/>
      <c r="F7111" s="21"/>
      <c r="G7111" s="21"/>
      <c r="CN7111" s="21"/>
    </row>
    <row r="7112" spans="5:92" x14ac:dyDescent="0.2">
      <c r="E7112" s="49"/>
      <c r="F7112" s="21"/>
      <c r="G7112" s="21"/>
      <c r="CN7112" s="21"/>
    </row>
    <row r="7113" spans="5:92" x14ac:dyDescent="0.2">
      <c r="E7113" s="49"/>
      <c r="F7113" s="21"/>
      <c r="G7113" s="21"/>
      <c r="CN7113" s="21"/>
    </row>
    <row r="7114" spans="5:92" x14ac:dyDescent="0.2">
      <c r="E7114" s="49"/>
      <c r="F7114" s="21"/>
      <c r="G7114" s="21"/>
      <c r="CN7114" s="21"/>
    </row>
    <row r="7115" spans="5:92" x14ac:dyDescent="0.2">
      <c r="E7115" s="49"/>
      <c r="F7115" s="21"/>
      <c r="G7115" s="21"/>
      <c r="CN7115" s="21"/>
    </row>
    <row r="7116" spans="5:92" x14ac:dyDescent="0.2">
      <c r="E7116" s="49"/>
      <c r="F7116" s="21"/>
      <c r="G7116" s="21"/>
      <c r="CN7116" s="21"/>
    </row>
    <row r="7117" spans="5:92" x14ac:dyDescent="0.2">
      <c r="E7117" s="49"/>
      <c r="F7117" s="21"/>
      <c r="G7117" s="21"/>
      <c r="CN7117" s="21"/>
    </row>
    <row r="7118" spans="5:92" x14ac:dyDescent="0.2">
      <c r="E7118" s="49"/>
      <c r="F7118" s="21"/>
      <c r="G7118" s="21"/>
      <c r="CN7118" s="21"/>
    </row>
    <row r="7119" spans="5:92" x14ac:dyDescent="0.2">
      <c r="E7119" s="49"/>
      <c r="F7119" s="21"/>
      <c r="G7119" s="21"/>
      <c r="CN7119" s="21"/>
    </row>
    <row r="7120" spans="5:92" x14ac:dyDescent="0.2">
      <c r="E7120" s="49"/>
      <c r="F7120" s="21"/>
      <c r="G7120" s="21"/>
      <c r="CN7120" s="21"/>
    </row>
    <row r="7121" spans="5:92" x14ac:dyDescent="0.2">
      <c r="E7121" s="49"/>
      <c r="F7121" s="21"/>
      <c r="G7121" s="21"/>
      <c r="CN7121" s="21"/>
    </row>
    <row r="7122" spans="5:92" x14ac:dyDescent="0.2">
      <c r="E7122" s="49"/>
      <c r="F7122" s="21"/>
      <c r="G7122" s="21"/>
      <c r="CN7122" s="21"/>
    </row>
    <row r="7123" spans="5:92" x14ac:dyDescent="0.2">
      <c r="E7123" s="49"/>
      <c r="F7123" s="21"/>
      <c r="G7123" s="21"/>
      <c r="CN7123" s="21"/>
    </row>
    <row r="7124" spans="5:92" x14ac:dyDescent="0.2">
      <c r="E7124" s="49"/>
      <c r="F7124" s="21"/>
      <c r="G7124" s="21"/>
      <c r="CN7124" s="21"/>
    </row>
    <row r="7125" spans="5:92" x14ac:dyDescent="0.2">
      <c r="E7125" s="49"/>
      <c r="F7125" s="21"/>
      <c r="G7125" s="21"/>
      <c r="CN7125" s="21"/>
    </row>
    <row r="7126" spans="5:92" x14ac:dyDescent="0.2">
      <c r="E7126" s="49"/>
      <c r="F7126" s="21"/>
      <c r="G7126" s="21"/>
      <c r="CN7126" s="21"/>
    </row>
    <row r="7127" spans="5:92" x14ac:dyDescent="0.2">
      <c r="E7127" s="49"/>
      <c r="F7127" s="21"/>
      <c r="G7127" s="21"/>
      <c r="CN7127" s="21"/>
    </row>
    <row r="7128" spans="5:92" x14ac:dyDescent="0.2">
      <c r="E7128" s="49"/>
      <c r="F7128" s="21"/>
      <c r="G7128" s="21"/>
      <c r="CN7128" s="21"/>
    </row>
    <row r="7129" spans="5:92" x14ac:dyDescent="0.2">
      <c r="E7129" s="49"/>
      <c r="F7129" s="21"/>
      <c r="G7129" s="21"/>
      <c r="CN7129" s="21"/>
    </row>
    <row r="7130" spans="5:92" x14ac:dyDescent="0.2">
      <c r="E7130" s="49"/>
      <c r="F7130" s="21"/>
      <c r="G7130" s="21"/>
      <c r="CN7130" s="21"/>
    </row>
    <row r="7131" spans="5:92" x14ac:dyDescent="0.2">
      <c r="E7131" s="49"/>
      <c r="F7131" s="21"/>
      <c r="G7131" s="21"/>
      <c r="CN7131" s="21"/>
    </row>
    <row r="7132" spans="5:92" x14ac:dyDescent="0.2">
      <c r="E7132" s="49"/>
      <c r="F7132" s="21"/>
      <c r="G7132" s="21"/>
      <c r="CN7132" s="21"/>
    </row>
    <row r="7133" spans="5:92" x14ac:dyDescent="0.2">
      <c r="E7133" s="49"/>
      <c r="F7133" s="21"/>
      <c r="G7133" s="21"/>
      <c r="CN7133" s="21"/>
    </row>
    <row r="7134" spans="5:92" x14ac:dyDescent="0.2">
      <c r="E7134" s="49"/>
      <c r="F7134" s="21"/>
      <c r="G7134" s="21"/>
      <c r="CN7134" s="21"/>
    </row>
    <row r="7135" spans="5:92" x14ac:dyDescent="0.2">
      <c r="E7135" s="49"/>
      <c r="F7135" s="21"/>
      <c r="G7135" s="21"/>
      <c r="CN7135" s="21"/>
    </row>
    <row r="7136" spans="5:92" x14ac:dyDescent="0.2">
      <c r="E7136" s="49"/>
      <c r="F7136" s="21"/>
      <c r="G7136" s="21"/>
      <c r="CN7136" s="21"/>
    </row>
    <row r="7137" spans="5:92" x14ac:dyDescent="0.2">
      <c r="E7137" s="49"/>
      <c r="F7137" s="21"/>
      <c r="G7137" s="21"/>
      <c r="CN7137" s="21"/>
    </row>
    <row r="7138" spans="5:92" x14ac:dyDescent="0.2">
      <c r="E7138" s="49"/>
      <c r="F7138" s="21"/>
      <c r="G7138" s="21"/>
      <c r="CN7138" s="21"/>
    </row>
    <row r="7139" spans="5:92" x14ac:dyDescent="0.2">
      <c r="E7139" s="49"/>
      <c r="F7139" s="21"/>
      <c r="G7139" s="21"/>
      <c r="CN7139" s="21"/>
    </row>
    <row r="7140" spans="5:92" x14ac:dyDescent="0.2">
      <c r="E7140" s="49"/>
      <c r="F7140" s="21"/>
      <c r="G7140" s="21"/>
      <c r="CN7140" s="21"/>
    </row>
    <row r="7141" spans="5:92" x14ac:dyDescent="0.2">
      <c r="E7141" s="49"/>
      <c r="F7141" s="21"/>
      <c r="G7141" s="21"/>
      <c r="CN7141" s="21"/>
    </row>
    <row r="7142" spans="5:92" x14ac:dyDescent="0.2">
      <c r="E7142" s="49"/>
      <c r="F7142" s="21"/>
      <c r="G7142" s="21"/>
      <c r="CN7142" s="21"/>
    </row>
    <row r="7143" spans="5:92" x14ac:dyDescent="0.2">
      <c r="E7143" s="49"/>
      <c r="F7143" s="21"/>
      <c r="G7143" s="21"/>
      <c r="CN7143" s="21"/>
    </row>
    <row r="7144" spans="5:92" x14ac:dyDescent="0.2">
      <c r="E7144" s="49"/>
      <c r="F7144" s="21"/>
      <c r="G7144" s="21"/>
      <c r="CN7144" s="21"/>
    </row>
    <row r="7145" spans="5:92" x14ac:dyDescent="0.2">
      <c r="E7145" s="49"/>
      <c r="F7145" s="21"/>
      <c r="G7145" s="21"/>
      <c r="CN7145" s="21"/>
    </row>
    <row r="7146" spans="5:92" x14ac:dyDescent="0.2">
      <c r="E7146" s="49"/>
      <c r="F7146" s="21"/>
      <c r="G7146" s="21"/>
      <c r="CN7146" s="21"/>
    </row>
    <row r="7147" spans="5:92" x14ac:dyDescent="0.2">
      <c r="E7147" s="49"/>
      <c r="F7147" s="21"/>
      <c r="G7147" s="21"/>
      <c r="CN7147" s="21"/>
    </row>
    <row r="7148" spans="5:92" x14ac:dyDescent="0.2">
      <c r="E7148" s="49"/>
      <c r="F7148" s="21"/>
      <c r="G7148" s="21"/>
      <c r="CN7148" s="21"/>
    </row>
    <row r="7149" spans="5:92" x14ac:dyDescent="0.2">
      <c r="E7149" s="49"/>
      <c r="F7149" s="21"/>
      <c r="G7149" s="21"/>
      <c r="CN7149" s="21"/>
    </row>
    <row r="7150" spans="5:92" x14ac:dyDescent="0.2">
      <c r="E7150" s="49"/>
      <c r="F7150" s="21"/>
      <c r="G7150" s="21"/>
      <c r="CN7150" s="21"/>
    </row>
    <row r="7151" spans="5:92" x14ac:dyDescent="0.2">
      <c r="E7151" s="49"/>
      <c r="F7151" s="21"/>
      <c r="G7151" s="21"/>
      <c r="CN7151" s="21"/>
    </row>
    <row r="7152" spans="5:92" x14ac:dyDescent="0.2">
      <c r="E7152" s="49"/>
      <c r="F7152" s="21"/>
      <c r="G7152" s="21"/>
      <c r="CN7152" s="21"/>
    </row>
    <row r="7153" spans="5:92" x14ac:dyDescent="0.2">
      <c r="E7153" s="49"/>
      <c r="F7153" s="21"/>
      <c r="G7153" s="21"/>
      <c r="CN7153" s="21"/>
    </row>
    <row r="7154" spans="5:92" x14ac:dyDescent="0.2">
      <c r="E7154" s="49"/>
      <c r="F7154" s="21"/>
      <c r="G7154" s="21"/>
      <c r="CN7154" s="21"/>
    </row>
    <row r="7155" spans="5:92" x14ac:dyDescent="0.2">
      <c r="E7155" s="49"/>
      <c r="F7155" s="21"/>
      <c r="G7155" s="21"/>
      <c r="CN7155" s="21"/>
    </row>
    <row r="7156" spans="5:92" x14ac:dyDescent="0.2">
      <c r="E7156" s="49"/>
      <c r="F7156" s="21"/>
      <c r="G7156" s="21"/>
      <c r="CN7156" s="21"/>
    </row>
    <row r="7157" spans="5:92" x14ac:dyDescent="0.2">
      <c r="E7157" s="49"/>
      <c r="F7157" s="21"/>
      <c r="G7157" s="21"/>
      <c r="CN7157" s="21"/>
    </row>
    <row r="7158" spans="5:92" x14ac:dyDescent="0.2">
      <c r="E7158" s="49"/>
      <c r="F7158" s="21"/>
      <c r="G7158" s="21"/>
      <c r="CN7158" s="21"/>
    </row>
    <row r="7159" spans="5:92" x14ac:dyDescent="0.2">
      <c r="E7159" s="49"/>
      <c r="F7159" s="21"/>
      <c r="G7159" s="21"/>
      <c r="CN7159" s="21"/>
    </row>
    <row r="7160" spans="5:92" x14ac:dyDescent="0.2">
      <c r="E7160" s="49"/>
      <c r="F7160" s="21"/>
      <c r="G7160" s="21"/>
      <c r="CN7160" s="21"/>
    </row>
    <row r="7161" spans="5:92" x14ac:dyDescent="0.2">
      <c r="E7161" s="49"/>
      <c r="F7161" s="21"/>
      <c r="G7161" s="21"/>
      <c r="CN7161" s="21"/>
    </row>
    <row r="7162" spans="5:92" x14ac:dyDescent="0.2">
      <c r="E7162" s="49"/>
      <c r="F7162" s="21"/>
      <c r="G7162" s="21"/>
      <c r="CN7162" s="21"/>
    </row>
    <row r="7163" spans="5:92" x14ac:dyDescent="0.2">
      <c r="E7163" s="49"/>
      <c r="F7163" s="21"/>
      <c r="G7163" s="21"/>
      <c r="CN7163" s="21"/>
    </row>
    <row r="7164" spans="5:92" x14ac:dyDescent="0.2">
      <c r="E7164" s="49"/>
      <c r="F7164" s="21"/>
      <c r="G7164" s="21"/>
      <c r="CN7164" s="21"/>
    </row>
    <row r="7165" spans="5:92" x14ac:dyDescent="0.2">
      <c r="E7165" s="49"/>
      <c r="F7165" s="21"/>
      <c r="G7165" s="21"/>
      <c r="CN7165" s="21"/>
    </row>
    <row r="7166" spans="5:92" x14ac:dyDescent="0.2">
      <c r="E7166" s="49"/>
      <c r="F7166" s="21"/>
      <c r="G7166" s="21"/>
      <c r="CN7166" s="21"/>
    </row>
    <row r="7167" spans="5:92" x14ac:dyDescent="0.2">
      <c r="E7167" s="49"/>
      <c r="F7167" s="21"/>
      <c r="G7167" s="21"/>
      <c r="CN7167" s="21"/>
    </row>
    <row r="7168" spans="5:92" x14ac:dyDescent="0.2">
      <c r="E7168" s="49"/>
      <c r="F7168" s="21"/>
      <c r="G7168" s="21"/>
      <c r="CN7168" s="21"/>
    </row>
    <row r="7169" spans="5:92" x14ac:dyDescent="0.2">
      <c r="E7169" s="49"/>
      <c r="F7169" s="21"/>
      <c r="G7169" s="21"/>
      <c r="CN7169" s="21"/>
    </row>
    <row r="7170" spans="5:92" x14ac:dyDescent="0.2">
      <c r="E7170" s="49"/>
      <c r="F7170" s="21"/>
      <c r="G7170" s="21"/>
      <c r="CN7170" s="21"/>
    </row>
    <row r="7171" spans="5:92" x14ac:dyDescent="0.2">
      <c r="E7171" s="49"/>
      <c r="F7171" s="21"/>
      <c r="G7171" s="21"/>
      <c r="CN7171" s="21"/>
    </row>
    <row r="7172" spans="5:92" x14ac:dyDescent="0.2">
      <c r="E7172" s="49"/>
      <c r="F7172" s="21"/>
      <c r="G7172" s="21"/>
      <c r="CN7172" s="21"/>
    </row>
    <row r="7173" spans="5:92" x14ac:dyDescent="0.2">
      <c r="E7173" s="49"/>
      <c r="F7173" s="21"/>
      <c r="G7173" s="21"/>
      <c r="CN7173" s="21"/>
    </row>
    <row r="7174" spans="5:92" x14ac:dyDescent="0.2">
      <c r="E7174" s="49"/>
      <c r="F7174" s="21"/>
      <c r="G7174" s="21"/>
      <c r="CN7174" s="21"/>
    </row>
    <row r="7175" spans="5:92" x14ac:dyDescent="0.2">
      <c r="E7175" s="49"/>
      <c r="F7175" s="21"/>
      <c r="G7175" s="21"/>
      <c r="CN7175" s="21"/>
    </row>
    <row r="7176" spans="5:92" x14ac:dyDescent="0.2">
      <c r="E7176" s="49"/>
      <c r="F7176" s="21"/>
      <c r="G7176" s="21"/>
      <c r="CN7176" s="21"/>
    </row>
    <row r="7177" spans="5:92" x14ac:dyDescent="0.2">
      <c r="E7177" s="49"/>
      <c r="F7177" s="21"/>
      <c r="G7177" s="21"/>
      <c r="CN7177" s="21"/>
    </row>
    <row r="7178" spans="5:92" x14ac:dyDescent="0.2">
      <c r="E7178" s="49"/>
      <c r="F7178" s="21"/>
      <c r="G7178" s="21"/>
      <c r="CN7178" s="21"/>
    </row>
    <row r="7179" spans="5:92" x14ac:dyDescent="0.2">
      <c r="E7179" s="49"/>
      <c r="F7179" s="21"/>
      <c r="G7179" s="21"/>
      <c r="CN7179" s="21"/>
    </row>
    <row r="7180" spans="5:92" x14ac:dyDescent="0.2">
      <c r="E7180" s="49"/>
      <c r="F7180" s="21"/>
      <c r="G7180" s="21"/>
      <c r="CN7180" s="21"/>
    </row>
    <row r="7181" spans="5:92" x14ac:dyDescent="0.2">
      <c r="E7181" s="49"/>
      <c r="F7181" s="21"/>
      <c r="G7181" s="21"/>
      <c r="CN7181" s="21"/>
    </row>
    <row r="7182" spans="5:92" x14ac:dyDescent="0.2">
      <c r="E7182" s="49"/>
      <c r="F7182" s="21"/>
      <c r="G7182" s="21"/>
      <c r="CN7182" s="21"/>
    </row>
    <row r="7183" spans="5:92" x14ac:dyDescent="0.2">
      <c r="E7183" s="49"/>
      <c r="F7183" s="21"/>
      <c r="G7183" s="21"/>
      <c r="CN7183" s="21"/>
    </row>
    <row r="7184" spans="5:92" x14ac:dyDescent="0.2">
      <c r="E7184" s="49"/>
      <c r="F7184" s="21"/>
      <c r="G7184" s="21"/>
      <c r="CN7184" s="21"/>
    </row>
    <row r="7185" spans="5:92" x14ac:dyDescent="0.2">
      <c r="E7185" s="49"/>
      <c r="F7185" s="21"/>
      <c r="G7185" s="21"/>
      <c r="CN7185" s="21"/>
    </row>
    <row r="7186" spans="5:92" x14ac:dyDescent="0.2">
      <c r="E7186" s="49"/>
      <c r="F7186" s="21"/>
      <c r="G7186" s="21"/>
      <c r="CN7186" s="21"/>
    </row>
    <row r="7187" spans="5:92" x14ac:dyDescent="0.2">
      <c r="E7187" s="49"/>
      <c r="F7187" s="21"/>
      <c r="G7187" s="21"/>
      <c r="CN7187" s="21"/>
    </row>
    <row r="7188" spans="5:92" x14ac:dyDescent="0.2">
      <c r="E7188" s="49"/>
      <c r="F7188" s="21"/>
      <c r="G7188" s="21"/>
      <c r="CN7188" s="21"/>
    </row>
    <row r="7189" spans="5:92" x14ac:dyDescent="0.2">
      <c r="E7189" s="49"/>
      <c r="F7189" s="21"/>
      <c r="G7189" s="21"/>
      <c r="CN7189" s="21"/>
    </row>
    <row r="7190" spans="5:92" x14ac:dyDescent="0.2">
      <c r="E7190" s="49"/>
      <c r="F7190" s="21"/>
      <c r="G7190" s="21"/>
      <c r="CN7190" s="21"/>
    </row>
    <row r="7191" spans="5:92" x14ac:dyDescent="0.2">
      <c r="E7191" s="49"/>
      <c r="F7191" s="21"/>
      <c r="G7191" s="21"/>
      <c r="CN7191" s="21"/>
    </row>
    <row r="7192" spans="5:92" x14ac:dyDescent="0.2">
      <c r="E7192" s="49"/>
      <c r="F7192" s="21"/>
      <c r="G7192" s="21"/>
      <c r="CN7192" s="21"/>
    </row>
    <row r="7193" spans="5:92" x14ac:dyDescent="0.2">
      <c r="E7193" s="49"/>
      <c r="F7193" s="21"/>
      <c r="G7193" s="21"/>
      <c r="CN7193" s="21"/>
    </row>
    <row r="7194" spans="5:92" x14ac:dyDescent="0.2">
      <c r="E7194" s="49"/>
      <c r="F7194" s="21"/>
      <c r="G7194" s="21"/>
      <c r="CN7194" s="21"/>
    </row>
    <row r="7195" spans="5:92" x14ac:dyDescent="0.2">
      <c r="E7195" s="49"/>
      <c r="F7195" s="21"/>
      <c r="G7195" s="21"/>
      <c r="CN7195" s="21"/>
    </row>
    <row r="7196" spans="5:92" x14ac:dyDescent="0.2">
      <c r="E7196" s="49"/>
      <c r="F7196" s="21"/>
      <c r="G7196" s="21"/>
      <c r="CN7196" s="21"/>
    </row>
    <row r="7197" spans="5:92" x14ac:dyDescent="0.2">
      <c r="E7197" s="49"/>
      <c r="F7197" s="21"/>
      <c r="G7197" s="21"/>
      <c r="CN7197" s="21"/>
    </row>
    <row r="7198" spans="5:92" x14ac:dyDescent="0.2">
      <c r="E7198" s="49"/>
      <c r="F7198" s="21"/>
      <c r="G7198" s="21"/>
      <c r="CN7198" s="21"/>
    </row>
    <row r="7199" spans="5:92" x14ac:dyDescent="0.2">
      <c r="E7199" s="49"/>
      <c r="F7199" s="21"/>
      <c r="G7199" s="21"/>
      <c r="CN7199" s="21"/>
    </row>
    <row r="7200" spans="5:92" x14ac:dyDescent="0.2">
      <c r="E7200" s="49"/>
      <c r="F7200" s="21"/>
      <c r="G7200" s="21"/>
      <c r="CN7200" s="21"/>
    </row>
    <row r="7201" spans="5:92" x14ac:dyDescent="0.2">
      <c r="E7201" s="49"/>
      <c r="F7201" s="21"/>
      <c r="G7201" s="21"/>
      <c r="CN7201" s="21"/>
    </row>
    <row r="7202" spans="5:92" x14ac:dyDescent="0.2">
      <c r="E7202" s="49"/>
      <c r="F7202" s="21"/>
      <c r="G7202" s="21"/>
      <c r="CN7202" s="21"/>
    </row>
    <row r="7203" spans="5:92" x14ac:dyDescent="0.2">
      <c r="E7203" s="49"/>
      <c r="F7203" s="21"/>
      <c r="G7203" s="21"/>
      <c r="CN7203" s="21"/>
    </row>
    <row r="7204" spans="5:92" x14ac:dyDescent="0.2">
      <c r="E7204" s="49"/>
      <c r="F7204" s="21"/>
      <c r="G7204" s="21"/>
      <c r="CN7204" s="21"/>
    </row>
    <row r="7205" spans="5:92" x14ac:dyDescent="0.2">
      <c r="E7205" s="49"/>
      <c r="F7205" s="21"/>
      <c r="G7205" s="21"/>
      <c r="CN7205" s="21"/>
    </row>
    <row r="7206" spans="5:92" x14ac:dyDescent="0.2">
      <c r="E7206" s="49"/>
      <c r="F7206" s="21"/>
      <c r="G7206" s="21"/>
      <c r="CN7206" s="21"/>
    </row>
    <row r="7207" spans="5:92" x14ac:dyDescent="0.2">
      <c r="E7207" s="49"/>
      <c r="F7207" s="21"/>
      <c r="G7207" s="21"/>
      <c r="CN7207" s="21"/>
    </row>
    <row r="7208" spans="5:92" x14ac:dyDescent="0.2">
      <c r="E7208" s="49"/>
      <c r="F7208" s="21"/>
      <c r="G7208" s="21"/>
      <c r="CN7208" s="21"/>
    </row>
    <row r="7209" spans="5:92" x14ac:dyDescent="0.2">
      <c r="E7209" s="49"/>
      <c r="F7209" s="21"/>
      <c r="G7209" s="21"/>
      <c r="CN7209" s="21"/>
    </row>
    <row r="7210" spans="5:92" x14ac:dyDescent="0.2">
      <c r="E7210" s="49"/>
      <c r="F7210" s="21"/>
      <c r="G7210" s="21"/>
      <c r="CN7210" s="21"/>
    </row>
    <row r="7211" spans="5:92" x14ac:dyDescent="0.2">
      <c r="E7211" s="49"/>
      <c r="F7211" s="21"/>
      <c r="G7211" s="21"/>
      <c r="CN7211" s="21"/>
    </row>
    <row r="7212" spans="5:92" x14ac:dyDescent="0.2">
      <c r="E7212" s="49"/>
      <c r="F7212" s="21"/>
      <c r="G7212" s="21"/>
      <c r="CN7212" s="21"/>
    </row>
    <row r="7213" spans="5:92" x14ac:dyDescent="0.2">
      <c r="E7213" s="49"/>
      <c r="F7213" s="21"/>
      <c r="G7213" s="21"/>
      <c r="CN7213" s="21"/>
    </row>
    <row r="7214" spans="5:92" x14ac:dyDescent="0.2">
      <c r="E7214" s="49"/>
      <c r="F7214" s="21"/>
      <c r="G7214" s="21"/>
      <c r="CN7214" s="21"/>
    </row>
    <row r="7215" spans="5:92" x14ac:dyDescent="0.2">
      <c r="E7215" s="49"/>
      <c r="F7215" s="21"/>
      <c r="G7215" s="21"/>
      <c r="CN7215" s="21"/>
    </row>
    <row r="7216" spans="5:92" x14ac:dyDescent="0.2">
      <c r="E7216" s="49"/>
      <c r="F7216" s="21"/>
      <c r="G7216" s="21"/>
      <c r="CN7216" s="21"/>
    </row>
    <row r="7217" spans="5:92" x14ac:dyDescent="0.2">
      <c r="E7217" s="49"/>
      <c r="F7217" s="21"/>
      <c r="G7217" s="21"/>
      <c r="CN7217" s="21"/>
    </row>
    <row r="7218" spans="5:92" x14ac:dyDescent="0.2">
      <c r="E7218" s="49"/>
      <c r="F7218" s="21"/>
      <c r="G7218" s="21"/>
      <c r="CN7218" s="21"/>
    </row>
    <row r="7219" spans="5:92" x14ac:dyDescent="0.2">
      <c r="E7219" s="49"/>
      <c r="F7219" s="21"/>
      <c r="G7219" s="21"/>
      <c r="CN7219" s="21"/>
    </row>
    <row r="7220" spans="5:92" x14ac:dyDescent="0.2">
      <c r="E7220" s="49"/>
      <c r="F7220" s="21"/>
      <c r="G7220" s="21"/>
      <c r="CN7220" s="21"/>
    </row>
    <row r="7221" spans="5:92" x14ac:dyDescent="0.2">
      <c r="E7221" s="49"/>
      <c r="F7221" s="21"/>
      <c r="G7221" s="21"/>
      <c r="CN7221" s="21"/>
    </row>
    <row r="7222" spans="5:92" x14ac:dyDescent="0.2">
      <c r="E7222" s="49"/>
      <c r="F7222" s="21"/>
      <c r="G7222" s="21"/>
      <c r="CN7222" s="21"/>
    </row>
    <row r="7223" spans="5:92" x14ac:dyDescent="0.2">
      <c r="E7223" s="49"/>
      <c r="F7223" s="21"/>
      <c r="G7223" s="21"/>
      <c r="CN7223" s="21"/>
    </row>
    <row r="7224" spans="5:92" x14ac:dyDescent="0.2">
      <c r="E7224" s="49"/>
      <c r="F7224" s="21"/>
      <c r="G7224" s="21"/>
      <c r="CN7224" s="21"/>
    </row>
    <row r="7225" spans="5:92" x14ac:dyDescent="0.2">
      <c r="E7225" s="49"/>
      <c r="F7225" s="21"/>
      <c r="G7225" s="21"/>
      <c r="CN7225" s="21"/>
    </row>
    <row r="7226" spans="5:92" x14ac:dyDescent="0.2">
      <c r="E7226" s="49"/>
      <c r="F7226" s="21"/>
      <c r="G7226" s="21"/>
      <c r="CN7226" s="21"/>
    </row>
    <row r="7227" spans="5:92" x14ac:dyDescent="0.2">
      <c r="E7227" s="49"/>
      <c r="F7227" s="21"/>
      <c r="G7227" s="21"/>
      <c r="CN7227" s="21"/>
    </row>
    <row r="7228" spans="5:92" x14ac:dyDescent="0.2">
      <c r="E7228" s="49"/>
      <c r="F7228" s="21"/>
      <c r="G7228" s="21"/>
      <c r="CN7228" s="21"/>
    </row>
    <row r="7229" spans="5:92" x14ac:dyDescent="0.2">
      <c r="E7229" s="49"/>
      <c r="F7229" s="21"/>
      <c r="G7229" s="21"/>
      <c r="CN7229" s="21"/>
    </row>
    <row r="7230" spans="5:92" x14ac:dyDescent="0.2">
      <c r="E7230" s="49"/>
      <c r="F7230" s="21"/>
      <c r="G7230" s="21"/>
      <c r="CN7230" s="21"/>
    </row>
    <row r="7231" spans="5:92" x14ac:dyDescent="0.2">
      <c r="E7231" s="49"/>
      <c r="F7231" s="21"/>
      <c r="G7231" s="21"/>
      <c r="CN7231" s="21"/>
    </row>
    <row r="7232" spans="5:92" x14ac:dyDescent="0.2">
      <c r="E7232" s="49"/>
      <c r="F7232" s="21"/>
      <c r="G7232" s="21"/>
      <c r="CN7232" s="21"/>
    </row>
    <row r="7233" spans="5:92" x14ac:dyDescent="0.2">
      <c r="E7233" s="49"/>
      <c r="F7233" s="21"/>
      <c r="G7233" s="21"/>
      <c r="CN7233" s="21"/>
    </row>
    <row r="7234" spans="5:92" x14ac:dyDescent="0.2">
      <c r="E7234" s="49"/>
      <c r="F7234" s="21"/>
      <c r="G7234" s="21"/>
      <c r="CN7234" s="21"/>
    </row>
    <row r="7235" spans="5:92" x14ac:dyDescent="0.2">
      <c r="E7235" s="49"/>
      <c r="F7235" s="21"/>
      <c r="G7235" s="21"/>
      <c r="CN7235" s="21"/>
    </row>
    <row r="7236" spans="5:92" x14ac:dyDescent="0.2">
      <c r="E7236" s="49"/>
      <c r="F7236" s="21"/>
      <c r="G7236" s="21"/>
      <c r="CN7236" s="21"/>
    </row>
    <row r="7237" spans="5:92" x14ac:dyDescent="0.2">
      <c r="E7237" s="49"/>
      <c r="F7237" s="21"/>
      <c r="G7237" s="21"/>
      <c r="CN7237" s="21"/>
    </row>
    <row r="7238" spans="5:92" x14ac:dyDescent="0.2">
      <c r="E7238" s="49"/>
      <c r="F7238" s="21"/>
      <c r="G7238" s="21"/>
      <c r="CN7238" s="21"/>
    </row>
    <row r="7239" spans="5:92" x14ac:dyDescent="0.2">
      <c r="E7239" s="49"/>
      <c r="F7239" s="21"/>
      <c r="G7239" s="21"/>
      <c r="CN7239" s="21"/>
    </row>
    <row r="7240" spans="5:92" x14ac:dyDescent="0.2">
      <c r="E7240" s="49"/>
      <c r="F7240" s="21"/>
      <c r="G7240" s="21"/>
      <c r="CN7240" s="21"/>
    </row>
    <row r="7241" spans="5:92" x14ac:dyDescent="0.2">
      <c r="E7241" s="49"/>
      <c r="F7241" s="21"/>
      <c r="G7241" s="21"/>
      <c r="CN7241" s="21"/>
    </row>
    <row r="7242" spans="5:92" x14ac:dyDescent="0.2">
      <c r="E7242" s="49"/>
      <c r="F7242" s="21"/>
      <c r="G7242" s="21"/>
      <c r="CN7242" s="21"/>
    </row>
    <row r="7243" spans="5:92" x14ac:dyDescent="0.2">
      <c r="E7243" s="49"/>
      <c r="F7243" s="21"/>
      <c r="G7243" s="21"/>
      <c r="CN7243" s="21"/>
    </row>
    <row r="7244" spans="5:92" x14ac:dyDescent="0.2">
      <c r="E7244" s="49"/>
      <c r="F7244" s="21"/>
      <c r="G7244" s="21"/>
      <c r="CN7244" s="21"/>
    </row>
    <row r="7245" spans="5:92" x14ac:dyDescent="0.2">
      <c r="E7245" s="49"/>
      <c r="F7245" s="21"/>
      <c r="G7245" s="21"/>
      <c r="CN7245" s="21"/>
    </row>
    <row r="7246" spans="5:92" x14ac:dyDescent="0.2">
      <c r="E7246" s="49"/>
      <c r="F7246" s="21"/>
      <c r="G7246" s="21"/>
      <c r="CN7246" s="21"/>
    </row>
    <row r="7247" spans="5:92" x14ac:dyDescent="0.2">
      <c r="E7247" s="49"/>
      <c r="F7247" s="21"/>
      <c r="G7247" s="21"/>
      <c r="CN7247" s="21"/>
    </row>
    <row r="7248" spans="5:92" x14ac:dyDescent="0.2">
      <c r="E7248" s="49"/>
      <c r="F7248" s="21"/>
      <c r="G7248" s="21"/>
      <c r="CN7248" s="21"/>
    </row>
    <row r="7249" spans="5:92" x14ac:dyDescent="0.2">
      <c r="E7249" s="49"/>
      <c r="F7249" s="21"/>
      <c r="G7249" s="21"/>
      <c r="CN7249" s="21"/>
    </row>
    <row r="7250" spans="5:92" x14ac:dyDescent="0.2">
      <c r="E7250" s="49"/>
      <c r="F7250" s="21"/>
      <c r="G7250" s="21"/>
      <c r="CN7250" s="21"/>
    </row>
    <row r="7251" spans="5:92" x14ac:dyDescent="0.2">
      <c r="E7251" s="49"/>
      <c r="F7251" s="21"/>
      <c r="G7251" s="21"/>
      <c r="CN7251" s="21"/>
    </row>
    <row r="7252" spans="5:92" x14ac:dyDescent="0.2">
      <c r="E7252" s="49"/>
      <c r="F7252" s="21"/>
      <c r="G7252" s="21"/>
      <c r="CN7252" s="21"/>
    </row>
    <row r="7253" spans="5:92" x14ac:dyDescent="0.2">
      <c r="E7253" s="49"/>
      <c r="F7253" s="21"/>
      <c r="G7253" s="21"/>
      <c r="CN7253" s="21"/>
    </row>
    <row r="7254" spans="5:92" x14ac:dyDescent="0.2">
      <c r="E7254" s="49"/>
      <c r="F7254" s="21"/>
      <c r="G7254" s="21"/>
      <c r="CN7254" s="21"/>
    </row>
    <row r="7255" spans="5:92" x14ac:dyDescent="0.2">
      <c r="E7255" s="49"/>
      <c r="F7255" s="21"/>
      <c r="G7255" s="21"/>
      <c r="CN7255" s="21"/>
    </row>
    <row r="7256" spans="5:92" x14ac:dyDescent="0.2">
      <c r="E7256" s="49"/>
      <c r="F7256" s="21"/>
      <c r="G7256" s="21"/>
      <c r="CN7256" s="21"/>
    </row>
    <row r="7257" spans="5:92" x14ac:dyDescent="0.2">
      <c r="E7257" s="49"/>
      <c r="F7257" s="21"/>
      <c r="G7257" s="21"/>
      <c r="CN7257" s="21"/>
    </row>
    <row r="7258" spans="5:92" x14ac:dyDescent="0.2">
      <c r="E7258" s="49"/>
      <c r="F7258" s="21"/>
      <c r="G7258" s="21"/>
      <c r="CN7258" s="21"/>
    </row>
    <row r="7259" spans="5:92" x14ac:dyDescent="0.2">
      <c r="E7259" s="49"/>
      <c r="F7259" s="21"/>
      <c r="G7259" s="21"/>
      <c r="CN7259" s="21"/>
    </row>
    <row r="7260" spans="5:92" x14ac:dyDescent="0.2">
      <c r="E7260" s="49"/>
      <c r="F7260" s="21"/>
      <c r="G7260" s="21"/>
      <c r="CN7260" s="21"/>
    </row>
    <row r="7261" spans="5:92" x14ac:dyDescent="0.2">
      <c r="E7261" s="49"/>
      <c r="F7261" s="21"/>
      <c r="G7261" s="21"/>
      <c r="CN7261" s="21"/>
    </row>
    <row r="7262" spans="5:92" x14ac:dyDescent="0.2">
      <c r="E7262" s="49"/>
      <c r="F7262" s="21"/>
      <c r="G7262" s="21"/>
      <c r="CN7262" s="21"/>
    </row>
    <row r="7263" spans="5:92" x14ac:dyDescent="0.2">
      <c r="E7263" s="49"/>
      <c r="F7263" s="21"/>
      <c r="G7263" s="21"/>
      <c r="CN7263" s="21"/>
    </row>
    <row r="7264" spans="5:92" x14ac:dyDescent="0.2">
      <c r="E7264" s="49"/>
      <c r="F7264" s="21"/>
      <c r="G7264" s="21"/>
      <c r="CN7264" s="21"/>
    </row>
    <row r="7265" spans="5:92" x14ac:dyDescent="0.2">
      <c r="E7265" s="49"/>
      <c r="F7265" s="21"/>
      <c r="G7265" s="21"/>
      <c r="CN7265" s="21"/>
    </row>
    <row r="7266" spans="5:92" x14ac:dyDescent="0.2">
      <c r="E7266" s="49"/>
      <c r="F7266" s="21"/>
      <c r="G7266" s="21"/>
      <c r="CN7266" s="21"/>
    </row>
    <row r="7267" spans="5:92" x14ac:dyDescent="0.2">
      <c r="E7267" s="49"/>
      <c r="F7267" s="21"/>
      <c r="G7267" s="21"/>
      <c r="CN7267" s="21"/>
    </row>
    <row r="7268" spans="5:92" x14ac:dyDescent="0.2">
      <c r="E7268" s="49"/>
      <c r="F7268" s="21"/>
      <c r="G7268" s="21"/>
      <c r="CN7268" s="21"/>
    </row>
    <row r="7269" spans="5:92" x14ac:dyDescent="0.2">
      <c r="E7269" s="49"/>
      <c r="F7269" s="21"/>
      <c r="G7269" s="21"/>
      <c r="CN7269" s="21"/>
    </row>
    <row r="7270" spans="5:92" x14ac:dyDescent="0.2">
      <c r="E7270" s="49"/>
      <c r="F7270" s="21"/>
      <c r="G7270" s="21"/>
      <c r="CN7270" s="21"/>
    </row>
    <row r="7271" spans="5:92" x14ac:dyDescent="0.2">
      <c r="E7271" s="49"/>
      <c r="F7271" s="21"/>
      <c r="G7271" s="21"/>
      <c r="CN7271" s="21"/>
    </row>
    <row r="7272" spans="5:92" x14ac:dyDescent="0.2">
      <c r="E7272" s="49"/>
      <c r="F7272" s="21"/>
      <c r="G7272" s="21"/>
      <c r="CN7272" s="21"/>
    </row>
    <row r="7273" spans="5:92" x14ac:dyDescent="0.2">
      <c r="E7273" s="49"/>
      <c r="F7273" s="21"/>
      <c r="G7273" s="21"/>
      <c r="CN7273" s="21"/>
    </row>
    <row r="7274" spans="5:92" x14ac:dyDescent="0.2">
      <c r="E7274" s="49"/>
      <c r="F7274" s="21"/>
      <c r="G7274" s="21"/>
      <c r="CN7274" s="21"/>
    </row>
    <row r="7275" spans="5:92" x14ac:dyDescent="0.2">
      <c r="E7275" s="49"/>
      <c r="F7275" s="21"/>
      <c r="G7275" s="21"/>
      <c r="CN7275" s="21"/>
    </row>
    <row r="7276" spans="5:92" x14ac:dyDescent="0.2">
      <c r="E7276" s="49"/>
      <c r="F7276" s="21"/>
      <c r="G7276" s="21"/>
      <c r="CN7276" s="21"/>
    </row>
    <row r="7277" spans="5:92" x14ac:dyDescent="0.2">
      <c r="E7277" s="49"/>
      <c r="F7277" s="21"/>
      <c r="G7277" s="21"/>
      <c r="CN7277" s="21"/>
    </row>
    <row r="7278" spans="5:92" x14ac:dyDescent="0.2">
      <c r="E7278" s="49"/>
      <c r="F7278" s="21"/>
      <c r="G7278" s="21"/>
      <c r="CN7278" s="21"/>
    </row>
    <row r="7279" spans="5:92" x14ac:dyDescent="0.2">
      <c r="E7279" s="49"/>
      <c r="F7279" s="21"/>
      <c r="G7279" s="21"/>
      <c r="CN7279" s="21"/>
    </row>
    <row r="7280" spans="5:92" x14ac:dyDescent="0.2">
      <c r="E7280" s="49"/>
      <c r="F7280" s="21"/>
      <c r="G7280" s="21"/>
      <c r="CN7280" s="21"/>
    </row>
    <row r="7281" spans="5:92" x14ac:dyDescent="0.2">
      <c r="E7281" s="49"/>
      <c r="F7281" s="21"/>
      <c r="G7281" s="21"/>
      <c r="CN7281" s="21"/>
    </row>
    <row r="7282" spans="5:92" x14ac:dyDescent="0.2">
      <c r="E7282" s="49"/>
      <c r="F7282" s="21"/>
      <c r="G7282" s="21"/>
      <c r="CN7282" s="21"/>
    </row>
    <row r="7283" spans="5:92" x14ac:dyDescent="0.2">
      <c r="E7283" s="49"/>
      <c r="F7283" s="21"/>
      <c r="G7283" s="21"/>
      <c r="CN7283" s="21"/>
    </row>
    <row r="7284" spans="5:92" x14ac:dyDescent="0.2">
      <c r="E7284" s="49"/>
      <c r="F7284" s="21"/>
      <c r="G7284" s="21"/>
      <c r="CN7284" s="21"/>
    </row>
    <row r="7285" spans="5:92" x14ac:dyDescent="0.2">
      <c r="E7285" s="49"/>
      <c r="F7285" s="21"/>
      <c r="G7285" s="21"/>
      <c r="CN7285" s="21"/>
    </row>
    <row r="7286" spans="5:92" x14ac:dyDescent="0.2">
      <c r="E7286" s="49"/>
      <c r="F7286" s="21"/>
      <c r="G7286" s="21"/>
      <c r="CN7286" s="21"/>
    </row>
    <row r="7287" spans="5:92" x14ac:dyDescent="0.2">
      <c r="E7287" s="49"/>
      <c r="F7287" s="21"/>
      <c r="G7287" s="21"/>
      <c r="CN7287" s="21"/>
    </row>
    <row r="7288" spans="5:92" x14ac:dyDescent="0.2">
      <c r="E7288" s="49"/>
      <c r="F7288" s="21"/>
      <c r="G7288" s="21"/>
      <c r="CN7288" s="21"/>
    </row>
    <row r="7289" spans="5:92" x14ac:dyDescent="0.2">
      <c r="E7289" s="49"/>
      <c r="F7289" s="21"/>
      <c r="G7289" s="21"/>
      <c r="CN7289" s="21"/>
    </row>
    <row r="7290" spans="5:92" x14ac:dyDescent="0.2">
      <c r="E7290" s="49"/>
      <c r="F7290" s="21"/>
      <c r="G7290" s="21"/>
      <c r="CN7290" s="21"/>
    </row>
    <row r="7291" spans="5:92" x14ac:dyDescent="0.2">
      <c r="E7291" s="49"/>
      <c r="F7291" s="21"/>
      <c r="G7291" s="21"/>
      <c r="CN7291" s="21"/>
    </row>
    <row r="7292" spans="5:92" x14ac:dyDescent="0.2">
      <c r="E7292" s="49"/>
      <c r="F7292" s="21"/>
      <c r="G7292" s="21"/>
      <c r="CN7292" s="21"/>
    </row>
    <row r="7293" spans="5:92" x14ac:dyDescent="0.2">
      <c r="E7293" s="49"/>
      <c r="F7293" s="21"/>
      <c r="G7293" s="21"/>
      <c r="CN7293" s="21"/>
    </row>
    <row r="7294" spans="5:92" x14ac:dyDescent="0.2">
      <c r="E7294" s="49"/>
      <c r="F7294" s="21"/>
      <c r="G7294" s="21"/>
      <c r="CN7294" s="21"/>
    </row>
    <row r="7295" spans="5:92" x14ac:dyDescent="0.2">
      <c r="E7295" s="49"/>
      <c r="F7295" s="21"/>
      <c r="G7295" s="21"/>
      <c r="CN7295" s="21"/>
    </row>
    <row r="7296" spans="5:92" x14ac:dyDescent="0.2">
      <c r="E7296" s="49"/>
      <c r="F7296" s="21"/>
      <c r="G7296" s="21"/>
      <c r="CN7296" s="21"/>
    </row>
    <row r="7297" spans="5:92" x14ac:dyDescent="0.2">
      <c r="E7297" s="49"/>
      <c r="F7297" s="21"/>
      <c r="G7297" s="21"/>
      <c r="CN7297" s="21"/>
    </row>
    <row r="7298" spans="5:92" x14ac:dyDescent="0.2">
      <c r="E7298" s="49"/>
      <c r="F7298" s="21"/>
      <c r="G7298" s="21"/>
      <c r="CN7298" s="21"/>
    </row>
    <row r="7299" spans="5:92" x14ac:dyDescent="0.2">
      <c r="E7299" s="49"/>
      <c r="F7299" s="21"/>
      <c r="G7299" s="21"/>
      <c r="CN7299" s="21"/>
    </row>
    <row r="7300" spans="5:92" x14ac:dyDescent="0.2">
      <c r="E7300" s="49"/>
      <c r="F7300" s="21"/>
      <c r="G7300" s="21"/>
      <c r="CN7300" s="21"/>
    </row>
    <row r="7301" spans="5:92" x14ac:dyDescent="0.2">
      <c r="E7301" s="49"/>
      <c r="F7301" s="21"/>
      <c r="G7301" s="21"/>
      <c r="CN7301" s="21"/>
    </row>
    <row r="7302" spans="5:92" x14ac:dyDescent="0.2">
      <c r="E7302" s="49"/>
      <c r="F7302" s="21"/>
      <c r="G7302" s="21"/>
      <c r="CN7302" s="21"/>
    </row>
    <row r="7303" spans="5:92" x14ac:dyDescent="0.2">
      <c r="E7303" s="49"/>
      <c r="F7303" s="21"/>
      <c r="G7303" s="21"/>
      <c r="CN7303" s="21"/>
    </row>
    <row r="7304" spans="5:92" x14ac:dyDescent="0.2">
      <c r="E7304" s="49"/>
      <c r="F7304" s="21"/>
      <c r="G7304" s="21"/>
      <c r="CN7304" s="21"/>
    </row>
    <row r="7305" spans="5:92" x14ac:dyDescent="0.2">
      <c r="E7305" s="49"/>
      <c r="F7305" s="21"/>
      <c r="G7305" s="21"/>
      <c r="CN7305" s="21"/>
    </row>
    <row r="7306" spans="5:92" x14ac:dyDescent="0.2">
      <c r="E7306" s="49"/>
      <c r="F7306" s="21"/>
      <c r="G7306" s="21"/>
      <c r="CN7306" s="21"/>
    </row>
    <row r="7307" spans="5:92" x14ac:dyDescent="0.2">
      <c r="E7307" s="49"/>
      <c r="F7307" s="21"/>
      <c r="G7307" s="21"/>
      <c r="CN7307" s="21"/>
    </row>
    <row r="7308" spans="5:92" x14ac:dyDescent="0.2">
      <c r="E7308" s="49"/>
      <c r="F7308" s="21"/>
      <c r="G7308" s="21"/>
      <c r="CN7308" s="21"/>
    </row>
    <row r="7309" spans="5:92" x14ac:dyDescent="0.2">
      <c r="E7309" s="49"/>
      <c r="F7309" s="21"/>
      <c r="G7309" s="21"/>
      <c r="CN7309" s="21"/>
    </row>
    <row r="7310" spans="5:92" x14ac:dyDescent="0.2">
      <c r="E7310" s="49"/>
      <c r="F7310" s="21"/>
      <c r="G7310" s="21"/>
      <c r="CN7310" s="21"/>
    </row>
    <row r="7311" spans="5:92" x14ac:dyDescent="0.2">
      <c r="E7311" s="49"/>
      <c r="F7311" s="21"/>
      <c r="G7311" s="21"/>
      <c r="CN7311" s="21"/>
    </row>
    <row r="7312" spans="5:92" x14ac:dyDescent="0.2">
      <c r="E7312" s="49"/>
      <c r="F7312" s="21"/>
      <c r="G7312" s="21"/>
      <c r="CN7312" s="21"/>
    </row>
    <row r="7313" spans="5:92" x14ac:dyDescent="0.2">
      <c r="E7313" s="49"/>
      <c r="F7313" s="21"/>
      <c r="G7313" s="21"/>
      <c r="CN7313" s="21"/>
    </row>
    <row r="7314" spans="5:92" x14ac:dyDescent="0.2">
      <c r="E7314" s="49"/>
      <c r="F7314" s="21"/>
      <c r="G7314" s="21"/>
      <c r="CN7314" s="21"/>
    </row>
    <row r="7315" spans="5:92" x14ac:dyDescent="0.2">
      <c r="E7315" s="49"/>
      <c r="F7315" s="21"/>
      <c r="G7315" s="21"/>
      <c r="CN7315" s="21"/>
    </row>
    <row r="7316" spans="5:92" x14ac:dyDescent="0.2">
      <c r="E7316" s="49"/>
      <c r="F7316" s="21"/>
      <c r="G7316" s="21"/>
      <c r="CN7316" s="21"/>
    </row>
    <row r="7317" spans="5:92" x14ac:dyDescent="0.2">
      <c r="E7317" s="49"/>
      <c r="F7317" s="21"/>
      <c r="G7317" s="21"/>
      <c r="CN7317" s="21"/>
    </row>
    <row r="7318" spans="5:92" x14ac:dyDescent="0.2">
      <c r="E7318" s="49"/>
      <c r="F7318" s="21"/>
      <c r="G7318" s="21"/>
      <c r="CN7318" s="21"/>
    </row>
    <row r="7319" spans="5:92" x14ac:dyDescent="0.2">
      <c r="E7319" s="49"/>
      <c r="F7319" s="21"/>
      <c r="G7319" s="21"/>
      <c r="CN7319" s="21"/>
    </row>
    <row r="7320" spans="5:92" x14ac:dyDescent="0.2">
      <c r="E7320" s="49"/>
      <c r="F7320" s="21"/>
      <c r="G7320" s="21"/>
      <c r="CN7320" s="21"/>
    </row>
    <row r="7321" spans="5:92" x14ac:dyDescent="0.2">
      <c r="E7321" s="49"/>
      <c r="F7321" s="21"/>
      <c r="G7321" s="21"/>
      <c r="CN7321" s="21"/>
    </row>
    <row r="7322" spans="5:92" x14ac:dyDescent="0.2">
      <c r="E7322" s="49"/>
      <c r="F7322" s="21"/>
      <c r="G7322" s="21"/>
      <c r="CN7322" s="21"/>
    </row>
    <row r="7323" spans="5:92" x14ac:dyDescent="0.2">
      <c r="E7323" s="49"/>
      <c r="F7323" s="21"/>
      <c r="G7323" s="21"/>
      <c r="CN7323" s="21"/>
    </row>
    <row r="7324" spans="5:92" x14ac:dyDescent="0.2">
      <c r="E7324" s="49"/>
      <c r="F7324" s="21"/>
      <c r="G7324" s="21"/>
      <c r="CN7324" s="21"/>
    </row>
    <row r="7325" spans="5:92" x14ac:dyDescent="0.2">
      <c r="E7325" s="49"/>
      <c r="F7325" s="21"/>
      <c r="G7325" s="21"/>
      <c r="CN7325" s="21"/>
    </row>
    <row r="7326" spans="5:92" x14ac:dyDescent="0.2">
      <c r="E7326" s="49"/>
      <c r="F7326" s="21"/>
      <c r="G7326" s="21"/>
      <c r="CN7326" s="21"/>
    </row>
    <row r="7327" spans="5:92" x14ac:dyDescent="0.2">
      <c r="E7327" s="49"/>
      <c r="F7327" s="21"/>
      <c r="G7327" s="21"/>
      <c r="CN7327" s="21"/>
    </row>
    <row r="7328" spans="5:92" x14ac:dyDescent="0.2">
      <c r="E7328" s="49"/>
      <c r="F7328" s="21"/>
      <c r="G7328" s="21"/>
      <c r="CN7328" s="21"/>
    </row>
    <row r="7329" spans="5:92" x14ac:dyDescent="0.2">
      <c r="E7329" s="49"/>
      <c r="F7329" s="21"/>
      <c r="G7329" s="21"/>
      <c r="CN7329" s="21"/>
    </row>
    <row r="7330" spans="5:92" x14ac:dyDescent="0.2">
      <c r="E7330" s="49"/>
      <c r="F7330" s="21"/>
      <c r="G7330" s="21"/>
      <c r="CN7330" s="21"/>
    </row>
    <row r="7331" spans="5:92" x14ac:dyDescent="0.2">
      <c r="E7331" s="49"/>
      <c r="F7331" s="21"/>
      <c r="G7331" s="21"/>
      <c r="CN7331" s="21"/>
    </row>
    <row r="7332" spans="5:92" x14ac:dyDescent="0.2">
      <c r="E7332" s="49"/>
      <c r="F7332" s="21"/>
      <c r="G7332" s="21"/>
      <c r="CN7332" s="21"/>
    </row>
    <row r="7333" spans="5:92" x14ac:dyDescent="0.2">
      <c r="E7333" s="49"/>
      <c r="F7333" s="21"/>
      <c r="G7333" s="21"/>
      <c r="CN7333" s="21"/>
    </row>
    <row r="7334" spans="5:92" x14ac:dyDescent="0.2">
      <c r="E7334" s="49"/>
      <c r="F7334" s="21"/>
      <c r="G7334" s="21"/>
      <c r="CN7334" s="21"/>
    </row>
    <row r="7335" spans="5:92" x14ac:dyDescent="0.2">
      <c r="E7335" s="49"/>
      <c r="F7335" s="21"/>
      <c r="G7335" s="21"/>
      <c r="CN7335" s="21"/>
    </row>
    <row r="7336" spans="5:92" x14ac:dyDescent="0.2">
      <c r="E7336" s="49"/>
      <c r="F7336" s="21"/>
      <c r="G7336" s="21"/>
      <c r="CN7336" s="21"/>
    </row>
    <row r="7337" spans="5:92" x14ac:dyDescent="0.2">
      <c r="E7337" s="49"/>
      <c r="F7337" s="21"/>
      <c r="G7337" s="21"/>
      <c r="CN7337" s="21"/>
    </row>
    <row r="7338" spans="5:92" x14ac:dyDescent="0.2">
      <c r="E7338" s="49"/>
      <c r="F7338" s="21"/>
      <c r="G7338" s="21"/>
      <c r="CN7338" s="21"/>
    </row>
    <row r="7339" spans="5:92" x14ac:dyDescent="0.2">
      <c r="E7339" s="49"/>
      <c r="F7339" s="21"/>
      <c r="G7339" s="21"/>
      <c r="CN7339" s="21"/>
    </row>
    <row r="7340" spans="5:92" x14ac:dyDescent="0.2">
      <c r="E7340" s="49"/>
      <c r="F7340" s="21"/>
      <c r="G7340" s="21"/>
      <c r="CN7340" s="21"/>
    </row>
    <row r="7341" spans="5:92" x14ac:dyDescent="0.2">
      <c r="E7341" s="49"/>
      <c r="F7341" s="21"/>
      <c r="G7341" s="21"/>
      <c r="CN7341" s="21"/>
    </row>
    <row r="7342" spans="5:92" x14ac:dyDescent="0.2">
      <c r="E7342" s="49"/>
      <c r="F7342" s="21"/>
      <c r="G7342" s="21"/>
      <c r="CN7342" s="21"/>
    </row>
    <row r="7343" spans="5:92" x14ac:dyDescent="0.2">
      <c r="E7343" s="49"/>
      <c r="F7343" s="21"/>
      <c r="G7343" s="21"/>
      <c r="CN7343" s="21"/>
    </row>
    <row r="7344" spans="5:92" x14ac:dyDescent="0.2">
      <c r="E7344" s="49"/>
      <c r="F7344" s="21"/>
      <c r="G7344" s="21"/>
      <c r="CN7344" s="21"/>
    </row>
    <row r="7345" spans="5:92" x14ac:dyDescent="0.2">
      <c r="E7345" s="49"/>
      <c r="F7345" s="21"/>
      <c r="G7345" s="21"/>
      <c r="CN7345" s="21"/>
    </row>
    <row r="7346" spans="5:92" x14ac:dyDescent="0.2">
      <c r="E7346" s="49"/>
      <c r="F7346" s="21"/>
      <c r="G7346" s="21"/>
      <c r="CN7346" s="21"/>
    </row>
    <row r="7347" spans="5:92" x14ac:dyDescent="0.2">
      <c r="E7347" s="49"/>
      <c r="F7347" s="21"/>
      <c r="G7347" s="21"/>
      <c r="CN7347" s="21"/>
    </row>
    <row r="7348" spans="5:92" x14ac:dyDescent="0.2">
      <c r="E7348" s="49"/>
      <c r="F7348" s="21"/>
      <c r="G7348" s="21"/>
      <c r="CN7348" s="21"/>
    </row>
    <row r="7349" spans="5:92" x14ac:dyDescent="0.2">
      <c r="E7349" s="49"/>
      <c r="F7349" s="21"/>
      <c r="G7349" s="21"/>
      <c r="CN7349" s="21"/>
    </row>
    <row r="7350" spans="5:92" x14ac:dyDescent="0.2">
      <c r="E7350" s="49"/>
      <c r="F7350" s="21"/>
      <c r="G7350" s="21"/>
      <c r="CN7350" s="21"/>
    </row>
    <row r="7351" spans="5:92" x14ac:dyDescent="0.2">
      <c r="E7351" s="49"/>
      <c r="F7351" s="21"/>
      <c r="G7351" s="21"/>
      <c r="CN7351" s="21"/>
    </row>
    <row r="7352" spans="5:92" x14ac:dyDescent="0.2">
      <c r="E7352" s="49"/>
      <c r="F7352" s="21"/>
      <c r="G7352" s="21"/>
      <c r="CN7352" s="21"/>
    </row>
    <row r="7353" spans="5:92" x14ac:dyDescent="0.2">
      <c r="E7353" s="49"/>
      <c r="F7353" s="21"/>
      <c r="G7353" s="21"/>
      <c r="CN7353" s="21"/>
    </row>
    <row r="7354" spans="5:92" x14ac:dyDescent="0.2">
      <c r="E7354" s="49"/>
      <c r="F7354" s="21"/>
      <c r="G7354" s="21"/>
      <c r="CN7354" s="21"/>
    </row>
    <row r="7355" spans="5:92" x14ac:dyDescent="0.2">
      <c r="E7355" s="49"/>
      <c r="F7355" s="21"/>
      <c r="G7355" s="21"/>
      <c r="CN7355" s="21"/>
    </row>
    <row r="7356" spans="5:92" x14ac:dyDescent="0.2">
      <c r="E7356" s="49"/>
      <c r="F7356" s="21"/>
      <c r="G7356" s="21"/>
      <c r="CN7356" s="21"/>
    </row>
    <row r="7357" spans="5:92" x14ac:dyDescent="0.2">
      <c r="E7357" s="49"/>
      <c r="F7357" s="21"/>
      <c r="G7357" s="21"/>
      <c r="CN7357" s="21"/>
    </row>
    <row r="7358" spans="5:92" x14ac:dyDescent="0.2">
      <c r="E7358" s="49"/>
      <c r="F7358" s="21"/>
      <c r="G7358" s="21"/>
      <c r="CN7358" s="21"/>
    </row>
    <row r="7359" spans="5:92" x14ac:dyDescent="0.2">
      <c r="E7359" s="49"/>
      <c r="F7359" s="21"/>
      <c r="G7359" s="21"/>
      <c r="CN7359" s="21"/>
    </row>
    <row r="7360" spans="5:92" x14ac:dyDescent="0.2">
      <c r="E7360" s="49"/>
      <c r="F7360" s="21"/>
      <c r="G7360" s="21"/>
      <c r="CN7360" s="21"/>
    </row>
    <row r="7361" spans="5:92" x14ac:dyDescent="0.2">
      <c r="E7361" s="49"/>
      <c r="F7361" s="21"/>
      <c r="G7361" s="21"/>
      <c r="CN7361" s="21"/>
    </row>
    <row r="7362" spans="5:92" x14ac:dyDescent="0.2">
      <c r="E7362" s="49"/>
      <c r="F7362" s="21"/>
      <c r="G7362" s="21"/>
      <c r="CN7362" s="21"/>
    </row>
    <row r="7363" spans="5:92" x14ac:dyDescent="0.2">
      <c r="E7363" s="49"/>
      <c r="F7363" s="21"/>
      <c r="G7363" s="21"/>
      <c r="CN7363" s="21"/>
    </row>
    <row r="7364" spans="5:92" x14ac:dyDescent="0.2">
      <c r="E7364" s="49"/>
      <c r="F7364" s="21"/>
      <c r="G7364" s="21"/>
      <c r="CN7364" s="21"/>
    </row>
    <row r="7365" spans="5:92" x14ac:dyDescent="0.2">
      <c r="E7365" s="49"/>
      <c r="F7365" s="21"/>
      <c r="G7365" s="21"/>
      <c r="CN7365" s="21"/>
    </row>
    <row r="7366" spans="5:92" x14ac:dyDescent="0.2">
      <c r="E7366" s="49"/>
      <c r="F7366" s="21"/>
      <c r="G7366" s="21"/>
      <c r="CN7366" s="21"/>
    </row>
    <row r="7367" spans="5:92" x14ac:dyDescent="0.2">
      <c r="E7367" s="49"/>
      <c r="F7367" s="21"/>
      <c r="G7367" s="21"/>
      <c r="CN7367" s="21"/>
    </row>
    <row r="7368" spans="5:92" x14ac:dyDescent="0.2">
      <c r="E7368" s="49"/>
      <c r="F7368" s="21"/>
      <c r="G7368" s="21"/>
      <c r="CN7368" s="21"/>
    </row>
    <row r="7369" spans="5:92" x14ac:dyDescent="0.2">
      <c r="E7369" s="49"/>
      <c r="F7369" s="21"/>
      <c r="G7369" s="21"/>
      <c r="CN7369" s="21"/>
    </row>
    <row r="7370" spans="5:92" x14ac:dyDescent="0.2">
      <c r="E7370" s="49"/>
      <c r="F7370" s="21"/>
      <c r="G7370" s="21"/>
      <c r="CN7370" s="21"/>
    </row>
    <row r="7371" spans="5:92" x14ac:dyDescent="0.2">
      <c r="E7371" s="49"/>
      <c r="F7371" s="21"/>
      <c r="G7371" s="21"/>
      <c r="CN7371" s="21"/>
    </row>
    <row r="7372" spans="5:92" x14ac:dyDescent="0.2">
      <c r="E7372" s="49"/>
      <c r="F7372" s="21"/>
      <c r="G7372" s="21"/>
      <c r="CN7372" s="21"/>
    </row>
    <row r="7373" spans="5:92" x14ac:dyDescent="0.2">
      <c r="E7373" s="49"/>
      <c r="F7373" s="21"/>
      <c r="G7373" s="21"/>
      <c r="CN7373" s="21"/>
    </row>
    <row r="7374" spans="5:92" x14ac:dyDescent="0.2">
      <c r="E7374" s="49"/>
      <c r="F7374" s="21"/>
      <c r="G7374" s="21"/>
      <c r="CN7374" s="21"/>
    </row>
    <row r="7375" spans="5:92" x14ac:dyDescent="0.2">
      <c r="E7375" s="49"/>
      <c r="F7375" s="21"/>
      <c r="G7375" s="21"/>
      <c r="CN7375" s="21"/>
    </row>
    <row r="7376" spans="5:92" x14ac:dyDescent="0.2">
      <c r="E7376" s="49"/>
      <c r="F7376" s="21"/>
      <c r="G7376" s="21"/>
      <c r="CN7376" s="21"/>
    </row>
    <row r="7377" spans="5:92" x14ac:dyDescent="0.2">
      <c r="E7377" s="49"/>
      <c r="F7377" s="21"/>
      <c r="G7377" s="21"/>
      <c r="CN7377" s="21"/>
    </row>
    <row r="7378" spans="5:92" x14ac:dyDescent="0.2">
      <c r="E7378" s="49"/>
      <c r="F7378" s="21"/>
      <c r="G7378" s="21"/>
      <c r="CN7378" s="21"/>
    </row>
    <row r="7379" spans="5:92" x14ac:dyDescent="0.2">
      <c r="E7379" s="49"/>
      <c r="F7379" s="21"/>
      <c r="G7379" s="21"/>
      <c r="CN7379" s="21"/>
    </row>
    <row r="7380" spans="5:92" x14ac:dyDescent="0.2">
      <c r="E7380" s="49"/>
      <c r="F7380" s="21"/>
      <c r="G7380" s="21"/>
      <c r="CN7380" s="21"/>
    </row>
    <row r="7381" spans="5:92" x14ac:dyDescent="0.2">
      <c r="E7381" s="49"/>
      <c r="F7381" s="21"/>
      <c r="G7381" s="21"/>
      <c r="CN7381" s="21"/>
    </row>
    <row r="7382" spans="5:92" x14ac:dyDescent="0.2">
      <c r="E7382" s="49"/>
      <c r="F7382" s="21"/>
      <c r="G7382" s="21"/>
      <c r="CN7382" s="21"/>
    </row>
    <row r="7383" spans="5:92" x14ac:dyDescent="0.2">
      <c r="E7383" s="49"/>
      <c r="F7383" s="21"/>
      <c r="G7383" s="21"/>
      <c r="CN7383" s="21"/>
    </row>
    <row r="7384" spans="5:92" x14ac:dyDescent="0.2">
      <c r="E7384" s="49"/>
      <c r="F7384" s="21"/>
      <c r="G7384" s="21"/>
      <c r="CN7384" s="21"/>
    </row>
    <row r="7385" spans="5:92" x14ac:dyDescent="0.2">
      <c r="E7385" s="49"/>
      <c r="F7385" s="21"/>
      <c r="G7385" s="21"/>
      <c r="CN7385" s="21"/>
    </row>
    <row r="7386" spans="5:92" x14ac:dyDescent="0.2">
      <c r="E7386" s="49"/>
      <c r="F7386" s="21"/>
      <c r="G7386" s="21"/>
      <c r="CN7386" s="21"/>
    </row>
    <row r="7387" spans="5:92" x14ac:dyDescent="0.2">
      <c r="E7387" s="49"/>
      <c r="F7387" s="21"/>
      <c r="G7387" s="21"/>
      <c r="CN7387" s="21"/>
    </row>
    <row r="7388" spans="5:92" x14ac:dyDescent="0.2">
      <c r="E7388" s="49"/>
      <c r="F7388" s="21"/>
      <c r="G7388" s="21"/>
      <c r="CN7388" s="21"/>
    </row>
    <row r="7389" spans="5:92" x14ac:dyDescent="0.2">
      <c r="E7389" s="49"/>
      <c r="F7389" s="21"/>
      <c r="G7389" s="21"/>
      <c r="CN7389" s="21"/>
    </row>
    <row r="7390" spans="5:92" x14ac:dyDescent="0.2">
      <c r="E7390" s="49"/>
      <c r="F7390" s="21"/>
      <c r="G7390" s="21"/>
      <c r="CN7390" s="21"/>
    </row>
    <row r="7391" spans="5:92" x14ac:dyDescent="0.2">
      <c r="E7391" s="49"/>
      <c r="F7391" s="21"/>
      <c r="G7391" s="21"/>
      <c r="CN7391" s="21"/>
    </row>
    <row r="7392" spans="5:92" x14ac:dyDescent="0.2">
      <c r="E7392" s="49"/>
      <c r="F7392" s="21"/>
      <c r="G7392" s="21"/>
      <c r="CN7392" s="21"/>
    </row>
    <row r="7393" spans="5:92" x14ac:dyDescent="0.2">
      <c r="E7393" s="49"/>
      <c r="F7393" s="21"/>
      <c r="G7393" s="21"/>
      <c r="CN7393" s="21"/>
    </row>
    <row r="7394" spans="5:92" x14ac:dyDescent="0.2">
      <c r="E7394" s="49"/>
      <c r="F7394" s="21"/>
      <c r="G7394" s="21"/>
      <c r="CN7394" s="21"/>
    </row>
    <row r="7395" spans="5:92" x14ac:dyDescent="0.2">
      <c r="E7395" s="49"/>
      <c r="F7395" s="21"/>
      <c r="G7395" s="21"/>
      <c r="CN7395" s="21"/>
    </row>
    <row r="7396" spans="5:92" x14ac:dyDescent="0.2">
      <c r="E7396" s="49"/>
      <c r="F7396" s="21"/>
      <c r="G7396" s="21"/>
      <c r="CN7396" s="21"/>
    </row>
    <row r="7397" spans="5:92" x14ac:dyDescent="0.2">
      <c r="E7397" s="49"/>
      <c r="F7397" s="21"/>
      <c r="G7397" s="21"/>
      <c r="CN7397" s="21"/>
    </row>
    <row r="7398" spans="5:92" x14ac:dyDescent="0.2">
      <c r="E7398" s="49"/>
      <c r="F7398" s="21"/>
      <c r="G7398" s="21"/>
      <c r="CN7398" s="21"/>
    </row>
    <row r="7399" spans="5:92" x14ac:dyDescent="0.2">
      <c r="E7399" s="49"/>
      <c r="F7399" s="21"/>
      <c r="G7399" s="21"/>
      <c r="CN7399" s="21"/>
    </row>
    <row r="7400" spans="5:92" x14ac:dyDescent="0.2">
      <c r="E7400" s="49"/>
      <c r="F7400" s="21"/>
      <c r="G7400" s="21"/>
      <c r="CN7400" s="21"/>
    </row>
    <row r="7401" spans="5:92" x14ac:dyDescent="0.2">
      <c r="E7401" s="49"/>
      <c r="F7401" s="21"/>
      <c r="G7401" s="21"/>
      <c r="CN7401" s="21"/>
    </row>
    <row r="7402" spans="5:92" x14ac:dyDescent="0.2">
      <c r="E7402" s="49"/>
      <c r="F7402" s="21"/>
      <c r="G7402" s="21"/>
      <c r="CN7402" s="21"/>
    </row>
    <row r="7403" spans="5:92" x14ac:dyDescent="0.2">
      <c r="E7403" s="49"/>
      <c r="F7403" s="21"/>
      <c r="G7403" s="21"/>
      <c r="CN7403" s="21"/>
    </row>
    <row r="7404" spans="5:92" x14ac:dyDescent="0.2">
      <c r="E7404" s="49"/>
      <c r="F7404" s="21"/>
      <c r="G7404" s="21"/>
      <c r="CN7404" s="21"/>
    </row>
    <row r="7405" spans="5:92" x14ac:dyDescent="0.2">
      <c r="E7405" s="49"/>
      <c r="F7405" s="21"/>
      <c r="G7405" s="21"/>
      <c r="CN7405" s="21"/>
    </row>
    <row r="7406" spans="5:92" x14ac:dyDescent="0.2">
      <c r="E7406" s="49"/>
      <c r="F7406" s="21"/>
      <c r="G7406" s="21"/>
      <c r="CN7406" s="21"/>
    </row>
    <row r="7407" spans="5:92" x14ac:dyDescent="0.2">
      <c r="E7407" s="49"/>
      <c r="F7407" s="21"/>
      <c r="G7407" s="21"/>
      <c r="CN7407" s="21"/>
    </row>
    <row r="7408" spans="5:92" x14ac:dyDescent="0.2">
      <c r="E7408" s="49"/>
      <c r="F7408" s="21"/>
      <c r="G7408" s="21"/>
      <c r="CN7408" s="21"/>
    </row>
    <row r="7409" spans="5:92" x14ac:dyDescent="0.2">
      <c r="E7409" s="49"/>
      <c r="F7409" s="21"/>
      <c r="G7409" s="21"/>
      <c r="CN7409" s="21"/>
    </row>
    <row r="7410" spans="5:92" x14ac:dyDescent="0.2">
      <c r="E7410" s="49"/>
      <c r="F7410" s="21"/>
      <c r="G7410" s="21"/>
      <c r="CN7410" s="21"/>
    </row>
    <row r="7411" spans="5:92" x14ac:dyDescent="0.2">
      <c r="E7411" s="49"/>
      <c r="F7411" s="21"/>
      <c r="G7411" s="21"/>
      <c r="CN7411" s="21"/>
    </row>
    <row r="7412" spans="5:92" x14ac:dyDescent="0.2">
      <c r="E7412" s="49"/>
      <c r="F7412" s="21"/>
      <c r="G7412" s="21"/>
      <c r="CN7412" s="21"/>
    </row>
    <row r="7413" spans="5:92" x14ac:dyDescent="0.2">
      <c r="E7413" s="49"/>
      <c r="F7413" s="21"/>
      <c r="G7413" s="21"/>
      <c r="CN7413" s="21"/>
    </row>
    <row r="7414" spans="5:92" x14ac:dyDescent="0.2">
      <c r="E7414" s="49"/>
      <c r="F7414" s="21"/>
      <c r="G7414" s="21"/>
      <c r="CN7414" s="21"/>
    </row>
    <row r="7415" spans="5:92" x14ac:dyDescent="0.2">
      <c r="E7415" s="49"/>
      <c r="F7415" s="21"/>
      <c r="G7415" s="21"/>
      <c r="CN7415" s="21"/>
    </row>
    <row r="7416" spans="5:92" x14ac:dyDescent="0.2">
      <c r="E7416" s="49"/>
      <c r="F7416" s="21"/>
      <c r="G7416" s="21"/>
      <c r="CN7416" s="21"/>
    </row>
    <row r="7417" spans="5:92" x14ac:dyDescent="0.2">
      <c r="E7417" s="49"/>
      <c r="F7417" s="21"/>
      <c r="G7417" s="21"/>
      <c r="CN7417" s="21"/>
    </row>
    <row r="7418" spans="5:92" x14ac:dyDescent="0.2">
      <c r="E7418" s="49"/>
      <c r="F7418" s="21"/>
      <c r="G7418" s="21"/>
      <c r="CN7418" s="21"/>
    </row>
    <row r="7419" spans="5:92" x14ac:dyDescent="0.2">
      <c r="E7419" s="49"/>
      <c r="F7419" s="21"/>
      <c r="G7419" s="21"/>
      <c r="CN7419" s="21"/>
    </row>
    <row r="7420" spans="5:92" x14ac:dyDescent="0.2">
      <c r="E7420" s="49"/>
      <c r="F7420" s="21"/>
      <c r="G7420" s="21"/>
      <c r="CN7420" s="21"/>
    </row>
    <row r="7421" spans="5:92" x14ac:dyDescent="0.2">
      <c r="E7421" s="49"/>
      <c r="F7421" s="21"/>
      <c r="G7421" s="21"/>
      <c r="CN7421" s="21"/>
    </row>
    <row r="7422" spans="5:92" x14ac:dyDescent="0.2">
      <c r="E7422" s="49"/>
      <c r="F7422" s="21"/>
      <c r="G7422" s="21"/>
      <c r="CN7422" s="21"/>
    </row>
    <row r="7423" spans="5:92" x14ac:dyDescent="0.2">
      <c r="E7423" s="49"/>
      <c r="F7423" s="21"/>
      <c r="G7423" s="21"/>
      <c r="CN7423" s="21"/>
    </row>
    <row r="7424" spans="5:92" x14ac:dyDescent="0.2">
      <c r="E7424" s="49"/>
      <c r="F7424" s="21"/>
      <c r="G7424" s="21"/>
      <c r="CN7424" s="21"/>
    </row>
    <row r="7425" spans="5:92" x14ac:dyDescent="0.2">
      <c r="E7425" s="49"/>
      <c r="F7425" s="21"/>
      <c r="G7425" s="21"/>
      <c r="CN7425" s="21"/>
    </row>
    <row r="7426" spans="5:92" x14ac:dyDescent="0.2">
      <c r="E7426" s="49"/>
      <c r="F7426" s="21"/>
      <c r="G7426" s="21"/>
      <c r="CN7426" s="21"/>
    </row>
    <row r="7427" spans="5:92" x14ac:dyDescent="0.2">
      <c r="E7427" s="49"/>
      <c r="F7427" s="21"/>
      <c r="G7427" s="21"/>
      <c r="CN7427" s="21"/>
    </row>
    <row r="7428" spans="5:92" x14ac:dyDescent="0.2">
      <c r="E7428" s="49"/>
      <c r="F7428" s="21"/>
      <c r="G7428" s="21"/>
      <c r="CN7428" s="21"/>
    </row>
    <row r="7429" spans="5:92" x14ac:dyDescent="0.2">
      <c r="E7429" s="49"/>
      <c r="F7429" s="21"/>
      <c r="G7429" s="21"/>
      <c r="CN7429" s="21"/>
    </row>
    <row r="7430" spans="5:92" x14ac:dyDescent="0.2">
      <c r="E7430" s="49"/>
      <c r="F7430" s="21"/>
      <c r="G7430" s="21"/>
      <c r="CN7430" s="21"/>
    </row>
    <row r="7431" spans="5:92" x14ac:dyDescent="0.2">
      <c r="E7431" s="49"/>
      <c r="F7431" s="21"/>
      <c r="G7431" s="21"/>
      <c r="CN7431" s="21"/>
    </row>
    <row r="7432" spans="5:92" x14ac:dyDescent="0.2">
      <c r="E7432" s="49"/>
      <c r="F7432" s="21"/>
      <c r="G7432" s="21"/>
      <c r="CN7432" s="21"/>
    </row>
    <row r="7433" spans="5:92" x14ac:dyDescent="0.2">
      <c r="E7433" s="49"/>
      <c r="F7433" s="21"/>
      <c r="G7433" s="21"/>
      <c r="CN7433" s="21"/>
    </row>
    <row r="7434" spans="5:92" x14ac:dyDescent="0.2">
      <c r="E7434" s="49"/>
      <c r="F7434" s="21"/>
      <c r="G7434" s="21"/>
      <c r="CN7434" s="21"/>
    </row>
    <row r="7435" spans="5:92" x14ac:dyDescent="0.2">
      <c r="E7435" s="49"/>
      <c r="F7435" s="21"/>
      <c r="G7435" s="21"/>
      <c r="CN7435" s="21"/>
    </row>
    <row r="7436" spans="5:92" x14ac:dyDescent="0.2">
      <c r="E7436" s="49"/>
      <c r="F7436" s="21"/>
      <c r="G7436" s="21"/>
      <c r="CN7436" s="21"/>
    </row>
    <row r="7437" spans="5:92" x14ac:dyDescent="0.2">
      <c r="E7437" s="49"/>
      <c r="F7437" s="21"/>
      <c r="G7437" s="21"/>
      <c r="CN7437" s="21"/>
    </row>
    <row r="7438" spans="5:92" x14ac:dyDescent="0.2">
      <c r="E7438" s="49"/>
      <c r="F7438" s="21"/>
      <c r="G7438" s="21"/>
      <c r="CN7438" s="21"/>
    </row>
    <row r="7439" spans="5:92" x14ac:dyDescent="0.2">
      <c r="E7439" s="49"/>
      <c r="F7439" s="21"/>
      <c r="G7439" s="21"/>
      <c r="CN7439" s="21"/>
    </row>
    <row r="7440" spans="5:92" x14ac:dyDescent="0.2">
      <c r="E7440" s="49"/>
      <c r="F7440" s="21"/>
      <c r="G7440" s="21"/>
      <c r="CN7440" s="21"/>
    </row>
    <row r="7441" spans="5:92" x14ac:dyDescent="0.2">
      <c r="E7441" s="49"/>
      <c r="F7441" s="21"/>
      <c r="G7441" s="21"/>
      <c r="CN7441" s="21"/>
    </row>
    <row r="7442" spans="5:92" x14ac:dyDescent="0.2">
      <c r="E7442" s="49"/>
      <c r="F7442" s="21"/>
      <c r="G7442" s="21"/>
      <c r="CN7442" s="21"/>
    </row>
    <row r="7443" spans="5:92" x14ac:dyDescent="0.2">
      <c r="E7443" s="49"/>
      <c r="F7443" s="21"/>
      <c r="G7443" s="21"/>
      <c r="CN7443" s="21"/>
    </row>
    <row r="7444" spans="5:92" x14ac:dyDescent="0.2">
      <c r="E7444" s="49"/>
      <c r="F7444" s="21"/>
      <c r="G7444" s="21"/>
      <c r="CN7444" s="21"/>
    </row>
    <row r="7445" spans="5:92" x14ac:dyDescent="0.2">
      <c r="E7445" s="49"/>
      <c r="F7445" s="21"/>
      <c r="G7445" s="21"/>
      <c r="CN7445" s="21"/>
    </row>
    <row r="7446" spans="5:92" x14ac:dyDescent="0.2">
      <c r="E7446" s="49"/>
      <c r="F7446" s="21"/>
      <c r="G7446" s="21"/>
      <c r="CN7446" s="21"/>
    </row>
    <row r="7447" spans="5:92" x14ac:dyDescent="0.2">
      <c r="E7447" s="49"/>
      <c r="F7447" s="21"/>
      <c r="G7447" s="21"/>
      <c r="CN7447" s="21"/>
    </row>
    <row r="7448" spans="5:92" x14ac:dyDescent="0.2">
      <c r="E7448" s="49"/>
      <c r="F7448" s="21"/>
      <c r="G7448" s="21"/>
      <c r="CN7448" s="21"/>
    </row>
    <row r="7449" spans="5:92" x14ac:dyDescent="0.2">
      <c r="E7449" s="49"/>
      <c r="F7449" s="21"/>
      <c r="G7449" s="21"/>
      <c r="CN7449" s="21"/>
    </row>
    <row r="7450" spans="5:92" x14ac:dyDescent="0.2">
      <c r="E7450" s="49"/>
      <c r="F7450" s="21"/>
      <c r="G7450" s="21"/>
      <c r="CN7450" s="21"/>
    </row>
    <row r="7451" spans="5:92" x14ac:dyDescent="0.2">
      <c r="E7451" s="49"/>
      <c r="F7451" s="21"/>
      <c r="G7451" s="21"/>
      <c r="CN7451" s="21"/>
    </row>
    <row r="7452" spans="5:92" x14ac:dyDescent="0.2">
      <c r="E7452" s="49"/>
      <c r="F7452" s="21"/>
      <c r="G7452" s="21"/>
      <c r="CN7452" s="21"/>
    </row>
    <row r="7453" spans="5:92" x14ac:dyDescent="0.2">
      <c r="E7453" s="49"/>
      <c r="F7453" s="21"/>
      <c r="G7453" s="21"/>
      <c r="CN7453" s="21"/>
    </row>
    <row r="7454" spans="5:92" x14ac:dyDescent="0.2">
      <c r="E7454" s="49"/>
      <c r="F7454" s="21"/>
      <c r="G7454" s="21"/>
      <c r="CN7454" s="21"/>
    </row>
    <row r="7455" spans="5:92" x14ac:dyDescent="0.2">
      <c r="E7455" s="49"/>
      <c r="F7455" s="21"/>
      <c r="G7455" s="21"/>
      <c r="CN7455" s="21"/>
    </row>
    <row r="7456" spans="5:92" x14ac:dyDescent="0.2">
      <c r="E7456" s="49"/>
      <c r="F7456" s="21"/>
      <c r="G7456" s="21"/>
      <c r="CN7456" s="21"/>
    </row>
    <row r="7457" spans="5:92" x14ac:dyDescent="0.2">
      <c r="E7457" s="49"/>
      <c r="F7457" s="21"/>
      <c r="G7457" s="21"/>
      <c r="CN7457" s="21"/>
    </row>
    <row r="7458" spans="5:92" x14ac:dyDescent="0.2">
      <c r="E7458" s="49"/>
      <c r="F7458" s="21"/>
      <c r="G7458" s="21"/>
      <c r="CN7458" s="21"/>
    </row>
    <row r="7459" spans="5:92" x14ac:dyDescent="0.2">
      <c r="E7459" s="49"/>
      <c r="F7459" s="21"/>
      <c r="G7459" s="21"/>
      <c r="CN7459" s="21"/>
    </row>
    <row r="7460" spans="5:92" x14ac:dyDescent="0.2">
      <c r="E7460" s="49"/>
      <c r="F7460" s="21"/>
      <c r="G7460" s="21"/>
      <c r="CN7460" s="21"/>
    </row>
    <row r="7461" spans="5:92" x14ac:dyDescent="0.2">
      <c r="E7461" s="49"/>
      <c r="F7461" s="21"/>
      <c r="G7461" s="21"/>
      <c r="CN7461" s="21"/>
    </row>
    <row r="7462" spans="5:92" x14ac:dyDescent="0.2">
      <c r="E7462" s="49"/>
      <c r="F7462" s="21"/>
      <c r="G7462" s="21"/>
      <c r="CN7462" s="21"/>
    </row>
    <row r="7463" spans="5:92" x14ac:dyDescent="0.2">
      <c r="E7463" s="49"/>
      <c r="F7463" s="21"/>
      <c r="G7463" s="21"/>
      <c r="CN7463" s="21"/>
    </row>
    <row r="7464" spans="5:92" x14ac:dyDescent="0.2">
      <c r="E7464" s="49"/>
      <c r="F7464" s="21"/>
      <c r="G7464" s="21"/>
      <c r="CN7464" s="21"/>
    </row>
    <row r="7465" spans="5:92" x14ac:dyDescent="0.2">
      <c r="E7465" s="49"/>
      <c r="F7465" s="21"/>
      <c r="G7465" s="21"/>
      <c r="CN7465" s="21"/>
    </row>
    <row r="7466" spans="5:92" x14ac:dyDescent="0.2">
      <c r="E7466" s="49"/>
      <c r="F7466" s="21"/>
      <c r="G7466" s="21"/>
      <c r="CN7466" s="21"/>
    </row>
    <row r="7467" spans="5:92" x14ac:dyDescent="0.2">
      <c r="E7467" s="49"/>
      <c r="F7467" s="21"/>
      <c r="G7467" s="21"/>
      <c r="CN7467" s="21"/>
    </row>
    <row r="7468" spans="5:92" x14ac:dyDescent="0.2">
      <c r="E7468" s="49"/>
      <c r="F7468" s="21"/>
      <c r="G7468" s="21"/>
      <c r="CN7468" s="21"/>
    </row>
    <row r="7469" spans="5:92" x14ac:dyDescent="0.2">
      <c r="E7469" s="49"/>
      <c r="F7469" s="21"/>
      <c r="G7469" s="21"/>
      <c r="CN7469" s="21"/>
    </row>
    <row r="7470" spans="5:92" x14ac:dyDescent="0.2">
      <c r="E7470" s="49"/>
      <c r="F7470" s="21"/>
      <c r="G7470" s="21"/>
      <c r="CN7470" s="21"/>
    </row>
    <row r="7471" spans="5:92" x14ac:dyDescent="0.2">
      <c r="E7471" s="49"/>
      <c r="F7471" s="21"/>
      <c r="G7471" s="21"/>
      <c r="CN7471" s="21"/>
    </row>
    <row r="7472" spans="5:92" x14ac:dyDescent="0.2">
      <c r="E7472" s="49"/>
      <c r="F7472" s="21"/>
      <c r="G7472" s="21"/>
      <c r="CN7472" s="21"/>
    </row>
    <row r="7473" spans="5:92" x14ac:dyDescent="0.2">
      <c r="E7473" s="49"/>
      <c r="F7473" s="21"/>
      <c r="G7473" s="21"/>
      <c r="CN7473" s="21"/>
    </row>
    <row r="7474" spans="5:92" x14ac:dyDescent="0.2">
      <c r="E7474" s="49"/>
      <c r="F7474" s="21"/>
      <c r="G7474" s="21"/>
      <c r="CN7474" s="21"/>
    </row>
    <row r="7475" spans="5:92" x14ac:dyDescent="0.2">
      <c r="E7475" s="49"/>
      <c r="F7475" s="21"/>
      <c r="G7475" s="21"/>
      <c r="CN7475" s="21"/>
    </row>
    <row r="7476" spans="5:92" x14ac:dyDescent="0.2">
      <c r="E7476" s="49"/>
      <c r="F7476" s="21"/>
      <c r="G7476" s="21"/>
      <c r="CN7476" s="21"/>
    </row>
    <row r="7477" spans="5:92" x14ac:dyDescent="0.2">
      <c r="E7477" s="49"/>
      <c r="F7477" s="21"/>
      <c r="G7477" s="21"/>
      <c r="CN7477" s="21"/>
    </row>
    <row r="7478" spans="5:92" x14ac:dyDescent="0.2">
      <c r="E7478" s="49"/>
      <c r="F7478" s="21"/>
      <c r="G7478" s="21"/>
      <c r="CN7478" s="21"/>
    </row>
    <row r="7479" spans="5:92" x14ac:dyDescent="0.2">
      <c r="E7479" s="49"/>
      <c r="F7479" s="21"/>
      <c r="G7479" s="21"/>
      <c r="CN7479" s="21"/>
    </row>
    <row r="7480" spans="5:92" x14ac:dyDescent="0.2">
      <c r="E7480" s="49"/>
      <c r="F7480" s="21"/>
      <c r="G7480" s="21"/>
      <c r="CN7480" s="21"/>
    </row>
    <row r="7481" spans="5:92" x14ac:dyDescent="0.2">
      <c r="E7481" s="49"/>
      <c r="F7481" s="21"/>
      <c r="G7481" s="21"/>
      <c r="CN7481" s="21"/>
    </row>
    <row r="7482" spans="5:92" x14ac:dyDescent="0.2">
      <c r="E7482" s="49"/>
      <c r="F7482" s="21"/>
      <c r="G7482" s="21"/>
      <c r="CN7482" s="21"/>
    </row>
    <row r="7483" spans="5:92" x14ac:dyDescent="0.2">
      <c r="E7483" s="49"/>
      <c r="F7483" s="21"/>
      <c r="G7483" s="21"/>
      <c r="CN7483" s="21"/>
    </row>
    <row r="7484" spans="5:92" x14ac:dyDescent="0.2">
      <c r="E7484" s="49"/>
      <c r="F7484" s="21"/>
      <c r="G7484" s="21"/>
      <c r="CN7484" s="21"/>
    </row>
    <row r="7485" spans="5:92" x14ac:dyDescent="0.2">
      <c r="E7485" s="49"/>
      <c r="F7485" s="21"/>
      <c r="G7485" s="21"/>
      <c r="CN7485" s="21"/>
    </row>
    <row r="7486" spans="5:92" x14ac:dyDescent="0.2">
      <c r="E7486" s="49"/>
      <c r="F7486" s="21"/>
      <c r="G7486" s="21"/>
      <c r="CN7486" s="21"/>
    </row>
    <row r="7487" spans="5:92" x14ac:dyDescent="0.2">
      <c r="E7487" s="49"/>
      <c r="F7487" s="21"/>
      <c r="G7487" s="21"/>
      <c r="CN7487" s="21"/>
    </row>
    <row r="7488" spans="5:92" x14ac:dyDescent="0.2">
      <c r="E7488" s="49"/>
      <c r="F7488" s="21"/>
      <c r="G7488" s="21"/>
      <c r="CN7488" s="21"/>
    </row>
    <row r="7489" spans="5:92" x14ac:dyDescent="0.2">
      <c r="E7489" s="49"/>
      <c r="F7489" s="21"/>
      <c r="G7489" s="21"/>
      <c r="CN7489" s="21"/>
    </row>
    <row r="7490" spans="5:92" x14ac:dyDescent="0.2">
      <c r="E7490" s="49"/>
      <c r="F7490" s="21"/>
      <c r="G7490" s="21"/>
      <c r="CN7490" s="21"/>
    </row>
    <row r="7491" spans="5:92" x14ac:dyDescent="0.2">
      <c r="E7491" s="49"/>
      <c r="F7491" s="21"/>
      <c r="G7491" s="21"/>
      <c r="CN7491" s="21"/>
    </row>
    <row r="7492" spans="5:92" x14ac:dyDescent="0.2">
      <c r="E7492" s="49"/>
      <c r="F7492" s="21"/>
      <c r="G7492" s="21"/>
      <c r="CN7492" s="21"/>
    </row>
    <row r="7493" spans="5:92" x14ac:dyDescent="0.2">
      <c r="E7493" s="49"/>
      <c r="F7493" s="21"/>
      <c r="G7493" s="21"/>
      <c r="CN7493" s="21"/>
    </row>
    <row r="7494" spans="5:92" x14ac:dyDescent="0.2">
      <c r="E7494" s="49"/>
      <c r="F7494" s="21"/>
      <c r="G7494" s="21"/>
      <c r="CN7494" s="21"/>
    </row>
    <row r="7495" spans="5:92" x14ac:dyDescent="0.2">
      <c r="E7495" s="49"/>
      <c r="F7495" s="21"/>
      <c r="G7495" s="21"/>
      <c r="CN7495" s="21"/>
    </row>
    <row r="7496" spans="5:92" x14ac:dyDescent="0.2">
      <c r="E7496" s="49"/>
      <c r="F7496" s="21"/>
      <c r="G7496" s="21"/>
      <c r="CN7496" s="21"/>
    </row>
    <row r="7497" spans="5:92" x14ac:dyDescent="0.2">
      <c r="E7497" s="49"/>
      <c r="F7497" s="21"/>
      <c r="G7497" s="21"/>
      <c r="CN7497" s="21"/>
    </row>
    <row r="7498" spans="5:92" x14ac:dyDescent="0.2">
      <c r="E7498" s="49"/>
      <c r="F7498" s="21"/>
      <c r="G7498" s="21"/>
      <c r="CN7498" s="21"/>
    </row>
    <row r="7499" spans="5:92" x14ac:dyDescent="0.2">
      <c r="E7499" s="49"/>
      <c r="F7499" s="21"/>
      <c r="G7499" s="21"/>
      <c r="CN7499" s="21"/>
    </row>
    <row r="7500" spans="5:92" x14ac:dyDescent="0.2">
      <c r="E7500" s="49"/>
      <c r="F7500" s="21"/>
      <c r="G7500" s="21"/>
      <c r="CN7500" s="21"/>
    </row>
    <row r="7501" spans="5:92" x14ac:dyDescent="0.2">
      <c r="E7501" s="49"/>
      <c r="F7501" s="21"/>
      <c r="G7501" s="21"/>
      <c r="CN7501" s="21"/>
    </row>
    <row r="7502" spans="5:92" x14ac:dyDescent="0.2">
      <c r="E7502" s="49"/>
      <c r="F7502" s="21"/>
      <c r="G7502" s="21"/>
      <c r="CN7502" s="21"/>
    </row>
    <row r="7503" spans="5:92" x14ac:dyDescent="0.2">
      <c r="E7503" s="49"/>
      <c r="F7503" s="21"/>
      <c r="G7503" s="21"/>
      <c r="CN7503" s="21"/>
    </row>
    <row r="7504" spans="5:92" x14ac:dyDescent="0.2">
      <c r="E7504" s="49"/>
      <c r="F7504" s="21"/>
      <c r="G7504" s="21"/>
      <c r="CN7504" s="21"/>
    </row>
    <row r="7505" spans="5:92" x14ac:dyDescent="0.2">
      <c r="E7505" s="49"/>
      <c r="F7505" s="21"/>
      <c r="G7505" s="21"/>
      <c r="CN7505" s="21"/>
    </row>
    <row r="7506" spans="5:92" x14ac:dyDescent="0.2">
      <c r="E7506" s="49"/>
      <c r="F7506" s="21"/>
      <c r="G7506" s="21"/>
      <c r="CN7506" s="21"/>
    </row>
    <row r="7507" spans="5:92" x14ac:dyDescent="0.2">
      <c r="E7507" s="49"/>
      <c r="F7507" s="21"/>
      <c r="G7507" s="21"/>
      <c r="CN7507" s="21"/>
    </row>
    <row r="7508" spans="5:92" x14ac:dyDescent="0.2">
      <c r="E7508" s="49"/>
      <c r="F7508" s="21"/>
      <c r="G7508" s="21"/>
      <c r="CN7508" s="21"/>
    </row>
    <row r="7509" spans="5:92" x14ac:dyDescent="0.2">
      <c r="E7509" s="49"/>
      <c r="F7509" s="21"/>
      <c r="G7509" s="21"/>
      <c r="CN7509" s="21"/>
    </row>
    <row r="7510" spans="5:92" x14ac:dyDescent="0.2">
      <c r="E7510" s="49"/>
      <c r="F7510" s="21"/>
      <c r="G7510" s="21"/>
      <c r="CN7510" s="21"/>
    </row>
    <row r="7511" spans="5:92" x14ac:dyDescent="0.2">
      <c r="E7511" s="49"/>
      <c r="F7511" s="21"/>
      <c r="G7511" s="21"/>
      <c r="CN7511" s="21"/>
    </row>
    <row r="7512" spans="5:92" x14ac:dyDescent="0.2">
      <c r="E7512" s="49"/>
      <c r="F7512" s="21"/>
      <c r="G7512" s="21"/>
      <c r="CN7512" s="21"/>
    </row>
    <row r="7513" spans="5:92" x14ac:dyDescent="0.2">
      <c r="E7513" s="49"/>
      <c r="F7513" s="21"/>
      <c r="G7513" s="21"/>
      <c r="CN7513" s="21"/>
    </row>
    <row r="7514" spans="5:92" x14ac:dyDescent="0.2">
      <c r="E7514" s="49"/>
      <c r="F7514" s="21"/>
      <c r="G7514" s="21"/>
      <c r="CN7514" s="21"/>
    </row>
    <row r="7515" spans="5:92" x14ac:dyDescent="0.2">
      <c r="E7515" s="49"/>
      <c r="F7515" s="21"/>
      <c r="G7515" s="21"/>
      <c r="CN7515" s="21"/>
    </row>
    <row r="7516" spans="5:92" x14ac:dyDescent="0.2">
      <c r="E7516" s="49"/>
      <c r="F7516" s="21"/>
      <c r="G7516" s="21"/>
      <c r="CN7516" s="21"/>
    </row>
    <row r="7517" spans="5:92" x14ac:dyDescent="0.2">
      <c r="E7517" s="49"/>
      <c r="F7517" s="21"/>
      <c r="G7517" s="21"/>
      <c r="CN7517" s="21"/>
    </row>
    <row r="7518" spans="5:92" x14ac:dyDescent="0.2">
      <c r="E7518" s="49"/>
      <c r="F7518" s="21"/>
      <c r="G7518" s="21"/>
      <c r="CN7518" s="21"/>
    </row>
    <row r="7519" spans="5:92" x14ac:dyDescent="0.2">
      <c r="E7519" s="49"/>
      <c r="F7519" s="21"/>
      <c r="G7519" s="21"/>
      <c r="CN7519" s="21"/>
    </row>
    <row r="7520" spans="5:92" x14ac:dyDescent="0.2">
      <c r="E7520" s="49"/>
      <c r="F7520" s="21"/>
      <c r="G7520" s="21"/>
      <c r="CN7520" s="21"/>
    </row>
    <row r="7521" spans="5:92" x14ac:dyDescent="0.2">
      <c r="E7521" s="49"/>
      <c r="F7521" s="21"/>
      <c r="G7521" s="21"/>
      <c r="CN7521" s="21"/>
    </row>
    <row r="7522" spans="5:92" x14ac:dyDescent="0.2">
      <c r="E7522" s="49"/>
      <c r="F7522" s="21"/>
      <c r="G7522" s="21"/>
      <c r="CN7522" s="21"/>
    </row>
    <row r="7523" spans="5:92" x14ac:dyDescent="0.2">
      <c r="E7523" s="49"/>
      <c r="F7523" s="21"/>
      <c r="G7523" s="21"/>
      <c r="CN7523" s="21"/>
    </row>
    <row r="7524" spans="5:92" x14ac:dyDescent="0.2">
      <c r="E7524" s="49"/>
      <c r="F7524" s="21"/>
      <c r="G7524" s="21"/>
      <c r="CN7524" s="21"/>
    </row>
    <row r="7525" spans="5:92" x14ac:dyDescent="0.2">
      <c r="E7525" s="49"/>
      <c r="F7525" s="21"/>
      <c r="G7525" s="21"/>
      <c r="CN7525" s="21"/>
    </row>
    <row r="7526" spans="5:92" x14ac:dyDescent="0.2">
      <c r="E7526" s="49"/>
      <c r="F7526" s="21"/>
      <c r="G7526" s="21"/>
      <c r="CN7526" s="21"/>
    </row>
    <row r="7527" spans="5:92" x14ac:dyDescent="0.2">
      <c r="E7527" s="49"/>
      <c r="F7527" s="21"/>
      <c r="G7527" s="21"/>
      <c r="CN7527" s="21"/>
    </row>
    <row r="7528" spans="5:92" x14ac:dyDescent="0.2">
      <c r="E7528" s="49"/>
      <c r="F7528" s="21"/>
      <c r="G7528" s="21"/>
      <c r="CN7528" s="21"/>
    </row>
    <row r="7529" spans="5:92" x14ac:dyDescent="0.2">
      <c r="E7529" s="49"/>
      <c r="F7529" s="21"/>
      <c r="G7529" s="21"/>
      <c r="CN7529" s="21"/>
    </row>
    <row r="7530" spans="5:92" x14ac:dyDescent="0.2">
      <c r="E7530" s="49"/>
      <c r="F7530" s="21"/>
      <c r="G7530" s="21"/>
      <c r="CN7530" s="21"/>
    </row>
    <row r="7531" spans="5:92" x14ac:dyDescent="0.2">
      <c r="E7531" s="49"/>
      <c r="F7531" s="21"/>
      <c r="G7531" s="21"/>
      <c r="CN7531" s="21"/>
    </row>
    <row r="7532" spans="5:92" x14ac:dyDescent="0.2">
      <c r="E7532" s="49"/>
      <c r="F7532" s="21"/>
      <c r="G7532" s="21"/>
      <c r="CN7532" s="21"/>
    </row>
    <row r="7533" spans="5:92" x14ac:dyDescent="0.2">
      <c r="E7533" s="49"/>
      <c r="F7533" s="21"/>
      <c r="G7533" s="21"/>
      <c r="CN7533" s="21"/>
    </row>
    <row r="7534" spans="5:92" x14ac:dyDescent="0.2">
      <c r="E7534" s="49"/>
      <c r="F7534" s="21"/>
      <c r="G7534" s="21"/>
      <c r="CN7534" s="21"/>
    </row>
    <row r="7535" spans="5:92" x14ac:dyDescent="0.2">
      <c r="E7535" s="49"/>
      <c r="F7535" s="21"/>
      <c r="G7535" s="21"/>
      <c r="CN7535" s="21"/>
    </row>
    <row r="7536" spans="5:92" x14ac:dyDescent="0.2">
      <c r="E7536" s="49"/>
      <c r="F7536" s="21"/>
      <c r="G7536" s="21"/>
      <c r="CN7536" s="21"/>
    </row>
    <row r="7537" spans="5:92" x14ac:dyDescent="0.2">
      <c r="E7537" s="49"/>
      <c r="F7537" s="21"/>
      <c r="G7537" s="21"/>
      <c r="CN7537" s="21"/>
    </row>
    <row r="7538" spans="5:92" x14ac:dyDescent="0.2">
      <c r="E7538" s="49"/>
      <c r="F7538" s="21"/>
      <c r="G7538" s="21"/>
      <c r="CN7538" s="21"/>
    </row>
    <row r="7539" spans="5:92" x14ac:dyDescent="0.2">
      <c r="E7539" s="49"/>
      <c r="F7539" s="21"/>
      <c r="G7539" s="21"/>
      <c r="CN7539" s="21"/>
    </row>
    <row r="7540" spans="5:92" x14ac:dyDescent="0.2">
      <c r="E7540" s="49"/>
      <c r="F7540" s="21"/>
      <c r="G7540" s="21"/>
      <c r="CN7540" s="21"/>
    </row>
    <row r="7541" spans="5:92" x14ac:dyDescent="0.2">
      <c r="E7541" s="49"/>
      <c r="F7541" s="21"/>
      <c r="G7541" s="21"/>
      <c r="CN7541" s="21"/>
    </row>
    <row r="7542" spans="5:92" x14ac:dyDescent="0.2">
      <c r="E7542" s="49"/>
      <c r="F7542" s="21"/>
      <c r="G7542" s="21"/>
      <c r="CN7542" s="21"/>
    </row>
    <row r="7543" spans="5:92" x14ac:dyDescent="0.2">
      <c r="E7543" s="49"/>
      <c r="F7543" s="21"/>
      <c r="G7543" s="21"/>
      <c r="CN7543" s="21"/>
    </row>
    <row r="7544" spans="5:92" x14ac:dyDescent="0.2">
      <c r="E7544" s="49"/>
      <c r="F7544" s="21"/>
      <c r="G7544" s="21"/>
      <c r="CN7544" s="21"/>
    </row>
    <row r="7545" spans="5:92" x14ac:dyDescent="0.2">
      <c r="E7545" s="49"/>
      <c r="F7545" s="21"/>
      <c r="G7545" s="21"/>
      <c r="CN7545" s="21"/>
    </row>
    <row r="7546" spans="5:92" x14ac:dyDescent="0.2">
      <c r="E7546" s="49"/>
      <c r="F7546" s="21"/>
      <c r="G7546" s="21"/>
      <c r="CN7546" s="21"/>
    </row>
    <row r="7547" spans="5:92" x14ac:dyDescent="0.2">
      <c r="E7547" s="49"/>
      <c r="F7547" s="21"/>
      <c r="G7547" s="21"/>
      <c r="CN7547" s="21"/>
    </row>
    <row r="7548" spans="5:92" x14ac:dyDescent="0.2">
      <c r="E7548" s="49"/>
      <c r="F7548" s="21"/>
      <c r="G7548" s="21"/>
      <c r="CN7548" s="21"/>
    </row>
    <row r="7549" spans="5:92" x14ac:dyDescent="0.2">
      <c r="E7549" s="49"/>
      <c r="F7549" s="21"/>
      <c r="G7549" s="21"/>
      <c r="CN7549" s="21"/>
    </row>
    <row r="7550" spans="5:92" x14ac:dyDescent="0.2">
      <c r="E7550" s="49"/>
      <c r="F7550" s="21"/>
      <c r="G7550" s="21"/>
      <c r="CN7550" s="21"/>
    </row>
    <row r="7551" spans="5:92" x14ac:dyDescent="0.2">
      <c r="E7551" s="49"/>
      <c r="F7551" s="21"/>
      <c r="G7551" s="21"/>
      <c r="CN7551" s="21"/>
    </row>
    <row r="7552" spans="5:92" x14ac:dyDescent="0.2">
      <c r="E7552" s="49"/>
      <c r="F7552" s="21"/>
      <c r="G7552" s="21"/>
      <c r="CN7552" s="21"/>
    </row>
    <row r="7553" spans="5:92" x14ac:dyDescent="0.2">
      <c r="E7553" s="49"/>
      <c r="F7553" s="21"/>
      <c r="G7553" s="21"/>
      <c r="CN7553" s="21"/>
    </row>
    <row r="7554" spans="5:92" x14ac:dyDescent="0.2">
      <c r="E7554" s="49"/>
      <c r="F7554" s="21"/>
      <c r="G7554" s="21"/>
      <c r="CN7554" s="21"/>
    </row>
    <row r="7555" spans="5:92" x14ac:dyDescent="0.2">
      <c r="E7555" s="49"/>
      <c r="F7555" s="21"/>
      <c r="G7555" s="21"/>
      <c r="CN7555" s="21"/>
    </row>
    <row r="7556" spans="5:92" x14ac:dyDescent="0.2">
      <c r="E7556" s="49"/>
      <c r="F7556" s="21"/>
      <c r="G7556" s="21"/>
      <c r="CN7556" s="21"/>
    </row>
    <row r="7557" spans="5:92" x14ac:dyDescent="0.2">
      <c r="E7557" s="49"/>
      <c r="F7557" s="21"/>
      <c r="G7557" s="21"/>
      <c r="CN7557" s="21"/>
    </row>
    <row r="7558" spans="5:92" x14ac:dyDescent="0.2">
      <c r="E7558" s="49"/>
      <c r="F7558" s="21"/>
      <c r="G7558" s="21"/>
      <c r="CN7558" s="21"/>
    </row>
    <row r="7559" spans="5:92" x14ac:dyDescent="0.2">
      <c r="E7559" s="49"/>
      <c r="F7559" s="21"/>
      <c r="G7559" s="21"/>
      <c r="CN7559" s="21"/>
    </row>
    <row r="7560" spans="5:92" x14ac:dyDescent="0.2">
      <c r="E7560" s="49"/>
      <c r="F7560" s="21"/>
      <c r="G7560" s="21"/>
      <c r="CN7560" s="21"/>
    </row>
    <row r="7561" spans="5:92" x14ac:dyDescent="0.2">
      <c r="E7561" s="49"/>
      <c r="F7561" s="21"/>
      <c r="G7561" s="21"/>
      <c r="CN7561" s="21"/>
    </row>
    <row r="7562" spans="5:92" x14ac:dyDescent="0.2">
      <c r="E7562" s="49"/>
      <c r="F7562" s="21"/>
      <c r="G7562" s="21"/>
      <c r="CN7562" s="21"/>
    </row>
    <row r="7563" spans="5:92" x14ac:dyDescent="0.2">
      <c r="E7563" s="49"/>
      <c r="F7563" s="21"/>
      <c r="G7563" s="21"/>
      <c r="CN7563" s="21"/>
    </row>
    <row r="7564" spans="5:92" x14ac:dyDescent="0.2">
      <c r="E7564" s="49"/>
      <c r="F7564" s="21"/>
      <c r="G7564" s="21"/>
      <c r="CN7564" s="21"/>
    </row>
    <row r="7565" spans="5:92" x14ac:dyDescent="0.2">
      <c r="E7565" s="49"/>
      <c r="F7565" s="21"/>
      <c r="G7565" s="21"/>
      <c r="CN7565" s="21"/>
    </row>
    <row r="7566" spans="5:92" x14ac:dyDescent="0.2">
      <c r="E7566" s="49"/>
      <c r="F7566" s="21"/>
      <c r="G7566" s="21"/>
      <c r="CN7566" s="21"/>
    </row>
    <row r="7567" spans="5:92" x14ac:dyDescent="0.2">
      <c r="E7567" s="49"/>
      <c r="F7567" s="21"/>
      <c r="G7567" s="21"/>
      <c r="CN7567" s="21"/>
    </row>
    <row r="7568" spans="5:92" x14ac:dyDescent="0.2">
      <c r="E7568" s="49"/>
      <c r="F7568" s="21"/>
      <c r="G7568" s="21"/>
      <c r="CN7568" s="21"/>
    </row>
    <row r="7569" spans="5:92" x14ac:dyDescent="0.2">
      <c r="E7569" s="49"/>
      <c r="F7569" s="21"/>
      <c r="G7569" s="21"/>
      <c r="CN7569" s="21"/>
    </row>
    <row r="7570" spans="5:92" x14ac:dyDescent="0.2">
      <c r="E7570" s="49"/>
      <c r="F7570" s="21"/>
      <c r="G7570" s="21"/>
      <c r="CN7570" s="21"/>
    </row>
    <row r="7571" spans="5:92" x14ac:dyDescent="0.2">
      <c r="E7571" s="49"/>
      <c r="F7571" s="21"/>
      <c r="G7571" s="21"/>
      <c r="CN7571" s="21"/>
    </row>
    <row r="7572" spans="5:92" x14ac:dyDescent="0.2">
      <c r="E7572" s="49"/>
      <c r="F7572" s="21"/>
      <c r="G7572" s="21"/>
      <c r="CN7572" s="21"/>
    </row>
    <row r="7573" spans="5:92" x14ac:dyDescent="0.2">
      <c r="E7573" s="49"/>
      <c r="F7573" s="21"/>
      <c r="G7573" s="21"/>
      <c r="CN7573" s="21"/>
    </row>
    <row r="7574" spans="5:92" x14ac:dyDescent="0.2">
      <c r="E7574" s="49"/>
      <c r="F7574" s="21"/>
      <c r="G7574" s="21"/>
      <c r="CN7574" s="21"/>
    </row>
    <row r="7575" spans="5:92" x14ac:dyDescent="0.2">
      <c r="E7575" s="49"/>
      <c r="F7575" s="21"/>
      <c r="G7575" s="21"/>
      <c r="CN7575" s="21"/>
    </row>
    <row r="7576" spans="5:92" x14ac:dyDescent="0.2">
      <c r="E7576" s="49"/>
      <c r="F7576" s="21"/>
      <c r="G7576" s="21"/>
      <c r="CN7576" s="21"/>
    </row>
    <row r="7577" spans="5:92" x14ac:dyDescent="0.2">
      <c r="E7577" s="49"/>
      <c r="F7577" s="21"/>
      <c r="G7577" s="21"/>
      <c r="CN7577" s="21"/>
    </row>
    <row r="7578" spans="5:92" x14ac:dyDescent="0.2">
      <c r="E7578" s="49"/>
      <c r="F7578" s="21"/>
      <c r="G7578" s="21"/>
      <c r="CN7578" s="21"/>
    </row>
    <row r="7579" spans="5:92" x14ac:dyDescent="0.2">
      <c r="E7579" s="49"/>
      <c r="F7579" s="21"/>
      <c r="G7579" s="21"/>
      <c r="CN7579" s="21"/>
    </row>
    <row r="7580" spans="5:92" x14ac:dyDescent="0.2">
      <c r="E7580" s="49"/>
      <c r="F7580" s="21"/>
      <c r="G7580" s="21"/>
      <c r="CN7580" s="21"/>
    </row>
    <row r="7581" spans="5:92" x14ac:dyDescent="0.2">
      <c r="E7581" s="49"/>
      <c r="F7581" s="21"/>
      <c r="G7581" s="21"/>
      <c r="CN7581" s="21"/>
    </row>
    <row r="7582" spans="5:92" x14ac:dyDescent="0.2">
      <c r="E7582" s="49"/>
      <c r="F7582" s="21"/>
      <c r="G7582" s="21"/>
      <c r="CN7582" s="21"/>
    </row>
    <row r="7583" spans="5:92" x14ac:dyDescent="0.2">
      <c r="E7583" s="49"/>
      <c r="F7583" s="21"/>
      <c r="G7583" s="21"/>
      <c r="CN7583" s="21"/>
    </row>
    <row r="7584" spans="5:92" x14ac:dyDescent="0.2">
      <c r="E7584" s="49"/>
      <c r="F7584" s="21"/>
      <c r="G7584" s="21"/>
      <c r="CN7584" s="21"/>
    </row>
    <row r="7585" spans="5:92" x14ac:dyDescent="0.2">
      <c r="E7585" s="49"/>
      <c r="F7585" s="21"/>
      <c r="G7585" s="21"/>
      <c r="CN7585" s="21"/>
    </row>
    <row r="7586" spans="5:92" x14ac:dyDescent="0.2">
      <c r="E7586" s="49"/>
      <c r="F7586" s="21"/>
      <c r="G7586" s="21"/>
      <c r="CN7586" s="21"/>
    </row>
    <row r="7587" spans="5:92" x14ac:dyDescent="0.2">
      <c r="E7587" s="49"/>
      <c r="F7587" s="21"/>
      <c r="G7587" s="21"/>
      <c r="CN7587" s="21"/>
    </row>
    <row r="7588" spans="5:92" x14ac:dyDescent="0.2">
      <c r="E7588" s="49"/>
      <c r="F7588" s="21"/>
      <c r="G7588" s="21"/>
      <c r="CN7588" s="21"/>
    </row>
    <row r="7589" spans="5:92" x14ac:dyDescent="0.2">
      <c r="E7589" s="49"/>
      <c r="F7589" s="21"/>
      <c r="G7589" s="21"/>
      <c r="CN7589" s="21"/>
    </row>
    <row r="7590" spans="5:92" x14ac:dyDescent="0.2">
      <c r="E7590" s="49"/>
      <c r="F7590" s="21"/>
      <c r="G7590" s="21"/>
      <c r="CN7590" s="21"/>
    </row>
    <row r="7591" spans="5:92" x14ac:dyDescent="0.2">
      <c r="E7591" s="49"/>
      <c r="F7591" s="21"/>
      <c r="G7591" s="21"/>
      <c r="CN7591" s="21"/>
    </row>
    <row r="7592" spans="5:92" x14ac:dyDescent="0.2">
      <c r="E7592" s="49"/>
      <c r="F7592" s="21"/>
      <c r="G7592" s="21"/>
      <c r="CN7592" s="21"/>
    </row>
    <row r="7593" spans="5:92" x14ac:dyDescent="0.2">
      <c r="E7593" s="49"/>
      <c r="F7593" s="21"/>
      <c r="G7593" s="21"/>
      <c r="CN7593" s="21"/>
    </row>
    <row r="7594" spans="5:92" x14ac:dyDescent="0.2">
      <c r="E7594" s="49"/>
      <c r="F7594" s="21"/>
      <c r="G7594" s="21"/>
      <c r="CN7594" s="21"/>
    </row>
    <row r="7595" spans="5:92" x14ac:dyDescent="0.2">
      <c r="E7595" s="49"/>
      <c r="F7595" s="21"/>
      <c r="G7595" s="21"/>
      <c r="CN7595" s="21"/>
    </row>
    <row r="7596" spans="5:92" x14ac:dyDescent="0.2">
      <c r="E7596" s="49"/>
      <c r="F7596" s="21"/>
      <c r="G7596" s="21"/>
      <c r="CN7596" s="21"/>
    </row>
    <row r="7597" spans="5:92" x14ac:dyDescent="0.2">
      <c r="E7597" s="49"/>
      <c r="F7597" s="21"/>
      <c r="G7597" s="21"/>
      <c r="CN7597" s="21"/>
    </row>
    <row r="7598" spans="5:92" x14ac:dyDescent="0.2">
      <c r="E7598" s="49"/>
      <c r="F7598" s="21"/>
      <c r="G7598" s="21"/>
      <c r="CN7598" s="21"/>
    </row>
    <row r="7599" spans="5:92" x14ac:dyDescent="0.2">
      <c r="E7599" s="49"/>
      <c r="F7599" s="21"/>
      <c r="G7599" s="21"/>
      <c r="CN7599" s="21"/>
    </row>
    <row r="7600" spans="5:92" x14ac:dyDescent="0.2">
      <c r="E7600" s="49"/>
      <c r="F7600" s="21"/>
      <c r="G7600" s="21"/>
      <c r="CN7600" s="21"/>
    </row>
    <row r="7601" spans="5:92" x14ac:dyDescent="0.2">
      <c r="E7601" s="49"/>
      <c r="F7601" s="21"/>
      <c r="G7601" s="21"/>
      <c r="CN7601" s="21"/>
    </row>
    <row r="7602" spans="5:92" x14ac:dyDescent="0.2">
      <c r="E7602" s="49"/>
      <c r="F7602" s="21"/>
      <c r="G7602" s="21"/>
      <c r="CN7602" s="21"/>
    </row>
    <row r="7603" spans="5:92" x14ac:dyDescent="0.2">
      <c r="E7603" s="49"/>
      <c r="F7603" s="21"/>
      <c r="G7603" s="21"/>
      <c r="CN7603" s="21"/>
    </row>
    <row r="7604" spans="5:92" x14ac:dyDescent="0.2">
      <c r="E7604" s="49"/>
      <c r="F7604" s="21"/>
      <c r="G7604" s="21"/>
      <c r="CN7604" s="21"/>
    </row>
    <row r="7605" spans="5:92" x14ac:dyDescent="0.2">
      <c r="E7605" s="49"/>
      <c r="F7605" s="21"/>
      <c r="G7605" s="21"/>
      <c r="CN7605" s="21"/>
    </row>
    <row r="7606" spans="5:92" x14ac:dyDescent="0.2">
      <c r="E7606" s="49"/>
      <c r="F7606" s="21"/>
      <c r="G7606" s="21"/>
      <c r="CN7606" s="21"/>
    </row>
    <row r="7607" spans="5:92" x14ac:dyDescent="0.2">
      <c r="E7607" s="49"/>
      <c r="F7607" s="21"/>
      <c r="G7607" s="21"/>
      <c r="CN7607" s="21"/>
    </row>
    <row r="7608" spans="5:92" x14ac:dyDescent="0.2">
      <c r="E7608" s="49"/>
      <c r="F7608" s="21"/>
      <c r="G7608" s="21"/>
      <c r="CN7608" s="21"/>
    </row>
    <row r="7609" spans="5:92" x14ac:dyDescent="0.2">
      <c r="E7609" s="49"/>
      <c r="F7609" s="21"/>
      <c r="G7609" s="21"/>
      <c r="CN7609" s="21"/>
    </row>
    <row r="7610" spans="5:92" x14ac:dyDescent="0.2">
      <c r="E7610" s="49"/>
      <c r="F7610" s="21"/>
      <c r="G7610" s="21"/>
      <c r="CN7610" s="21"/>
    </row>
    <row r="7611" spans="5:92" x14ac:dyDescent="0.2">
      <c r="E7611" s="49"/>
      <c r="F7611" s="21"/>
      <c r="G7611" s="21"/>
      <c r="CN7611" s="21"/>
    </row>
    <row r="7612" spans="5:92" x14ac:dyDescent="0.2">
      <c r="E7612" s="49"/>
      <c r="F7612" s="21"/>
      <c r="G7612" s="21"/>
      <c r="CN7612" s="21"/>
    </row>
    <row r="7613" spans="5:92" x14ac:dyDescent="0.2">
      <c r="E7613" s="49"/>
      <c r="F7613" s="21"/>
      <c r="G7613" s="21"/>
      <c r="CN7613" s="21"/>
    </row>
    <row r="7614" spans="5:92" x14ac:dyDescent="0.2">
      <c r="E7614" s="49"/>
      <c r="F7614" s="21"/>
      <c r="G7614" s="21"/>
      <c r="CN7614" s="21"/>
    </row>
    <row r="7615" spans="5:92" x14ac:dyDescent="0.2">
      <c r="E7615" s="49"/>
      <c r="F7615" s="21"/>
      <c r="G7615" s="21"/>
      <c r="CN7615" s="21"/>
    </row>
    <row r="7616" spans="5:92" x14ac:dyDescent="0.2">
      <c r="E7616" s="49"/>
      <c r="F7616" s="21"/>
      <c r="G7616" s="21"/>
      <c r="CN7616" s="21"/>
    </row>
    <row r="7617" spans="5:92" x14ac:dyDescent="0.2">
      <c r="E7617" s="49"/>
      <c r="F7617" s="21"/>
      <c r="G7617" s="21"/>
      <c r="CN7617" s="21"/>
    </row>
    <row r="7618" spans="5:92" x14ac:dyDescent="0.2">
      <c r="E7618" s="49"/>
      <c r="F7618" s="21"/>
      <c r="G7618" s="21"/>
      <c r="CN7618" s="21"/>
    </row>
    <row r="7619" spans="5:92" x14ac:dyDescent="0.2">
      <c r="E7619" s="49"/>
      <c r="F7619" s="21"/>
      <c r="G7619" s="21"/>
      <c r="CN7619" s="21"/>
    </row>
    <row r="7620" spans="5:92" x14ac:dyDescent="0.2">
      <c r="E7620" s="49"/>
      <c r="F7620" s="21"/>
      <c r="G7620" s="21"/>
      <c r="CN7620" s="21"/>
    </row>
    <row r="7621" spans="5:92" x14ac:dyDescent="0.2">
      <c r="E7621" s="49"/>
      <c r="F7621" s="21"/>
      <c r="G7621" s="21"/>
      <c r="CN7621" s="21"/>
    </row>
    <row r="7622" spans="5:92" x14ac:dyDescent="0.2">
      <c r="E7622" s="49"/>
      <c r="F7622" s="21"/>
      <c r="G7622" s="21"/>
      <c r="CN7622" s="21"/>
    </row>
    <row r="7623" spans="5:92" x14ac:dyDescent="0.2">
      <c r="E7623" s="49"/>
      <c r="F7623" s="21"/>
      <c r="G7623" s="21"/>
      <c r="CN7623" s="21"/>
    </row>
    <row r="7624" spans="5:92" x14ac:dyDescent="0.2">
      <c r="E7624" s="49"/>
      <c r="F7624" s="21"/>
      <c r="G7624" s="21"/>
      <c r="CN7624" s="21"/>
    </row>
    <row r="7625" spans="5:92" x14ac:dyDescent="0.2">
      <c r="E7625" s="49"/>
      <c r="F7625" s="21"/>
      <c r="G7625" s="21"/>
      <c r="CN7625" s="21"/>
    </row>
    <row r="7626" spans="5:92" x14ac:dyDescent="0.2">
      <c r="E7626" s="49"/>
      <c r="F7626" s="21"/>
      <c r="G7626" s="21"/>
      <c r="CN7626" s="21"/>
    </row>
    <row r="7627" spans="5:92" x14ac:dyDescent="0.2">
      <c r="E7627" s="49"/>
      <c r="F7627" s="21"/>
      <c r="G7627" s="21"/>
      <c r="CN7627" s="21"/>
    </row>
    <row r="7628" spans="5:92" x14ac:dyDescent="0.2">
      <c r="E7628" s="49"/>
      <c r="F7628" s="21"/>
      <c r="G7628" s="21"/>
      <c r="CN7628" s="21"/>
    </row>
    <row r="7629" spans="5:92" x14ac:dyDescent="0.2">
      <c r="E7629" s="49"/>
      <c r="F7629" s="21"/>
      <c r="G7629" s="21"/>
      <c r="CN7629" s="21"/>
    </row>
    <row r="7630" spans="5:92" x14ac:dyDescent="0.2">
      <c r="E7630" s="49"/>
      <c r="F7630" s="21"/>
      <c r="G7630" s="21"/>
      <c r="CN7630" s="21"/>
    </row>
    <row r="7631" spans="5:92" x14ac:dyDescent="0.2">
      <c r="E7631" s="49"/>
      <c r="F7631" s="21"/>
      <c r="G7631" s="21"/>
      <c r="CN7631" s="21"/>
    </row>
    <row r="7632" spans="5:92" x14ac:dyDescent="0.2">
      <c r="E7632" s="49"/>
      <c r="F7632" s="21"/>
      <c r="G7632" s="21"/>
      <c r="CN7632" s="21"/>
    </row>
    <row r="7633" spans="5:92" x14ac:dyDescent="0.2">
      <c r="E7633" s="49"/>
      <c r="F7633" s="21"/>
      <c r="G7633" s="21"/>
      <c r="CN7633" s="21"/>
    </row>
    <row r="7634" spans="5:92" x14ac:dyDescent="0.2">
      <c r="E7634" s="49"/>
      <c r="F7634" s="21"/>
      <c r="G7634" s="21"/>
      <c r="CN7634" s="21"/>
    </row>
    <row r="7635" spans="5:92" x14ac:dyDescent="0.2">
      <c r="E7635" s="49"/>
      <c r="F7635" s="21"/>
      <c r="G7635" s="21"/>
      <c r="CN7635" s="21"/>
    </row>
    <row r="7636" spans="5:92" x14ac:dyDescent="0.2">
      <c r="E7636" s="49"/>
      <c r="F7636" s="21"/>
      <c r="G7636" s="21"/>
      <c r="CN7636" s="21"/>
    </row>
    <row r="7637" spans="5:92" x14ac:dyDescent="0.2">
      <c r="E7637" s="49"/>
      <c r="F7637" s="21"/>
      <c r="G7637" s="21"/>
      <c r="CN7637" s="21"/>
    </row>
    <row r="7638" spans="5:92" x14ac:dyDescent="0.2">
      <c r="E7638" s="49"/>
      <c r="F7638" s="21"/>
      <c r="G7638" s="21"/>
      <c r="CN7638" s="21"/>
    </row>
    <row r="7639" spans="5:92" x14ac:dyDescent="0.2">
      <c r="E7639" s="49"/>
      <c r="F7639" s="21"/>
      <c r="G7639" s="21"/>
      <c r="CN7639" s="21"/>
    </row>
    <row r="7640" spans="5:92" x14ac:dyDescent="0.2">
      <c r="E7640" s="49"/>
      <c r="F7640" s="21"/>
      <c r="G7640" s="21"/>
      <c r="CN7640" s="21"/>
    </row>
    <row r="7641" spans="5:92" x14ac:dyDescent="0.2">
      <c r="E7641" s="49"/>
      <c r="F7641" s="21"/>
      <c r="G7641" s="21"/>
      <c r="CN7641" s="21"/>
    </row>
    <row r="7642" spans="5:92" x14ac:dyDescent="0.2">
      <c r="E7642" s="49"/>
      <c r="F7642" s="21"/>
      <c r="G7642" s="21"/>
      <c r="CN7642" s="21"/>
    </row>
    <row r="7643" spans="5:92" x14ac:dyDescent="0.2">
      <c r="E7643" s="49"/>
      <c r="F7643" s="21"/>
      <c r="G7643" s="21"/>
      <c r="CN7643" s="21"/>
    </row>
    <row r="7644" spans="5:92" x14ac:dyDescent="0.2">
      <c r="E7644" s="49"/>
      <c r="F7644" s="21"/>
      <c r="G7644" s="21"/>
      <c r="CN7644" s="21"/>
    </row>
    <row r="7645" spans="5:92" x14ac:dyDescent="0.2">
      <c r="E7645" s="49"/>
      <c r="F7645" s="21"/>
      <c r="G7645" s="21"/>
      <c r="CN7645" s="21"/>
    </row>
    <row r="7646" spans="5:92" x14ac:dyDescent="0.2">
      <c r="E7646" s="49"/>
      <c r="F7646" s="21"/>
      <c r="G7646" s="21"/>
      <c r="CN7646" s="21"/>
    </row>
    <row r="7647" spans="5:92" x14ac:dyDescent="0.2">
      <c r="E7647" s="49"/>
      <c r="F7647" s="21"/>
      <c r="G7647" s="21"/>
      <c r="CN7647" s="21"/>
    </row>
    <row r="7648" spans="5:92" x14ac:dyDescent="0.2">
      <c r="E7648" s="49"/>
      <c r="F7648" s="21"/>
      <c r="G7648" s="21"/>
      <c r="CN7648" s="21"/>
    </row>
    <row r="7649" spans="5:92" x14ac:dyDescent="0.2">
      <c r="E7649" s="49"/>
      <c r="F7649" s="21"/>
      <c r="G7649" s="21"/>
      <c r="CN7649" s="21"/>
    </row>
    <row r="7650" spans="5:92" x14ac:dyDescent="0.2">
      <c r="E7650" s="49"/>
      <c r="F7650" s="21"/>
      <c r="G7650" s="21"/>
      <c r="CN7650" s="21"/>
    </row>
    <row r="7651" spans="5:92" x14ac:dyDescent="0.2">
      <c r="E7651" s="49"/>
      <c r="F7651" s="21"/>
      <c r="G7651" s="21"/>
      <c r="CN7651" s="21"/>
    </row>
    <row r="7652" spans="5:92" x14ac:dyDescent="0.2">
      <c r="E7652" s="49"/>
      <c r="F7652" s="21"/>
      <c r="G7652" s="21"/>
      <c r="CN7652" s="21"/>
    </row>
    <row r="7653" spans="5:92" x14ac:dyDescent="0.2">
      <c r="E7653" s="49"/>
      <c r="F7653" s="21"/>
      <c r="G7653" s="21"/>
      <c r="CN7653" s="21"/>
    </row>
    <row r="7654" spans="5:92" x14ac:dyDescent="0.2">
      <c r="E7654" s="49"/>
      <c r="F7654" s="21"/>
      <c r="G7654" s="21"/>
      <c r="CN7654" s="21"/>
    </row>
    <row r="7655" spans="5:92" x14ac:dyDescent="0.2">
      <c r="E7655" s="49"/>
      <c r="F7655" s="21"/>
      <c r="G7655" s="21"/>
      <c r="CN7655" s="21"/>
    </row>
    <row r="7656" spans="5:92" x14ac:dyDescent="0.2">
      <c r="E7656" s="49"/>
      <c r="F7656" s="21"/>
      <c r="G7656" s="21"/>
      <c r="CN7656" s="21"/>
    </row>
    <row r="7657" spans="5:92" x14ac:dyDescent="0.2">
      <c r="E7657" s="49"/>
      <c r="F7657" s="21"/>
      <c r="G7657" s="21"/>
      <c r="CN7657" s="21"/>
    </row>
    <row r="7658" spans="5:92" x14ac:dyDescent="0.2">
      <c r="E7658" s="49"/>
      <c r="F7658" s="21"/>
      <c r="G7658" s="21"/>
      <c r="CN7658" s="21"/>
    </row>
    <row r="7659" spans="5:92" x14ac:dyDescent="0.2">
      <c r="E7659" s="49"/>
      <c r="F7659" s="21"/>
      <c r="G7659" s="21"/>
      <c r="CN7659" s="21"/>
    </row>
    <row r="7660" spans="5:92" x14ac:dyDescent="0.2">
      <c r="E7660" s="49"/>
      <c r="F7660" s="21"/>
      <c r="G7660" s="21"/>
      <c r="CN7660" s="21"/>
    </row>
    <row r="7661" spans="5:92" x14ac:dyDescent="0.2">
      <c r="E7661" s="49"/>
      <c r="F7661" s="21"/>
      <c r="G7661" s="21"/>
      <c r="CN7661" s="21"/>
    </row>
    <row r="7662" spans="5:92" x14ac:dyDescent="0.2">
      <c r="E7662" s="49"/>
      <c r="F7662" s="21"/>
      <c r="G7662" s="21"/>
      <c r="CN7662" s="21"/>
    </row>
    <row r="7663" spans="5:92" x14ac:dyDescent="0.2">
      <c r="E7663" s="49"/>
      <c r="F7663" s="21"/>
      <c r="G7663" s="21"/>
      <c r="CN7663" s="21"/>
    </row>
    <row r="7664" spans="5:92" x14ac:dyDescent="0.2">
      <c r="E7664" s="49"/>
      <c r="F7664" s="21"/>
      <c r="G7664" s="21"/>
      <c r="CN7664" s="21"/>
    </row>
    <row r="7665" spans="5:92" x14ac:dyDescent="0.2">
      <c r="E7665" s="49"/>
      <c r="F7665" s="21"/>
      <c r="G7665" s="21"/>
      <c r="CN7665" s="21"/>
    </row>
    <row r="7666" spans="5:92" x14ac:dyDescent="0.2">
      <c r="E7666" s="49"/>
      <c r="F7666" s="21"/>
      <c r="G7666" s="21"/>
      <c r="CN7666" s="21"/>
    </row>
    <row r="7667" spans="5:92" x14ac:dyDescent="0.2">
      <c r="E7667" s="49"/>
      <c r="F7667" s="21"/>
      <c r="G7667" s="21"/>
      <c r="CN7667" s="21"/>
    </row>
    <row r="7668" spans="5:92" x14ac:dyDescent="0.2">
      <c r="E7668" s="49"/>
      <c r="F7668" s="21"/>
      <c r="G7668" s="21"/>
      <c r="CN7668" s="21"/>
    </row>
    <row r="7669" spans="5:92" x14ac:dyDescent="0.2">
      <c r="E7669" s="49"/>
      <c r="F7669" s="21"/>
      <c r="G7669" s="21"/>
      <c r="CN7669" s="21"/>
    </row>
    <row r="7670" spans="5:92" x14ac:dyDescent="0.2">
      <c r="E7670" s="49"/>
      <c r="F7670" s="21"/>
      <c r="G7670" s="21"/>
      <c r="CN7670" s="21"/>
    </row>
    <row r="7671" spans="5:92" x14ac:dyDescent="0.2">
      <c r="E7671" s="49"/>
      <c r="F7671" s="21"/>
      <c r="G7671" s="21"/>
      <c r="CN7671" s="21"/>
    </row>
    <row r="7672" spans="5:92" x14ac:dyDescent="0.2">
      <c r="E7672" s="49"/>
      <c r="F7672" s="21"/>
      <c r="G7672" s="21"/>
      <c r="CN7672" s="21"/>
    </row>
    <row r="7673" spans="5:92" x14ac:dyDescent="0.2">
      <c r="E7673" s="49"/>
      <c r="F7673" s="21"/>
      <c r="G7673" s="21"/>
      <c r="CN7673" s="21"/>
    </row>
    <row r="7674" spans="5:92" x14ac:dyDescent="0.2">
      <c r="E7674" s="49"/>
      <c r="F7674" s="21"/>
      <c r="G7674" s="21"/>
      <c r="CN7674" s="21"/>
    </row>
    <row r="7675" spans="5:92" x14ac:dyDescent="0.2">
      <c r="E7675" s="49"/>
      <c r="F7675" s="21"/>
      <c r="G7675" s="21"/>
      <c r="CN7675" s="21"/>
    </row>
    <row r="7676" spans="5:92" x14ac:dyDescent="0.2">
      <c r="E7676" s="49"/>
      <c r="F7676" s="21"/>
      <c r="G7676" s="21"/>
      <c r="CN7676" s="21"/>
    </row>
    <row r="7677" spans="5:92" x14ac:dyDescent="0.2">
      <c r="E7677" s="49"/>
      <c r="F7677" s="21"/>
      <c r="G7677" s="21"/>
      <c r="CN7677" s="21"/>
    </row>
    <row r="7678" spans="5:92" x14ac:dyDescent="0.2">
      <c r="E7678" s="49"/>
      <c r="F7678" s="21"/>
      <c r="G7678" s="21"/>
      <c r="CN7678" s="21"/>
    </row>
    <row r="7679" spans="5:92" x14ac:dyDescent="0.2">
      <c r="E7679" s="49"/>
      <c r="F7679" s="21"/>
      <c r="G7679" s="21"/>
      <c r="CN7679" s="21"/>
    </row>
    <row r="7680" spans="5:92" x14ac:dyDescent="0.2">
      <c r="E7680" s="49"/>
      <c r="F7680" s="21"/>
      <c r="G7680" s="21"/>
      <c r="CN7680" s="21"/>
    </row>
    <row r="7681" spans="5:92" x14ac:dyDescent="0.2">
      <c r="E7681" s="49"/>
      <c r="F7681" s="21"/>
      <c r="G7681" s="21"/>
      <c r="CN7681" s="21"/>
    </row>
    <row r="7682" spans="5:92" x14ac:dyDescent="0.2">
      <c r="E7682" s="49"/>
      <c r="F7682" s="21"/>
      <c r="G7682" s="21"/>
      <c r="CN7682" s="21"/>
    </row>
    <row r="7683" spans="5:92" x14ac:dyDescent="0.2">
      <c r="E7683" s="49"/>
      <c r="F7683" s="21"/>
      <c r="G7683" s="21"/>
      <c r="CN7683" s="21"/>
    </row>
    <row r="7684" spans="5:92" x14ac:dyDescent="0.2">
      <c r="E7684" s="49"/>
      <c r="F7684" s="21"/>
      <c r="G7684" s="21"/>
      <c r="CN7684" s="21"/>
    </row>
    <row r="7685" spans="5:92" x14ac:dyDescent="0.2">
      <c r="E7685" s="49"/>
      <c r="F7685" s="21"/>
      <c r="G7685" s="21"/>
      <c r="CN7685" s="21"/>
    </row>
    <row r="7686" spans="5:92" x14ac:dyDescent="0.2">
      <c r="E7686" s="49"/>
      <c r="F7686" s="21"/>
      <c r="G7686" s="21"/>
      <c r="CN7686" s="21"/>
    </row>
    <row r="7687" spans="5:92" x14ac:dyDescent="0.2">
      <c r="E7687" s="49"/>
      <c r="F7687" s="21"/>
      <c r="G7687" s="21"/>
      <c r="CN7687" s="21"/>
    </row>
    <row r="7688" spans="5:92" x14ac:dyDescent="0.2">
      <c r="E7688" s="49"/>
      <c r="F7688" s="21"/>
      <c r="G7688" s="21"/>
      <c r="CN7688" s="21"/>
    </row>
    <row r="7689" spans="5:92" x14ac:dyDescent="0.2">
      <c r="E7689" s="49"/>
      <c r="F7689" s="21"/>
      <c r="G7689" s="21"/>
      <c r="CN7689" s="21"/>
    </row>
    <row r="7690" spans="5:92" x14ac:dyDescent="0.2">
      <c r="E7690" s="49"/>
      <c r="F7690" s="21"/>
      <c r="G7690" s="21"/>
      <c r="CN7690" s="21"/>
    </row>
    <row r="7691" spans="5:92" x14ac:dyDescent="0.2">
      <c r="E7691" s="49"/>
      <c r="F7691" s="21"/>
      <c r="G7691" s="21"/>
      <c r="CN7691" s="21"/>
    </row>
    <row r="7692" spans="5:92" x14ac:dyDescent="0.2">
      <c r="E7692" s="49"/>
      <c r="F7692" s="21"/>
      <c r="G7692" s="21"/>
      <c r="CN7692" s="21"/>
    </row>
    <row r="7693" spans="5:92" x14ac:dyDescent="0.2">
      <c r="E7693" s="49"/>
      <c r="F7693" s="21"/>
      <c r="G7693" s="21"/>
      <c r="CN7693" s="21"/>
    </row>
    <row r="7694" spans="5:92" x14ac:dyDescent="0.2">
      <c r="E7694" s="49"/>
      <c r="F7694" s="21"/>
      <c r="G7694" s="21"/>
      <c r="CN7694" s="21"/>
    </row>
    <row r="7695" spans="5:92" x14ac:dyDescent="0.2">
      <c r="E7695" s="49"/>
      <c r="F7695" s="21"/>
      <c r="G7695" s="21"/>
      <c r="CN7695" s="21"/>
    </row>
    <row r="7696" spans="5:92" x14ac:dyDescent="0.2">
      <c r="E7696" s="49"/>
      <c r="F7696" s="21"/>
      <c r="G7696" s="21"/>
      <c r="CN7696" s="21"/>
    </row>
    <row r="7697" spans="5:92" x14ac:dyDescent="0.2">
      <c r="E7697" s="49"/>
      <c r="F7697" s="21"/>
      <c r="G7697" s="21"/>
      <c r="CN7697" s="21"/>
    </row>
    <row r="7698" spans="5:92" x14ac:dyDescent="0.2">
      <c r="E7698" s="49"/>
      <c r="F7698" s="21"/>
      <c r="G7698" s="21"/>
      <c r="CN7698" s="21"/>
    </row>
    <row r="7699" spans="5:92" x14ac:dyDescent="0.2">
      <c r="E7699" s="49"/>
      <c r="F7699" s="21"/>
      <c r="G7699" s="21"/>
      <c r="CN7699" s="21"/>
    </row>
    <row r="7700" spans="5:92" x14ac:dyDescent="0.2">
      <c r="E7700" s="49"/>
      <c r="F7700" s="21"/>
      <c r="G7700" s="21"/>
      <c r="CN7700" s="21"/>
    </row>
    <row r="7701" spans="5:92" x14ac:dyDescent="0.2">
      <c r="E7701" s="49"/>
      <c r="F7701" s="21"/>
      <c r="G7701" s="21"/>
      <c r="CN7701" s="21"/>
    </row>
    <row r="7702" spans="5:92" x14ac:dyDescent="0.2">
      <c r="E7702" s="49"/>
      <c r="F7702" s="21"/>
      <c r="G7702" s="21"/>
      <c r="CN7702" s="21"/>
    </row>
    <row r="7703" spans="5:92" x14ac:dyDescent="0.2">
      <c r="E7703" s="49"/>
      <c r="F7703" s="21"/>
      <c r="G7703" s="21"/>
      <c r="CN7703" s="21"/>
    </row>
    <row r="7704" spans="5:92" x14ac:dyDescent="0.2">
      <c r="E7704" s="49"/>
      <c r="F7704" s="21"/>
      <c r="G7704" s="21"/>
      <c r="CN7704" s="21"/>
    </row>
    <row r="7705" spans="5:92" x14ac:dyDescent="0.2">
      <c r="E7705" s="49"/>
      <c r="F7705" s="21"/>
      <c r="G7705" s="21"/>
      <c r="CN7705" s="21"/>
    </row>
    <row r="7706" spans="5:92" x14ac:dyDescent="0.2">
      <c r="E7706" s="49"/>
      <c r="F7706" s="21"/>
      <c r="G7706" s="21"/>
      <c r="CN7706" s="21"/>
    </row>
    <row r="7707" spans="5:92" x14ac:dyDescent="0.2">
      <c r="E7707" s="49"/>
      <c r="F7707" s="21"/>
      <c r="G7707" s="21"/>
      <c r="CN7707" s="21"/>
    </row>
    <row r="7708" spans="5:92" x14ac:dyDescent="0.2">
      <c r="E7708" s="49"/>
      <c r="F7708" s="21"/>
      <c r="G7708" s="21"/>
      <c r="CN7708" s="21"/>
    </row>
    <row r="7709" spans="5:92" x14ac:dyDescent="0.2">
      <c r="E7709" s="49"/>
      <c r="F7709" s="21"/>
      <c r="G7709" s="21"/>
      <c r="CN7709" s="21"/>
    </row>
    <row r="7710" spans="5:92" x14ac:dyDescent="0.2">
      <c r="E7710" s="49"/>
      <c r="F7710" s="21"/>
      <c r="G7710" s="21"/>
      <c r="CN7710" s="21"/>
    </row>
    <row r="7711" spans="5:92" x14ac:dyDescent="0.2">
      <c r="E7711" s="49"/>
      <c r="F7711" s="21"/>
      <c r="G7711" s="21"/>
      <c r="CN7711" s="21"/>
    </row>
    <row r="7712" spans="5:92" x14ac:dyDescent="0.2">
      <c r="E7712" s="49"/>
      <c r="F7712" s="21"/>
      <c r="G7712" s="21"/>
      <c r="CN7712" s="21"/>
    </row>
    <row r="7713" spans="5:92" x14ac:dyDescent="0.2">
      <c r="E7713" s="49"/>
      <c r="F7713" s="21"/>
      <c r="G7713" s="21"/>
      <c r="CN7713" s="21"/>
    </row>
    <row r="7714" spans="5:92" x14ac:dyDescent="0.2">
      <c r="E7714" s="49"/>
      <c r="F7714" s="21"/>
      <c r="G7714" s="21"/>
      <c r="CN7714" s="21"/>
    </row>
    <row r="7715" spans="5:92" x14ac:dyDescent="0.2">
      <c r="E7715" s="49"/>
      <c r="F7715" s="21"/>
      <c r="G7715" s="21"/>
      <c r="CN7715" s="21"/>
    </row>
    <row r="7716" spans="5:92" x14ac:dyDescent="0.2">
      <c r="E7716" s="49"/>
      <c r="F7716" s="21"/>
      <c r="G7716" s="21"/>
      <c r="CN7716" s="21"/>
    </row>
    <row r="7717" spans="5:92" x14ac:dyDescent="0.2">
      <c r="E7717" s="49"/>
      <c r="F7717" s="21"/>
      <c r="G7717" s="21"/>
      <c r="CN7717" s="21"/>
    </row>
    <row r="7718" spans="5:92" x14ac:dyDescent="0.2">
      <c r="E7718" s="49"/>
      <c r="F7718" s="21"/>
      <c r="G7718" s="21"/>
      <c r="CN7718" s="21"/>
    </row>
    <row r="7719" spans="5:92" x14ac:dyDescent="0.2">
      <c r="E7719" s="49"/>
      <c r="F7719" s="21"/>
      <c r="G7719" s="21"/>
      <c r="CN7719" s="21"/>
    </row>
    <row r="7720" spans="5:92" x14ac:dyDescent="0.2">
      <c r="E7720" s="49"/>
      <c r="F7720" s="21"/>
      <c r="G7720" s="21"/>
      <c r="CN7720" s="21"/>
    </row>
    <row r="7721" spans="5:92" x14ac:dyDescent="0.2">
      <c r="E7721" s="49"/>
      <c r="F7721" s="21"/>
      <c r="G7721" s="21"/>
      <c r="CN7721" s="21"/>
    </row>
    <row r="7722" spans="5:92" x14ac:dyDescent="0.2">
      <c r="E7722" s="49"/>
      <c r="F7722" s="21"/>
      <c r="G7722" s="21"/>
      <c r="CN7722" s="21"/>
    </row>
    <row r="7723" spans="5:92" x14ac:dyDescent="0.2">
      <c r="E7723" s="49"/>
      <c r="F7723" s="21"/>
      <c r="G7723" s="21"/>
      <c r="CN7723" s="21"/>
    </row>
    <row r="7724" spans="5:92" x14ac:dyDescent="0.2">
      <c r="E7724" s="49"/>
      <c r="F7724" s="21"/>
      <c r="G7724" s="21"/>
      <c r="CN7724" s="21"/>
    </row>
    <row r="7725" spans="5:92" x14ac:dyDescent="0.2">
      <c r="E7725" s="49"/>
      <c r="F7725" s="21"/>
      <c r="G7725" s="21"/>
      <c r="CN7725" s="21"/>
    </row>
    <row r="7726" spans="5:92" x14ac:dyDescent="0.2">
      <c r="E7726" s="49"/>
      <c r="F7726" s="21"/>
      <c r="G7726" s="21"/>
      <c r="CN7726" s="21"/>
    </row>
    <row r="7727" spans="5:92" x14ac:dyDescent="0.2">
      <c r="E7727" s="49"/>
      <c r="F7727" s="21"/>
      <c r="G7727" s="21"/>
      <c r="CN7727" s="21"/>
    </row>
    <row r="7728" spans="5:92" x14ac:dyDescent="0.2">
      <c r="E7728" s="49"/>
      <c r="F7728" s="21"/>
      <c r="G7728" s="21"/>
      <c r="CN7728" s="21"/>
    </row>
    <row r="7729" spans="5:92" x14ac:dyDescent="0.2">
      <c r="E7729" s="49"/>
      <c r="F7729" s="21"/>
      <c r="G7729" s="21"/>
      <c r="CN7729" s="21"/>
    </row>
    <row r="7730" spans="5:92" x14ac:dyDescent="0.2">
      <c r="E7730" s="49"/>
      <c r="F7730" s="21"/>
      <c r="G7730" s="21"/>
      <c r="CN7730" s="21"/>
    </row>
    <row r="7731" spans="5:92" x14ac:dyDescent="0.2">
      <c r="E7731" s="49"/>
      <c r="F7731" s="21"/>
      <c r="G7731" s="21"/>
      <c r="CN7731" s="21"/>
    </row>
    <row r="7732" spans="5:92" x14ac:dyDescent="0.2">
      <c r="E7732" s="49"/>
      <c r="F7732" s="21"/>
      <c r="G7732" s="21"/>
      <c r="CN7732" s="21"/>
    </row>
    <row r="7733" spans="5:92" x14ac:dyDescent="0.2">
      <c r="E7733" s="49"/>
      <c r="F7733" s="21"/>
      <c r="G7733" s="21"/>
      <c r="CN7733" s="21"/>
    </row>
    <row r="7734" spans="5:92" x14ac:dyDescent="0.2">
      <c r="E7734" s="49"/>
      <c r="F7734" s="21"/>
      <c r="G7734" s="21"/>
      <c r="CN7734" s="21"/>
    </row>
    <row r="7735" spans="5:92" x14ac:dyDescent="0.2">
      <c r="E7735" s="49"/>
      <c r="F7735" s="21"/>
      <c r="G7735" s="21"/>
      <c r="CN7735" s="21"/>
    </row>
    <row r="7736" spans="5:92" x14ac:dyDescent="0.2">
      <c r="E7736" s="49"/>
      <c r="F7736" s="21"/>
      <c r="G7736" s="21"/>
      <c r="CN7736" s="21"/>
    </row>
    <row r="7737" spans="5:92" x14ac:dyDescent="0.2">
      <c r="E7737" s="49"/>
      <c r="F7737" s="21"/>
      <c r="G7737" s="21"/>
      <c r="CN7737" s="21"/>
    </row>
    <row r="7738" spans="5:92" x14ac:dyDescent="0.2">
      <c r="E7738" s="49"/>
      <c r="F7738" s="21"/>
      <c r="G7738" s="21"/>
      <c r="CN7738" s="21"/>
    </row>
    <row r="7739" spans="5:92" x14ac:dyDescent="0.2">
      <c r="E7739" s="49"/>
      <c r="F7739" s="21"/>
      <c r="G7739" s="21"/>
      <c r="CN7739" s="21"/>
    </row>
    <row r="7740" spans="5:92" x14ac:dyDescent="0.2">
      <c r="E7740" s="49"/>
      <c r="F7740" s="21"/>
      <c r="G7740" s="21"/>
      <c r="CN7740" s="21"/>
    </row>
    <row r="7741" spans="5:92" x14ac:dyDescent="0.2">
      <c r="E7741" s="49"/>
      <c r="F7741" s="21"/>
      <c r="G7741" s="21"/>
      <c r="CN7741" s="21"/>
    </row>
    <row r="7742" spans="5:92" x14ac:dyDescent="0.2">
      <c r="E7742" s="49"/>
      <c r="F7742" s="21"/>
      <c r="G7742" s="21"/>
      <c r="CN7742" s="21"/>
    </row>
    <row r="7743" spans="5:92" x14ac:dyDescent="0.2">
      <c r="E7743" s="49"/>
      <c r="F7743" s="21"/>
      <c r="G7743" s="21"/>
      <c r="CN7743" s="21"/>
    </row>
    <row r="7744" spans="5:92" x14ac:dyDescent="0.2">
      <c r="E7744" s="49"/>
      <c r="F7744" s="21"/>
      <c r="G7744" s="21"/>
      <c r="CN7744" s="21"/>
    </row>
    <row r="7745" spans="5:92" x14ac:dyDescent="0.2">
      <c r="E7745" s="49"/>
      <c r="F7745" s="21"/>
      <c r="G7745" s="21"/>
      <c r="CN7745" s="21"/>
    </row>
    <row r="7746" spans="5:92" x14ac:dyDescent="0.2">
      <c r="E7746" s="49"/>
      <c r="F7746" s="21"/>
      <c r="G7746" s="21"/>
      <c r="CN7746" s="21"/>
    </row>
    <row r="7747" spans="5:92" x14ac:dyDescent="0.2">
      <c r="E7747" s="49"/>
      <c r="F7747" s="21"/>
      <c r="G7747" s="21"/>
      <c r="CN7747" s="21"/>
    </row>
    <row r="7748" spans="5:92" x14ac:dyDescent="0.2">
      <c r="E7748" s="49"/>
      <c r="F7748" s="21"/>
      <c r="G7748" s="21"/>
      <c r="CN7748" s="21"/>
    </row>
    <row r="7749" spans="5:92" x14ac:dyDescent="0.2">
      <c r="E7749" s="49"/>
      <c r="F7749" s="21"/>
      <c r="G7749" s="21"/>
      <c r="CN7749" s="21"/>
    </row>
    <row r="7750" spans="5:92" x14ac:dyDescent="0.2">
      <c r="E7750" s="49"/>
      <c r="F7750" s="21"/>
      <c r="G7750" s="21"/>
      <c r="CN7750" s="21"/>
    </row>
    <row r="7751" spans="5:92" x14ac:dyDescent="0.2">
      <c r="E7751" s="49"/>
      <c r="F7751" s="21"/>
      <c r="G7751" s="21"/>
      <c r="CN7751" s="21"/>
    </row>
    <row r="7752" spans="5:92" x14ac:dyDescent="0.2">
      <c r="E7752" s="49"/>
      <c r="F7752" s="21"/>
      <c r="G7752" s="21"/>
      <c r="CN7752" s="21"/>
    </row>
    <row r="7753" spans="5:92" x14ac:dyDescent="0.2">
      <c r="E7753" s="49"/>
      <c r="F7753" s="21"/>
      <c r="G7753" s="21"/>
      <c r="CN7753" s="21"/>
    </row>
    <row r="7754" spans="5:92" x14ac:dyDescent="0.2">
      <c r="E7754" s="49"/>
      <c r="F7754" s="21"/>
      <c r="G7754" s="21"/>
      <c r="CN7754" s="21"/>
    </row>
    <row r="7755" spans="5:92" x14ac:dyDescent="0.2">
      <c r="E7755" s="49"/>
      <c r="F7755" s="21"/>
      <c r="G7755" s="21"/>
      <c r="CN7755" s="21"/>
    </row>
    <row r="7756" spans="5:92" x14ac:dyDescent="0.2">
      <c r="E7756" s="49"/>
      <c r="F7756" s="21"/>
      <c r="G7756" s="21"/>
      <c r="CN7756" s="21"/>
    </row>
    <row r="7757" spans="5:92" x14ac:dyDescent="0.2">
      <c r="E7757" s="49"/>
      <c r="F7757" s="21"/>
      <c r="G7757" s="21"/>
      <c r="CN7757" s="21"/>
    </row>
    <row r="7758" spans="5:92" x14ac:dyDescent="0.2">
      <c r="E7758" s="49"/>
      <c r="F7758" s="21"/>
      <c r="G7758" s="21"/>
      <c r="CN7758" s="21"/>
    </row>
    <row r="7759" spans="5:92" x14ac:dyDescent="0.2">
      <c r="E7759" s="49"/>
      <c r="F7759" s="21"/>
      <c r="G7759" s="21"/>
      <c r="CN7759" s="21"/>
    </row>
    <row r="7760" spans="5:92" x14ac:dyDescent="0.2">
      <c r="E7760" s="49"/>
      <c r="F7760" s="21"/>
      <c r="G7760" s="21"/>
      <c r="CN7760" s="21"/>
    </row>
    <row r="7761" spans="5:92" x14ac:dyDescent="0.2">
      <c r="E7761" s="49"/>
      <c r="F7761" s="21"/>
      <c r="G7761" s="21"/>
      <c r="CN7761" s="21"/>
    </row>
    <row r="7762" spans="5:92" x14ac:dyDescent="0.2">
      <c r="E7762" s="49"/>
      <c r="F7762" s="21"/>
      <c r="G7762" s="21"/>
      <c r="CN7762" s="21"/>
    </row>
    <row r="7763" spans="5:92" x14ac:dyDescent="0.2">
      <c r="E7763" s="49"/>
      <c r="F7763" s="21"/>
      <c r="G7763" s="21"/>
      <c r="CN7763" s="21"/>
    </row>
    <row r="7764" spans="5:92" x14ac:dyDescent="0.2">
      <c r="E7764" s="49"/>
      <c r="F7764" s="21"/>
      <c r="G7764" s="21"/>
      <c r="CN7764" s="21"/>
    </row>
    <row r="7765" spans="5:92" x14ac:dyDescent="0.2">
      <c r="E7765" s="49"/>
      <c r="F7765" s="21"/>
      <c r="G7765" s="21"/>
      <c r="CN7765" s="21"/>
    </row>
    <row r="7766" spans="5:92" x14ac:dyDescent="0.2">
      <c r="E7766" s="49"/>
      <c r="F7766" s="21"/>
      <c r="G7766" s="21"/>
      <c r="CN7766" s="21"/>
    </row>
    <row r="7767" spans="5:92" x14ac:dyDescent="0.2">
      <c r="E7767" s="49"/>
      <c r="F7767" s="21"/>
      <c r="G7767" s="21"/>
      <c r="CN7767" s="21"/>
    </row>
    <row r="7768" spans="5:92" x14ac:dyDescent="0.2">
      <c r="E7768" s="49"/>
      <c r="F7768" s="21"/>
      <c r="G7768" s="21"/>
      <c r="CN7768" s="21"/>
    </row>
    <row r="7769" spans="5:92" x14ac:dyDescent="0.2">
      <c r="E7769" s="49"/>
      <c r="F7769" s="21"/>
      <c r="G7769" s="21"/>
      <c r="CN7769" s="21"/>
    </row>
    <row r="7770" spans="5:92" x14ac:dyDescent="0.2">
      <c r="E7770" s="49"/>
      <c r="F7770" s="21"/>
      <c r="G7770" s="21"/>
      <c r="CN7770" s="21"/>
    </row>
    <row r="7771" spans="5:92" x14ac:dyDescent="0.2">
      <c r="E7771" s="49"/>
      <c r="F7771" s="21"/>
      <c r="G7771" s="21"/>
      <c r="CN7771" s="21"/>
    </row>
    <row r="7772" spans="5:92" x14ac:dyDescent="0.2">
      <c r="E7772" s="49"/>
      <c r="F7772" s="21"/>
      <c r="G7772" s="21"/>
      <c r="CN7772" s="21"/>
    </row>
    <row r="7773" spans="5:92" x14ac:dyDescent="0.2">
      <c r="E7773" s="49"/>
      <c r="F7773" s="21"/>
      <c r="G7773" s="21"/>
      <c r="CN7773" s="21"/>
    </row>
    <row r="7774" spans="5:92" x14ac:dyDescent="0.2">
      <c r="E7774" s="49"/>
      <c r="F7774" s="21"/>
      <c r="G7774" s="21"/>
      <c r="CN7774" s="21"/>
    </row>
    <row r="7775" spans="5:92" x14ac:dyDescent="0.2">
      <c r="E7775" s="49"/>
      <c r="F7775" s="21"/>
      <c r="G7775" s="21"/>
      <c r="CN7775" s="21"/>
    </row>
    <row r="7776" spans="5:92" x14ac:dyDescent="0.2">
      <c r="E7776" s="49"/>
      <c r="F7776" s="21"/>
      <c r="G7776" s="21"/>
      <c r="CN7776" s="21"/>
    </row>
    <row r="7777" spans="5:92" x14ac:dyDescent="0.2">
      <c r="E7777" s="49"/>
      <c r="F7777" s="21"/>
      <c r="G7777" s="21"/>
      <c r="CN7777" s="21"/>
    </row>
    <row r="7778" spans="5:92" x14ac:dyDescent="0.2">
      <c r="E7778" s="49"/>
      <c r="F7778" s="21"/>
      <c r="G7778" s="21"/>
      <c r="CN7778" s="21"/>
    </row>
    <row r="7779" spans="5:92" x14ac:dyDescent="0.2">
      <c r="E7779" s="49"/>
      <c r="F7779" s="21"/>
      <c r="G7779" s="21"/>
      <c r="CN7779" s="21"/>
    </row>
    <row r="7780" spans="5:92" x14ac:dyDescent="0.2">
      <c r="E7780" s="49"/>
      <c r="F7780" s="21"/>
      <c r="G7780" s="21"/>
      <c r="CN7780" s="21"/>
    </row>
    <row r="7781" spans="5:92" x14ac:dyDescent="0.2">
      <c r="E7781" s="49"/>
      <c r="F7781" s="21"/>
      <c r="G7781" s="21"/>
      <c r="CN7781" s="21"/>
    </row>
    <row r="7782" spans="5:92" x14ac:dyDescent="0.2">
      <c r="E7782" s="49"/>
      <c r="F7782" s="21"/>
      <c r="G7782" s="21"/>
      <c r="CN7782" s="21"/>
    </row>
    <row r="7783" spans="5:92" x14ac:dyDescent="0.2">
      <c r="E7783" s="49"/>
      <c r="F7783" s="21"/>
      <c r="G7783" s="21"/>
      <c r="CN7783" s="21"/>
    </row>
    <row r="7784" spans="5:92" x14ac:dyDescent="0.2">
      <c r="E7784" s="49"/>
      <c r="F7784" s="21"/>
      <c r="G7784" s="21"/>
      <c r="CN7784" s="21"/>
    </row>
    <row r="7785" spans="5:92" x14ac:dyDescent="0.2">
      <c r="E7785" s="49"/>
      <c r="F7785" s="21"/>
      <c r="G7785" s="21"/>
      <c r="CN7785" s="21"/>
    </row>
    <row r="7786" spans="5:92" x14ac:dyDescent="0.2">
      <c r="E7786" s="49"/>
      <c r="F7786" s="21"/>
      <c r="G7786" s="21"/>
      <c r="CN7786" s="21"/>
    </row>
    <row r="7787" spans="5:92" x14ac:dyDescent="0.2">
      <c r="E7787" s="49"/>
      <c r="F7787" s="21"/>
      <c r="G7787" s="21"/>
      <c r="CN7787" s="21"/>
    </row>
    <row r="7788" spans="5:92" x14ac:dyDescent="0.2">
      <c r="E7788" s="49"/>
      <c r="F7788" s="21"/>
      <c r="G7788" s="21"/>
      <c r="CN7788" s="21"/>
    </row>
    <row r="7789" spans="5:92" x14ac:dyDescent="0.2">
      <c r="E7789" s="49"/>
      <c r="F7789" s="21"/>
      <c r="G7789" s="21"/>
      <c r="CN7789" s="21"/>
    </row>
    <row r="7790" spans="5:92" x14ac:dyDescent="0.2">
      <c r="E7790" s="49"/>
      <c r="F7790" s="21"/>
      <c r="G7790" s="21"/>
      <c r="CN7790" s="21"/>
    </row>
    <row r="7791" spans="5:92" x14ac:dyDescent="0.2">
      <c r="E7791" s="49"/>
      <c r="F7791" s="21"/>
      <c r="G7791" s="21"/>
      <c r="CN7791" s="21"/>
    </row>
    <row r="7792" spans="5:92" x14ac:dyDescent="0.2">
      <c r="E7792" s="49"/>
      <c r="F7792" s="21"/>
      <c r="G7792" s="21"/>
      <c r="CN7792" s="21"/>
    </row>
    <row r="7793" spans="5:92" x14ac:dyDescent="0.2">
      <c r="E7793" s="49"/>
      <c r="F7793" s="21"/>
      <c r="G7793" s="21"/>
      <c r="CN7793" s="21"/>
    </row>
    <row r="7794" spans="5:92" x14ac:dyDescent="0.2">
      <c r="E7794" s="49"/>
      <c r="F7794" s="21"/>
      <c r="G7794" s="21"/>
      <c r="CN7794" s="21"/>
    </row>
    <row r="7795" spans="5:92" x14ac:dyDescent="0.2">
      <c r="E7795" s="49"/>
      <c r="F7795" s="21"/>
      <c r="G7795" s="21"/>
      <c r="CN7795" s="21"/>
    </row>
    <row r="7796" spans="5:92" x14ac:dyDescent="0.2">
      <c r="E7796" s="49"/>
      <c r="F7796" s="21"/>
      <c r="G7796" s="21"/>
      <c r="CN7796" s="21"/>
    </row>
    <row r="7797" spans="5:92" x14ac:dyDescent="0.2">
      <c r="E7797" s="49"/>
      <c r="F7797" s="21"/>
      <c r="G7797" s="21"/>
      <c r="CN7797" s="21"/>
    </row>
    <row r="7798" spans="5:92" x14ac:dyDescent="0.2">
      <c r="E7798" s="49"/>
      <c r="F7798" s="21"/>
      <c r="G7798" s="21"/>
      <c r="CN7798" s="21"/>
    </row>
    <row r="7799" spans="5:92" x14ac:dyDescent="0.2">
      <c r="E7799" s="49"/>
      <c r="F7799" s="21"/>
      <c r="G7799" s="21"/>
      <c r="CN7799" s="21"/>
    </row>
    <row r="7800" spans="5:92" x14ac:dyDescent="0.2">
      <c r="E7800" s="49"/>
      <c r="F7800" s="21"/>
      <c r="G7800" s="21"/>
      <c r="CN7800" s="21"/>
    </row>
    <row r="7801" spans="5:92" x14ac:dyDescent="0.2">
      <c r="E7801" s="49"/>
      <c r="F7801" s="21"/>
      <c r="G7801" s="21"/>
      <c r="CN7801" s="21"/>
    </row>
    <row r="7802" spans="5:92" x14ac:dyDescent="0.2">
      <c r="E7802" s="49"/>
      <c r="F7802" s="21"/>
      <c r="G7802" s="21"/>
      <c r="CN7802" s="21"/>
    </row>
    <row r="7803" spans="5:92" x14ac:dyDescent="0.2">
      <c r="E7803" s="49"/>
      <c r="F7803" s="21"/>
      <c r="G7803" s="21"/>
      <c r="CN7803" s="21"/>
    </row>
    <row r="7804" spans="5:92" x14ac:dyDescent="0.2">
      <c r="E7804" s="49"/>
      <c r="F7804" s="21"/>
      <c r="G7804" s="21"/>
      <c r="CN7804" s="21"/>
    </row>
    <row r="7805" spans="5:92" x14ac:dyDescent="0.2">
      <c r="E7805" s="49"/>
      <c r="F7805" s="21"/>
      <c r="G7805" s="21"/>
      <c r="CN7805" s="21"/>
    </row>
    <row r="7806" spans="5:92" x14ac:dyDescent="0.2">
      <c r="E7806" s="49"/>
      <c r="F7806" s="21"/>
      <c r="G7806" s="21"/>
      <c r="CN7806" s="21"/>
    </row>
    <row r="7807" spans="5:92" x14ac:dyDescent="0.2">
      <c r="E7807" s="49"/>
      <c r="F7807" s="21"/>
      <c r="G7807" s="21"/>
      <c r="CN7807" s="21"/>
    </row>
    <row r="7808" spans="5:92" x14ac:dyDescent="0.2">
      <c r="E7808" s="49"/>
      <c r="F7808" s="21"/>
      <c r="G7808" s="21"/>
      <c r="CN7808" s="21"/>
    </row>
    <row r="7809" spans="5:92" x14ac:dyDescent="0.2">
      <c r="E7809" s="49"/>
      <c r="F7809" s="21"/>
      <c r="G7809" s="21"/>
      <c r="CN7809" s="21"/>
    </row>
    <row r="7810" spans="5:92" x14ac:dyDescent="0.2">
      <c r="E7810" s="49"/>
      <c r="F7810" s="21"/>
      <c r="G7810" s="21"/>
      <c r="CN7810" s="21"/>
    </row>
    <row r="7811" spans="5:92" x14ac:dyDescent="0.2">
      <c r="E7811" s="49"/>
      <c r="F7811" s="21"/>
      <c r="G7811" s="21"/>
      <c r="CN7811" s="21"/>
    </row>
    <row r="7812" spans="5:92" x14ac:dyDescent="0.2">
      <c r="E7812" s="49"/>
      <c r="F7812" s="21"/>
      <c r="G7812" s="21"/>
      <c r="CN7812" s="21"/>
    </row>
    <row r="7813" spans="5:92" x14ac:dyDescent="0.2">
      <c r="E7813" s="49"/>
      <c r="F7813" s="21"/>
      <c r="G7813" s="21"/>
      <c r="CN7813" s="21"/>
    </row>
    <row r="7814" spans="5:92" x14ac:dyDescent="0.2">
      <c r="E7814" s="49"/>
      <c r="F7814" s="21"/>
      <c r="G7814" s="21"/>
      <c r="CN7814" s="21"/>
    </row>
    <row r="7815" spans="5:92" x14ac:dyDescent="0.2">
      <c r="E7815" s="49"/>
      <c r="F7815" s="21"/>
      <c r="G7815" s="21"/>
      <c r="CN7815" s="21"/>
    </row>
    <row r="7816" spans="5:92" x14ac:dyDescent="0.2">
      <c r="E7816" s="49"/>
      <c r="F7816" s="21"/>
      <c r="G7816" s="21"/>
      <c r="CN7816" s="21"/>
    </row>
    <row r="7817" spans="5:92" x14ac:dyDescent="0.2">
      <c r="E7817" s="49"/>
      <c r="F7817" s="21"/>
      <c r="G7817" s="21"/>
      <c r="CN7817" s="21"/>
    </row>
    <row r="7818" spans="5:92" x14ac:dyDescent="0.2">
      <c r="E7818" s="49"/>
      <c r="F7818" s="21"/>
      <c r="G7818" s="21"/>
      <c r="CN7818" s="21"/>
    </row>
    <row r="7819" spans="5:92" x14ac:dyDescent="0.2">
      <c r="E7819" s="49"/>
      <c r="F7819" s="21"/>
      <c r="G7819" s="21"/>
      <c r="CN7819" s="21"/>
    </row>
    <row r="7820" spans="5:92" x14ac:dyDescent="0.2">
      <c r="E7820" s="49"/>
      <c r="F7820" s="21"/>
      <c r="G7820" s="21"/>
      <c r="CN7820" s="21"/>
    </row>
    <row r="7821" spans="5:92" x14ac:dyDescent="0.2">
      <c r="E7821" s="49"/>
      <c r="F7821" s="21"/>
      <c r="G7821" s="21"/>
      <c r="CN7821" s="21"/>
    </row>
    <row r="7822" spans="5:92" x14ac:dyDescent="0.2">
      <c r="E7822" s="49"/>
      <c r="F7822" s="21"/>
      <c r="G7822" s="21"/>
      <c r="CN7822" s="21"/>
    </row>
    <row r="7823" spans="5:92" x14ac:dyDescent="0.2">
      <c r="E7823" s="49"/>
      <c r="F7823" s="21"/>
      <c r="G7823" s="21"/>
      <c r="CN7823" s="21"/>
    </row>
    <row r="7824" spans="5:92" x14ac:dyDescent="0.2">
      <c r="E7824" s="49"/>
      <c r="F7824" s="21"/>
      <c r="G7824" s="21"/>
      <c r="CN7824" s="21"/>
    </row>
    <row r="7825" spans="5:92" x14ac:dyDescent="0.2">
      <c r="E7825" s="49"/>
      <c r="F7825" s="21"/>
      <c r="G7825" s="21"/>
      <c r="CN7825" s="21"/>
    </row>
    <row r="7826" spans="5:92" x14ac:dyDescent="0.2">
      <c r="E7826" s="49"/>
      <c r="F7826" s="21"/>
      <c r="G7826" s="21"/>
      <c r="CN7826" s="21"/>
    </row>
    <row r="7827" spans="5:92" x14ac:dyDescent="0.2">
      <c r="E7827" s="49"/>
      <c r="F7827" s="21"/>
      <c r="G7827" s="21"/>
      <c r="CN7827" s="21"/>
    </row>
    <row r="7828" spans="5:92" x14ac:dyDescent="0.2">
      <c r="E7828" s="49"/>
      <c r="F7828" s="21"/>
      <c r="G7828" s="21"/>
      <c r="CN7828" s="21"/>
    </row>
    <row r="7829" spans="5:92" x14ac:dyDescent="0.2">
      <c r="E7829" s="49"/>
      <c r="F7829" s="21"/>
      <c r="G7829" s="21"/>
      <c r="CN7829" s="21"/>
    </row>
    <row r="7830" spans="5:92" x14ac:dyDescent="0.2">
      <c r="E7830" s="49"/>
      <c r="F7830" s="21"/>
      <c r="G7830" s="21"/>
      <c r="CN7830" s="21"/>
    </row>
    <row r="7831" spans="5:92" x14ac:dyDescent="0.2">
      <c r="E7831" s="49"/>
      <c r="F7831" s="21"/>
      <c r="G7831" s="21"/>
      <c r="CN7831" s="21"/>
    </row>
    <row r="7832" spans="5:92" x14ac:dyDescent="0.2">
      <c r="E7832" s="49"/>
      <c r="F7832" s="21"/>
      <c r="G7832" s="21"/>
      <c r="CN7832" s="21"/>
    </row>
    <row r="7833" spans="5:92" x14ac:dyDescent="0.2">
      <c r="E7833" s="49"/>
      <c r="F7833" s="21"/>
      <c r="G7833" s="21"/>
      <c r="CN7833" s="21"/>
    </row>
    <row r="7834" spans="5:92" x14ac:dyDescent="0.2">
      <c r="E7834" s="49"/>
      <c r="F7834" s="21"/>
      <c r="G7834" s="21"/>
      <c r="CN7834" s="21"/>
    </row>
    <row r="7835" spans="5:92" x14ac:dyDescent="0.2">
      <c r="E7835" s="49"/>
      <c r="F7835" s="21"/>
      <c r="G7835" s="21"/>
      <c r="CN7835" s="21"/>
    </row>
    <row r="7836" spans="5:92" x14ac:dyDescent="0.2">
      <c r="E7836" s="49"/>
      <c r="F7836" s="21"/>
      <c r="G7836" s="21"/>
      <c r="CN7836" s="21"/>
    </row>
    <row r="7837" spans="5:92" x14ac:dyDescent="0.2">
      <c r="E7837" s="49"/>
      <c r="F7837" s="21"/>
      <c r="G7837" s="21"/>
      <c r="CN7837" s="21"/>
    </row>
    <row r="7838" spans="5:92" x14ac:dyDescent="0.2">
      <c r="E7838" s="49"/>
      <c r="F7838" s="21"/>
      <c r="G7838" s="21"/>
      <c r="CN7838" s="21"/>
    </row>
    <row r="7839" spans="5:92" x14ac:dyDescent="0.2">
      <c r="E7839" s="49"/>
      <c r="F7839" s="21"/>
      <c r="G7839" s="21"/>
      <c r="CN7839" s="21"/>
    </row>
    <row r="7840" spans="5:92" x14ac:dyDescent="0.2">
      <c r="E7840" s="49"/>
      <c r="F7840" s="21"/>
      <c r="G7840" s="21"/>
      <c r="CN7840" s="21"/>
    </row>
    <row r="7841" spans="5:92" x14ac:dyDescent="0.2">
      <c r="E7841" s="49"/>
      <c r="F7841" s="21"/>
      <c r="G7841" s="21"/>
      <c r="CN7841" s="21"/>
    </row>
    <row r="7842" spans="5:92" x14ac:dyDescent="0.2">
      <c r="E7842" s="49"/>
      <c r="F7842" s="21"/>
      <c r="G7842" s="21"/>
      <c r="CN7842" s="21"/>
    </row>
    <row r="7843" spans="5:92" x14ac:dyDescent="0.2">
      <c r="E7843" s="49"/>
      <c r="F7843" s="21"/>
      <c r="G7843" s="21"/>
      <c r="CN7843" s="21"/>
    </row>
    <row r="7844" spans="5:92" x14ac:dyDescent="0.2">
      <c r="E7844" s="49"/>
      <c r="F7844" s="21"/>
      <c r="G7844" s="21"/>
      <c r="CN7844" s="21"/>
    </row>
    <row r="7845" spans="5:92" x14ac:dyDescent="0.2">
      <c r="E7845" s="49"/>
      <c r="F7845" s="21"/>
      <c r="G7845" s="21"/>
      <c r="CN7845" s="21"/>
    </row>
    <row r="7846" spans="5:92" x14ac:dyDescent="0.2">
      <c r="E7846" s="49"/>
      <c r="F7846" s="21"/>
      <c r="G7846" s="21"/>
      <c r="CN7846" s="21"/>
    </row>
    <row r="7847" spans="5:92" x14ac:dyDescent="0.2">
      <c r="E7847" s="49"/>
      <c r="F7847" s="21"/>
      <c r="G7847" s="21"/>
      <c r="CN7847" s="21"/>
    </row>
    <row r="7848" spans="5:92" x14ac:dyDescent="0.2">
      <c r="E7848" s="49"/>
      <c r="F7848" s="21"/>
      <c r="G7848" s="21"/>
      <c r="CN7848" s="21"/>
    </row>
    <row r="7849" spans="5:92" x14ac:dyDescent="0.2">
      <c r="E7849" s="49"/>
      <c r="F7849" s="21"/>
      <c r="G7849" s="21"/>
      <c r="CN7849" s="21"/>
    </row>
    <row r="7850" spans="5:92" x14ac:dyDescent="0.2">
      <c r="E7850" s="49"/>
      <c r="F7850" s="21"/>
      <c r="G7850" s="21"/>
      <c r="CN7850" s="21"/>
    </row>
    <row r="7851" spans="5:92" x14ac:dyDescent="0.2">
      <c r="E7851" s="49"/>
      <c r="F7851" s="21"/>
      <c r="G7851" s="21"/>
      <c r="CN7851" s="21"/>
    </row>
    <row r="7852" spans="5:92" x14ac:dyDescent="0.2">
      <c r="E7852" s="49"/>
      <c r="F7852" s="21"/>
      <c r="G7852" s="21"/>
      <c r="CN7852" s="21"/>
    </row>
    <row r="7853" spans="5:92" x14ac:dyDescent="0.2">
      <c r="E7853" s="49"/>
      <c r="F7853" s="21"/>
      <c r="G7853" s="21"/>
      <c r="CN7853" s="21"/>
    </row>
    <row r="7854" spans="5:92" x14ac:dyDescent="0.2">
      <c r="E7854" s="49"/>
      <c r="F7854" s="21"/>
      <c r="G7854" s="21"/>
      <c r="CN7854" s="21"/>
    </row>
    <row r="7855" spans="5:92" x14ac:dyDescent="0.2">
      <c r="E7855" s="49"/>
      <c r="F7855" s="21"/>
      <c r="G7855" s="21"/>
      <c r="CN7855" s="21"/>
    </row>
    <row r="7856" spans="5:92" x14ac:dyDescent="0.2">
      <c r="E7856" s="49"/>
      <c r="F7856" s="21"/>
      <c r="G7856" s="21"/>
      <c r="CN7856" s="21"/>
    </row>
    <row r="7857" spans="5:92" x14ac:dyDescent="0.2">
      <c r="E7857" s="49"/>
      <c r="F7857" s="21"/>
      <c r="G7857" s="21"/>
      <c r="CN7857" s="21"/>
    </row>
    <row r="7858" spans="5:92" x14ac:dyDescent="0.2">
      <c r="E7858" s="49"/>
      <c r="F7858" s="21"/>
      <c r="G7858" s="21"/>
      <c r="CN7858" s="21"/>
    </row>
    <row r="7859" spans="5:92" x14ac:dyDescent="0.2">
      <c r="E7859" s="49"/>
      <c r="F7859" s="21"/>
      <c r="G7859" s="21"/>
      <c r="CN7859" s="21"/>
    </row>
    <row r="7860" spans="5:92" x14ac:dyDescent="0.2">
      <c r="E7860" s="49"/>
      <c r="F7860" s="21"/>
      <c r="G7860" s="21"/>
      <c r="CN7860" s="21"/>
    </row>
    <row r="7861" spans="5:92" x14ac:dyDescent="0.2">
      <c r="E7861" s="49"/>
      <c r="F7861" s="21"/>
      <c r="G7861" s="21"/>
      <c r="CN7861" s="21"/>
    </row>
    <row r="7862" spans="5:92" x14ac:dyDescent="0.2">
      <c r="E7862" s="49"/>
      <c r="F7862" s="21"/>
      <c r="G7862" s="21"/>
      <c r="CN7862" s="21"/>
    </row>
    <row r="7863" spans="5:92" x14ac:dyDescent="0.2">
      <c r="E7863" s="49"/>
      <c r="F7863" s="21"/>
      <c r="G7863" s="21"/>
      <c r="CN7863" s="21"/>
    </row>
    <row r="7864" spans="5:92" x14ac:dyDescent="0.2">
      <c r="E7864" s="49"/>
      <c r="F7864" s="21"/>
      <c r="G7864" s="21"/>
      <c r="CN7864" s="21"/>
    </row>
    <row r="7865" spans="5:92" x14ac:dyDescent="0.2">
      <c r="E7865" s="49"/>
      <c r="F7865" s="21"/>
      <c r="G7865" s="21"/>
      <c r="CN7865" s="21"/>
    </row>
    <row r="7866" spans="5:92" x14ac:dyDescent="0.2">
      <c r="E7866" s="49"/>
      <c r="F7866" s="21"/>
      <c r="G7866" s="21"/>
      <c r="CN7866" s="21"/>
    </row>
    <row r="7867" spans="5:92" x14ac:dyDescent="0.2">
      <c r="E7867" s="49"/>
      <c r="F7867" s="21"/>
      <c r="G7867" s="21"/>
      <c r="CN7867" s="21"/>
    </row>
    <row r="7868" spans="5:92" x14ac:dyDescent="0.2">
      <c r="E7868" s="49"/>
      <c r="F7868" s="21"/>
      <c r="G7868" s="21"/>
      <c r="CN7868" s="21"/>
    </row>
    <row r="7869" spans="5:92" x14ac:dyDescent="0.2">
      <c r="E7869" s="49"/>
      <c r="F7869" s="21"/>
      <c r="G7869" s="21"/>
      <c r="CN7869" s="21"/>
    </row>
    <row r="7870" spans="5:92" x14ac:dyDescent="0.2">
      <c r="E7870" s="49"/>
      <c r="F7870" s="21"/>
      <c r="G7870" s="21"/>
      <c r="CN7870" s="21"/>
    </row>
    <row r="7871" spans="5:92" x14ac:dyDescent="0.2">
      <c r="E7871" s="49"/>
      <c r="F7871" s="21"/>
      <c r="G7871" s="21"/>
      <c r="CN7871" s="21"/>
    </row>
    <row r="7872" spans="5:92" x14ac:dyDescent="0.2">
      <c r="E7872" s="49"/>
      <c r="F7872" s="21"/>
      <c r="G7872" s="21"/>
      <c r="CN7872" s="21"/>
    </row>
    <row r="7873" spans="5:92" x14ac:dyDescent="0.2">
      <c r="E7873" s="49"/>
      <c r="F7873" s="21"/>
      <c r="G7873" s="21"/>
      <c r="CN7873" s="21"/>
    </row>
    <row r="7874" spans="5:92" x14ac:dyDescent="0.2">
      <c r="E7874" s="49"/>
      <c r="F7874" s="21"/>
      <c r="G7874" s="21"/>
      <c r="CN7874" s="21"/>
    </row>
    <row r="7875" spans="5:92" x14ac:dyDescent="0.2">
      <c r="E7875" s="49"/>
      <c r="F7875" s="21"/>
      <c r="G7875" s="21"/>
      <c r="CN7875" s="21"/>
    </row>
    <row r="7876" spans="5:92" x14ac:dyDescent="0.2">
      <c r="E7876" s="49"/>
      <c r="F7876" s="21"/>
      <c r="G7876" s="21"/>
      <c r="CN7876" s="21"/>
    </row>
    <row r="7877" spans="5:92" x14ac:dyDescent="0.2">
      <c r="E7877" s="49"/>
      <c r="F7877" s="21"/>
      <c r="G7877" s="21"/>
      <c r="CN7877" s="21"/>
    </row>
    <row r="7878" spans="5:92" x14ac:dyDescent="0.2">
      <c r="E7878" s="49"/>
      <c r="F7878" s="21"/>
      <c r="G7878" s="21"/>
      <c r="CN7878" s="21"/>
    </row>
    <row r="7879" spans="5:92" x14ac:dyDescent="0.2">
      <c r="E7879" s="49"/>
      <c r="F7879" s="21"/>
      <c r="G7879" s="21"/>
      <c r="CN7879" s="21"/>
    </row>
    <row r="7880" spans="5:92" x14ac:dyDescent="0.2">
      <c r="E7880" s="49"/>
      <c r="F7880" s="21"/>
      <c r="G7880" s="21"/>
      <c r="CN7880" s="21"/>
    </row>
    <row r="7881" spans="5:92" x14ac:dyDescent="0.2">
      <c r="E7881" s="49"/>
      <c r="F7881" s="21"/>
      <c r="G7881" s="21"/>
      <c r="CN7881" s="21"/>
    </row>
    <row r="7882" spans="5:92" x14ac:dyDescent="0.2">
      <c r="E7882" s="49"/>
      <c r="F7882" s="21"/>
      <c r="G7882" s="21"/>
      <c r="CN7882" s="21"/>
    </row>
    <row r="7883" spans="5:92" x14ac:dyDescent="0.2">
      <c r="E7883" s="49"/>
      <c r="F7883" s="21"/>
      <c r="G7883" s="21"/>
      <c r="CN7883" s="21"/>
    </row>
    <row r="7884" spans="5:92" x14ac:dyDescent="0.2">
      <c r="E7884" s="49"/>
      <c r="F7884" s="21"/>
      <c r="G7884" s="21"/>
      <c r="CN7884" s="21"/>
    </row>
    <row r="7885" spans="5:92" x14ac:dyDescent="0.2">
      <c r="E7885" s="49"/>
      <c r="F7885" s="21"/>
      <c r="G7885" s="21"/>
      <c r="CN7885" s="21"/>
    </row>
    <row r="7886" spans="5:92" x14ac:dyDescent="0.2">
      <c r="E7886" s="49"/>
      <c r="F7886" s="21"/>
      <c r="G7886" s="21"/>
      <c r="CN7886" s="21"/>
    </row>
    <row r="7887" spans="5:92" x14ac:dyDescent="0.2">
      <c r="E7887" s="49"/>
      <c r="F7887" s="21"/>
      <c r="G7887" s="21"/>
      <c r="CN7887" s="21"/>
    </row>
    <row r="7888" spans="5:92" x14ac:dyDescent="0.2">
      <c r="E7888" s="49"/>
      <c r="F7888" s="21"/>
      <c r="G7888" s="21"/>
      <c r="CN7888" s="21"/>
    </row>
    <row r="7889" spans="5:92" x14ac:dyDescent="0.2">
      <c r="E7889" s="49"/>
      <c r="F7889" s="21"/>
      <c r="G7889" s="21"/>
      <c r="CN7889" s="21"/>
    </row>
    <row r="7890" spans="5:92" x14ac:dyDescent="0.2">
      <c r="E7890" s="49"/>
      <c r="F7890" s="21"/>
      <c r="G7890" s="21"/>
      <c r="CN7890" s="21"/>
    </row>
    <row r="7891" spans="5:92" x14ac:dyDescent="0.2">
      <c r="E7891" s="49"/>
      <c r="F7891" s="21"/>
      <c r="G7891" s="21"/>
      <c r="CN7891" s="21"/>
    </row>
    <row r="7892" spans="5:92" x14ac:dyDescent="0.2">
      <c r="E7892" s="49"/>
      <c r="F7892" s="21"/>
      <c r="G7892" s="21"/>
      <c r="CN7892" s="21"/>
    </row>
    <row r="7893" spans="5:92" x14ac:dyDescent="0.2">
      <c r="E7893" s="49"/>
      <c r="F7893" s="21"/>
      <c r="G7893" s="21"/>
      <c r="CN7893" s="21"/>
    </row>
    <row r="7894" spans="5:92" x14ac:dyDescent="0.2">
      <c r="E7894" s="49"/>
      <c r="F7894" s="21"/>
      <c r="G7894" s="21"/>
      <c r="CN7894" s="21"/>
    </row>
    <row r="7895" spans="5:92" x14ac:dyDescent="0.2">
      <c r="E7895" s="49"/>
      <c r="F7895" s="21"/>
      <c r="G7895" s="21"/>
      <c r="CN7895" s="21"/>
    </row>
    <row r="7896" spans="5:92" x14ac:dyDescent="0.2">
      <c r="E7896" s="49"/>
      <c r="F7896" s="21"/>
      <c r="G7896" s="21"/>
      <c r="CN7896" s="21"/>
    </row>
    <row r="7897" spans="5:92" x14ac:dyDescent="0.2">
      <c r="E7897" s="49"/>
      <c r="F7897" s="21"/>
      <c r="G7897" s="21"/>
      <c r="CN7897" s="21"/>
    </row>
    <row r="7898" spans="5:92" x14ac:dyDescent="0.2">
      <c r="E7898" s="49"/>
      <c r="F7898" s="21"/>
      <c r="G7898" s="21"/>
      <c r="CN7898" s="21"/>
    </row>
    <row r="7899" spans="5:92" x14ac:dyDescent="0.2">
      <c r="E7899" s="49"/>
      <c r="F7899" s="21"/>
      <c r="G7899" s="21"/>
      <c r="CN7899" s="21"/>
    </row>
    <row r="7900" spans="5:92" x14ac:dyDescent="0.2">
      <c r="E7900" s="49"/>
      <c r="F7900" s="21"/>
      <c r="G7900" s="21"/>
      <c r="CN7900" s="21"/>
    </row>
    <row r="7901" spans="5:92" x14ac:dyDescent="0.2">
      <c r="E7901" s="49"/>
      <c r="F7901" s="21"/>
      <c r="G7901" s="21"/>
      <c r="CN7901" s="21"/>
    </row>
    <row r="7902" spans="5:92" x14ac:dyDescent="0.2">
      <c r="E7902" s="49"/>
      <c r="F7902" s="21"/>
      <c r="G7902" s="21"/>
      <c r="CN7902" s="21"/>
    </row>
    <row r="7903" spans="5:92" x14ac:dyDescent="0.2">
      <c r="E7903" s="49"/>
      <c r="F7903" s="21"/>
      <c r="G7903" s="21"/>
      <c r="CN7903" s="21"/>
    </row>
    <row r="7904" spans="5:92" x14ac:dyDescent="0.2">
      <c r="E7904" s="49"/>
      <c r="F7904" s="21"/>
      <c r="G7904" s="21"/>
      <c r="CN7904" s="21"/>
    </row>
    <row r="7905" spans="5:92" x14ac:dyDescent="0.2">
      <c r="E7905" s="49"/>
      <c r="F7905" s="21"/>
      <c r="G7905" s="21"/>
      <c r="CN7905" s="21"/>
    </row>
    <row r="7906" spans="5:92" x14ac:dyDescent="0.2">
      <c r="E7906" s="49"/>
      <c r="F7906" s="21"/>
      <c r="G7906" s="21"/>
      <c r="CN7906" s="21"/>
    </row>
    <row r="7907" spans="5:92" x14ac:dyDescent="0.2">
      <c r="E7907" s="49"/>
      <c r="F7907" s="21"/>
      <c r="G7907" s="21"/>
      <c r="CN7907" s="21"/>
    </row>
    <row r="7908" spans="5:92" x14ac:dyDescent="0.2">
      <c r="E7908" s="49"/>
      <c r="F7908" s="21"/>
      <c r="G7908" s="21"/>
      <c r="CN7908" s="21"/>
    </row>
    <row r="7909" spans="5:92" x14ac:dyDescent="0.2">
      <c r="E7909" s="49"/>
      <c r="F7909" s="21"/>
      <c r="G7909" s="21"/>
      <c r="CN7909" s="21"/>
    </row>
    <row r="7910" spans="5:92" x14ac:dyDescent="0.2">
      <c r="E7910" s="49"/>
      <c r="F7910" s="21"/>
      <c r="G7910" s="21"/>
      <c r="CN7910" s="21"/>
    </row>
    <row r="7911" spans="5:92" x14ac:dyDescent="0.2">
      <c r="E7911" s="49"/>
      <c r="F7911" s="21"/>
      <c r="G7911" s="21"/>
      <c r="CN7911" s="21"/>
    </row>
    <row r="7912" spans="5:92" x14ac:dyDescent="0.2">
      <c r="E7912" s="49"/>
      <c r="F7912" s="21"/>
      <c r="G7912" s="21"/>
      <c r="CN7912" s="21"/>
    </row>
    <row r="7913" spans="5:92" x14ac:dyDescent="0.2">
      <c r="E7913" s="49"/>
      <c r="F7913" s="21"/>
      <c r="G7913" s="21"/>
      <c r="CN7913" s="21"/>
    </row>
    <row r="7914" spans="5:92" x14ac:dyDescent="0.2">
      <c r="E7914" s="49"/>
      <c r="F7914" s="21"/>
      <c r="G7914" s="21"/>
      <c r="CN7914" s="21"/>
    </row>
    <row r="7915" spans="5:92" x14ac:dyDescent="0.2">
      <c r="E7915" s="49"/>
      <c r="F7915" s="21"/>
      <c r="G7915" s="21"/>
      <c r="CN7915" s="21"/>
    </row>
    <row r="7916" spans="5:92" x14ac:dyDescent="0.2">
      <c r="E7916" s="49"/>
      <c r="F7916" s="21"/>
      <c r="G7916" s="21"/>
      <c r="CN7916" s="21"/>
    </row>
    <row r="7917" spans="5:92" x14ac:dyDescent="0.2">
      <c r="E7917" s="49"/>
      <c r="F7917" s="21"/>
      <c r="G7917" s="21"/>
      <c r="CN7917" s="21"/>
    </row>
    <row r="7918" spans="5:92" x14ac:dyDescent="0.2">
      <c r="E7918" s="49"/>
      <c r="F7918" s="21"/>
      <c r="G7918" s="21"/>
      <c r="CN7918" s="21"/>
    </row>
    <row r="7919" spans="5:92" x14ac:dyDescent="0.2">
      <c r="E7919" s="49"/>
      <c r="F7919" s="21"/>
      <c r="G7919" s="21"/>
      <c r="CN7919" s="21"/>
    </row>
    <row r="7920" spans="5:92" x14ac:dyDescent="0.2">
      <c r="E7920" s="49"/>
      <c r="F7920" s="21"/>
      <c r="G7920" s="21"/>
      <c r="CN7920" s="21"/>
    </row>
    <row r="7921" spans="5:92" x14ac:dyDescent="0.2">
      <c r="E7921" s="49"/>
      <c r="F7921" s="21"/>
      <c r="G7921" s="21"/>
      <c r="CN7921" s="21"/>
    </row>
    <row r="7922" spans="5:92" x14ac:dyDescent="0.2">
      <c r="E7922" s="49"/>
      <c r="F7922" s="21"/>
      <c r="G7922" s="21"/>
      <c r="CN7922" s="21"/>
    </row>
    <row r="7923" spans="5:92" x14ac:dyDescent="0.2">
      <c r="E7923" s="49"/>
      <c r="F7923" s="21"/>
      <c r="G7923" s="21"/>
      <c r="CN7923" s="21"/>
    </row>
    <row r="7924" spans="5:92" x14ac:dyDescent="0.2">
      <c r="E7924" s="49"/>
      <c r="F7924" s="21"/>
      <c r="G7924" s="21"/>
      <c r="CN7924" s="21"/>
    </row>
    <row r="7925" spans="5:92" x14ac:dyDescent="0.2">
      <c r="E7925" s="49"/>
      <c r="F7925" s="21"/>
      <c r="G7925" s="21"/>
      <c r="CN7925" s="21"/>
    </row>
    <row r="7926" spans="5:92" x14ac:dyDescent="0.2">
      <c r="E7926" s="49"/>
      <c r="F7926" s="21"/>
      <c r="G7926" s="21"/>
      <c r="CN7926" s="21"/>
    </row>
    <row r="7927" spans="5:92" x14ac:dyDescent="0.2">
      <c r="E7927" s="49"/>
      <c r="F7927" s="21"/>
      <c r="G7927" s="21"/>
      <c r="CN7927" s="21"/>
    </row>
    <row r="7928" spans="5:92" x14ac:dyDescent="0.2">
      <c r="E7928" s="49"/>
      <c r="F7928" s="21"/>
      <c r="G7928" s="21"/>
      <c r="CN7928" s="21"/>
    </row>
    <row r="7929" spans="5:92" x14ac:dyDescent="0.2">
      <c r="E7929" s="49"/>
      <c r="F7929" s="21"/>
      <c r="G7929" s="21"/>
      <c r="CN7929" s="21"/>
    </row>
    <row r="7930" spans="5:92" x14ac:dyDescent="0.2">
      <c r="E7930" s="49"/>
      <c r="F7930" s="21"/>
      <c r="G7930" s="21"/>
      <c r="CN7930" s="21"/>
    </row>
    <row r="7931" spans="5:92" x14ac:dyDescent="0.2">
      <c r="E7931" s="49"/>
      <c r="F7931" s="21"/>
      <c r="G7931" s="21"/>
      <c r="CN7931" s="21"/>
    </row>
    <row r="7932" spans="5:92" x14ac:dyDescent="0.2">
      <c r="E7932" s="49"/>
      <c r="F7932" s="21"/>
      <c r="G7932" s="21"/>
      <c r="CN7932" s="21"/>
    </row>
    <row r="7933" spans="5:92" x14ac:dyDescent="0.2">
      <c r="E7933" s="49"/>
      <c r="F7933" s="21"/>
      <c r="G7933" s="21"/>
      <c r="CN7933" s="21"/>
    </row>
    <row r="7934" spans="5:92" x14ac:dyDescent="0.2">
      <c r="E7934" s="49"/>
      <c r="F7934" s="21"/>
      <c r="G7934" s="21"/>
      <c r="CN7934" s="21"/>
    </row>
    <row r="7935" spans="5:92" x14ac:dyDescent="0.2">
      <c r="E7935" s="49"/>
      <c r="F7935" s="21"/>
      <c r="G7935" s="21"/>
      <c r="CN7935" s="21"/>
    </row>
    <row r="7936" spans="5:92" x14ac:dyDescent="0.2">
      <c r="E7936" s="49"/>
      <c r="F7936" s="21"/>
      <c r="G7936" s="21"/>
      <c r="CN7936" s="21"/>
    </row>
    <row r="7937" spans="5:92" x14ac:dyDescent="0.2">
      <c r="E7937" s="49"/>
      <c r="F7937" s="21"/>
      <c r="G7937" s="21"/>
      <c r="CN7937" s="21"/>
    </row>
    <row r="7938" spans="5:92" x14ac:dyDescent="0.2">
      <c r="E7938" s="49"/>
      <c r="F7938" s="21"/>
      <c r="G7938" s="21"/>
      <c r="CN7938" s="21"/>
    </row>
    <row r="7939" spans="5:92" x14ac:dyDescent="0.2">
      <c r="E7939" s="49"/>
      <c r="F7939" s="21"/>
      <c r="G7939" s="21"/>
      <c r="CN7939" s="21"/>
    </row>
    <row r="7940" spans="5:92" x14ac:dyDescent="0.2">
      <c r="E7940" s="49"/>
      <c r="F7940" s="21"/>
      <c r="G7940" s="21"/>
      <c r="CN7940" s="21"/>
    </row>
    <row r="7941" spans="5:92" x14ac:dyDescent="0.2">
      <c r="E7941" s="49"/>
      <c r="F7941" s="21"/>
      <c r="G7941" s="21"/>
      <c r="CN7941" s="21"/>
    </row>
    <row r="7942" spans="5:92" x14ac:dyDescent="0.2">
      <c r="E7942" s="49"/>
      <c r="F7942" s="21"/>
      <c r="G7942" s="21"/>
      <c r="CN7942" s="21"/>
    </row>
    <row r="7943" spans="5:92" x14ac:dyDescent="0.2">
      <c r="E7943" s="49"/>
      <c r="F7943" s="21"/>
      <c r="G7943" s="21"/>
      <c r="CN7943" s="21"/>
    </row>
    <row r="7944" spans="5:92" x14ac:dyDescent="0.2">
      <c r="E7944" s="49"/>
      <c r="F7944" s="21"/>
      <c r="G7944" s="21"/>
      <c r="CN7944" s="21"/>
    </row>
    <row r="7945" spans="5:92" x14ac:dyDescent="0.2">
      <c r="E7945" s="49"/>
      <c r="F7945" s="21"/>
      <c r="G7945" s="21"/>
      <c r="CN7945" s="21"/>
    </row>
    <row r="7946" spans="5:92" x14ac:dyDescent="0.2">
      <c r="E7946" s="49"/>
      <c r="F7946" s="21"/>
      <c r="G7946" s="21"/>
      <c r="CN7946" s="21"/>
    </row>
    <row r="7947" spans="5:92" x14ac:dyDescent="0.2">
      <c r="E7947" s="49"/>
      <c r="F7947" s="21"/>
      <c r="G7947" s="21"/>
      <c r="CN7947" s="21"/>
    </row>
    <row r="7948" spans="5:92" x14ac:dyDescent="0.2">
      <c r="E7948" s="49"/>
      <c r="F7948" s="21"/>
      <c r="G7948" s="21"/>
      <c r="CN7948" s="21"/>
    </row>
    <row r="7949" spans="5:92" x14ac:dyDescent="0.2">
      <c r="E7949" s="49"/>
      <c r="F7949" s="21"/>
      <c r="G7949" s="21"/>
      <c r="CN7949" s="21"/>
    </row>
    <row r="7950" spans="5:92" x14ac:dyDescent="0.2">
      <c r="E7950" s="49"/>
      <c r="F7950" s="21"/>
      <c r="G7950" s="21"/>
      <c r="CN7950" s="21"/>
    </row>
    <row r="7951" spans="5:92" x14ac:dyDescent="0.2">
      <c r="E7951" s="49"/>
      <c r="F7951" s="21"/>
      <c r="G7951" s="21"/>
      <c r="CN7951" s="21"/>
    </row>
    <row r="7952" spans="5:92" x14ac:dyDescent="0.2">
      <c r="E7952" s="49"/>
      <c r="F7952" s="21"/>
      <c r="G7952" s="21"/>
      <c r="CN7952" s="21"/>
    </row>
    <row r="7953" spans="5:92" x14ac:dyDescent="0.2">
      <c r="E7953" s="49"/>
      <c r="F7953" s="21"/>
      <c r="G7953" s="21"/>
      <c r="CN7953" s="21"/>
    </row>
    <row r="7954" spans="5:92" x14ac:dyDescent="0.2">
      <c r="E7954" s="49"/>
      <c r="F7954" s="21"/>
      <c r="G7954" s="21"/>
      <c r="CN7954" s="21"/>
    </row>
    <row r="7955" spans="5:92" x14ac:dyDescent="0.2">
      <c r="E7955" s="49"/>
      <c r="F7955" s="21"/>
      <c r="G7955" s="21"/>
      <c r="CN7955" s="21"/>
    </row>
    <row r="7956" spans="5:92" x14ac:dyDescent="0.2">
      <c r="E7956" s="49"/>
      <c r="F7956" s="21"/>
      <c r="G7956" s="21"/>
      <c r="CN7956" s="21"/>
    </row>
    <row r="7957" spans="5:92" x14ac:dyDescent="0.2">
      <c r="E7957" s="49"/>
      <c r="F7957" s="21"/>
      <c r="G7957" s="21"/>
      <c r="CN7957" s="21"/>
    </row>
    <row r="7958" spans="5:92" x14ac:dyDescent="0.2">
      <c r="E7958" s="49"/>
      <c r="F7958" s="21"/>
      <c r="G7958" s="21"/>
      <c r="CN7958" s="21"/>
    </row>
    <row r="7959" spans="5:92" x14ac:dyDescent="0.2">
      <c r="E7959" s="49"/>
      <c r="F7959" s="21"/>
      <c r="G7959" s="21"/>
      <c r="CN7959" s="21"/>
    </row>
    <row r="7960" spans="5:92" x14ac:dyDescent="0.2">
      <c r="E7960" s="49"/>
      <c r="F7960" s="21"/>
      <c r="G7960" s="21"/>
      <c r="CN7960" s="21"/>
    </row>
    <row r="7961" spans="5:92" x14ac:dyDescent="0.2">
      <c r="E7961" s="49"/>
      <c r="F7961" s="21"/>
      <c r="G7961" s="21"/>
      <c r="CN7961" s="21"/>
    </row>
    <row r="7962" spans="5:92" x14ac:dyDescent="0.2">
      <c r="E7962" s="49"/>
      <c r="F7962" s="21"/>
      <c r="G7962" s="21"/>
      <c r="CN7962" s="21"/>
    </row>
    <row r="7963" spans="5:92" x14ac:dyDescent="0.2">
      <c r="E7963" s="49"/>
      <c r="F7963" s="21"/>
      <c r="G7963" s="21"/>
      <c r="CN7963" s="21"/>
    </row>
    <row r="7964" spans="5:92" x14ac:dyDescent="0.2">
      <c r="E7964" s="49"/>
      <c r="F7964" s="21"/>
      <c r="G7964" s="21"/>
      <c r="CN7964" s="21"/>
    </row>
    <row r="7965" spans="5:92" x14ac:dyDescent="0.2">
      <c r="E7965" s="49"/>
      <c r="F7965" s="21"/>
      <c r="G7965" s="21"/>
      <c r="CN7965" s="21"/>
    </row>
    <row r="7966" spans="5:92" x14ac:dyDescent="0.2">
      <c r="E7966" s="49"/>
      <c r="F7966" s="21"/>
      <c r="G7966" s="21"/>
      <c r="CN7966" s="21"/>
    </row>
    <row r="7967" spans="5:92" x14ac:dyDescent="0.2">
      <c r="E7967" s="49"/>
      <c r="F7967" s="21"/>
      <c r="G7967" s="21"/>
      <c r="CN7967" s="21"/>
    </row>
    <row r="7968" spans="5:92" x14ac:dyDescent="0.2">
      <c r="E7968" s="49"/>
      <c r="F7968" s="21"/>
      <c r="G7968" s="21"/>
      <c r="CN7968" s="21"/>
    </row>
    <row r="7969" spans="5:92" x14ac:dyDescent="0.2">
      <c r="E7969" s="49"/>
      <c r="F7969" s="21"/>
      <c r="G7969" s="21"/>
      <c r="CN7969" s="21"/>
    </row>
    <row r="7970" spans="5:92" x14ac:dyDescent="0.2">
      <c r="E7970" s="49"/>
      <c r="F7970" s="21"/>
      <c r="G7970" s="21"/>
      <c r="CN7970" s="21"/>
    </row>
    <row r="7971" spans="5:92" x14ac:dyDescent="0.2">
      <c r="E7971" s="49"/>
      <c r="F7971" s="21"/>
      <c r="G7971" s="21"/>
      <c r="CN7971" s="21"/>
    </row>
    <row r="7972" spans="5:92" x14ac:dyDescent="0.2">
      <c r="E7972" s="49"/>
      <c r="F7972" s="21"/>
      <c r="G7972" s="21"/>
      <c r="CN7972" s="21"/>
    </row>
    <row r="7973" spans="5:92" x14ac:dyDescent="0.2">
      <c r="E7973" s="49"/>
      <c r="F7973" s="21"/>
      <c r="G7973" s="21"/>
      <c r="CN7973" s="21"/>
    </row>
    <row r="7974" spans="5:92" x14ac:dyDescent="0.2">
      <c r="E7974" s="49"/>
      <c r="F7974" s="21"/>
      <c r="G7974" s="21"/>
      <c r="CN7974" s="21"/>
    </row>
    <row r="7975" spans="5:92" x14ac:dyDescent="0.2">
      <c r="E7975" s="49"/>
      <c r="F7975" s="21"/>
      <c r="G7975" s="21"/>
      <c r="CN7975" s="21"/>
    </row>
    <row r="7976" spans="5:92" x14ac:dyDescent="0.2">
      <c r="E7976" s="49"/>
      <c r="F7976" s="21"/>
      <c r="G7976" s="21"/>
      <c r="CN7976" s="21"/>
    </row>
    <row r="7977" spans="5:92" x14ac:dyDescent="0.2">
      <c r="E7977" s="49"/>
      <c r="F7977" s="21"/>
      <c r="G7977" s="21"/>
      <c r="CN7977" s="21"/>
    </row>
    <row r="7978" spans="5:92" x14ac:dyDescent="0.2">
      <c r="E7978" s="49"/>
      <c r="F7978" s="21"/>
      <c r="G7978" s="21"/>
      <c r="CN7978" s="21"/>
    </row>
    <row r="7979" spans="5:92" x14ac:dyDescent="0.2">
      <c r="E7979" s="49"/>
      <c r="F7979" s="21"/>
      <c r="G7979" s="21"/>
      <c r="CN7979" s="21"/>
    </row>
    <row r="7980" spans="5:92" x14ac:dyDescent="0.2">
      <c r="E7980" s="49"/>
      <c r="F7980" s="21"/>
      <c r="G7980" s="21"/>
      <c r="CN7980" s="21"/>
    </row>
    <row r="7981" spans="5:92" x14ac:dyDescent="0.2">
      <c r="E7981" s="49"/>
      <c r="F7981" s="21"/>
      <c r="G7981" s="21"/>
      <c r="CN7981" s="21"/>
    </row>
    <row r="7982" spans="5:92" x14ac:dyDescent="0.2">
      <c r="E7982" s="49"/>
      <c r="F7982" s="21"/>
      <c r="G7982" s="21"/>
      <c r="CN7982" s="21"/>
    </row>
    <row r="7983" spans="5:92" x14ac:dyDescent="0.2">
      <c r="E7983" s="49"/>
      <c r="F7983" s="21"/>
      <c r="G7983" s="21"/>
      <c r="CN7983" s="21"/>
    </row>
    <row r="7984" spans="5:92" x14ac:dyDescent="0.2">
      <c r="E7984" s="49"/>
      <c r="F7984" s="21"/>
      <c r="G7984" s="21"/>
      <c r="CN7984" s="21"/>
    </row>
    <row r="7985" spans="5:92" x14ac:dyDescent="0.2">
      <c r="E7985" s="49"/>
      <c r="F7985" s="21"/>
      <c r="G7985" s="21"/>
      <c r="CN7985" s="21"/>
    </row>
    <row r="7986" spans="5:92" x14ac:dyDescent="0.2">
      <c r="E7986" s="49"/>
      <c r="F7986" s="21"/>
      <c r="G7986" s="21"/>
      <c r="CN7986" s="21"/>
    </row>
    <row r="7987" spans="5:92" x14ac:dyDescent="0.2">
      <c r="E7987" s="49"/>
      <c r="F7987" s="21"/>
      <c r="G7987" s="21"/>
      <c r="CN7987" s="21"/>
    </row>
    <row r="7988" spans="5:92" x14ac:dyDescent="0.2">
      <c r="E7988" s="49"/>
      <c r="F7988" s="21"/>
      <c r="G7988" s="21"/>
      <c r="CN7988" s="21"/>
    </row>
    <row r="7989" spans="5:92" x14ac:dyDescent="0.2">
      <c r="E7989" s="49"/>
      <c r="F7989" s="21"/>
      <c r="G7989" s="21"/>
      <c r="CN7989" s="21"/>
    </row>
    <row r="7990" spans="5:92" x14ac:dyDescent="0.2">
      <c r="E7990" s="49"/>
      <c r="F7990" s="21"/>
      <c r="G7990" s="21"/>
      <c r="CN7990" s="21"/>
    </row>
    <row r="7991" spans="5:92" x14ac:dyDescent="0.2">
      <c r="E7991" s="49"/>
      <c r="F7991" s="21"/>
      <c r="G7991" s="21"/>
      <c r="CN7991" s="21"/>
    </row>
    <row r="7992" spans="5:92" x14ac:dyDescent="0.2">
      <c r="E7992" s="49"/>
      <c r="F7992" s="21"/>
      <c r="G7992" s="21"/>
      <c r="CN7992" s="21"/>
    </row>
    <row r="7993" spans="5:92" x14ac:dyDescent="0.2">
      <c r="E7993" s="49"/>
      <c r="F7993" s="21"/>
      <c r="G7993" s="21"/>
      <c r="CN7993" s="21"/>
    </row>
    <row r="7994" spans="5:92" x14ac:dyDescent="0.2">
      <c r="E7994" s="49"/>
      <c r="F7994" s="21"/>
      <c r="G7994" s="21"/>
      <c r="CN7994" s="21"/>
    </row>
    <row r="7995" spans="5:92" x14ac:dyDescent="0.2">
      <c r="E7995" s="49"/>
      <c r="F7995" s="21"/>
      <c r="G7995" s="21"/>
      <c r="CN7995" s="21"/>
    </row>
    <row r="7996" spans="5:92" x14ac:dyDescent="0.2">
      <c r="E7996" s="49"/>
      <c r="F7996" s="21"/>
      <c r="G7996" s="21"/>
      <c r="CN7996" s="21"/>
    </row>
    <row r="7997" spans="5:92" x14ac:dyDescent="0.2">
      <c r="E7997" s="49"/>
      <c r="F7997" s="21"/>
      <c r="G7997" s="21"/>
      <c r="CN7997" s="21"/>
    </row>
    <row r="7998" spans="5:92" x14ac:dyDescent="0.2">
      <c r="E7998" s="49"/>
      <c r="F7998" s="21"/>
      <c r="G7998" s="21"/>
      <c r="CN7998" s="21"/>
    </row>
    <row r="7999" spans="5:92" x14ac:dyDescent="0.2">
      <c r="E7999" s="49"/>
      <c r="F7999" s="21"/>
      <c r="G7999" s="21"/>
      <c r="CN7999" s="21"/>
    </row>
    <row r="8000" spans="5:92" x14ac:dyDescent="0.2">
      <c r="E8000" s="49"/>
      <c r="F8000" s="21"/>
      <c r="G8000" s="21"/>
      <c r="CN8000" s="21"/>
    </row>
    <row r="8001" spans="5:92" x14ac:dyDescent="0.2">
      <c r="E8001" s="49"/>
      <c r="F8001" s="21"/>
      <c r="G8001" s="21"/>
      <c r="CN8001" s="21"/>
    </row>
    <row r="8002" spans="5:92" x14ac:dyDescent="0.2">
      <c r="E8002" s="49"/>
      <c r="F8002" s="21"/>
      <c r="G8002" s="21"/>
      <c r="CN8002" s="21"/>
    </row>
    <row r="8003" spans="5:92" x14ac:dyDescent="0.2">
      <c r="E8003" s="49"/>
      <c r="F8003" s="21"/>
      <c r="G8003" s="21"/>
      <c r="CN8003" s="21"/>
    </row>
    <row r="8004" spans="5:92" x14ac:dyDescent="0.2">
      <c r="E8004" s="49"/>
      <c r="F8004" s="21"/>
      <c r="G8004" s="21"/>
      <c r="CN8004" s="21"/>
    </row>
    <row r="8005" spans="5:92" x14ac:dyDescent="0.2">
      <c r="E8005" s="49"/>
      <c r="F8005" s="21"/>
      <c r="G8005" s="21"/>
      <c r="CN8005" s="21"/>
    </row>
    <row r="8006" spans="5:92" x14ac:dyDescent="0.2">
      <c r="E8006" s="49"/>
      <c r="F8006" s="21"/>
      <c r="G8006" s="21"/>
      <c r="CN8006" s="21"/>
    </row>
    <row r="8007" spans="5:92" x14ac:dyDescent="0.2">
      <c r="E8007" s="49"/>
      <c r="F8007" s="21"/>
      <c r="G8007" s="21"/>
      <c r="CN8007" s="21"/>
    </row>
    <row r="8008" spans="5:92" x14ac:dyDescent="0.2">
      <c r="E8008" s="49"/>
      <c r="F8008" s="21"/>
      <c r="G8008" s="21"/>
      <c r="CN8008" s="21"/>
    </row>
    <row r="8009" spans="5:92" x14ac:dyDescent="0.2">
      <c r="E8009" s="49"/>
      <c r="F8009" s="21"/>
      <c r="G8009" s="21"/>
      <c r="CN8009" s="21"/>
    </row>
    <row r="8010" spans="5:92" x14ac:dyDescent="0.2">
      <c r="E8010" s="49"/>
      <c r="F8010" s="21"/>
      <c r="G8010" s="21"/>
      <c r="CN8010" s="21"/>
    </row>
    <row r="8011" spans="5:92" x14ac:dyDescent="0.2">
      <c r="E8011" s="49"/>
      <c r="F8011" s="21"/>
      <c r="G8011" s="21"/>
      <c r="CN8011" s="21"/>
    </row>
    <row r="8012" spans="5:92" x14ac:dyDescent="0.2">
      <c r="E8012" s="49"/>
      <c r="F8012" s="21"/>
      <c r="G8012" s="21"/>
      <c r="CN8012" s="21"/>
    </row>
    <row r="8013" spans="5:92" x14ac:dyDescent="0.2">
      <c r="E8013" s="49"/>
      <c r="F8013" s="21"/>
      <c r="G8013" s="21"/>
      <c r="CN8013" s="21"/>
    </row>
    <row r="8014" spans="5:92" x14ac:dyDescent="0.2">
      <c r="E8014" s="49"/>
      <c r="F8014" s="21"/>
      <c r="G8014" s="21"/>
      <c r="CN8014" s="21"/>
    </row>
    <row r="8015" spans="5:92" x14ac:dyDescent="0.2">
      <c r="E8015" s="49"/>
      <c r="F8015" s="21"/>
      <c r="G8015" s="21"/>
      <c r="CN8015" s="21"/>
    </row>
    <row r="8016" spans="5:92" x14ac:dyDescent="0.2">
      <c r="E8016" s="49"/>
      <c r="F8016" s="21"/>
      <c r="G8016" s="21"/>
      <c r="CN8016" s="21"/>
    </row>
    <row r="8017" spans="5:92" x14ac:dyDescent="0.2">
      <c r="E8017" s="49"/>
      <c r="F8017" s="21"/>
      <c r="G8017" s="21"/>
      <c r="CN8017" s="21"/>
    </row>
    <row r="8018" spans="5:92" x14ac:dyDescent="0.2">
      <c r="E8018" s="49"/>
      <c r="F8018" s="21"/>
      <c r="G8018" s="21"/>
      <c r="CN8018" s="21"/>
    </row>
    <row r="8019" spans="5:92" x14ac:dyDescent="0.2">
      <c r="E8019" s="49"/>
      <c r="F8019" s="21"/>
      <c r="G8019" s="21"/>
      <c r="CN8019" s="21"/>
    </row>
    <row r="8020" spans="5:92" x14ac:dyDescent="0.2">
      <c r="E8020" s="49"/>
      <c r="F8020" s="21"/>
      <c r="G8020" s="21"/>
      <c r="CN8020" s="21"/>
    </row>
    <row r="8021" spans="5:92" x14ac:dyDescent="0.2">
      <c r="E8021" s="49"/>
      <c r="F8021" s="21"/>
      <c r="G8021" s="21"/>
      <c r="CN8021" s="21"/>
    </row>
    <row r="8022" spans="5:92" x14ac:dyDescent="0.2">
      <c r="E8022" s="49"/>
      <c r="F8022" s="21"/>
      <c r="G8022" s="21"/>
      <c r="CN8022" s="21"/>
    </row>
    <row r="8023" spans="5:92" x14ac:dyDescent="0.2">
      <c r="E8023" s="49"/>
      <c r="F8023" s="21"/>
      <c r="G8023" s="21"/>
      <c r="CN8023" s="21"/>
    </row>
    <row r="8024" spans="5:92" x14ac:dyDescent="0.2">
      <c r="E8024" s="49"/>
      <c r="F8024" s="21"/>
      <c r="G8024" s="21"/>
      <c r="CN8024" s="21"/>
    </row>
    <row r="8025" spans="5:92" x14ac:dyDescent="0.2">
      <c r="E8025" s="49"/>
      <c r="F8025" s="21"/>
      <c r="G8025" s="21"/>
      <c r="CN8025" s="21"/>
    </row>
    <row r="8026" spans="5:92" x14ac:dyDescent="0.2">
      <c r="E8026" s="49"/>
      <c r="F8026" s="21"/>
      <c r="G8026" s="21"/>
      <c r="CN8026" s="21"/>
    </row>
    <row r="8027" spans="5:92" x14ac:dyDescent="0.2">
      <c r="E8027" s="49"/>
      <c r="F8027" s="21"/>
      <c r="G8027" s="21"/>
      <c r="CN8027" s="21"/>
    </row>
    <row r="8028" spans="5:92" x14ac:dyDescent="0.2">
      <c r="E8028" s="49"/>
      <c r="F8028" s="21"/>
      <c r="G8028" s="21"/>
      <c r="CN8028" s="21"/>
    </row>
    <row r="8029" spans="5:92" x14ac:dyDescent="0.2">
      <c r="E8029" s="49"/>
      <c r="F8029" s="21"/>
      <c r="G8029" s="21"/>
      <c r="CN8029" s="21"/>
    </row>
    <row r="8030" spans="5:92" x14ac:dyDescent="0.2">
      <c r="E8030" s="49"/>
      <c r="F8030" s="21"/>
      <c r="G8030" s="21"/>
      <c r="CN8030" s="21"/>
    </row>
    <row r="8031" spans="5:92" x14ac:dyDescent="0.2">
      <c r="E8031" s="49"/>
      <c r="F8031" s="21"/>
      <c r="G8031" s="21"/>
      <c r="CN8031" s="21"/>
    </row>
    <row r="8032" spans="5:92" x14ac:dyDescent="0.2">
      <c r="E8032" s="49"/>
      <c r="F8032" s="21"/>
      <c r="G8032" s="21"/>
      <c r="CN8032" s="21"/>
    </row>
    <row r="8033" spans="5:92" x14ac:dyDescent="0.2">
      <c r="E8033" s="49"/>
      <c r="F8033" s="21"/>
      <c r="G8033" s="21"/>
      <c r="CN8033" s="21"/>
    </row>
    <row r="8034" spans="5:92" x14ac:dyDescent="0.2">
      <c r="E8034" s="49"/>
      <c r="F8034" s="21"/>
      <c r="G8034" s="21"/>
      <c r="CN8034" s="21"/>
    </row>
    <row r="8035" spans="5:92" x14ac:dyDescent="0.2">
      <c r="E8035" s="49"/>
      <c r="F8035" s="21"/>
      <c r="G8035" s="21"/>
      <c r="CN8035" s="21"/>
    </row>
    <row r="8036" spans="5:92" x14ac:dyDescent="0.2">
      <c r="E8036" s="49"/>
      <c r="F8036" s="21"/>
      <c r="G8036" s="21"/>
      <c r="CN8036" s="21"/>
    </row>
    <row r="8037" spans="5:92" x14ac:dyDescent="0.2">
      <c r="E8037" s="49"/>
      <c r="F8037" s="21"/>
      <c r="G8037" s="21"/>
      <c r="CN8037" s="21"/>
    </row>
    <row r="8038" spans="5:92" x14ac:dyDescent="0.2">
      <c r="E8038" s="49"/>
      <c r="F8038" s="21"/>
      <c r="G8038" s="21"/>
      <c r="CN8038" s="21"/>
    </row>
    <row r="8039" spans="5:92" x14ac:dyDescent="0.2">
      <c r="E8039" s="49"/>
      <c r="F8039" s="21"/>
      <c r="G8039" s="21"/>
      <c r="CN8039" s="21"/>
    </row>
    <row r="8040" spans="5:92" x14ac:dyDescent="0.2">
      <c r="E8040" s="49"/>
      <c r="F8040" s="21"/>
      <c r="G8040" s="21"/>
      <c r="CN8040" s="21"/>
    </row>
    <row r="8041" spans="5:92" x14ac:dyDescent="0.2">
      <c r="E8041" s="49"/>
      <c r="F8041" s="21"/>
      <c r="G8041" s="21"/>
      <c r="CN8041" s="21"/>
    </row>
    <row r="8042" spans="5:92" x14ac:dyDescent="0.2">
      <c r="E8042" s="49"/>
      <c r="F8042" s="21"/>
      <c r="G8042" s="21"/>
      <c r="CN8042" s="21"/>
    </row>
    <row r="8043" spans="5:92" x14ac:dyDescent="0.2">
      <c r="E8043" s="49"/>
      <c r="F8043" s="21"/>
      <c r="G8043" s="21"/>
      <c r="CN8043" s="21"/>
    </row>
    <row r="8044" spans="5:92" x14ac:dyDescent="0.2">
      <c r="E8044" s="49"/>
      <c r="F8044" s="21"/>
      <c r="G8044" s="21"/>
      <c r="CN8044" s="21"/>
    </row>
    <row r="8045" spans="5:92" x14ac:dyDescent="0.2">
      <c r="E8045" s="49"/>
      <c r="F8045" s="21"/>
      <c r="G8045" s="21"/>
      <c r="CN8045" s="21"/>
    </row>
    <row r="8046" spans="5:92" x14ac:dyDescent="0.2">
      <c r="E8046" s="49"/>
      <c r="F8046" s="21"/>
      <c r="G8046" s="21"/>
      <c r="CN8046" s="21"/>
    </row>
    <row r="8047" spans="5:92" x14ac:dyDescent="0.2">
      <c r="E8047" s="49"/>
      <c r="F8047" s="21"/>
      <c r="G8047" s="21"/>
      <c r="CN8047" s="21"/>
    </row>
    <row r="8048" spans="5:92" x14ac:dyDescent="0.2">
      <c r="E8048" s="49"/>
      <c r="F8048" s="21"/>
      <c r="G8048" s="21"/>
      <c r="CN8048" s="21"/>
    </row>
    <row r="8049" spans="5:92" x14ac:dyDescent="0.2">
      <c r="E8049" s="49"/>
      <c r="F8049" s="21"/>
      <c r="G8049" s="21"/>
      <c r="CN8049" s="21"/>
    </row>
    <row r="8050" spans="5:92" x14ac:dyDescent="0.2">
      <c r="E8050" s="49"/>
      <c r="F8050" s="21"/>
      <c r="G8050" s="21"/>
      <c r="CN8050" s="21"/>
    </row>
    <row r="8051" spans="5:92" x14ac:dyDescent="0.2">
      <c r="E8051" s="49"/>
      <c r="F8051" s="21"/>
      <c r="G8051" s="21"/>
      <c r="CN8051" s="21"/>
    </row>
    <row r="8052" spans="5:92" x14ac:dyDescent="0.2">
      <c r="E8052" s="49"/>
      <c r="F8052" s="21"/>
      <c r="G8052" s="21"/>
      <c r="CN8052" s="21"/>
    </row>
    <row r="8053" spans="5:92" x14ac:dyDescent="0.2">
      <c r="E8053" s="49"/>
      <c r="F8053" s="21"/>
      <c r="G8053" s="21"/>
      <c r="CN8053" s="21"/>
    </row>
    <row r="8054" spans="5:92" x14ac:dyDescent="0.2">
      <c r="E8054" s="49"/>
      <c r="F8054" s="21"/>
      <c r="G8054" s="21"/>
      <c r="CN8054" s="21"/>
    </row>
    <row r="8055" spans="5:92" x14ac:dyDescent="0.2">
      <c r="E8055" s="49"/>
      <c r="F8055" s="21"/>
      <c r="G8055" s="21"/>
      <c r="CN8055" s="21"/>
    </row>
    <row r="8056" spans="5:92" x14ac:dyDescent="0.2">
      <c r="E8056" s="49"/>
      <c r="F8056" s="21"/>
      <c r="G8056" s="21"/>
      <c r="CN8056" s="21"/>
    </row>
    <row r="8057" spans="5:92" x14ac:dyDescent="0.2">
      <c r="E8057" s="49"/>
      <c r="F8057" s="21"/>
      <c r="G8057" s="21"/>
      <c r="CN8057" s="21"/>
    </row>
    <row r="8058" spans="5:92" x14ac:dyDescent="0.2">
      <c r="E8058" s="49"/>
      <c r="F8058" s="21"/>
      <c r="G8058" s="21"/>
      <c r="CN8058" s="21"/>
    </row>
    <row r="8059" spans="5:92" x14ac:dyDescent="0.2">
      <c r="E8059" s="49"/>
      <c r="F8059" s="21"/>
      <c r="G8059" s="21"/>
      <c r="CN8059" s="21"/>
    </row>
    <row r="8060" spans="5:92" x14ac:dyDescent="0.2">
      <c r="E8060" s="49"/>
      <c r="F8060" s="21"/>
      <c r="G8060" s="21"/>
      <c r="CN8060" s="21"/>
    </row>
    <row r="8061" spans="5:92" x14ac:dyDescent="0.2">
      <c r="E8061" s="49"/>
      <c r="F8061" s="21"/>
      <c r="G8061" s="21"/>
      <c r="CN8061" s="21"/>
    </row>
    <row r="8062" spans="5:92" x14ac:dyDescent="0.2">
      <c r="E8062" s="49"/>
      <c r="F8062" s="21"/>
      <c r="G8062" s="21"/>
      <c r="CN8062" s="21"/>
    </row>
    <row r="8063" spans="5:92" x14ac:dyDescent="0.2">
      <c r="E8063" s="49"/>
      <c r="F8063" s="21"/>
      <c r="G8063" s="21"/>
      <c r="CN8063" s="21"/>
    </row>
    <row r="8064" spans="5:92" x14ac:dyDescent="0.2">
      <c r="E8064" s="49"/>
      <c r="F8064" s="21"/>
      <c r="G8064" s="21"/>
      <c r="CN8064" s="21"/>
    </row>
    <row r="8065" spans="5:92" x14ac:dyDescent="0.2">
      <c r="E8065" s="49"/>
      <c r="F8065" s="21"/>
      <c r="G8065" s="21"/>
      <c r="CN8065" s="21"/>
    </row>
    <row r="8066" spans="5:92" x14ac:dyDescent="0.2">
      <c r="E8066" s="49"/>
      <c r="F8066" s="21"/>
      <c r="G8066" s="21"/>
      <c r="CN8066" s="21"/>
    </row>
    <row r="8067" spans="5:92" x14ac:dyDescent="0.2">
      <c r="E8067" s="49"/>
      <c r="F8067" s="21"/>
      <c r="G8067" s="21"/>
      <c r="CN8067" s="21"/>
    </row>
    <row r="8068" spans="5:92" x14ac:dyDescent="0.2">
      <c r="E8068" s="49"/>
      <c r="F8068" s="21"/>
      <c r="G8068" s="21"/>
      <c r="CN8068" s="21"/>
    </row>
    <row r="8069" spans="5:92" x14ac:dyDescent="0.2">
      <c r="E8069" s="49"/>
      <c r="F8069" s="21"/>
      <c r="G8069" s="21"/>
      <c r="CN8069" s="21"/>
    </row>
    <row r="8070" spans="5:92" x14ac:dyDescent="0.2">
      <c r="E8070" s="49"/>
      <c r="F8070" s="21"/>
      <c r="G8070" s="21"/>
      <c r="CN8070" s="21"/>
    </row>
    <row r="8071" spans="5:92" x14ac:dyDescent="0.2">
      <c r="E8071" s="49"/>
      <c r="F8071" s="21"/>
      <c r="G8071" s="21"/>
      <c r="CN8071" s="21"/>
    </row>
    <row r="8072" spans="5:92" x14ac:dyDescent="0.2">
      <c r="E8072" s="49"/>
      <c r="F8072" s="21"/>
      <c r="G8072" s="21"/>
      <c r="CN8072" s="21"/>
    </row>
    <row r="8073" spans="5:92" x14ac:dyDescent="0.2">
      <c r="E8073" s="49"/>
      <c r="F8073" s="21"/>
      <c r="G8073" s="21"/>
      <c r="CN8073" s="21"/>
    </row>
    <row r="8074" spans="5:92" x14ac:dyDescent="0.2">
      <c r="E8074" s="49"/>
      <c r="F8074" s="21"/>
      <c r="G8074" s="21"/>
      <c r="CN8074" s="21"/>
    </row>
    <row r="8075" spans="5:92" x14ac:dyDescent="0.2">
      <c r="E8075" s="49"/>
      <c r="F8075" s="21"/>
      <c r="G8075" s="21"/>
      <c r="CN8075" s="21"/>
    </row>
    <row r="8076" spans="5:92" x14ac:dyDescent="0.2">
      <c r="E8076" s="49"/>
      <c r="F8076" s="21"/>
      <c r="G8076" s="21"/>
      <c r="CN8076" s="21"/>
    </row>
    <row r="8077" spans="5:92" x14ac:dyDescent="0.2">
      <c r="E8077" s="49"/>
      <c r="F8077" s="21"/>
      <c r="G8077" s="21"/>
      <c r="CN8077" s="21"/>
    </row>
    <row r="8078" spans="5:92" x14ac:dyDescent="0.2">
      <c r="E8078" s="49"/>
      <c r="F8078" s="21"/>
      <c r="G8078" s="21"/>
      <c r="CN8078" s="21"/>
    </row>
    <row r="8079" spans="5:92" x14ac:dyDescent="0.2">
      <c r="E8079" s="49"/>
      <c r="F8079" s="21"/>
      <c r="G8079" s="21"/>
      <c r="CN8079" s="21"/>
    </row>
    <row r="8080" spans="5:92" x14ac:dyDescent="0.2">
      <c r="E8080" s="49"/>
      <c r="F8080" s="21"/>
      <c r="G8080" s="21"/>
      <c r="CN8080" s="21"/>
    </row>
    <row r="8081" spans="5:92" x14ac:dyDescent="0.2">
      <c r="E8081" s="49"/>
      <c r="F8081" s="21"/>
      <c r="G8081" s="21"/>
      <c r="CN8081" s="21"/>
    </row>
    <row r="8082" spans="5:92" x14ac:dyDescent="0.2">
      <c r="E8082" s="49"/>
      <c r="F8082" s="21"/>
      <c r="G8082" s="21"/>
      <c r="CN8082" s="21"/>
    </row>
    <row r="8083" spans="5:92" x14ac:dyDescent="0.2">
      <c r="E8083" s="49"/>
      <c r="F8083" s="21"/>
      <c r="G8083" s="21"/>
      <c r="CN8083" s="21"/>
    </row>
    <row r="8084" spans="5:92" x14ac:dyDescent="0.2">
      <c r="E8084" s="49"/>
      <c r="F8084" s="21"/>
      <c r="G8084" s="21"/>
      <c r="CN8084" s="21"/>
    </row>
    <row r="8085" spans="5:92" x14ac:dyDescent="0.2">
      <c r="E8085" s="49"/>
      <c r="F8085" s="21"/>
      <c r="G8085" s="21"/>
      <c r="CN8085" s="21"/>
    </row>
    <row r="8086" spans="5:92" x14ac:dyDescent="0.2">
      <c r="E8086" s="49"/>
      <c r="F8086" s="21"/>
      <c r="G8086" s="21"/>
      <c r="CN8086" s="21"/>
    </row>
    <row r="8087" spans="5:92" x14ac:dyDescent="0.2">
      <c r="E8087" s="49"/>
      <c r="F8087" s="21"/>
      <c r="G8087" s="21"/>
      <c r="CN8087" s="21"/>
    </row>
    <row r="8088" spans="5:92" x14ac:dyDescent="0.2">
      <c r="E8088" s="49"/>
      <c r="F8088" s="21"/>
      <c r="G8088" s="21"/>
      <c r="CN8088" s="21"/>
    </row>
    <row r="8089" spans="5:92" x14ac:dyDescent="0.2">
      <c r="E8089" s="49"/>
      <c r="F8089" s="21"/>
      <c r="G8089" s="21"/>
      <c r="CN8089" s="21"/>
    </row>
    <row r="8090" spans="5:92" x14ac:dyDescent="0.2">
      <c r="E8090" s="49"/>
      <c r="F8090" s="21"/>
      <c r="G8090" s="21"/>
      <c r="CN8090" s="21"/>
    </row>
    <row r="8091" spans="5:92" x14ac:dyDescent="0.2">
      <c r="E8091" s="49"/>
      <c r="F8091" s="21"/>
      <c r="G8091" s="21"/>
      <c r="CN8091" s="21"/>
    </row>
    <row r="8092" spans="5:92" x14ac:dyDescent="0.2">
      <c r="E8092" s="49"/>
      <c r="F8092" s="21"/>
      <c r="G8092" s="21"/>
      <c r="CN8092" s="21"/>
    </row>
    <row r="8093" spans="5:92" x14ac:dyDescent="0.2">
      <c r="E8093" s="49"/>
      <c r="F8093" s="21"/>
      <c r="G8093" s="21"/>
      <c r="CN8093" s="21"/>
    </row>
    <row r="8094" spans="5:92" x14ac:dyDescent="0.2">
      <c r="E8094" s="49"/>
      <c r="F8094" s="21"/>
      <c r="G8094" s="21"/>
      <c r="CN8094" s="21"/>
    </row>
    <row r="8095" spans="5:92" x14ac:dyDescent="0.2">
      <c r="E8095" s="49"/>
      <c r="F8095" s="21"/>
      <c r="G8095" s="21"/>
      <c r="CN8095" s="21"/>
    </row>
    <row r="8096" spans="5:92" x14ac:dyDescent="0.2">
      <c r="E8096" s="49"/>
      <c r="F8096" s="21"/>
      <c r="G8096" s="21"/>
      <c r="CN8096" s="21"/>
    </row>
    <row r="8097" spans="5:92" x14ac:dyDescent="0.2">
      <c r="E8097" s="49"/>
      <c r="F8097" s="21"/>
      <c r="G8097" s="21"/>
      <c r="CN8097" s="21"/>
    </row>
    <row r="8098" spans="5:92" x14ac:dyDescent="0.2">
      <c r="E8098" s="49"/>
      <c r="F8098" s="21"/>
      <c r="G8098" s="21"/>
      <c r="CN8098" s="21"/>
    </row>
    <row r="8099" spans="5:92" x14ac:dyDescent="0.2">
      <c r="E8099" s="49"/>
      <c r="F8099" s="21"/>
      <c r="G8099" s="21"/>
      <c r="CN8099" s="21"/>
    </row>
    <row r="8100" spans="5:92" x14ac:dyDescent="0.2">
      <c r="E8100" s="49"/>
      <c r="F8100" s="21"/>
      <c r="G8100" s="21"/>
      <c r="CN8100" s="21"/>
    </row>
    <row r="8101" spans="5:92" x14ac:dyDescent="0.2">
      <c r="E8101" s="49"/>
      <c r="F8101" s="21"/>
      <c r="G8101" s="21"/>
      <c r="CN8101" s="21"/>
    </row>
    <row r="8102" spans="5:92" x14ac:dyDescent="0.2">
      <c r="E8102" s="49"/>
      <c r="F8102" s="21"/>
      <c r="G8102" s="21"/>
      <c r="CN8102" s="21"/>
    </row>
    <row r="8103" spans="5:92" x14ac:dyDescent="0.2">
      <c r="E8103" s="49"/>
      <c r="F8103" s="21"/>
      <c r="G8103" s="21"/>
      <c r="CN8103" s="21"/>
    </row>
    <row r="8104" spans="5:92" x14ac:dyDescent="0.2">
      <c r="E8104" s="49"/>
      <c r="F8104" s="21"/>
      <c r="G8104" s="21"/>
      <c r="CN8104" s="21"/>
    </row>
    <row r="8105" spans="5:92" x14ac:dyDescent="0.2">
      <c r="E8105" s="49"/>
      <c r="F8105" s="21"/>
      <c r="G8105" s="21"/>
      <c r="CN8105" s="21"/>
    </row>
    <row r="8106" spans="5:92" x14ac:dyDescent="0.2">
      <c r="E8106" s="49"/>
      <c r="F8106" s="21"/>
      <c r="G8106" s="21"/>
      <c r="CN8106" s="21"/>
    </row>
    <row r="8107" spans="5:92" x14ac:dyDescent="0.2">
      <c r="E8107" s="49"/>
      <c r="F8107" s="21"/>
      <c r="G8107" s="21"/>
      <c r="CN8107" s="21"/>
    </row>
    <row r="8108" spans="5:92" x14ac:dyDescent="0.2">
      <c r="E8108" s="49"/>
      <c r="F8108" s="21"/>
      <c r="G8108" s="21"/>
      <c r="CN8108" s="21"/>
    </row>
    <row r="8109" spans="5:92" x14ac:dyDescent="0.2">
      <c r="E8109" s="49"/>
      <c r="F8109" s="21"/>
      <c r="G8109" s="21"/>
      <c r="CN8109" s="21"/>
    </row>
    <row r="8110" spans="5:92" x14ac:dyDescent="0.2">
      <c r="E8110" s="49"/>
      <c r="F8110" s="21"/>
      <c r="G8110" s="21"/>
      <c r="CN8110" s="21"/>
    </row>
    <row r="8111" spans="5:92" x14ac:dyDescent="0.2">
      <c r="E8111" s="49"/>
      <c r="F8111" s="21"/>
      <c r="G8111" s="21"/>
      <c r="CN8111" s="21"/>
    </row>
    <row r="8112" spans="5:92" x14ac:dyDescent="0.2">
      <c r="E8112" s="49"/>
      <c r="F8112" s="21"/>
      <c r="G8112" s="21"/>
      <c r="CN8112" s="21"/>
    </row>
    <row r="8113" spans="5:92" x14ac:dyDescent="0.2">
      <c r="E8113" s="49"/>
      <c r="F8113" s="21"/>
      <c r="G8113" s="21"/>
      <c r="CN8113" s="21"/>
    </row>
    <row r="8114" spans="5:92" x14ac:dyDescent="0.2">
      <c r="E8114" s="49"/>
      <c r="F8114" s="21"/>
      <c r="G8114" s="21"/>
      <c r="CN8114" s="21"/>
    </row>
    <row r="8115" spans="5:92" x14ac:dyDescent="0.2">
      <c r="E8115" s="49"/>
      <c r="F8115" s="21"/>
      <c r="G8115" s="21"/>
      <c r="CN8115" s="21"/>
    </row>
    <row r="8116" spans="5:92" x14ac:dyDescent="0.2">
      <c r="E8116" s="49"/>
      <c r="F8116" s="21"/>
      <c r="G8116" s="21"/>
      <c r="CN8116" s="21"/>
    </row>
    <row r="8117" spans="5:92" x14ac:dyDescent="0.2">
      <c r="E8117" s="49"/>
      <c r="F8117" s="21"/>
      <c r="G8117" s="21"/>
      <c r="CN8117" s="21"/>
    </row>
    <row r="8118" spans="5:92" x14ac:dyDescent="0.2">
      <c r="E8118" s="49"/>
      <c r="F8118" s="21"/>
      <c r="G8118" s="21"/>
      <c r="CN8118" s="21"/>
    </row>
    <row r="8119" spans="5:92" x14ac:dyDescent="0.2">
      <c r="E8119" s="49"/>
      <c r="F8119" s="21"/>
      <c r="G8119" s="21"/>
      <c r="CN8119" s="21"/>
    </row>
    <row r="8120" spans="5:92" x14ac:dyDescent="0.2">
      <c r="E8120" s="49"/>
      <c r="F8120" s="21"/>
      <c r="G8120" s="21"/>
      <c r="CN8120" s="21"/>
    </row>
    <row r="8121" spans="5:92" x14ac:dyDescent="0.2">
      <c r="E8121" s="49"/>
      <c r="F8121" s="21"/>
      <c r="G8121" s="21"/>
      <c r="CN8121" s="21"/>
    </row>
    <row r="8122" spans="5:92" x14ac:dyDescent="0.2">
      <c r="E8122" s="49"/>
      <c r="F8122" s="21"/>
      <c r="G8122" s="21"/>
      <c r="CN8122" s="21"/>
    </row>
    <row r="8123" spans="5:92" x14ac:dyDescent="0.2">
      <c r="E8123" s="49"/>
      <c r="F8123" s="21"/>
      <c r="G8123" s="21"/>
      <c r="CN8123" s="21"/>
    </row>
    <row r="8124" spans="5:92" x14ac:dyDescent="0.2">
      <c r="E8124" s="49"/>
      <c r="F8124" s="21"/>
      <c r="G8124" s="21"/>
      <c r="CN8124" s="21"/>
    </row>
    <row r="8125" spans="5:92" x14ac:dyDescent="0.2">
      <c r="E8125" s="49"/>
      <c r="F8125" s="21"/>
      <c r="G8125" s="21"/>
      <c r="CN8125" s="21"/>
    </row>
    <row r="8126" spans="5:92" x14ac:dyDescent="0.2">
      <c r="E8126" s="49"/>
      <c r="F8126" s="21"/>
      <c r="G8126" s="21"/>
      <c r="CN8126" s="21"/>
    </row>
    <row r="8127" spans="5:92" x14ac:dyDescent="0.2">
      <c r="E8127" s="49"/>
      <c r="F8127" s="21"/>
      <c r="G8127" s="21"/>
      <c r="CN8127" s="21"/>
    </row>
    <row r="8128" spans="5:92" x14ac:dyDescent="0.2">
      <c r="E8128" s="49"/>
      <c r="F8128" s="21"/>
      <c r="G8128" s="21"/>
      <c r="CN8128" s="21"/>
    </row>
    <row r="8129" spans="5:92" x14ac:dyDescent="0.2">
      <c r="E8129" s="49"/>
      <c r="F8129" s="21"/>
      <c r="G8129" s="21"/>
      <c r="CN8129" s="21"/>
    </row>
    <row r="8130" spans="5:92" x14ac:dyDescent="0.2">
      <c r="E8130" s="49"/>
      <c r="F8130" s="21"/>
      <c r="G8130" s="21"/>
      <c r="CN8130" s="21"/>
    </row>
    <row r="8131" spans="5:92" x14ac:dyDescent="0.2">
      <c r="E8131" s="49"/>
      <c r="F8131" s="21"/>
      <c r="G8131" s="21"/>
      <c r="CN8131" s="21"/>
    </row>
    <row r="8132" spans="5:92" x14ac:dyDescent="0.2">
      <c r="E8132" s="49"/>
      <c r="F8132" s="21"/>
      <c r="G8132" s="21"/>
      <c r="CN8132" s="21"/>
    </row>
    <row r="8133" spans="5:92" x14ac:dyDescent="0.2">
      <c r="E8133" s="49"/>
      <c r="F8133" s="21"/>
      <c r="G8133" s="21"/>
      <c r="CN8133" s="21"/>
    </row>
    <row r="8134" spans="5:92" x14ac:dyDescent="0.2">
      <c r="E8134" s="49"/>
      <c r="F8134" s="21"/>
      <c r="G8134" s="21"/>
      <c r="CN8134" s="21"/>
    </row>
    <row r="8135" spans="5:92" x14ac:dyDescent="0.2">
      <c r="E8135" s="49"/>
      <c r="F8135" s="21"/>
      <c r="G8135" s="21"/>
      <c r="CN8135" s="21"/>
    </row>
    <row r="8136" spans="5:92" x14ac:dyDescent="0.2">
      <c r="E8136" s="49"/>
      <c r="F8136" s="21"/>
      <c r="G8136" s="21"/>
      <c r="CN8136" s="21"/>
    </row>
    <row r="8137" spans="5:92" x14ac:dyDescent="0.2">
      <c r="E8137" s="49"/>
      <c r="F8137" s="21"/>
      <c r="G8137" s="21"/>
      <c r="CN8137" s="21"/>
    </row>
    <row r="8138" spans="5:92" x14ac:dyDescent="0.2">
      <c r="E8138" s="49"/>
      <c r="F8138" s="21"/>
      <c r="G8138" s="21"/>
      <c r="CN8138" s="21"/>
    </row>
    <row r="8139" spans="5:92" x14ac:dyDescent="0.2">
      <c r="E8139" s="49"/>
      <c r="F8139" s="21"/>
      <c r="G8139" s="21"/>
      <c r="CN8139" s="21"/>
    </row>
    <row r="8140" spans="5:92" x14ac:dyDescent="0.2">
      <c r="E8140" s="49"/>
      <c r="F8140" s="21"/>
      <c r="G8140" s="21"/>
      <c r="CN8140" s="21"/>
    </row>
    <row r="8141" spans="5:92" x14ac:dyDescent="0.2">
      <c r="E8141" s="49"/>
      <c r="F8141" s="21"/>
      <c r="G8141" s="21"/>
      <c r="CN8141" s="21"/>
    </row>
    <row r="8142" spans="5:92" x14ac:dyDescent="0.2">
      <c r="E8142" s="49"/>
      <c r="F8142" s="21"/>
      <c r="G8142" s="21"/>
      <c r="CN8142" s="21"/>
    </row>
    <row r="8143" spans="5:92" x14ac:dyDescent="0.2">
      <c r="E8143" s="49"/>
      <c r="F8143" s="21"/>
      <c r="G8143" s="21"/>
      <c r="CN8143" s="21"/>
    </row>
    <row r="8144" spans="5:92" x14ac:dyDescent="0.2">
      <c r="E8144" s="49"/>
      <c r="F8144" s="21"/>
      <c r="G8144" s="21"/>
      <c r="CN8144" s="21"/>
    </row>
    <row r="8145" spans="5:92" x14ac:dyDescent="0.2">
      <c r="E8145" s="49"/>
      <c r="F8145" s="21"/>
      <c r="G8145" s="21"/>
      <c r="CN8145" s="21"/>
    </row>
    <row r="8146" spans="5:92" x14ac:dyDescent="0.2">
      <c r="E8146" s="49"/>
      <c r="F8146" s="21"/>
      <c r="G8146" s="21"/>
      <c r="CN8146" s="21"/>
    </row>
    <row r="8147" spans="5:92" x14ac:dyDescent="0.2">
      <c r="E8147" s="49"/>
      <c r="F8147" s="21"/>
      <c r="G8147" s="21"/>
      <c r="CN8147" s="21"/>
    </row>
    <row r="8148" spans="5:92" x14ac:dyDescent="0.2">
      <c r="E8148" s="49"/>
      <c r="F8148" s="21"/>
      <c r="G8148" s="21"/>
      <c r="CN8148" s="21"/>
    </row>
    <row r="8149" spans="5:92" x14ac:dyDescent="0.2">
      <c r="E8149" s="49"/>
      <c r="F8149" s="21"/>
      <c r="G8149" s="21"/>
      <c r="CN8149" s="21"/>
    </row>
    <row r="8150" spans="5:92" x14ac:dyDescent="0.2">
      <c r="E8150" s="49"/>
      <c r="F8150" s="21"/>
      <c r="G8150" s="21"/>
      <c r="CN8150" s="21"/>
    </row>
    <row r="8151" spans="5:92" x14ac:dyDescent="0.2">
      <c r="E8151" s="49"/>
      <c r="F8151" s="21"/>
      <c r="G8151" s="21"/>
      <c r="CN8151" s="21"/>
    </row>
    <row r="8152" spans="5:92" x14ac:dyDescent="0.2">
      <c r="E8152" s="49"/>
      <c r="F8152" s="21"/>
      <c r="G8152" s="21"/>
      <c r="CN8152" s="21"/>
    </row>
    <row r="8153" spans="5:92" x14ac:dyDescent="0.2">
      <c r="E8153" s="49"/>
      <c r="F8153" s="21"/>
      <c r="G8153" s="21"/>
      <c r="CN8153" s="21"/>
    </row>
    <row r="8154" spans="5:92" x14ac:dyDescent="0.2">
      <c r="E8154" s="49"/>
      <c r="F8154" s="21"/>
      <c r="G8154" s="21"/>
      <c r="CN8154" s="21"/>
    </row>
    <row r="8155" spans="5:92" x14ac:dyDescent="0.2">
      <c r="E8155" s="49"/>
      <c r="F8155" s="21"/>
      <c r="G8155" s="21"/>
      <c r="CN8155" s="21"/>
    </row>
    <row r="8156" spans="5:92" x14ac:dyDescent="0.2">
      <c r="E8156" s="49"/>
      <c r="F8156" s="21"/>
      <c r="G8156" s="21"/>
      <c r="CN8156" s="21"/>
    </row>
    <row r="8157" spans="5:92" x14ac:dyDescent="0.2">
      <c r="E8157" s="49"/>
      <c r="F8157" s="21"/>
      <c r="G8157" s="21"/>
      <c r="CN8157" s="21"/>
    </row>
    <row r="8158" spans="5:92" x14ac:dyDescent="0.2">
      <c r="E8158" s="49"/>
      <c r="F8158" s="21"/>
      <c r="G8158" s="21"/>
      <c r="CN8158" s="21"/>
    </row>
    <row r="8159" spans="5:92" x14ac:dyDescent="0.2">
      <c r="E8159" s="49"/>
      <c r="F8159" s="21"/>
      <c r="G8159" s="21"/>
      <c r="CN8159" s="21"/>
    </row>
    <row r="8160" spans="5:92" x14ac:dyDescent="0.2">
      <c r="E8160" s="49"/>
      <c r="F8160" s="21"/>
      <c r="G8160" s="21"/>
      <c r="CN8160" s="21"/>
    </row>
    <row r="8161" spans="5:92" x14ac:dyDescent="0.2">
      <c r="E8161" s="49"/>
      <c r="F8161" s="21"/>
      <c r="G8161" s="21"/>
      <c r="CN8161" s="21"/>
    </row>
    <row r="8162" spans="5:92" x14ac:dyDescent="0.2">
      <c r="E8162" s="49"/>
      <c r="F8162" s="21"/>
      <c r="G8162" s="21"/>
      <c r="CN8162" s="21"/>
    </row>
    <row r="8163" spans="5:92" x14ac:dyDescent="0.2">
      <c r="E8163" s="49"/>
      <c r="F8163" s="21"/>
      <c r="G8163" s="21"/>
      <c r="CN8163" s="21"/>
    </row>
    <row r="8164" spans="5:92" x14ac:dyDescent="0.2">
      <c r="E8164" s="49"/>
      <c r="F8164" s="21"/>
      <c r="G8164" s="21"/>
      <c r="CN8164" s="21"/>
    </row>
    <row r="8165" spans="5:92" x14ac:dyDescent="0.2">
      <c r="E8165" s="49"/>
      <c r="F8165" s="21"/>
      <c r="G8165" s="21"/>
      <c r="CN8165" s="21"/>
    </row>
    <row r="8166" spans="5:92" x14ac:dyDescent="0.2">
      <c r="E8166" s="49"/>
      <c r="F8166" s="21"/>
      <c r="G8166" s="21"/>
      <c r="CN8166" s="21"/>
    </row>
    <row r="8167" spans="5:92" x14ac:dyDescent="0.2">
      <c r="E8167" s="49"/>
      <c r="F8167" s="21"/>
      <c r="G8167" s="21"/>
      <c r="CN8167" s="21"/>
    </row>
    <row r="8168" spans="5:92" x14ac:dyDescent="0.2">
      <c r="E8168" s="49"/>
      <c r="F8168" s="21"/>
      <c r="G8168" s="21"/>
      <c r="CN8168" s="21"/>
    </row>
    <row r="8169" spans="5:92" x14ac:dyDescent="0.2">
      <c r="E8169" s="49"/>
      <c r="F8169" s="21"/>
      <c r="G8169" s="21"/>
      <c r="CN8169" s="21"/>
    </row>
    <row r="8170" spans="5:92" x14ac:dyDescent="0.2">
      <c r="E8170" s="49"/>
      <c r="F8170" s="21"/>
      <c r="G8170" s="21"/>
      <c r="CN8170" s="21"/>
    </row>
    <row r="8171" spans="5:92" x14ac:dyDescent="0.2">
      <c r="E8171" s="49"/>
      <c r="F8171" s="21"/>
      <c r="G8171" s="21"/>
      <c r="CN8171" s="21"/>
    </row>
    <row r="8172" spans="5:92" x14ac:dyDescent="0.2">
      <c r="E8172" s="49"/>
      <c r="F8172" s="21"/>
      <c r="G8172" s="21"/>
      <c r="CN8172" s="21"/>
    </row>
    <row r="8173" spans="5:92" x14ac:dyDescent="0.2">
      <c r="E8173" s="49"/>
      <c r="F8173" s="21"/>
      <c r="G8173" s="21"/>
      <c r="CN8173" s="21"/>
    </row>
    <row r="8174" spans="5:92" x14ac:dyDescent="0.2">
      <c r="E8174" s="49"/>
      <c r="F8174" s="21"/>
      <c r="G8174" s="21"/>
      <c r="CN8174" s="21"/>
    </row>
    <row r="8175" spans="5:92" x14ac:dyDescent="0.2">
      <c r="E8175" s="49"/>
      <c r="F8175" s="21"/>
      <c r="G8175" s="21"/>
      <c r="CN8175" s="21"/>
    </row>
    <row r="8176" spans="5:92" x14ac:dyDescent="0.2">
      <c r="E8176" s="49"/>
      <c r="F8176" s="21"/>
      <c r="G8176" s="21"/>
      <c r="CN8176" s="21"/>
    </row>
    <row r="8177" spans="5:92" x14ac:dyDescent="0.2">
      <c r="E8177" s="49"/>
      <c r="F8177" s="21"/>
      <c r="G8177" s="21"/>
      <c r="CN8177" s="21"/>
    </row>
    <row r="8178" spans="5:92" x14ac:dyDescent="0.2">
      <c r="E8178" s="49"/>
      <c r="F8178" s="21"/>
      <c r="G8178" s="21"/>
      <c r="CN8178" s="21"/>
    </row>
    <row r="8179" spans="5:92" x14ac:dyDescent="0.2">
      <c r="E8179" s="49"/>
      <c r="F8179" s="21"/>
      <c r="G8179" s="21"/>
      <c r="CN8179" s="21"/>
    </row>
    <row r="8180" spans="5:92" x14ac:dyDescent="0.2">
      <c r="E8180" s="49"/>
      <c r="F8180" s="21"/>
      <c r="G8180" s="21"/>
      <c r="CN8180" s="21"/>
    </row>
    <row r="8181" spans="5:92" x14ac:dyDescent="0.2">
      <c r="E8181" s="49"/>
      <c r="F8181" s="21"/>
      <c r="G8181" s="21"/>
      <c r="CN8181" s="21"/>
    </row>
    <row r="8182" spans="5:92" x14ac:dyDescent="0.2">
      <c r="E8182" s="49"/>
      <c r="F8182" s="21"/>
      <c r="G8182" s="21"/>
      <c r="CN8182" s="21"/>
    </row>
    <row r="8183" spans="5:92" x14ac:dyDescent="0.2">
      <c r="E8183" s="49"/>
      <c r="F8183" s="21"/>
      <c r="G8183" s="21"/>
      <c r="CN8183" s="21"/>
    </row>
    <row r="8184" spans="5:92" x14ac:dyDescent="0.2">
      <c r="E8184" s="49"/>
      <c r="F8184" s="21"/>
      <c r="G8184" s="21"/>
      <c r="CN8184" s="21"/>
    </row>
    <row r="8185" spans="5:92" x14ac:dyDescent="0.2">
      <c r="E8185" s="49"/>
      <c r="F8185" s="21"/>
      <c r="G8185" s="21"/>
      <c r="CN8185" s="21"/>
    </row>
    <row r="8186" spans="5:92" x14ac:dyDescent="0.2">
      <c r="E8186" s="49"/>
      <c r="F8186" s="21"/>
      <c r="G8186" s="21"/>
      <c r="CN8186" s="21"/>
    </row>
    <row r="8187" spans="5:92" x14ac:dyDescent="0.2">
      <c r="E8187" s="49"/>
      <c r="F8187" s="21"/>
      <c r="G8187" s="21"/>
      <c r="CN8187" s="21"/>
    </row>
    <row r="8188" spans="5:92" x14ac:dyDescent="0.2">
      <c r="E8188" s="49"/>
      <c r="F8188" s="21"/>
      <c r="G8188" s="21"/>
      <c r="CN8188" s="21"/>
    </row>
    <row r="8189" spans="5:92" x14ac:dyDescent="0.2">
      <c r="E8189" s="49"/>
      <c r="F8189" s="21"/>
      <c r="G8189" s="21"/>
      <c r="CN8189" s="21"/>
    </row>
    <row r="8190" spans="5:92" x14ac:dyDescent="0.2">
      <c r="E8190" s="49"/>
      <c r="F8190" s="21"/>
      <c r="G8190" s="21"/>
      <c r="CN8190" s="21"/>
    </row>
    <row r="8191" spans="5:92" x14ac:dyDescent="0.2">
      <c r="E8191" s="49"/>
      <c r="F8191" s="21"/>
      <c r="G8191" s="21"/>
      <c r="CN8191" s="21"/>
    </row>
    <row r="8192" spans="5:92" x14ac:dyDescent="0.2">
      <c r="E8192" s="49"/>
      <c r="F8192" s="21"/>
      <c r="G8192" s="21"/>
      <c r="CN8192" s="21"/>
    </row>
    <row r="8193" spans="5:92" x14ac:dyDescent="0.2">
      <c r="E8193" s="49"/>
      <c r="F8193" s="21"/>
      <c r="G8193" s="21"/>
      <c r="CN8193" s="21"/>
    </row>
    <row r="8194" spans="5:92" x14ac:dyDescent="0.2">
      <c r="E8194" s="49"/>
      <c r="F8194" s="21"/>
      <c r="G8194" s="21"/>
      <c r="CN8194" s="21"/>
    </row>
    <row r="8195" spans="5:92" x14ac:dyDescent="0.2">
      <c r="E8195" s="49"/>
      <c r="F8195" s="21"/>
      <c r="G8195" s="21"/>
      <c r="CN8195" s="21"/>
    </row>
    <row r="8196" spans="5:92" x14ac:dyDescent="0.2">
      <c r="E8196" s="49"/>
      <c r="F8196" s="21"/>
      <c r="G8196" s="21"/>
      <c r="CN8196" s="21"/>
    </row>
    <row r="8197" spans="5:92" x14ac:dyDescent="0.2">
      <c r="E8197" s="49"/>
      <c r="F8197" s="21"/>
      <c r="G8197" s="21"/>
      <c r="CN8197" s="21"/>
    </row>
    <row r="8198" spans="5:92" x14ac:dyDescent="0.2">
      <c r="E8198" s="49"/>
      <c r="F8198" s="21"/>
      <c r="G8198" s="21"/>
      <c r="CN8198" s="21"/>
    </row>
    <row r="8199" spans="5:92" x14ac:dyDescent="0.2">
      <c r="E8199" s="49"/>
      <c r="F8199" s="21"/>
      <c r="G8199" s="21"/>
      <c r="CN8199" s="21"/>
    </row>
    <row r="8200" spans="5:92" x14ac:dyDescent="0.2">
      <c r="E8200" s="49"/>
      <c r="F8200" s="21"/>
      <c r="G8200" s="21"/>
      <c r="CN8200" s="21"/>
    </row>
    <row r="8201" spans="5:92" x14ac:dyDescent="0.2">
      <c r="E8201" s="49"/>
      <c r="F8201" s="21"/>
      <c r="G8201" s="21"/>
      <c r="CN8201" s="21"/>
    </row>
    <row r="8202" spans="5:92" x14ac:dyDescent="0.2">
      <c r="E8202" s="49"/>
      <c r="F8202" s="21"/>
      <c r="G8202" s="21"/>
      <c r="CN8202" s="21"/>
    </row>
    <row r="8203" spans="5:92" x14ac:dyDescent="0.2">
      <c r="E8203" s="49"/>
      <c r="F8203" s="21"/>
      <c r="G8203" s="21"/>
      <c r="CN8203" s="21"/>
    </row>
    <row r="8204" spans="5:92" x14ac:dyDescent="0.2">
      <c r="E8204" s="49"/>
      <c r="F8204" s="21"/>
      <c r="G8204" s="21"/>
      <c r="CN8204" s="21"/>
    </row>
    <row r="8205" spans="5:92" x14ac:dyDescent="0.2">
      <c r="E8205" s="49"/>
      <c r="F8205" s="21"/>
      <c r="G8205" s="21"/>
      <c r="CN8205" s="21"/>
    </row>
    <row r="8206" spans="5:92" x14ac:dyDescent="0.2">
      <c r="E8206" s="49"/>
      <c r="F8206" s="21"/>
      <c r="G8206" s="21"/>
      <c r="CN8206" s="21"/>
    </row>
    <row r="8207" spans="5:92" x14ac:dyDescent="0.2">
      <c r="E8207" s="49"/>
      <c r="F8207" s="21"/>
      <c r="G8207" s="21"/>
      <c r="CN8207" s="21"/>
    </row>
    <row r="8208" spans="5:92" x14ac:dyDescent="0.2">
      <c r="E8208" s="49"/>
      <c r="F8208" s="21"/>
      <c r="G8208" s="21"/>
      <c r="CN8208" s="21"/>
    </row>
    <row r="8209" spans="5:92" x14ac:dyDescent="0.2">
      <c r="E8209" s="49"/>
      <c r="F8209" s="21"/>
      <c r="G8209" s="21"/>
      <c r="CN8209" s="21"/>
    </row>
    <row r="8210" spans="5:92" x14ac:dyDescent="0.2">
      <c r="E8210" s="49"/>
      <c r="F8210" s="21"/>
      <c r="G8210" s="21"/>
      <c r="CN8210" s="21"/>
    </row>
    <row r="8211" spans="5:92" x14ac:dyDescent="0.2">
      <c r="E8211" s="49"/>
      <c r="F8211" s="21"/>
      <c r="G8211" s="21"/>
      <c r="CN8211" s="21"/>
    </row>
    <row r="8212" spans="5:92" x14ac:dyDescent="0.2">
      <c r="E8212" s="49"/>
      <c r="F8212" s="21"/>
      <c r="G8212" s="21"/>
      <c r="CN8212" s="21"/>
    </row>
    <row r="8213" spans="5:92" x14ac:dyDescent="0.2">
      <c r="E8213" s="49"/>
      <c r="F8213" s="21"/>
      <c r="G8213" s="21"/>
      <c r="CN8213" s="21"/>
    </row>
    <row r="8214" spans="5:92" x14ac:dyDescent="0.2">
      <c r="E8214" s="49"/>
      <c r="F8214" s="21"/>
      <c r="G8214" s="21"/>
      <c r="CN8214" s="21"/>
    </row>
    <row r="8215" spans="5:92" x14ac:dyDescent="0.2">
      <c r="E8215" s="49"/>
      <c r="F8215" s="21"/>
      <c r="G8215" s="21"/>
      <c r="CN8215" s="21"/>
    </row>
    <row r="8216" spans="5:92" x14ac:dyDescent="0.2">
      <c r="E8216" s="49"/>
      <c r="F8216" s="21"/>
      <c r="G8216" s="21"/>
      <c r="CN8216" s="21"/>
    </row>
    <row r="8217" spans="5:92" x14ac:dyDescent="0.2">
      <c r="E8217" s="49"/>
      <c r="F8217" s="21"/>
      <c r="G8217" s="21"/>
      <c r="CN8217" s="21"/>
    </row>
    <row r="8218" spans="5:92" x14ac:dyDescent="0.2">
      <c r="E8218" s="49"/>
      <c r="F8218" s="21"/>
      <c r="G8218" s="21"/>
      <c r="CN8218" s="21"/>
    </row>
    <row r="8219" spans="5:92" x14ac:dyDescent="0.2">
      <c r="E8219" s="49"/>
      <c r="F8219" s="21"/>
      <c r="G8219" s="21"/>
      <c r="CN8219" s="21"/>
    </row>
    <row r="8220" spans="5:92" x14ac:dyDescent="0.2">
      <c r="E8220" s="49"/>
      <c r="F8220" s="21"/>
      <c r="G8220" s="21"/>
      <c r="CN8220" s="21"/>
    </row>
    <row r="8221" spans="5:92" x14ac:dyDescent="0.2">
      <c r="E8221" s="49"/>
      <c r="F8221" s="21"/>
      <c r="G8221" s="21"/>
      <c r="CN8221" s="21"/>
    </row>
    <row r="8222" spans="5:92" x14ac:dyDescent="0.2">
      <c r="E8222" s="49"/>
      <c r="F8222" s="21"/>
      <c r="G8222" s="21"/>
      <c r="CN8222" s="21"/>
    </row>
    <row r="8223" spans="5:92" x14ac:dyDescent="0.2">
      <c r="E8223" s="49"/>
      <c r="F8223" s="21"/>
      <c r="G8223" s="21"/>
      <c r="CN8223" s="21"/>
    </row>
    <row r="8224" spans="5:92" x14ac:dyDescent="0.2">
      <c r="E8224" s="49"/>
      <c r="F8224" s="21"/>
      <c r="G8224" s="21"/>
      <c r="CN8224" s="21"/>
    </row>
    <row r="8225" spans="5:92" x14ac:dyDescent="0.2">
      <c r="E8225" s="49"/>
      <c r="F8225" s="21"/>
      <c r="G8225" s="21"/>
      <c r="CN8225" s="21"/>
    </row>
    <row r="8226" spans="5:92" x14ac:dyDescent="0.2">
      <c r="E8226" s="49"/>
      <c r="F8226" s="21"/>
      <c r="G8226" s="21"/>
      <c r="CN8226" s="21"/>
    </row>
    <row r="8227" spans="5:92" x14ac:dyDescent="0.2">
      <c r="E8227" s="49"/>
      <c r="F8227" s="21"/>
      <c r="G8227" s="21"/>
      <c r="CN8227" s="21"/>
    </row>
    <row r="8228" spans="5:92" x14ac:dyDescent="0.2">
      <c r="E8228" s="49"/>
      <c r="F8228" s="21"/>
      <c r="G8228" s="21"/>
      <c r="CN8228" s="21"/>
    </row>
    <row r="8229" spans="5:92" x14ac:dyDescent="0.2">
      <c r="E8229" s="49"/>
      <c r="F8229" s="21"/>
      <c r="G8229" s="21"/>
      <c r="CN8229" s="21"/>
    </row>
    <row r="8230" spans="5:92" x14ac:dyDescent="0.2">
      <c r="E8230" s="49"/>
      <c r="F8230" s="21"/>
      <c r="G8230" s="21"/>
      <c r="CN8230" s="21"/>
    </row>
    <row r="8231" spans="5:92" x14ac:dyDescent="0.2">
      <c r="E8231" s="49"/>
      <c r="F8231" s="21"/>
      <c r="G8231" s="21"/>
      <c r="CN8231" s="21"/>
    </row>
    <row r="8232" spans="5:92" x14ac:dyDescent="0.2">
      <c r="E8232" s="49"/>
      <c r="F8232" s="21"/>
      <c r="G8232" s="21"/>
      <c r="CN8232" s="21"/>
    </row>
    <row r="8233" spans="5:92" x14ac:dyDescent="0.2">
      <c r="E8233" s="49"/>
      <c r="F8233" s="21"/>
      <c r="G8233" s="21"/>
      <c r="CN8233" s="21"/>
    </row>
    <row r="8234" spans="5:92" x14ac:dyDescent="0.2">
      <c r="E8234" s="49"/>
      <c r="F8234" s="21"/>
      <c r="G8234" s="21"/>
      <c r="CN8234" s="21"/>
    </row>
    <row r="8235" spans="5:92" x14ac:dyDescent="0.2">
      <c r="E8235" s="49"/>
      <c r="F8235" s="21"/>
      <c r="G8235" s="21"/>
      <c r="CN8235" s="21"/>
    </row>
    <row r="8236" spans="5:92" x14ac:dyDescent="0.2">
      <c r="E8236" s="49"/>
      <c r="F8236" s="21"/>
      <c r="G8236" s="21"/>
      <c r="CN8236" s="21"/>
    </row>
    <row r="8237" spans="5:92" x14ac:dyDescent="0.2">
      <c r="E8237" s="49"/>
      <c r="F8237" s="21"/>
      <c r="G8237" s="21"/>
      <c r="CN8237" s="21"/>
    </row>
    <row r="8238" spans="5:92" x14ac:dyDescent="0.2">
      <c r="E8238" s="49"/>
      <c r="F8238" s="21"/>
      <c r="G8238" s="21"/>
      <c r="CN8238" s="21"/>
    </row>
    <row r="8239" spans="5:92" x14ac:dyDescent="0.2">
      <c r="E8239" s="49"/>
      <c r="F8239" s="21"/>
      <c r="G8239" s="21"/>
      <c r="CN8239" s="21"/>
    </row>
    <row r="8240" spans="5:92" x14ac:dyDescent="0.2">
      <c r="E8240" s="49"/>
      <c r="F8240" s="21"/>
      <c r="G8240" s="21"/>
      <c r="CN8240" s="21"/>
    </row>
    <row r="8241" spans="5:92" x14ac:dyDescent="0.2">
      <c r="E8241" s="49"/>
      <c r="F8241" s="21"/>
      <c r="G8241" s="21"/>
      <c r="CN8241" s="21"/>
    </row>
    <row r="8242" spans="5:92" x14ac:dyDescent="0.2">
      <c r="E8242" s="49"/>
      <c r="F8242" s="21"/>
      <c r="G8242" s="21"/>
      <c r="CN8242" s="21"/>
    </row>
    <row r="8243" spans="5:92" x14ac:dyDescent="0.2">
      <c r="E8243" s="49"/>
      <c r="F8243" s="21"/>
      <c r="G8243" s="21"/>
      <c r="CN8243" s="21"/>
    </row>
    <row r="8244" spans="5:92" x14ac:dyDescent="0.2">
      <c r="E8244" s="49"/>
      <c r="F8244" s="21"/>
      <c r="G8244" s="21"/>
      <c r="CN8244" s="21"/>
    </row>
    <row r="8245" spans="5:92" x14ac:dyDescent="0.2">
      <c r="E8245" s="49"/>
      <c r="F8245" s="21"/>
      <c r="G8245" s="21"/>
      <c r="CN8245" s="21"/>
    </row>
    <row r="8246" spans="5:92" x14ac:dyDescent="0.2">
      <c r="E8246" s="49"/>
      <c r="F8246" s="21"/>
      <c r="G8246" s="21"/>
      <c r="CN8246" s="21"/>
    </row>
    <row r="8247" spans="5:92" x14ac:dyDescent="0.2">
      <c r="E8247" s="49"/>
      <c r="F8247" s="21"/>
      <c r="G8247" s="21"/>
      <c r="CN8247" s="21"/>
    </row>
    <row r="8248" spans="5:92" x14ac:dyDescent="0.2">
      <c r="E8248" s="49"/>
      <c r="F8248" s="21"/>
      <c r="G8248" s="21"/>
      <c r="CN8248" s="21"/>
    </row>
    <row r="8249" spans="5:92" x14ac:dyDescent="0.2">
      <c r="E8249" s="49"/>
      <c r="F8249" s="21"/>
      <c r="G8249" s="21"/>
      <c r="CN8249" s="21"/>
    </row>
    <row r="8250" spans="5:92" x14ac:dyDescent="0.2">
      <c r="E8250" s="49"/>
      <c r="F8250" s="21"/>
      <c r="G8250" s="21"/>
      <c r="CN8250" s="21"/>
    </row>
    <row r="8251" spans="5:92" x14ac:dyDescent="0.2">
      <c r="E8251" s="49"/>
      <c r="F8251" s="21"/>
      <c r="G8251" s="21"/>
      <c r="CN8251" s="21"/>
    </row>
    <row r="8252" spans="5:92" x14ac:dyDescent="0.2">
      <c r="E8252" s="49"/>
      <c r="F8252" s="21"/>
      <c r="G8252" s="21"/>
      <c r="CN8252" s="21"/>
    </row>
    <row r="8253" spans="5:92" x14ac:dyDescent="0.2">
      <c r="E8253" s="49"/>
      <c r="F8253" s="21"/>
      <c r="G8253" s="21"/>
      <c r="CN8253" s="21"/>
    </row>
    <row r="8254" spans="5:92" x14ac:dyDescent="0.2">
      <c r="E8254" s="49"/>
      <c r="F8254" s="21"/>
      <c r="G8254" s="21"/>
      <c r="CN8254" s="21"/>
    </row>
    <row r="8255" spans="5:92" x14ac:dyDescent="0.2">
      <c r="E8255" s="49"/>
      <c r="F8255" s="21"/>
      <c r="G8255" s="21"/>
      <c r="CN8255" s="21"/>
    </row>
    <row r="8256" spans="5:92" x14ac:dyDescent="0.2">
      <c r="E8256" s="49"/>
      <c r="F8256" s="21"/>
      <c r="G8256" s="21"/>
      <c r="CN8256" s="21"/>
    </row>
    <row r="8257" spans="5:92" x14ac:dyDescent="0.2">
      <c r="E8257" s="49"/>
      <c r="F8257" s="21"/>
      <c r="G8257" s="21"/>
      <c r="CN8257" s="21"/>
    </row>
    <row r="8258" spans="5:92" x14ac:dyDescent="0.2">
      <c r="E8258" s="49"/>
      <c r="F8258" s="21"/>
      <c r="G8258" s="21"/>
      <c r="CN8258" s="21"/>
    </row>
    <row r="8259" spans="5:92" x14ac:dyDescent="0.2">
      <c r="E8259" s="49"/>
      <c r="F8259" s="21"/>
      <c r="G8259" s="21"/>
      <c r="CN8259" s="21"/>
    </row>
    <row r="8260" spans="5:92" x14ac:dyDescent="0.2">
      <c r="E8260" s="49"/>
      <c r="F8260" s="21"/>
      <c r="G8260" s="21"/>
      <c r="CN8260" s="21"/>
    </row>
    <row r="8261" spans="5:92" x14ac:dyDescent="0.2">
      <c r="E8261" s="49"/>
      <c r="F8261" s="21"/>
      <c r="G8261" s="21"/>
      <c r="CN8261" s="21"/>
    </row>
    <row r="8262" spans="5:92" x14ac:dyDescent="0.2">
      <c r="E8262" s="49"/>
      <c r="F8262" s="21"/>
      <c r="G8262" s="21"/>
      <c r="CN8262" s="21"/>
    </row>
    <row r="8263" spans="5:92" x14ac:dyDescent="0.2">
      <c r="E8263" s="49"/>
      <c r="F8263" s="21"/>
      <c r="G8263" s="21"/>
      <c r="CN8263" s="21"/>
    </row>
    <row r="8264" spans="5:92" x14ac:dyDescent="0.2">
      <c r="E8264" s="49"/>
      <c r="F8264" s="21"/>
      <c r="G8264" s="21"/>
      <c r="CN8264" s="21"/>
    </row>
    <row r="8265" spans="5:92" x14ac:dyDescent="0.2">
      <c r="E8265" s="49"/>
      <c r="F8265" s="21"/>
      <c r="G8265" s="21"/>
      <c r="CN8265" s="21"/>
    </row>
    <row r="8266" spans="5:92" x14ac:dyDescent="0.2">
      <c r="E8266" s="49"/>
      <c r="F8266" s="21"/>
      <c r="G8266" s="21"/>
      <c r="CN8266" s="21"/>
    </row>
    <row r="8267" spans="5:92" x14ac:dyDescent="0.2">
      <c r="E8267" s="49"/>
      <c r="F8267" s="21"/>
      <c r="G8267" s="21"/>
      <c r="CN8267" s="21"/>
    </row>
    <row r="8268" spans="5:92" x14ac:dyDescent="0.2">
      <c r="E8268" s="49"/>
      <c r="F8268" s="21"/>
      <c r="G8268" s="21"/>
      <c r="CN8268" s="21"/>
    </row>
    <row r="8269" spans="5:92" x14ac:dyDescent="0.2">
      <c r="E8269" s="49"/>
      <c r="F8269" s="21"/>
      <c r="G8269" s="21"/>
      <c r="CN8269" s="21"/>
    </row>
    <row r="8270" spans="5:92" x14ac:dyDescent="0.2">
      <c r="E8270" s="49"/>
      <c r="F8270" s="21"/>
      <c r="G8270" s="21"/>
      <c r="CN8270" s="21"/>
    </row>
    <row r="8271" spans="5:92" x14ac:dyDescent="0.2">
      <c r="E8271" s="49"/>
      <c r="F8271" s="21"/>
      <c r="G8271" s="21"/>
      <c r="CN8271" s="21"/>
    </row>
    <row r="8272" spans="5:92" x14ac:dyDescent="0.2">
      <c r="E8272" s="49"/>
      <c r="F8272" s="21"/>
      <c r="G8272" s="21"/>
      <c r="CN8272" s="21"/>
    </row>
    <row r="8273" spans="5:92" x14ac:dyDescent="0.2">
      <c r="E8273" s="49"/>
      <c r="F8273" s="21"/>
      <c r="G8273" s="21"/>
      <c r="CN8273" s="21"/>
    </row>
    <row r="8274" spans="5:92" x14ac:dyDescent="0.2">
      <c r="E8274" s="49"/>
      <c r="F8274" s="21"/>
      <c r="G8274" s="21"/>
      <c r="CN8274" s="21"/>
    </row>
    <row r="8275" spans="5:92" x14ac:dyDescent="0.2">
      <c r="E8275" s="49"/>
      <c r="F8275" s="21"/>
      <c r="G8275" s="21"/>
      <c r="CN8275" s="21"/>
    </row>
    <row r="8276" spans="5:92" x14ac:dyDescent="0.2">
      <c r="E8276" s="49"/>
      <c r="F8276" s="21"/>
      <c r="G8276" s="21"/>
      <c r="CN8276" s="21"/>
    </row>
    <row r="8277" spans="5:92" x14ac:dyDescent="0.2">
      <c r="E8277" s="49"/>
      <c r="F8277" s="21"/>
      <c r="G8277" s="21"/>
      <c r="CN8277" s="21"/>
    </row>
    <row r="8278" spans="5:92" x14ac:dyDescent="0.2">
      <c r="E8278" s="49"/>
      <c r="F8278" s="21"/>
      <c r="G8278" s="21"/>
      <c r="CN8278" s="21"/>
    </row>
    <row r="8279" spans="5:92" x14ac:dyDescent="0.2">
      <c r="E8279" s="49"/>
      <c r="F8279" s="21"/>
      <c r="G8279" s="21"/>
      <c r="CN8279" s="21"/>
    </row>
    <row r="8280" spans="5:92" x14ac:dyDescent="0.2">
      <c r="E8280" s="49"/>
      <c r="F8280" s="21"/>
      <c r="G8280" s="21"/>
      <c r="CN8280" s="21"/>
    </row>
    <row r="8281" spans="5:92" x14ac:dyDescent="0.2">
      <c r="E8281" s="49"/>
      <c r="F8281" s="21"/>
      <c r="G8281" s="21"/>
      <c r="CN8281" s="21"/>
    </row>
    <row r="8282" spans="5:92" x14ac:dyDescent="0.2">
      <c r="E8282" s="49"/>
      <c r="F8282" s="21"/>
      <c r="G8282" s="21"/>
      <c r="CN8282" s="21"/>
    </row>
    <row r="8283" spans="5:92" x14ac:dyDescent="0.2">
      <c r="E8283" s="49"/>
      <c r="F8283" s="21"/>
      <c r="G8283" s="21"/>
      <c r="CN8283" s="21"/>
    </row>
    <row r="8284" spans="5:92" x14ac:dyDescent="0.2">
      <c r="E8284" s="49"/>
      <c r="F8284" s="21"/>
      <c r="G8284" s="21"/>
      <c r="CN8284" s="21"/>
    </row>
    <row r="8285" spans="5:92" x14ac:dyDescent="0.2">
      <c r="E8285" s="49"/>
      <c r="F8285" s="21"/>
      <c r="G8285" s="21"/>
      <c r="CN8285" s="21"/>
    </row>
    <row r="8286" spans="5:92" x14ac:dyDescent="0.2">
      <c r="E8286" s="49"/>
      <c r="F8286" s="21"/>
      <c r="G8286" s="21"/>
      <c r="CN8286" s="21"/>
    </row>
    <row r="8287" spans="5:92" x14ac:dyDescent="0.2">
      <c r="E8287" s="49"/>
      <c r="F8287" s="21"/>
      <c r="G8287" s="21"/>
      <c r="CN8287" s="21"/>
    </row>
    <row r="8288" spans="5:92" x14ac:dyDescent="0.2">
      <c r="E8288" s="49"/>
      <c r="F8288" s="21"/>
      <c r="G8288" s="21"/>
      <c r="CN8288" s="21"/>
    </row>
    <row r="8289" spans="5:92" x14ac:dyDescent="0.2">
      <c r="E8289" s="49"/>
      <c r="F8289" s="21"/>
      <c r="G8289" s="21"/>
      <c r="CN8289" s="21"/>
    </row>
    <row r="8290" spans="5:92" x14ac:dyDescent="0.2">
      <c r="E8290" s="49"/>
      <c r="F8290" s="21"/>
      <c r="G8290" s="21"/>
      <c r="CN8290" s="21"/>
    </row>
    <row r="8291" spans="5:92" x14ac:dyDescent="0.2">
      <c r="E8291" s="49"/>
      <c r="F8291" s="21"/>
      <c r="G8291" s="21"/>
      <c r="CN8291" s="21"/>
    </row>
    <row r="8292" spans="5:92" x14ac:dyDescent="0.2">
      <c r="E8292" s="49"/>
      <c r="F8292" s="21"/>
      <c r="G8292" s="21"/>
      <c r="CN8292" s="21"/>
    </row>
    <row r="8293" spans="5:92" x14ac:dyDescent="0.2">
      <c r="E8293" s="49"/>
      <c r="F8293" s="21"/>
      <c r="G8293" s="21"/>
      <c r="CN8293" s="21"/>
    </row>
    <row r="8294" spans="5:92" x14ac:dyDescent="0.2">
      <c r="E8294" s="49"/>
      <c r="F8294" s="21"/>
      <c r="G8294" s="21"/>
      <c r="CN8294" s="21"/>
    </row>
    <row r="8295" spans="5:92" x14ac:dyDescent="0.2">
      <c r="E8295" s="49"/>
      <c r="F8295" s="21"/>
      <c r="G8295" s="21"/>
      <c r="CN8295" s="21"/>
    </row>
    <row r="8296" spans="5:92" x14ac:dyDescent="0.2">
      <c r="E8296" s="49"/>
      <c r="F8296" s="21"/>
      <c r="G8296" s="21"/>
      <c r="CN8296" s="21"/>
    </row>
    <row r="8297" spans="5:92" x14ac:dyDescent="0.2">
      <c r="E8297" s="49"/>
      <c r="F8297" s="21"/>
      <c r="G8297" s="21"/>
      <c r="CN8297" s="21"/>
    </row>
    <row r="8298" spans="5:92" x14ac:dyDescent="0.2">
      <c r="E8298" s="49"/>
      <c r="F8298" s="21"/>
      <c r="G8298" s="21"/>
      <c r="CN8298" s="21"/>
    </row>
    <row r="8299" spans="5:92" x14ac:dyDescent="0.2">
      <c r="E8299" s="49"/>
      <c r="F8299" s="21"/>
      <c r="G8299" s="21"/>
      <c r="CN8299" s="21"/>
    </row>
    <row r="8300" spans="5:92" x14ac:dyDescent="0.2">
      <c r="E8300" s="49"/>
      <c r="F8300" s="21"/>
      <c r="G8300" s="21"/>
      <c r="CN8300" s="21"/>
    </row>
    <row r="8301" spans="5:92" x14ac:dyDescent="0.2">
      <c r="E8301" s="49"/>
      <c r="F8301" s="21"/>
      <c r="G8301" s="21"/>
      <c r="CN8301" s="21"/>
    </row>
    <row r="8302" spans="5:92" x14ac:dyDescent="0.2">
      <c r="E8302" s="49"/>
      <c r="F8302" s="21"/>
      <c r="G8302" s="21"/>
      <c r="CN8302" s="21"/>
    </row>
    <row r="8303" spans="5:92" x14ac:dyDescent="0.2">
      <c r="E8303" s="49"/>
      <c r="F8303" s="21"/>
      <c r="G8303" s="21"/>
      <c r="CN8303" s="21"/>
    </row>
    <row r="8304" spans="5:92" x14ac:dyDescent="0.2">
      <c r="E8304" s="49"/>
      <c r="F8304" s="21"/>
      <c r="G8304" s="21"/>
      <c r="CN8304" s="21"/>
    </row>
    <row r="8305" spans="5:92" x14ac:dyDescent="0.2">
      <c r="E8305" s="49"/>
      <c r="F8305" s="21"/>
      <c r="G8305" s="21"/>
      <c r="CN8305" s="21"/>
    </row>
    <row r="8306" spans="5:92" x14ac:dyDescent="0.2">
      <c r="E8306" s="49"/>
      <c r="F8306" s="21"/>
      <c r="G8306" s="21"/>
      <c r="CN8306" s="21"/>
    </row>
    <row r="8307" spans="5:92" x14ac:dyDescent="0.2">
      <c r="E8307" s="49"/>
      <c r="F8307" s="21"/>
      <c r="G8307" s="21"/>
      <c r="CN8307" s="21"/>
    </row>
    <row r="8308" spans="5:92" x14ac:dyDescent="0.2">
      <c r="E8308" s="49"/>
      <c r="F8308" s="21"/>
      <c r="G8308" s="21"/>
      <c r="CN8308" s="21"/>
    </row>
    <row r="8309" spans="5:92" x14ac:dyDescent="0.2">
      <c r="E8309" s="49"/>
      <c r="F8309" s="21"/>
      <c r="G8309" s="21"/>
      <c r="CN8309" s="21"/>
    </row>
    <row r="8310" spans="5:92" x14ac:dyDescent="0.2">
      <c r="E8310" s="49"/>
      <c r="F8310" s="21"/>
      <c r="G8310" s="21"/>
      <c r="CN8310" s="21"/>
    </row>
    <row r="8311" spans="5:92" x14ac:dyDescent="0.2">
      <c r="E8311" s="49"/>
      <c r="F8311" s="21"/>
      <c r="G8311" s="21"/>
      <c r="CN8311" s="21"/>
    </row>
    <row r="8312" spans="5:92" x14ac:dyDescent="0.2">
      <c r="E8312" s="49"/>
      <c r="F8312" s="21"/>
      <c r="G8312" s="21"/>
      <c r="CN8312" s="21"/>
    </row>
    <row r="8313" spans="5:92" x14ac:dyDescent="0.2">
      <c r="E8313" s="49"/>
      <c r="F8313" s="21"/>
      <c r="G8313" s="21"/>
      <c r="CN8313" s="21"/>
    </row>
    <row r="8314" spans="5:92" x14ac:dyDescent="0.2">
      <c r="E8314" s="49"/>
      <c r="F8314" s="21"/>
      <c r="G8314" s="21"/>
      <c r="CN8314" s="21"/>
    </row>
    <row r="8315" spans="5:92" x14ac:dyDescent="0.2">
      <c r="E8315" s="49"/>
      <c r="F8315" s="21"/>
      <c r="G8315" s="21"/>
      <c r="CN8315" s="21"/>
    </row>
    <row r="8316" spans="5:92" x14ac:dyDescent="0.2">
      <c r="E8316" s="49"/>
      <c r="F8316" s="21"/>
      <c r="G8316" s="21"/>
      <c r="CN8316" s="21"/>
    </row>
    <row r="8317" spans="5:92" x14ac:dyDescent="0.2">
      <c r="E8317" s="49"/>
      <c r="F8317" s="21"/>
      <c r="G8317" s="21"/>
      <c r="CN8317" s="21"/>
    </row>
    <row r="8318" spans="5:92" x14ac:dyDescent="0.2">
      <c r="E8318" s="49"/>
      <c r="F8318" s="21"/>
      <c r="G8318" s="21"/>
      <c r="CN8318" s="21"/>
    </row>
    <row r="8319" spans="5:92" x14ac:dyDescent="0.2">
      <c r="E8319" s="49"/>
      <c r="F8319" s="21"/>
      <c r="G8319" s="21"/>
      <c r="CN8319" s="21"/>
    </row>
    <row r="8320" spans="5:92" x14ac:dyDescent="0.2">
      <c r="E8320" s="49"/>
      <c r="F8320" s="21"/>
      <c r="G8320" s="21"/>
      <c r="CN8320" s="21"/>
    </row>
    <row r="8321" spans="5:92" x14ac:dyDescent="0.2">
      <c r="E8321" s="49"/>
      <c r="F8321" s="21"/>
      <c r="G8321" s="21"/>
      <c r="CN8321" s="21"/>
    </row>
    <row r="8322" spans="5:92" x14ac:dyDescent="0.2">
      <c r="E8322" s="49"/>
      <c r="F8322" s="21"/>
      <c r="G8322" s="21"/>
      <c r="CN8322" s="21"/>
    </row>
    <row r="8323" spans="5:92" x14ac:dyDescent="0.2">
      <c r="E8323" s="49"/>
      <c r="F8323" s="21"/>
      <c r="G8323" s="21"/>
      <c r="CN8323" s="21"/>
    </row>
    <row r="8324" spans="5:92" x14ac:dyDescent="0.2">
      <c r="E8324" s="49"/>
      <c r="F8324" s="21"/>
      <c r="G8324" s="21"/>
      <c r="CN8324" s="21"/>
    </row>
    <row r="8325" spans="5:92" x14ac:dyDescent="0.2">
      <c r="E8325" s="49"/>
      <c r="F8325" s="21"/>
      <c r="G8325" s="21"/>
      <c r="CN8325" s="21"/>
    </row>
    <row r="8326" spans="5:92" x14ac:dyDescent="0.2">
      <c r="E8326" s="49"/>
      <c r="F8326" s="21"/>
      <c r="G8326" s="21"/>
      <c r="CN8326" s="21"/>
    </row>
    <row r="8327" spans="5:92" x14ac:dyDescent="0.2">
      <c r="E8327" s="49"/>
      <c r="F8327" s="21"/>
      <c r="G8327" s="21"/>
      <c r="CN8327" s="21"/>
    </row>
    <row r="8328" spans="5:92" x14ac:dyDescent="0.2">
      <c r="E8328" s="49"/>
      <c r="F8328" s="21"/>
      <c r="G8328" s="21"/>
      <c r="CN8328" s="21"/>
    </row>
    <row r="8329" spans="5:92" x14ac:dyDescent="0.2">
      <c r="E8329" s="49"/>
      <c r="F8329" s="21"/>
      <c r="G8329" s="21"/>
      <c r="CN8329" s="21"/>
    </row>
    <row r="8330" spans="5:92" x14ac:dyDescent="0.2">
      <c r="E8330" s="49"/>
      <c r="F8330" s="21"/>
      <c r="G8330" s="21"/>
      <c r="CN8330" s="21"/>
    </row>
    <row r="8331" spans="5:92" x14ac:dyDescent="0.2">
      <c r="E8331" s="49"/>
      <c r="F8331" s="21"/>
      <c r="G8331" s="21"/>
      <c r="CN8331" s="21"/>
    </row>
    <row r="8332" spans="5:92" x14ac:dyDescent="0.2">
      <c r="E8332" s="49"/>
      <c r="F8332" s="21"/>
      <c r="G8332" s="21"/>
      <c r="CN8332" s="21"/>
    </row>
    <row r="8333" spans="5:92" x14ac:dyDescent="0.2">
      <c r="E8333" s="49"/>
      <c r="F8333" s="21"/>
      <c r="G8333" s="21"/>
      <c r="CN8333" s="21"/>
    </row>
    <row r="8334" spans="5:92" x14ac:dyDescent="0.2">
      <c r="E8334" s="49"/>
      <c r="F8334" s="21"/>
      <c r="G8334" s="21"/>
      <c r="CN8334" s="21"/>
    </row>
    <row r="8335" spans="5:92" x14ac:dyDescent="0.2">
      <c r="E8335" s="49"/>
      <c r="F8335" s="21"/>
      <c r="G8335" s="21"/>
      <c r="CN8335" s="21"/>
    </row>
    <row r="8336" spans="5:92" x14ac:dyDescent="0.2">
      <c r="E8336" s="49"/>
      <c r="F8336" s="21"/>
      <c r="G8336" s="21"/>
      <c r="CN8336" s="21"/>
    </row>
    <row r="8337" spans="5:92" x14ac:dyDescent="0.2">
      <c r="E8337" s="49"/>
      <c r="F8337" s="21"/>
      <c r="G8337" s="21"/>
      <c r="CN8337" s="21"/>
    </row>
    <row r="8338" spans="5:92" x14ac:dyDescent="0.2">
      <c r="E8338" s="49"/>
      <c r="F8338" s="21"/>
      <c r="G8338" s="21"/>
      <c r="CN8338" s="21"/>
    </row>
    <row r="8339" spans="5:92" x14ac:dyDescent="0.2">
      <c r="E8339" s="49"/>
      <c r="F8339" s="21"/>
      <c r="G8339" s="21"/>
      <c r="CN8339" s="21"/>
    </row>
    <row r="8340" spans="5:92" x14ac:dyDescent="0.2">
      <c r="E8340" s="49"/>
      <c r="F8340" s="21"/>
      <c r="G8340" s="21"/>
      <c r="CN8340" s="21"/>
    </row>
    <row r="8341" spans="5:92" x14ac:dyDescent="0.2">
      <c r="E8341" s="49"/>
      <c r="F8341" s="21"/>
      <c r="G8341" s="21"/>
      <c r="CN8341" s="21"/>
    </row>
    <row r="8342" spans="5:92" x14ac:dyDescent="0.2">
      <c r="E8342" s="49"/>
      <c r="F8342" s="21"/>
      <c r="G8342" s="21"/>
      <c r="CN8342" s="21"/>
    </row>
    <row r="8343" spans="5:92" x14ac:dyDescent="0.2">
      <c r="E8343" s="49"/>
      <c r="F8343" s="21"/>
      <c r="G8343" s="21"/>
      <c r="CN8343" s="21"/>
    </row>
    <row r="8344" spans="5:92" x14ac:dyDescent="0.2">
      <c r="E8344" s="49"/>
      <c r="F8344" s="21"/>
      <c r="G8344" s="21"/>
      <c r="CN8344" s="21"/>
    </row>
    <row r="8345" spans="5:92" x14ac:dyDescent="0.2">
      <c r="E8345" s="49"/>
      <c r="F8345" s="21"/>
      <c r="G8345" s="21"/>
      <c r="CN8345" s="21"/>
    </row>
    <row r="8346" spans="5:92" x14ac:dyDescent="0.2">
      <c r="E8346" s="49"/>
      <c r="F8346" s="21"/>
      <c r="G8346" s="21"/>
      <c r="CN8346" s="21"/>
    </row>
    <row r="8347" spans="5:92" x14ac:dyDescent="0.2">
      <c r="E8347" s="49"/>
      <c r="F8347" s="21"/>
      <c r="G8347" s="21"/>
      <c r="CN8347" s="21"/>
    </row>
    <row r="8348" spans="5:92" x14ac:dyDescent="0.2">
      <c r="E8348" s="49"/>
      <c r="F8348" s="21"/>
      <c r="G8348" s="21"/>
      <c r="CN8348" s="21"/>
    </row>
    <row r="8349" spans="5:92" x14ac:dyDescent="0.2">
      <c r="E8349" s="49"/>
      <c r="F8349" s="21"/>
      <c r="G8349" s="21"/>
      <c r="CN8349" s="21"/>
    </row>
    <row r="8350" spans="5:92" x14ac:dyDescent="0.2">
      <c r="E8350" s="49"/>
      <c r="F8350" s="21"/>
      <c r="G8350" s="21"/>
      <c r="CN8350" s="21"/>
    </row>
    <row r="8351" spans="5:92" x14ac:dyDescent="0.2">
      <c r="E8351" s="49"/>
      <c r="F8351" s="21"/>
      <c r="G8351" s="21"/>
      <c r="CN8351" s="21"/>
    </row>
    <row r="8352" spans="5:92" x14ac:dyDescent="0.2">
      <c r="E8352" s="49"/>
      <c r="F8352" s="21"/>
      <c r="G8352" s="21"/>
      <c r="CN8352" s="21"/>
    </row>
    <row r="8353" spans="5:92" x14ac:dyDescent="0.2">
      <c r="E8353" s="49"/>
      <c r="F8353" s="21"/>
      <c r="G8353" s="21"/>
      <c r="CN8353" s="21"/>
    </row>
    <row r="8354" spans="5:92" x14ac:dyDescent="0.2">
      <c r="E8354" s="49"/>
      <c r="F8354" s="21"/>
      <c r="G8354" s="21"/>
      <c r="CN8354" s="21"/>
    </row>
    <row r="8355" spans="5:92" x14ac:dyDescent="0.2">
      <c r="E8355" s="49"/>
      <c r="F8355" s="21"/>
      <c r="G8355" s="21"/>
      <c r="CN8355" s="21"/>
    </row>
    <row r="8356" spans="5:92" x14ac:dyDescent="0.2">
      <c r="E8356" s="49"/>
      <c r="F8356" s="21"/>
      <c r="G8356" s="21"/>
      <c r="CN8356" s="21"/>
    </row>
    <row r="8357" spans="5:92" x14ac:dyDescent="0.2">
      <c r="E8357" s="49"/>
      <c r="F8357" s="21"/>
      <c r="G8357" s="21"/>
      <c r="CN8357" s="21"/>
    </row>
    <row r="8358" spans="5:92" x14ac:dyDescent="0.2">
      <c r="E8358" s="49"/>
      <c r="F8358" s="21"/>
      <c r="G8358" s="21"/>
      <c r="CN8358" s="21"/>
    </row>
    <row r="8359" spans="5:92" x14ac:dyDescent="0.2">
      <c r="E8359" s="49"/>
      <c r="F8359" s="21"/>
      <c r="G8359" s="21"/>
      <c r="CN8359" s="21"/>
    </row>
    <row r="8360" spans="5:92" x14ac:dyDescent="0.2">
      <c r="E8360" s="49"/>
      <c r="F8360" s="21"/>
      <c r="G8360" s="21"/>
      <c r="CN8360" s="21"/>
    </row>
    <row r="8361" spans="5:92" x14ac:dyDescent="0.2">
      <c r="E8361" s="49"/>
      <c r="F8361" s="21"/>
      <c r="G8361" s="21"/>
      <c r="CN8361" s="21"/>
    </row>
    <row r="8362" spans="5:92" x14ac:dyDescent="0.2">
      <c r="E8362" s="49"/>
      <c r="F8362" s="21"/>
      <c r="G8362" s="21"/>
      <c r="CN8362" s="21"/>
    </row>
    <row r="8363" spans="5:92" x14ac:dyDescent="0.2">
      <c r="E8363" s="49"/>
      <c r="F8363" s="21"/>
      <c r="G8363" s="21"/>
      <c r="CN8363" s="21"/>
    </row>
    <row r="8364" spans="5:92" x14ac:dyDescent="0.2">
      <c r="E8364" s="49"/>
      <c r="F8364" s="21"/>
      <c r="G8364" s="21"/>
      <c r="CN8364" s="21"/>
    </row>
    <row r="8365" spans="5:92" x14ac:dyDescent="0.2">
      <c r="E8365" s="49"/>
      <c r="F8365" s="21"/>
      <c r="G8365" s="21"/>
      <c r="CN8365" s="21"/>
    </row>
    <row r="8366" spans="5:92" x14ac:dyDescent="0.2">
      <c r="E8366" s="49"/>
      <c r="F8366" s="21"/>
      <c r="G8366" s="21"/>
      <c r="CN8366" s="21"/>
    </row>
    <row r="8367" spans="5:92" x14ac:dyDescent="0.2">
      <c r="E8367" s="49"/>
      <c r="F8367" s="21"/>
      <c r="G8367" s="21"/>
      <c r="CN8367" s="21"/>
    </row>
    <row r="8368" spans="5:92" x14ac:dyDescent="0.2">
      <c r="E8368" s="49"/>
      <c r="F8368" s="21"/>
      <c r="G8368" s="21"/>
      <c r="CN8368" s="21"/>
    </row>
    <row r="8369" spans="5:92" x14ac:dyDescent="0.2">
      <c r="E8369" s="49"/>
      <c r="F8369" s="21"/>
      <c r="G8369" s="21"/>
      <c r="CN8369" s="21"/>
    </row>
    <row r="8370" spans="5:92" x14ac:dyDescent="0.2">
      <c r="E8370" s="49"/>
      <c r="F8370" s="21"/>
      <c r="G8370" s="21"/>
      <c r="CN8370" s="21"/>
    </row>
    <row r="8371" spans="5:92" x14ac:dyDescent="0.2">
      <c r="E8371" s="49"/>
      <c r="F8371" s="21"/>
      <c r="G8371" s="21"/>
      <c r="CN8371" s="21"/>
    </row>
    <row r="8372" spans="5:92" x14ac:dyDescent="0.2">
      <c r="E8372" s="49"/>
      <c r="F8372" s="21"/>
      <c r="G8372" s="21"/>
      <c r="CN8372" s="21"/>
    </row>
    <row r="8373" spans="5:92" x14ac:dyDescent="0.2">
      <c r="E8373" s="49"/>
      <c r="F8373" s="21"/>
      <c r="G8373" s="21"/>
      <c r="CN8373" s="21"/>
    </row>
    <row r="8374" spans="5:92" x14ac:dyDescent="0.2">
      <c r="E8374" s="49"/>
      <c r="F8374" s="21"/>
      <c r="G8374" s="21"/>
      <c r="CN8374" s="21"/>
    </row>
    <row r="8375" spans="5:92" x14ac:dyDescent="0.2">
      <c r="E8375" s="49"/>
      <c r="F8375" s="21"/>
      <c r="G8375" s="21"/>
      <c r="CN8375" s="21"/>
    </row>
    <row r="8376" spans="5:92" x14ac:dyDescent="0.2">
      <c r="E8376" s="49"/>
      <c r="F8376" s="21"/>
      <c r="G8376" s="21"/>
      <c r="CN8376" s="21"/>
    </row>
    <row r="8377" spans="5:92" x14ac:dyDescent="0.2">
      <c r="E8377" s="49"/>
      <c r="F8377" s="21"/>
      <c r="G8377" s="21"/>
      <c r="CN8377" s="21"/>
    </row>
    <row r="8378" spans="5:92" x14ac:dyDescent="0.2">
      <c r="E8378" s="49"/>
      <c r="F8378" s="21"/>
      <c r="G8378" s="21"/>
      <c r="CN8378" s="21"/>
    </row>
    <row r="8379" spans="5:92" x14ac:dyDescent="0.2">
      <c r="E8379" s="49"/>
      <c r="F8379" s="21"/>
      <c r="G8379" s="21"/>
      <c r="CN8379" s="21"/>
    </row>
    <row r="8380" spans="5:92" x14ac:dyDescent="0.2">
      <c r="E8380" s="49"/>
      <c r="F8380" s="21"/>
      <c r="G8380" s="21"/>
      <c r="CN8380" s="21"/>
    </row>
    <row r="8381" spans="5:92" x14ac:dyDescent="0.2">
      <c r="E8381" s="49"/>
      <c r="F8381" s="21"/>
      <c r="G8381" s="21"/>
      <c r="CN8381" s="21"/>
    </row>
    <row r="8382" spans="5:92" x14ac:dyDescent="0.2">
      <c r="E8382" s="49"/>
      <c r="F8382" s="21"/>
      <c r="G8382" s="21"/>
      <c r="CN8382" s="21"/>
    </row>
    <row r="8383" spans="5:92" x14ac:dyDescent="0.2">
      <c r="E8383" s="49"/>
      <c r="F8383" s="21"/>
      <c r="G8383" s="21"/>
      <c r="CN8383" s="21"/>
    </row>
    <row r="8384" spans="5:92" x14ac:dyDescent="0.2">
      <c r="E8384" s="49"/>
      <c r="F8384" s="21"/>
      <c r="G8384" s="21"/>
      <c r="CN8384" s="21"/>
    </row>
    <row r="8385" spans="5:92" x14ac:dyDescent="0.2">
      <c r="E8385" s="49"/>
      <c r="F8385" s="21"/>
      <c r="G8385" s="21"/>
      <c r="CN8385" s="21"/>
    </row>
    <row r="8386" spans="5:92" x14ac:dyDescent="0.2">
      <c r="E8386" s="49"/>
      <c r="F8386" s="21"/>
      <c r="G8386" s="21"/>
      <c r="CN8386" s="21"/>
    </row>
    <row r="8387" spans="5:92" x14ac:dyDescent="0.2">
      <c r="E8387" s="49"/>
      <c r="F8387" s="21"/>
      <c r="G8387" s="21"/>
      <c r="CN8387" s="21"/>
    </row>
    <row r="8388" spans="5:92" x14ac:dyDescent="0.2">
      <c r="E8388" s="49"/>
      <c r="F8388" s="21"/>
      <c r="G8388" s="21"/>
      <c r="CN8388" s="21"/>
    </row>
    <row r="8389" spans="5:92" x14ac:dyDescent="0.2">
      <c r="E8389" s="49"/>
      <c r="F8389" s="21"/>
      <c r="G8389" s="21"/>
      <c r="CN8389" s="21"/>
    </row>
    <row r="8390" spans="5:92" x14ac:dyDescent="0.2">
      <c r="E8390" s="49"/>
      <c r="F8390" s="21"/>
      <c r="G8390" s="21"/>
      <c r="CN8390" s="21"/>
    </row>
    <row r="8391" spans="5:92" x14ac:dyDescent="0.2">
      <c r="E8391" s="49"/>
      <c r="F8391" s="21"/>
      <c r="G8391" s="21"/>
      <c r="CN8391" s="21"/>
    </row>
    <row r="8392" spans="5:92" x14ac:dyDescent="0.2">
      <c r="E8392" s="49"/>
      <c r="F8392" s="21"/>
      <c r="G8392" s="21"/>
      <c r="CN8392" s="21"/>
    </row>
    <row r="8393" spans="5:92" x14ac:dyDescent="0.2">
      <c r="E8393" s="49"/>
      <c r="F8393" s="21"/>
      <c r="G8393" s="21"/>
      <c r="CN8393" s="21"/>
    </row>
    <row r="8394" spans="5:92" x14ac:dyDescent="0.2">
      <c r="E8394" s="49"/>
      <c r="F8394" s="21"/>
      <c r="G8394" s="21"/>
      <c r="CN8394" s="21"/>
    </row>
    <row r="8395" spans="5:92" x14ac:dyDescent="0.2">
      <c r="E8395" s="49"/>
      <c r="F8395" s="21"/>
      <c r="G8395" s="21"/>
      <c r="CN8395" s="21"/>
    </row>
    <row r="8396" spans="5:92" x14ac:dyDescent="0.2">
      <c r="E8396" s="49"/>
      <c r="F8396" s="21"/>
      <c r="G8396" s="21"/>
      <c r="CN8396" s="21"/>
    </row>
    <row r="8397" spans="5:92" x14ac:dyDescent="0.2">
      <c r="E8397" s="49"/>
      <c r="F8397" s="21"/>
      <c r="G8397" s="21"/>
      <c r="CN8397" s="21"/>
    </row>
    <row r="8398" spans="5:92" x14ac:dyDescent="0.2">
      <c r="E8398" s="49"/>
      <c r="F8398" s="21"/>
      <c r="G8398" s="21"/>
      <c r="CN8398" s="21"/>
    </row>
    <row r="8399" spans="5:92" x14ac:dyDescent="0.2">
      <c r="E8399" s="49"/>
      <c r="F8399" s="21"/>
      <c r="G8399" s="21"/>
      <c r="CN8399" s="21"/>
    </row>
    <row r="8400" spans="5:92" x14ac:dyDescent="0.2">
      <c r="E8400" s="49"/>
      <c r="F8400" s="21"/>
      <c r="G8400" s="21"/>
      <c r="CN8400" s="21"/>
    </row>
    <row r="8401" spans="5:92" x14ac:dyDescent="0.2">
      <c r="E8401" s="49"/>
      <c r="F8401" s="21"/>
      <c r="G8401" s="21"/>
      <c r="CN8401" s="21"/>
    </row>
    <row r="8402" spans="5:92" x14ac:dyDescent="0.2">
      <c r="E8402" s="49"/>
      <c r="F8402" s="21"/>
      <c r="G8402" s="21"/>
      <c r="CN8402" s="21"/>
    </row>
    <row r="8403" spans="5:92" x14ac:dyDescent="0.2">
      <c r="E8403" s="49"/>
      <c r="F8403" s="21"/>
      <c r="G8403" s="21"/>
      <c r="CN8403" s="21"/>
    </row>
    <row r="8404" spans="5:92" x14ac:dyDescent="0.2">
      <c r="E8404" s="49"/>
      <c r="F8404" s="21"/>
      <c r="G8404" s="21"/>
      <c r="CN8404" s="21"/>
    </row>
    <row r="8405" spans="5:92" x14ac:dyDescent="0.2">
      <c r="E8405" s="49"/>
      <c r="F8405" s="21"/>
      <c r="G8405" s="21"/>
      <c r="CN8405" s="21"/>
    </row>
    <row r="8406" spans="5:92" x14ac:dyDescent="0.2">
      <c r="E8406" s="49"/>
      <c r="F8406" s="21"/>
      <c r="G8406" s="21"/>
      <c r="CN8406" s="21"/>
    </row>
    <row r="8407" spans="5:92" x14ac:dyDescent="0.2">
      <c r="E8407" s="49"/>
      <c r="F8407" s="21"/>
      <c r="G8407" s="21"/>
      <c r="CN8407" s="21"/>
    </row>
    <row r="8408" spans="5:92" x14ac:dyDescent="0.2">
      <c r="E8408" s="49"/>
      <c r="F8408" s="21"/>
      <c r="G8408" s="21"/>
      <c r="CN8408" s="21"/>
    </row>
    <row r="8409" spans="5:92" x14ac:dyDescent="0.2">
      <c r="E8409" s="49"/>
      <c r="F8409" s="21"/>
      <c r="G8409" s="21"/>
      <c r="CN8409" s="21"/>
    </row>
    <row r="8410" spans="5:92" x14ac:dyDescent="0.2">
      <c r="E8410" s="49"/>
      <c r="F8410" s="21"/>
      <c r="G8410" s="21"/>
      <c r="CN8410" s="21"/>
    </row>
    <row r="8411" spans="5:92" x14ac:dyDescent="0.2">
      <c r="E8411" s="49"/>
      <c r="F8411" s="21"/>
      <c r="G8411" s="21"/>
      <c r="CN8411" s="21"/>
    </row>
    <row r="8412" spans="5:92" x14ac:dyDescent="0.2">
      <c r="E8412" s="49"/>
      <c r="F8412" s="21"/>
      <c r="G8412" s="21"/>
      <c r="CN8412" s="21"/>
    </row>
    <row r="8413" spans="5:92" x14ac:dyDescent="0.2">
      <c r="E8413" s="49"/>
      <c r="F8413" s="21"/>
      <c r="G8413" s="21"/>
      <c r="CN8413" s="21"/>
    </row>
    <row r="8414" spans="5:92" x14ac:dyDescent="0.2">
      <c r="E8414" s="49"/>
      <c r="F8414" s="21"/>
      <c r="G8414" s="21"/>
      <c r="CN8414" s="21"/>
    </row>
    <row r="8415" spans="5:92" x14ac:dyDescent="0.2">
      <c r="E8415" s="49"/>
      <c r="F8415" s="21"/>
      <c r="G8415" s="21"/>
      <c r="CN8415" s="21"/>
    </row>
    <row r="8416" spans="5:92" x14ac:dyDescent="0.2">
      <c r="E8416" s="49"/>
      <c r="F8416" s="21"/>
      <c r="G8416" s="21"/>
      <c r="CN8416" s="21"/>
    </row>
    <row r="8417" spans="5:92" x14ac:dyDescent="0.2">
      <c r="E8417" s="49"/>
      <c r="F8417" s="21"/>
      <c r="G8417" s="21"/>
      <c r="CN8417" s="21"/>
    </row>
    <row r="8418" spans="5:92" x14ac:dyDescent="0.2">
      <c r="E8418" s="49"/>
      <c r="F8418" s="21"/>
      <c r="G8418" s="21"/>
      <c r="CN8418" s="21"/>
    </row>
    <row r="8419" spans="5:92" x14ac:dyDescent="0.2">
      <c r="E8419" s="49"/>
      <c r="F8419" s="21"/>
      <c r="G8419" s="21"/>
      <c r="CN8419" s="21"/>
    </row>
    <row r="8420" spans="5:92" x14ac:dyDescent="0.2">
      <c r="E8420" s="49"/>
      <c r="F8420" s="21"/>
      <c r="G8420" s="21"/>
      <c r="CN8420" s="21"/>
    </row>
    <row r="8421" spans="5:92" x14ac:dyDescent="0.2">
      <c r="E8421" s="49"/>
      <c r="F8421" s="21"/>
      <c r="G8421" s="21"/>
      <c r="CN8421" s="21"/>
    </row>
    <row r="8422" spans="5:92" x14ac:dyDescent="0.2">
      <c r="E8422" s="49"/>
      <c r="F8422" s="21"/>
      <c r="G8422" s="21"/>
      <c r="CN8422" s="21"/>
    </row>
    <row r="8423" spans="5:92" x14ac:dyDescent="0.2">
      <c r="E8423" s="49"/>
      <c r="F8423" s="21"/>
      <c r="G8423" s="21"/>
      <c r="CN8423" s="21"/>
    </row>
    <row r="8424" spans="5:92" x14ac:dyDescent="0.2">
      <c r="E8424" s="49"/>
      <c r="F8424" s="21"/>
      <c r="G8424" s="21"/>
      <c r="CN8424" s="21"/>
    </row>
    <row r="8425" spans="5:92" x14ac:dyDescent="0.2">
      <c r="E8425" s="49"/>
      <c r="F8425" s="21"/>
      <c r="G8425" s="21"/>
      <c r="CN8425" s="21"/>
    </row>
    <row r="8426" spans="5:92" x14ac:dyDescent="0.2">
      <c r="E8426" s="49"/>
      <c r="F8426" s="21"/>
      <c r="G8426" s="21"/>
      <c r="CN8426" s="21"/>
    </row>
    <row r="8427" spans="5:92" x14ac:dyDescent="0.2">
      <c r="E8427" s="49"/>
      <c r="F8427" s="21"/>
      <c r="G8427" s="21"/>
      <c r="CN8427" s="21"/>
    </row>
    <row r="8428" spans="5:92" x14ac:dyDescent="0.2">
      <c r="E8428" s="49"/>
      <c r="F8428" s="21"/>
      <c r="G8428" s="21"/>
      <c r="CN8428" s="21"/>
    </row>
    <row r="8429" spans="5:92" x14ac:dyDescent="0.2">
      <c r="E8429" s="49"/>
      <c r="F8429" s="21"/>
      <c r="G8429" s="21"/>
      <c r="CN8429" s="21"/>
    </row>
    <row r="8430" spans="5:92" x14ac:dyDescent="0.2">
      <c r="E8430" s="49"/>
      <c r="F8430" s="21"/>
      <c r="G8430" s="21"/>
      <c r="CN8430" s="21"/>
    </row>
    <row r="8431" spans="5:92" x14ac:dyDescent="0.2">
      <c r="E8431" s="49"/>
      <c r="F8431" s="21"/>
      <c r="G8431" s="21"/>
      <c r="CN8431" s="21"/>
    </row>
    <row r="8432" spans="5:92" x14ac:dyDescent="0.2">
      <c r="E8432" s="49"/>
      <c r="F8432" s="21"/>
      <c r="G8432" s="21"/>
      <c r="CN8432" s="21"/>
    </row>
    <row r="8433" spans="5:92" x14ac:dyDescent="0.2">
      <c r="E8433" s="49"/>
      <c r="F8433" s="21"/>
      <c r="G8433" s="21"/>
      <c r="CN8433" s="21"/>
    </row>
    <row r="8434" spans="5:92" x14ac:dyDescent="0.2">
      <c r="E8434" s="49"/>
      <c r="F8434" s="21"/>
      <c r="G8434" s="21"/>
      <c r="CN8434" s="21"/>
    </row>
    <row r="8435" spans="5:92" x14ac:dyDescent="0.2">
      <c r="E8435" s="49"/>
      <c r="F8435" s="21"/>
      <c r="G8435" s="21"/>
      <c r="CN8435" s="21"/>
    </row>
    <row r="8436" spans="5:92" x14ac:dyDescent="0.2">
      <c r="E8436" s="49"/>
      <c r="F8436" s="21"/>
      <c r="G8436" s="21"/>
      <c r="CN8436" s="21"/>
    </row>
    <row r="8437" spans="5:92" x14ac:dyDescent="0.2">
      <c r="E8437" s="49"/>
      <c r="F8437" s="21"/>
      <c r="G8437" s="21"/>
      <c r="CN8437" s="21"/>
    </row>
    <row r="8438" spans="5:92" x14ac:dyDescent="0.2">
      <c r="E8438" s="49"/>
      <c r="F8438" s="21"/>
      <c r="G8438" s="21"/>
      <c r="CN8438" s="21"/>
    </row>
    <row r="8439" spans="5:92" x14ac:dyDescent="0.2">
      <c r="E8439" s="49"/>
      <c r="F8439" s="21"/>
      <c r="G8439" s="21"/>
      <c r="CN8439" s="21"/>
    </row>
    <row r="8440" spans="5:92" x14ac:dyDescent="0.2">
      <c r="E8440" s="49"/>
      <c r="F8440" s="21"/>
      <c r="G8440" s="21"/>
      <c r="CN8440" s="21"/>
    </row>
    <row r="8441" spans="5:92" x14ac:dyDescent="0.2">
      <c r="E8441" s="49"/>
      <c r="F8441" s="21"/>
      <c r="G8441" s="21"/>
      <c r="CN8441" s="21"/>
    </row>
    <row r="8442" spans="5:92" x14ac:dyDescent="0.2">
      <c r="E8442" s="49"/>
      <c r="F8442" s="21"/>
      <c r="G8442" s="21"/>
      <c r="CN8442" s="21"/>
    </row>
    <row r="8443" spans="5:92" x14ac:dyDescent="0.2">
      <c r="E8443" s="49"/>
      <c r="F8443" s="21"/>
      <c r="G8443" s="21"/>
      <c r="CN8443" s="21"/>
    </row>
    <row r="8444" spans="5:92" x14ac:dyDescent="0.2">
      <c r="E8444" s="49"/>
      <c r="F8444" s="21"/>
      <c r="G8444" s="21"/>
      <c r="CN8444" s="21"/>
    </row>
    <row r="8445" spans="5:92" x14ac:dyDescent="0.2">
      <c r="E8445" s="49"/>
      <c r="F8445" s="21"/>
      <c r="G8445" s="21"/>
      <c r="CN8445" s="21"/>
    </row>
    <row r="8446" spans="5:92" x14ac:dyDescent="0.2">
      <c r="E8446" s="49"/>
      <c r="F8446" s="21"/>
      <c r="G8446" s="21"/>
      <c r="CN8446" s="21"/>
    </row>
    <row r="8447" spans="5:92" x14ac:dyDescent="0.2">
      <c r="E8447" s="49"/>
      <c r="F8447" s="21"/>
      <c r="G8447" s="21"/>
      <c r="CN8447" s="21"/>
    </row>
    <row r="8448" spans="5:92" x14ac:dyDescent="0.2">
      <c r="E8448" s="49"/>
      <c r="F8448" s="21"/>
      <c r="G8448" s="21"/>
      <c r="CN8448" s="21"/>
    </row>
    <row r="8449" spans="5:92" x14ac:dyDescent="0.2">
      <c r="E8449" s="49"/>
      <c r="F8449" s="21"/>
      <c r="G8449" s="21"/>
      <c r="CN8449" s="21"/>
    </row>
    <row r="8450" spans="5:92" x14ac:dyDescent="0.2">
      <c r="E8450" s="49"/>
      <c r="F8450" s="21"/>
      <c r="G8450" s="21"/>
      <c r="CN8450" s="21"/>
    </row>
    <row r="8451" spans="5:92" x14ac:dyDescent="0.2">
      <c r="E8451" s="49"/>
      <c r="F8451" s="21"/>
      <c r="G8451" s="21"/>
      <c r="CN8451" s="21"/>
    </row>
    <row r="8452" spans="5:92" x14ac:dyDescent="0.2">
      <c r="E8452" s="49"/>
      <c r="F8452" s="21"/>
      <c r="G8452" s="21"/>
      <c r="CN8452" s="21"/>
    </row>
    <row r="8453" spans="5:92" x14ac:dyDescent="0.2">
      <c r="E8453" s="49"/>
      <c r="F8453" s="21"/>
      <c r="G8453" s="21"/>
      <c r="CN8453" s="21"/>
    </row>
    <row r="8454" spans="5:92" x14ac:dyDescent="0.2">
      <c r="E8454" s="49"/>
      <c r="F8454" s="21"/>
      <c r="G8454" s="21"/>
      <c r="CN8454" s="21"/>
    </row>
    <row r="8455" spans="5:92" x14ac:dyDescent="0.2">
      <c r="E8455" s="49"/>
      <c r="F8455" s="21"/>
      <c r="G8455" s="21"/>
      <c r="CN8455" s="21"/>
    </row>
    <row r="8456" spans="5:92" x14ac:dyDescent="0.2">
      <c r="E8456" s="49"/>
      <c r="F8456" s="21"/>
      <c r="G8456" s="21"/>
      <c r="CN8456" s="21"/>
    </row>
    <row r="8457" spans="5:92" x14ac:dyDescent="0.2">
      <c r="E8457" s="49"/>
      <c r="F8457" s="21"/>
      <c r="G8457" s="21"/>
      <c r="CN8457" s="21"/>
    </row>
    <row r="8458" spans="5:92" x14ac:dyDescent="0.2">
      <c r="E8458" s="49"/>
      <c r="F8458" s="21"/>
      <c r="G8458" s="21"/>
      <c r="CN8458" s="21"/>
    </row>
    <row r="8459" spans="5:92" x14ac:dyDescent="0.2">
      <c r="E8459" s="49"/>
      <c r="F8459" s="21"/>
      <c r="G8459" s="21"/>
      <c r="CN8459" s="21"/>
    </row>
    <row r="8460" spans="5:92" x14ac:dyDescent="0.2">
      <c r="E8460" s="49"/>
      <c r="F8460" s="21"/>
      <c r="G8460" s="21"/>
      <c r="CN8460" s="21"/>
    </row>
    <row r="8461" spans="5:92" x14ac:dyDescent="0.2">
      <c r="E8461" s="49"/>
      <c r="F8461" s="21"/>
      <c r="G8461" s="21"/>
      <c r="CN8461" s="21"/>
    </row>
    <row r="8462" spans="5:92" x14ac:dyDescent="0.2">
      <c r="E8462" s="49"/>
      <c r="F8462" s="21"/>
      <c r="G8462" s="21"/>
      <c r="CN8462" s="21"/>
    </row>
    <row r="8463" spans="5:92" x14ac:dyDescent="0.2">
      <c r="E8463" s="49"/>
      <c r="F8463" s="21"/>
      <c r="G8463" s="21"/>
      <c r="CN8463" s="21"/>
    </row>
    <row r="8464" spans="5:92" x14ac:dyDescent="0.2">
      <c r="E8464" s="49"/>
      <c r="F8464" s="21"/>
      <c r="G8464" s="21"/>
      <c r="CN8464" s="21"/>
    </row>
    <row r="8465" spans="5:92" x14ac:dyDescent="0.2">
      <c r="E8465" s="49"/>
      <c r="F8465" s="21"/>
      <c r="G8465" s="21"/>
      <c r="CN8465" s="21"/>
    </row>
    <row r="8466" spans="5:92" x14ac:dyDescent="0.2">
      <c r="E8466" s="49"/>
      <c r="F8466" s="21"/>
      <c r="G8466" s="21"/>
      <c r="CN8466" s="21"/>
    </row>
    <row r="8467" spans="5:92" x14ac:dyDescent="0.2">
      <c r="E8467" s="49"/>
      <c r="F8467" s="21"/>
      <c r="G8467" s="21"/>
      <c r="CN8467" s="21"/>
    </row>
    <row r="8468" spans="5:92" x14ac:dyDescent="0.2">
      <c r="E8468" s="49"/>
      <c r="F8468" s="21"/>
      <c r="G8468" s="21"/>
      <c r="CN8468" s="21"/>
    </row>
    <row r="8469" spans="5:92" x14ac:dyDescent="0.2">
      <c r="E8469" s="49"/>
      <c r="F8469" s="21"/>
      <c r="G8469" s="21"/>
      <c r="CN8469" s="21"/>
    </row>
    <row r="8470" spans="5:92" x14ac:dyDescent="0.2">
      <c r="E8470" s="49"/>
      <c r="F8470" s="21"/>
      <c r="G8470" s="21"/>
      <c r="CN8470" s="21"/>
    </row>
    <row r="8471" spans="5:92" x14ac:dyDescent="0.2">
      <c r="E8471" s="49"/>
      <c r="F8471" s="21"/>
      <c r="G8471" s="21"/>
      <c r="CN8471" s="21"/>
    </row>
    <row r="8472" spans="5:92" x14ac:dyDescent="0.2">
      <c r="E8472" s="49"/>
      <c r="F8472" s="21"/>
      <c r="G8472" s="21"/>
      <c r="CN8472" s="21"/>
    </row>
    <row r="8473" spans="5:92" x14ac:dyDescent="0.2">
      <c r="E8473" s="49"/>
      <c r="F8473" s="21"/>
      <c r="G8473" s="21"/>
      <c r="CN8473" s="21"/>
    </row>
    <row r="8474" spans="5:92" x14ac:dyDescent="0.2">
      <c r="E8474" s="49"/>
      <c r="F8474" s="21"/>
      <c r="G8474" s="21"/>
      <c r="CN8474" s="21"/>
    </row>
    <row r="8475" spans="5:92" x14ac:dyDescent="0.2">
      <c r="E8475" s="49"/>
      <c r="F8475" s="21"/>
      <c r="G8475" s="21"/>
      <c r="CN8475" s="21"/>
    </row>
    <row r="8476" spans="5:92" x14ac:dyDescent="0.2">
      <c r="E8476" s="49"/>
      <c r="F8476" s="21"/>
      <c r="G8476" s="21"/>
      <c r="CN8476" s="21"/>
    </row>
    <row r="8477" spans="5:92" x14ac:dyDescent="0.2">
      <c r="E8477" s="49"/>
      <c r="F8477" s="21"/>
      <c r="G8477" s="21"/>
      <c r="CN8477" s="21"/>
    </row>
    <row r="8478" spans="5:92" x14ac:dyDescent="0.2">
      <c r="E8478" s="49"/>
      <c r="F8478" s="21"/>
      <c r="G8478" s="21"/>
      <c r="CN8478" s="21"/>
    </row>
    <row r="8479" spans="5:92" x14ac:dyDescent="0.2">
      <c r="E8479" s="49"/>
      <c r="F8479" s="21"/>
      <c r="G8479" s="21"/>
      <c r="CN8479" s="21"/>
    </row>
    <row r="8480" spans="5:92" x14ac:dyDescent="0.2">
      <c r="E8480" s="49"/>
      <c r="F8480" s="21"/>
      <c r="G8480" s="21"/>
      <c r="CN8480" s="21"/>
    </row>
    <row r="8481" spans="5:92" x14ac:dyDescent="0.2">
      <c r="E8481" s="49"/>
      <c r="F8481" s="21"/>
      <c r="G8481" s="21"/>
      <c r="CN8481" s="21"/>
    </row>
    <row r="8482" spans="5:92" x14ac:dyDescent="0.2">
      <c r="E8482" s="49"/>
      <c r="F8482" s="21"/>
      <c r="G8482" s="21"/>
      <c r="CN8482" s="21"/>
    </row>
    <row r="8483" spans="5:92" x14ac:dyDescent="0.2">
      <c r="E8483" s="49"/>
      <c r="F8483" s="21"/>
      <c r="G8483" s="21"/>
      <c r="CN8483" s="21"/>
    </row>
    <row r="8484" spans="5:92" x14ac:dyDescent="0.2">
      <c r="E8484" s="49"/>
      <c r="F8484" s="21"/>
      <c r="G8484" s="21"/>
      <c r="CN8484" s="21"/>
    </row>
    <row r="8485" spans="5:92" x14ac:dyDescent="0.2">
      <c r="E8485" s="49"/>
      <c r="F8485" s="21"/>
      <c r="G8485" s="21"/>
      <c r="CN8485" s="21"/>
    </row>
    <row r="8486" spans="5:92" x14ac:dyDescent="0.2">
      <c r="E8486" s="49"/>
      <c r="F8486" s="21"/>
      <c r="G8486" s="21"/>
      <c r="CN8486" s="21"/>
    </row>
    <row r="8487" spans="5:92" x14ac:dyDescent="0.2">
      <c r="E8487" s="49"/>
      <c r="F8487" s="21"/>
      <c r="G8487" s="21"/>
      <c r="CN8487" s="21"/>
    </row>
    <row r="8488" spans="5:92" x14ac:dyDescent="0.2">
      <c r="E8488" s="49"/>
      <c r="F8488" s="21"/>
      <c r="G8488" s="21"/>
      <c r="CN8488" s="21"/>
    </row>
    <row r="8489" spans="5:92" x14ac:dyDescent="0.2">
      <c r="E8489" s="49"/>
      <c r="F8489" s="21"/>
      <c r="G8489" s="21"/>
      <c r="CN8489" s="21"/>
    </row>
    <row r="8490" spans="5:92" x14ac:dyDescent="0.2">
      <c r="E8490" s="49"/>
      <c r="F8490" s="21"/>
      <c r="G8490" s="21"/>
      <c r="CN8490" s="21"/>
    </row>
    <row r="8491" spans="5:92" x14ac:dyDescent="0.2">
      <c r="E8491" s="49"/>
      <c r="F8491" s="21"/>
      <c r="G8491" s="21"/>
      <c r="CN8491" s="21"/>
    </row>
    <row r="8492" spans="5:92" x14ac:dyDescent="0.2">
      <c r="E8492" s="49"/>
      <c r="F8492" s="21"/>
      <c r="G8492" s="21"/>
      <c r="CN8492" s="21"/>
    </row>
    <row r="8493" spans="5:92" x14ac:dyDescent="0.2">
      <c r="E8493" s="49"/>
      <c r="F8493" s="21"/>
      <c r="G8493" s="21"/>
      <c r="CN8493" s="21"/>
    </row>
    <row r="8494" spans="5:92" x14ac:dyDescent="0.2">
      <c r="E8494" s="49"/>
      <c r="F8494" s="21"/>
      <c r="G8494" s="21"/>
      <c r="CN8494" s="21"/>
    </row>
    <row r="8495" spans="5:92" x14ac:dyDescent="0.2">
      <c r="E8495" s="49"/>
      <c r="F8495" s="21"/>
      <c r="G8495" s="21"/>
      <c r="CN8495" s="21"/>
    </row>
    <row r="8496" spans="5:92" x14ac:dyDescent="0.2">
      <c r="E8496" s="49"/>
      <c r="F8496" s="21"/>
      <c r="G8496" s="21"/>
      <c r="CN8496" s="21"/>
    </row>
    <row r="8497" spans="5:92" x14ac:dyDescent="0.2">
      <c r="E8497" s="49"/>
      <c r="F8497" s="21"/>
      <c r="G8497" s="21"/>
      <c r="CN8497" s="21"/>
    </row>
    <row r="8498" spans="5:92" x14ac:dyDescent="0.2">
      <c r="E8498" s="49"/>
      <c r="F8498" s="21"/>
      <c r="G8498" s="21"/>
      <c r="CN8498" s="21"/>
    </row>
    <row r="8499" spans="5:92" x14ac:dyDescent="0.2">
      <c r="E8499" s="49"/>
      <c r="F8499" s="21"/>
      <c r="G8499" s="21"/>
      <c r="CN8499" s="21"/>
    </row>
    <row r="8500" spans="5:92" x14ac:dyDescent="0.2">
      <c r="E8500" s="49"/>
      <c r="F8500" s="21"/>
      <c r="G8500" s="21"/>
      <c r="CN8500" s="21"/>
    </row>
    <row r="8501" spans="5:92" x14ac:dyDescent="0.2">
      <c r="E8501" s="49"/>
      <c r="F8501" s="21"/>
      <c r="G8501" s="21"/>
      <c r="CN8501" s="21"/>
    </row>
    <row r="8502" spans="5:92" x14ac:dyDescent="0.2">
      <c r="E8502" s="49"/>
      <c r="F8502" s="21"/>
      <c r="G8502" s="21"/>
      <c r="CN8502" s="21"/>
    </row>
    <row r="8503" spans="5:92" x14ac:dyDescent="0.2">
      <c r="E8503" s="49"/>
      <c r="F8503" s="21"/>
      <c r="G8503" s="21"/>
      <c r="CN8503" s="21"/>
    </row>
    <row r="8504" spans="5:92" x14ac:dyDescent="0.2">
      <c r="E8504" s="49"/>
      <c r="F8504" s="21"/>
      <c r="G8504" s="21"/>
      <c r="CN8504" s="21"/>
    </row>
    <row r="8505" spans="5:92" x14ac:dyDescent="0.2">
      <c r="E8505" s="49"/>
      <c r="F8505" s="21"/>
      <c r="G8505" s="21"/>
      <c r="CN8505" s="21"/>
    </row>
    <row r="8506" spans="5:92" x14ac:dyDescent="0.2">
      <c r="E8506" s="49"/>
      <c r="F8506" s="21"/>
      <c r="G8506" s="21"/>
      <c r="CN8506" s="21"/>
    </row>
    <row r="8507" spans="5:92" x14ac:dyDescent="0.2">
      <c r="E8507" s="49"/>
      <c r="F8507" s="21"/>
      <c r="G8507" s="21"/>
      <c r="CN8507" s="21"/>
    </row>
    <row r="8508" spans="5:92" x14ac:dyDescent="0.2">
      <c r="E8508" s="49"/>
      <c r="F8508" s="21"/>
      <c r="G8508" s="21"/>
      <c r="CN8508" s="21"/>
    </row>
    <row r="8509" spans="5:92" x14ac:dyDescent="0.2">
      <c r="E8509" s="49"/>
      <c r="F8509" s="21"/>
      <c r="G8509" s="21"/>
      <c r="CN8509" s="21"/>
    </row>
    <row r="8510" spans="5:92" x14ac:dyDescent="0.2">
      <c r="E8510" s="49"/>
      <c r="F8510" s="21"/>
      <c r="G8510" s="21"/>
      <c r="CN8510" s="21"/>
    </row>
    <row r="8511" spans="5:92" x14ac:dyDescent="0.2">
      <c r="E8511" s="49"/>
      <c r="F8511" s="21"/>
      <c r="G8511" s="21"/>
      <c r="CN8511" s="21"/>
    </row>
    <row r="8512" spans="5:92" x14ac:dyDescent="0.2">
      <c r="E8512" s="49"/>
      <c r="F8512" s="21"/>
      <c r="G8512" s="21"/>
      <c r="CN8512" s="21"/>
    </row>
    <row r="8513" spans="5:92" x14ac:dyDescent="0.2">
      <c r="E8513" s="49"/>
      <c r="F8513" s="21"/>
      <c r="G8513" s="21"/>
      <c r="CN8513" s="21"/>
    </row>
    <row r="8514" spans="5:92" x14ac:dyDescent="0.2">
      <c r="E8514" s="49"/>
      <c r="F8514" s="21"/>
      <c r="G8514" s="21"/>
      <c r="CN8514" s="21"/>
    </row>
    <row r="8515" spans="5:92" x14ac:dyDescent="0.2">
      <c r="E8515" s="49"/>
      <c r="F8515" s="21"/>
      <c r="G8515" s="21"/>
      <c r="CN8515" s="21"/>
    </row>
    <row r="8516" spans="5:92" x14ac:dyDescent="0.2">
      <c r="E8516" s="49"/>
      <c r="F8516" s="21"/>
      <c r="G8516" s="21"/>
      <c r="CN8516" s="21"/>
    </row>
    <row r="8517" spans="5:92" x14ac:dyDescent="0.2">
      <c r="E8517" s="49"/>
      <c r="F8517" s="21"/>
      <c r="G8517" s="21"/>
      <c r="CN8517" s="21"/>
    </row>
    <row r="8518" spans="5:92" x14ac:dyDescent="0.2">
      <c r="E8518" s="49"/>
      <c r="F8518" s="21"/>
      <c r="G8518" s="21"/>
      <c r="CN8518" s="21"/>
    </row>
    <row r="8519" spans="5:92" x14ac:dyDescent="0.2">
      <c r="E8519" s="49"/>
      <c r="F8519" s="21"/>
      <c r="G8519" s="21"/>
      <c r="CN8519" s="21"/>
    </row>
    <row r="8520" spans="5:92" x14ac:dyDescent="0.2">
      <c r="E8520" s="49"/>
      <c r="F8520" s="21"/>
      <c r="G8520" s="21"/>
      <c r="CN8520" s="21"/>
    </row>
    <row r="8521" spans="5:92" x14ac:dyDescent="0.2">
      <c r="E8521" s="49"/>
      <c r="F8521" s="21"/>
      <c r="G8521" s="21"/>
      <c r="CN8521" s="21"/>
    </row>
    <row r="8522" spans="5:92" x14ac:dyDescent="0.2">
      <c r="E8522" s="49"/>
      <c r="F8522" s="21"/>
      <c r="G8522" s="21"/>
      <c r="CN8522" s="21"/>
    </row>
    <row r="8523" spans="5:92" x14ac:dyDescent="0.2">
      <c r="E8523" s="49"/>
      <c r="F8523" s="21"/>
      <c r="G8523" s="21"/>
      <c r="CN8523" s="21"/>
    </row>
    <row r="8524" spans="5:92" x14ac:dyDescent="0.2">
      <c r="E8524" s="49"/>
      <c r="F8524" s="21"/>
      <c r="G8524" s="21"/>
      <c r="CN8524" s="21"/>
    </row>
    <row r="8525" spans="5:92" x14ac:dyDescent="0.2">
      <c r="E8525" s="49"/>
      <c r="F8525" s="21"/>
      <c r="G8525" s="21"/>
      <c r="CN8525" s="21"/>
    </row>
    <row r="8526" spans="5:92" x14ac:dyDescent="0.2">
      <c r="E8526" s="49"/>
      <c r="F8526" s="21"/>
      <c r="G8526" s="21"/>
      <c r="CN8526" s="21"/>
    </row>
    <row r="8527" spans="5:92" x14ac:dyDescent="0.2">
      <c r="E8527" s="49"/>
      <c r="F8527" s="21"/>
      <c r="G8527" s="21"/>
      <c r="CN8527" s="21"/>
    </row>
    <row r="8528" spans="5:92" x14ac:dyDescent="0.2">
      <c r="E8528" s="49"/>
      <c r="F8528" s="21"/>
      <c r="G8528" s="21"/>
      <c r="CN8528" s="21"/>
    </row>
    <row r="8529" spans="5:92" x14ac:dyDescent="0.2">
      <c r="E8529" s="49"/>
      <c r="F8529" s="21"/>
      <c r="G8529" s="21"/>
      <c r="CN8529" s="21"/>
    </row>
    <row r="8530" spans="5:92" x14ac:dyDescent="0.2">
      <c r="E8530" s="49"/>
      <c r="F8530" s="21"/>
      <c r="G8530" s="21"/>
      <c r="CN8530" s="21"/>
    </row>
    <row r="8531" spans="5:92" x14ac:dyDescent="0.2">
      <c r="E8531" s="49"/>
      <c r="F8531" s="21"/>
      <c r="G8531" s="21"/>
      <c r="CN8531" s="21"/>
    </row>
    <row r="8532" spans="5:92" x14ac:dyDescent="0.2">
      <c r="E8532" s="49"/>
      <c r="F8532" s="21"/>
      <c r="G8532" s="21"/>
      <c r="CN8532" s="21"/>
    </row>
    <row r="8533" spans="5:92" x14ac:dyDescent="0.2">
      <c r="E8533" s="49"/>
      <c r="F8533" s="21"/>
      <c r="G8533" s="21"/>
      <c r="CN8533" s="21"/>
    </row>
    <row r="8534" spans="5:92" x14ac:dyDescent="0.2">
      <c r="E8534" s="49"/>
      <c r="F8534" s="21"/>
      <c r="G8534" s="21"/>
      <c r="CN8534" s="21"/>
    </row>
    <row r="8535" spans="5:92" x14ac:dyDescent="0.2">
      <c r="E8535" s="49"/>
      <c r="F8535" s="21"/>
      <c r="G8535" s="21"/>
      <c r="CN8535" s="21"/>
    </row>
    <row r="8536" spans="5:92" x14ac:dyDescent="0.2">
      <c r="E8536" s="49"/>
      <c r="F8536" s="21"/>
      <c r="G8536" s="21"/>
      <c r="CN8536" s="21"/>
    </row>
    <row r="8537" spans="5:92" x14ac:dyDescent="0.2">
      <c r="E8537" s="49"/>
      <c r="F8537" s="21"/>
      <c r="G8537" s="21"/>
      <c r="CN8537" s="21"/>
    </row>
    <row r="8538" spans="5:92" x14ac:dyDescent="0.2">
      <c r="E8538" s="49"/>
      <c r="F8538" s="21"/>
      <c r="G8538" s="21"/>
      <c r="CN8538" s="21"/>
    </row>
    <row r="8539" spans="5:92" x14ac:dyDescent="0.2">
      <c r="E8539" s="49"/>
      <c r="F8539" s="21"/>
      <c r="G8539" s="21"/>
      <c r="CN8539" s="21"/>
    </row>
    <row r="8540" spans="5:92" x14ac:dyDescent="0.2">
      <c r="E8540" s="49"/>
      <c r="F8540" s="21"/>
      <c r="G8540" s="21"/>
      <c r="CN8540" s="21"/>
    </row>
    <row r="8541" spans="5:92" x14ac:dyDescent="0.2">
      <c r="E8541" s="49"/>
      <c r="F8541" s="21"/>
      <c r="G8541" s="21"/>
      <c r="CN8541" s="21"/>
    </row>
    <row r="8542" spans="5:92" x14ac:dyDescent="0.2">
      <c r="E8542" s="49"/>
      <c r="F8542" s="21"/>
      <c r="G8542" s="21"/>
      <c r="CN8542" s="21"/>
    </row>
    <row r="8543" spans="5:92" x14ac:dyDescent="0.2">
      <c r="E8543" s="49"/>
      <c r="F8543" s="21"/>
      <c r="G8543" s="21"/>
      <c r="CN8543" s="21"/>
    </row>
    <row r="8544" spans="5:92" x14ac:dyDescent="0.2">
      <c r="E8544" s="49"/>
      <c r="F8544" s="21"/>
      <c r="G8544" s="21"/>
      <c r="CN8544" s="21"/>
    </row>
    <row r="8545" spans="5:92" x14ac:dyDescent="0.2">
      <c r="E8545" s="49"/>
      <c r="F8545" s="21"/>
      <c r="G8545" s="21"/>
      <c r="CN8545" s="21"/>
    </row>
    <row r="8546" spans="5:92" x14ac:dyDescent="0.2">
      <c r="E8546" s="49"/>
      <c r="F8546" s="21"/>
      <c r="G8546" s="21"/>
      <c r="CN8546" s="21"/>
    </row>
    <row r="8547" spans="5:92" x14ac:dyDescent="0.2">
      <c r="E8547" s="49"/>
      <c r="F8547" s="21"/>
      <c r="G8547" s="21"/>
      <c r="CN8547" s="21"/>
    </row>
    <row r="8548" spans="5:92" x14ac:dyDescent="0.2">
      <c r="E8548" s="49"/>
      <c r="F8548" s="21"/>
      <c r="G8548" s="21"/>
      <c r="CN8548" s="21"/>
    </row>
    <row r="8549" spans="5:92" x14ac:dyDescent="0.2">
      <c r="E8549" s="49"/>
      <c r="F8549" s="21"/>
      <c r="G8549" s="21"/>
      <c r="CN8549" s="21"/>
    </row>
    <row r="8550" spans="5:92" x14ac:dyDescent="0.2">
      <c r="E8550" s="49"/>
      <c r="F8550" s="21"/>
      <c r="G8550" s="21"/>
      <c r="CN8550" s="21"/>
    </row>
    <row r="8551" spans="5:92" x14ac:dyDescent="0.2">
      <c r="E8551" s="49"/>
      <c r="F8551" s="21"/>
      <c r="G8551" s="21"/>
      <c r="CN8551" s="21"/>
    </row>
    <row r="8552" spans="5:92" x14ac:dyDescent="0.2">
      <c r="E8552" s="49"/>
      <c r="F8552" s="21"/>
      <c r="G8552" s="21"/>
      <c r="CN8552" s="21"/>
    </row>
    <row r="8553" spans="5:92" x14ac:dyDescent="0.2">
      <c r="E8553" s="49"/>
      <c r="F8553" s="21"/>
      <c r="G8553" s="21"/>
      <c r="CN8553" s="21"/>
    </row>
    <row r="8554" spans="5:92" x14ac:dyDescent="0.2">
      <c r="E8554" s="49"/>
      <c r="F8554" s="21"/>
      <c r="G8554" s="21"/>
      <c r="CN8554" s="21"/>
    </row>
    <row r="8555" spans="5:92" x14ac:dyDescent="0.2">
      <c r="E8555" s="49"/>
      <c r="F8555" s="21"/>
      <c r="G8555" s="21"/>
      <c r="CN8555" s="21"/>
    </row>
    <row r="8556" spans="5:92" x14ac:dyDescent="0.2">
      <c r="E8556" s="49"/>
      <c r="F8556" s="21"/>
      <c r="G8556" s="21"/>
      <c r="CN8556" s="21"/>
    </row>
    <row r="8557" spans="5:92" x14ac:dyDescent="0.2">
      <c r="E8557" s="49"/>
      <c r="F8557" s="21"/>
      <c r="G8557" s="21"/>
      <c r="CN8557" s="21"/>
    </row>
    <row r="8558" spans="5:92" x14ac:dyDescent="0.2">
      <c r="E8558" s="49"/>
      <c r="F8558" s="21"/>
      <c r="G8558" s="21"/>
      <c r="CN8558" s="21"/>
    </row>
    <row r="8559" spans="5:92" x14ac:dyDescent="0.2">
      <c r="E8559" s="49"/>
      <c r="F8559" s="21"/>
      <c r="G8559" s="21"/>
      <c r="CN8559" s="21"/>
    </row>
    <row r="8560" spans="5:92" x14ac:dyDescent="0.2">
      <c r="E8560" s="49"/>
      <c r="F8560" s="21"/>
      <c r="G8560" s="21"/>
      <c r="CN8560" s="21"/>
    </row>
    <row r="8561" spans="5:92" x14ac:dyDescent="0.2">
      <c r="E8561" s="49"/>
      <c r="F8561" s="21"/>
      <c r="G8561" s="21"/>
      <c r="CN8561" s="21"/>
    </row>
    <row r="8562" spans="5:92" x14ac:dyDescent="0.2">
      <c r="E8562" s="49"/>
      <c r="F8562" s="21"/>
      <c r="G8562" s="21"/>
      <c r="CN8562" s="21"/>
    </row>
    <row r="8563" spans="5:92" x14ac:dyDescent="0.2">
      <c r="E8563" s="49"/>
      <c r="F8563" s="21"/>
      <c r="G8563" s="21"/>
      <c r="CN8563" s="21"/>
    </row>
    <row r="8564" spans="5:92" x14ac:dyDescent="0.2">
      <c r="E8564" s="49"/>
      <c r="F8564" s="21"/>
      <c r="G8564" s="21"/>
      <c r="CN8564" s="21"/>
    </row>
    <row r="8565" spans="5:92" x14ac:dyDescent="0.2">
      <c r="E8565" s="49"/>
      <c r="F8565" s="21"/>
      <c r="G8565" s="21"/>
      <c r="CN8565" s="21"/>
    </row>
    <row r="8566" spans="5:92" x14ac:dyDescent="0.2">
      <c r="E8566" s="49"/>
      <c r="F8566" s="21"/>
      <c r="G8566" s="21"/>
      <c r="CN8566" s="21"/>
    </row>
    <row r="8567" spans="5:92" x14ac:dyDescent="0.2">
      <c r="E8567" s="49"/>
      <c r="F8567" s="21"/>
      <c r="G8567" s="21"/>
      <c r="CN8567" s="21"/>
    </row>
    <row r="8568" spans="5:92" x14ac:dyDescent="0.2">
      <c r="E8568" s="49"/>
      <c r="F8568" s="21"/>
      <c r="G8568" s="21"/>
      <c r="CN8568" s="21"/>
    </row>
    <row r="8569" spans="5:92" x14ac:dyDescent="0.2">
      <c r="E8569" s="49"/>
      <c r="F8569" s="21"/>
      <c r="G8569" s="21"/>
      <c r="CN8569" s="21"/>
    </row>
    <row r="8570" spans="5:92" x14ac:dyDescent="0.2">
      <c r="E8570" s="49"/>
      <c r="F8570" s="21"/>
      <c r="G8570" s="21"/>
      <c r="CN8570" s="21"/>
    </row>
    <row r="8571" spans="5:92" x14ac:dyDescent="0.2">
      <c r="E8571" s="49"/>
      <c r="F8571" s="21"/>
      <c r="G8571" s="21"/>
      <c r="CN8571" s="21"/>
    </row>
    <row r="8572" spans="5:92" x14ac:dyDescent="0.2">
      <c r="E8572" s="49"/>
      <c r="F8572" s="21"/>
      <c r="G8572" s="21"/>
      <c r="CN8572" s="21"/>
    </row>
    <row r="8573" spans="5:92" x14ac:dyDescent="0.2">
      <c r="E8573" s="49"/>
      <c r="F8573" s="21"/>
      <c r="G8573" s="21"/>
      <c r="CN8573" s="21"/>
    </row>
    <row r="8574" spans="5:92" x14ac:dyDescent="0.2">
      <c r="E8574" s="49"/>
      <c r="F8574" s="21"/>
      <c r="G8574" s="21"/>
      <c r="CN8574" s="21"/>
    </row>
    <row r="8575" spans="5:92" x14ac:dyDescent="0.2">
      <c r="E8575" s="49"/>
      <c r="F8575" s="21"/>
      <c r="G8575" s="21"/>
      <c r="CN8575" s="21"/>
    </row>
    <row r="8576" spans="5:92" x14ac:dyDescent="0.2">
      <c r="E8576" s="49"/>
      <c r="F8576" s="21"/>
      <c r="G8576" s="21"/>
      <c r="CN8576" s="21"/>
    </row>
    <row r="8577" spans="5:92" x14ac:dyDescent="0.2">
      <c r="E8577" s="49"/>
      <c r="F8577" s="21"/>
      <c r="G8577" s="21"/>
      <c r="CN8577" s="21"/>
    </row>
    <row r="8578" spans="5:92" x14ac:dyDescent="0.2">
      <c r="E8578" s="49"/>
      <c r="F8578" s="21"/>
      <c r="G8578" s="21"/>
      <c r="CN8578" s="21"/>
    </row>
    <row r="8579" spans="5:92" x14ac:dyDescent="0.2">
      <c r="E8579" s="49"/>
      <c r="F8579" s="21"/>
      <c r="G8579" s="21"/>
      <c r="CN8579" s="21"/>
    </row>
    <row r="8580" spans="5:92" x14ac:dyDescent="0.2">
      <c r="E8580" s="49"/>
      <c r="F8580" s="21"/>
      <c r="G8580" s="21"/>
      <c r="CN8580" s="21"/>
    </row>
    <row r="8581" spans="5:92" x14ac:dyDescent="0.2">
      <c r="E8581" s="49"/>
      <c r="F8581" s="21"/>
      <c r="G8581" s="21"/>
      <c r="CN8581" s="21"/>
    </row>
    <row r="8582" spans="5:92" x14ac:dyDescent="0.2">
      <c r="E8582" s="49"/>
      <c r="F8582" s="21"/>
      <c r="G8582" s="21"/>
      <c r="CN8582" s="21"/>
    </row>
    <row r="8583" spans="5:92" x14ac:dyDescent="0.2">
      <c r="E8583" s="49"/>
      <c r="F8583" s="21"/>
      <c r="G8583" s="21"/>
      <c r="CN8583" s="21"/>
    </row>
    <row r="8584" spans="5:92" x14ac:dyDescent="0.2">
      <c r="E8584" s="49"/>
      <c r="F8584" s="21"/>
      <c r="G8584" s="21"/>
      <c r="CN8584" s="21"/>
    </row>
    <row r="8585" spans="5:92" x14ac:dyDescent="0.2">
      <c r="E8585" s="49"/>
      <c r="F8585" s="21"/>
      <c r="G8585" s="21"/>
      <c r="CN8585" s="21"/>
    </row>
    <row r="8586" spans="5:92" x14ac:dyDescent="0.2">
      <c r="E8586" s="49"/>
      <c r="F8586" s="21"/>
      <c r="G8586" s="21"/>
      <c r="CN8586" s="21"/>
    </row>
    <row r="8587" spans="5:92" x14ac:dyDescent="0.2">
      <c r="E8587" s="49"/>
      <c r="F8587" s="21"/>
      <c r="G8587" s="21"/>
      <c r="CN8587" s="21"/>
    </row>
    <row r="8588" spans="5:92" x14ac:dyDescent="0.2">
      <c r="E8588" s="49"/>
      <c r="F8588" s="21"/>
      <c r="G8588" s="21"/>
      <c r="CN8588" s="21"/>
    </row>
    <row r="8589" spans="5:92" x14ac:dyDescent="0.2">
      <c r="E8589" s="49"/>
      <c r="F8589" s="21"/>
      <c r="G8589" s="21"/>
      <c r="CN8589" s="21"/>
    </row>
    <row r="8590" spans="5:92" x14ac:dyDescent="0.2">
      <c r="E8590" s="49"/>
      <c r="F8590" s="21"/>
      <c r="G8590" s="21"/>
      <c r="CN8590" s="21"/>
    </row>
    <row r="8591" spans="5:92" x14ac:dyDescent="0.2">
      <c r="E8591" s="49"/>
      <c r="F8591" s="21"/>
      <c r="G8591" s="21"/>
      <c r="CN8591" s="21"/>
    </row>
    <row r="8592" spans="5:92" x14ac:dyDescent="0.2">
      <c r="E8592" s="49"/>
      <c r="F8592" s="21"/>
      <c r="G8592" s="21"/>
      <c r="CN8592" s="21"/>
    </row>
    <row r="8593" spans="5:92" x14ac:dyDescent="0.2">
      <c r="E8593" s="49"/>
      <c r="F8593" s="21"/>
      <c r="G8593" s="21"/>
      <c r="CN8593" s="21"/>
    </row>
    <row r="8594" spans="5:92" x14ac:dyDescent="0.2">
      <c r="E8594" s="49"/>
      <c r="F8594" s="21"/>
      <c r="G8594" s="21"/>
      <c r="CN8594" s="21"/>
    </row>
    <row r="8595" spans="5:92" x14ac:dyDescent="0.2">
      <c r="E8595" s="49"/>
      <c r="F8595" s="21"/>
      <c r="G8595" s="21"/>
      <c r="CN8595" s="21"/>
    </row>
    <row r="8596" spans="5:92" x14ac:dyDescent="0.2">
      <c r="E8596" s="49"/>
      <c r="F8596" s="21"/>
      <c r="G8596" s="21"/>
      <c r="CN8596" s="21"/>
    </row>
    <row r="8597" spans="5:92" x14ac:dyDescent="0.2">
      <c r="E8597" s="49"/>
      <c r="F8597" s="21"/>
      <c r="G8597" s="21"/>
      <c r="CN8597" s="21"/>
    </row>
    <row r="8598" spans="5:92" x14ac:dyDescent="0.2">
      <c r="E8598" s="49"/>
      <c r="F8598" s="21"/>
      <c r="G8598" s="21"/>
      <c r="CN8598" s="21"/>
    </row>
    <row r="8599" spans="5:92" x14ac:dyDescent="0.2">
      <c r="E8599" s="49"/>
      <c r="F8599" s="21"/>
      <c r="G8599" s="21"/>
      <c r="CN8599" s="21"/>
    </row>
    <row r="8600" spans="5:92" x14ac:dyDescent="0.2">
      <c r="E8600" s="49"/>
      <c r="F8600" s="21"/>
      <c r="G8600" s="21"/>
      <c r="CN8600" s="21"/>
    </row>
    <row r="8601" spans="5:92" x14ac:dyDescent="0.2">
      <c r="E8601" s="49"/>
      <c r="F8601" s="21"/>
      <c r="G8601" s="21"/>
      <c r="CN8601" s="21"/>
    </row>
    <row r="8602" spans="5:92" x14ac:dyDescent="0.2">
      <c r="E8602" s="49"/>
      <c r="F8602" s="21"/>
      <c r="G8602" s="21"/>
      <c r="CN8602" s="21"/>
    </row>
    <row r="8603" spans="5:92" x14ac:dyDescent="0.2">
      <c r="E8603" s="49"/>
      <c r="F8603" s="21"/>
      <c r="G8603" s="21"/>
      <c r="CN8603" s="21"/>
    </row>
    <row r="8604" spans="5:92" x14ac:dyDescent="0.2">
      <c r="E8604" s="49"/>
      <c r="F8604" s="21"/>
      <c r="G8604" s="21"/>
      <c r="CN8604" s="21"/>
    </row>
    <row r="8605" spans="5:92" x14ac:dyDescent="0.2">
      <c r="E8605" s="49"/>
      <c r="F8605" s="21"/>
      <c r="G8605" s="21"/>
      <c r="CN8605" s="21"/>
    </row>
    <row r="8606" spans="5:92" x14ac:dyDescent="0.2">
      <c r="E8606" s="49"/>
      <c r="F8606" s="21"/>
      <c r="G8606" s="21"/>
      <c r="CN8606" s="21"/>
    </row>
    <row r="8607" spans="5:92" x14ac:dyDescent="0.2">
      <c r="E8607" s="49"/>
      <c r="F8607" s="21"/>
      <c r="G8607" s="21"/>
      <c r="CN8607" s="21"/>
    </row>
    <row r="8608" spans="5:92" x14ac:dyDescent="0.2">
      <c r="E8608" s="49"/>
      <c r="F8608" s="21"/>
      <c r="G8608" s="21"/>
      <c r="CN8608" s="21"/>
    </row>
    <row r="8609" spans="5:92" x14ac:dyDescent="0.2">
      <c r="E8609" s="49"/>
      <c r="F8609" s="21"/>
      <c r="G8609" s="21"/>
      <c r="CN8609" s="21"/>
    </row>
    <row r="8610" spans="5:92" x14ac:dyDescent="0.2">
      <c r="E8610" s="49"/>
      <c r="F8610" s="21"/>
      <c r="G8610" s="21"/>
      <c r="CN8610" s="21"/>
    </row>
    <row r="8611" spans="5:92" x14ac:dyDescent="0.2">
      <c r="E8611" s="49"/>
      <c r="F8611" s="21"/>
      <c r="G8611" s="21"/>
      <c r="CN8611" s="21"/>
    </row>
    <row r="8612" spans="5:92" x14ac:dyDescent="0.2">
      <c r="E8612" s="49"/>
      <c r="F8612" s="21"/>
      <c r="G8612" s="21"/>
      <c r="CN8612" s="21"/>
    </row>
    <row r="8613" spans="5:92" x14ac:dyDescent="0.2">
      <c r="E8613" s="49"/>
      <c r="F8613" s="21"/>
      <c r="G8613" s="21"/>
      <c r="CN8613" s="21"/>
    </row>
    <row r="8614" spans="5:92" x14ac:dyDescent="0.2">
      <c r="E8614" s="49"/>
      <c r="F8614" s="21"/>
      <c r="G8614" s="21"/>
      <c r="CN8614" s="21"/>
    </row>
    <row r="8615" spans="5:92" x14ac:dyDescent="0.2">
      <c r="E8615" s="49"/>
      <c r="F8615" s="21"/>
      <c r="G8615" s="21"/>
      <c r="CN8615" s="21"/>
    </row>
    <row r="8616" spans="5:92" x14ac:dyDescent="0.2">
      <c r="E8616" s="49"/>
      <c r="F8616" s="21"/>
      <c r="G8616" s="21"/>
      <c r="CN8616" s="21"/>
    </row>
    <row r="8617" spans="5:92" x14ac:dyDescent="0.2">
      <c r="E8617" s="49"/>
      <c r="F8617" s="21"/>
      <c r="G8617" s="21"/>
      <c r="CN8617" s="21"/>
    </row>
    <row r="8618" spans="5:92" x14ac:dyDescent="0.2">
      <c r="E8618" s="49"/>
      <c r="F8618" s="21"/>
      <c r="G8618" s="21"/>
      <c r="CN8618" s="21"/>
    </row>
    <row r="8619" spans="5:92" x14ac:dyDescent="0.2">
      <c r="E8619" s="49"/>
      <c r="F8619" s="21"/>
      <c r="G8619" s="21"/>
      <c r="CN8619" s="21"/>
    </row>
    <row r="8620" spans="5:92" x14ac:dyDescent="0.2">
      <c r="E8620" s="49"/>
      <c r="F8620" s="21"/>
      <c r="G8620" s="21"/>
      <c r="CN8620" s="21"/>
    </row>
    <row r="8621" spans="5:92" x14ac:dyDescent="0.2">
      <c r="E8621" s="49"/>
      <c r="F8621" s="21"/>
      <c r="G8621" s="21"/>
      <c r="CN8621" s="21"/>
    </row>
    <row r="8622" spans="5:92" x14ac:dyDescent="0.2">
      <c r="E8622" s="49"/>
      <c r="F8622" s="21"/>
      <c r="G8622" s="21"/>
      <c r="CN8622" s="21"/>
    </row>
    <row r="8623" spans="5:92" x14ac:dyDescent="0.2">
      <c r="E8623" s="49"/>
      <c r="F8623" s="21"/>
      <c r="G8623" s="21"/>
      <c r="CN8623" s="21"/>
    </row>
    <row r="8624" spans="5:92" x14ac:dyDescent="0.2">
      <c r="E8624" s="49"/>
      <c r="F8624" s="21"/>
      <c r="G8624" s="21"/>
      <c r="CN8624" s="21"/>
    </row>
    <row r="8625" spans="5:92" x14ac:dyDescent="0.2">
      <c r="E8625" s="49"/>
      <c r="F8625" s="21"/>
      <c r="G8625" s="21"/>
      <c r="CN8625" s="21"/>
    </row>
    <row r="8626" spans="5:92" x14ac:dyDescent="0.2">
      <c r="E8626" s="49"/>
      <c r="F8626" s="21"/>
      <c r="G8626" s="21"/>
      <c r="CN8626" s="21"/>
    </row>
    <row r="8627" spans="5:92" x14ac:dyDescent="0.2">
      <c r="E8627" s="49"/>
      <c r="F8627" s="21"/>
      <c r="G8627" s="21"/>
      <c r="CN8627" s="21"/>
    </row>
    <row r="8628" spans="5:92" x14ac:dyDescent="0.2">
      <c r="E8628" s="49"/>
      <c r="F8628" s="21"/>
      <c r="G8628" s="21"/>
      <c r="CN8628" s="21"/>
    </row>
    <row r="8629" spans="5:92" x14ac:dyDescent="0.2">
      <c r="E8629" s="49"/>
      <c r="F8629" s="21"/>
      <c r="G8629" s="21"/>
      <c r="CN8629" s="21"/>
    </row>
    <row r="8630" spans="5:92" x14ac:dyDescent="0.2">
      <c r="E8630" s="49"/>
      <c r="F8630" s="21"/>
      <c r="G8630" s="21"/>
      <c r="CN8630" s="21"/>
    </row>
    <row r="8631" spans="5:92" x14ac:dyDescent="0.2">
      <c r="E8631" s="49"/>
      <c r="F8631" s="21"/>
      <c r="G8631" s="21"/>
      <c r="CN8631" s="21"/>
    </row>
    <row r="8632" spans="5:92" x14ac:dyDescent="0.2">
      <c r="E8632" s="49"/>
      <c r="F8632" s="21"/>
      <c r="G8632" s="21"/>
      <c r="CN8632" s="21"/>
    </row>
    <row r="8633" spans="5:92" x14ac:dyDescent="0.2">
      <c r="E8633" s="49"/>
      <c r="F8633" s="21"/>
      <c r="G8633" s="21"/>
      <c r="CN8633" s="21"/>
    </row>
    <row r="8634" spans="5:92" x14ac:dyDescent="0.2">
      <c r="E8634" s="49"/>
      <c r="F8634" s="21"/>
      <c r="G8634" s="21"/>
      <c r="CN8634" s="21"/>
    </row>
    <row r="8635" spans="5:92" x14ac:dyDescent="0.2">
      <c r="E8635" s="49"/>
      <c r="F8635" s="21"/>
      <c r="G8635" s="21"/>
      <c r="CN8635" s="21"/>
    </row>
    <row r="8636" spans="5:92" x14ac:dyDescent="0.2">
      <c r="E8636" s="49"/>
      <c r="F8636" s="21"/>
      <c r="G8636" s="21"/>
      <c r="CN8636" s="21"/>
    </row>
    <row r="8637" spans="5:92" x14ac:dyDescent="0.2">
      <c r="E8637" s="49"/>
      <c r="F8637" s="21"/>
      <c r="G8637" s="21"/>
      <c r="CN8637" s="21"/>
    </row>
    <row r="8638" spans="5:92" x14ac:dyDescent="0.2">
      <c r="E8638" s="49"/>
      <c r="F8638" s="21"/>
      <c r="G8638" s="21"/>
      <c r="CN8638" s="21"/>
    </row>
    <row r="8639" spans="5:92" x14ac:dyDescent="0.2">
      <c r="E8639" s="49"/>
      <c r="F8639" s="21"/>
      <c r="G8639" s="21"/>
      <c r="CN8639" s="21"/>
    </row>
    <row r="8640" spans="5:92" x14ac:dyDescent="0.2">
      <c r="E8640" s="49"/>
      <c r="F8640" s="21"/>
      <c r="G8640" s="21"/>
      <c r="CN8640" s="21"/>
    </row>
    <row r="8641" spans="5:92" x14ac:dyDescent="0.2">
      <c r="E8641" s="49"/>
      <c r="F8641" s="21"/>
      <c r="G8641" s="21"/>
      <c r="CN8641" s="21"/>
    </row>
    <row r="8642" spans="5:92" x14ac:dyDescent="0.2">
      <c r="E8642" s="49"/>
      <c r="F8642" s="21"/>
      <c r="G8642" s="21"/>
      <c r="CN8642" s="21"/>
    </row>
    <row r="8643" spans="5:92" x14ac:dyDescent="0.2">
      <c r="E8643" s="49"/>
      <c r="F8643" s="21"/>
      <c r="G8643" s="21"/>
      <c r="CN8643" s="21"/>
    </row>
    <row r="8644" spans="5:92" x14ac:dyDescent="0.2">
      <c r="E8644" s="49"/>
      <c r="F8644" s="21"/>
      <c r="G8644" s="21"/>
      <c r="CN8644" s="21"/>
    </row>
    <row r="8645" spans="5:92" x14ac:dyDescent="0.2">
      <c r="E8645" s="49"/>
      <c r="F8645" s="21"/>
      <c r="G8645" s="21"/>
      <c r="CN8645" s="21"/>
    </row>
    <row r="8646" spans="5:92" x14ac:dyDescent="0.2">
      <c r="E8646" s="49"/>
      <c r="F8646" s="21"/>
      <c r="G8646" s="21"/>
      <c r="CN8646" s="21"/>
    </row>
    <row r="8647" spans="5:92" x14ac:dyDescent="0.2">
      <c r="E8647" s="49"/>
      <c r="F8647" s="21"/>
      <c r="G8647" s="21"/>
      <c r="CN8647" s="21"/>
    </row>
    <row r="8648" spans="5:92" x14ac:dyDescent="0.2">
      <c r="E8648" s="49"/>
      <c r="F8648" s="21"/>
      <c r="G8648" s="21"/>
      <c r="CN8648" s="21"/>
    </row>
    <row r="8649" spans="5:92" x14ac:dyDescent="0.2">
      <c r="E8649" s="49"/>
      <c r="F8649" s="21"/>
      <c r="G8649" s="21"/>
      <c r="CN8649" s="21"/>
    </row>
    <row r="8650" spans="5:92" x14ac:dyDescent="0.2">
      <c r="E8650" s="49"/>
      <c r="F8650" s="21"/>
      <c r="G8650" s="21"/>
      <c r="CN8650" s="21"/>
    </row>
    <row r="8651" spans="5:92" x14ac:dyDescent="0.2">
      <c r="E8651" s="49"/>
      <c r="F8651" s="21"/>
      <c r="G8651" s="21"/>
      <c r="CN8651" s="21"/>
    </row>
    <row r="8652" spans="5:92" x14ac:dyDescent="0.2">
      <c r="E8652" s="49"/>
      <c r="F8652" s="21"/>
      <c r="G8652" s="21"/>
      <c r="CN8652" s="21"/>
    </row>
    <row r="8653" spans="5:92" x14ac:dyDescent="0.2">
      <c r="E8653" s="49"/>
      <c r="F8653" s="21"/>
      <c r="G8653" s="21"/>
      <c r="CN8653" s="21"/>
    </row>
    <row r="8654" spans="5:92" x14ac:dyDescent="0.2">
      <c r="E8654" s="49"/>
      <c r="F8654" s="21"/>
      <c r="G8654" s="21"/>
      <c r="CN8654" s="21"/>
    </row>
    <row r="8655" spans="5:92" x14ac:dyDescent="0.2">
      <c r="E8655" s="49"/>
      <c r="F8655" s="21"/>
      <c r="G8655" s="21"/>
      <c r="CN8655" s="21"/>
    </row>
    <row r="8656" spans="5:92" x14ac:dyDescent="0.2">
      <c r="E8656" s="49"/>
      <c r="F8656" s="21"/>
      <c r="G8656" s="21"/>
      <c r="CN8656" s="21"/>
    </row>
    <row r="8657" spans="5:92" x14ac:dyDescent="0.2">
      <c r="E8657" s="49"/>
      <c r="F8657" s="21"/>
      <c r="G8657" s="21"/>
      <c r="CN8657" s="21"/>
    </row>
    <row r="8658" spans="5:92" x14ac:dyDescent="0.2">
      <c r="E8658" s="49"/>
      <c r="F8658" s="21"/>
      <c r="G8658" s="21"/>
      <c r="CN8658" s="21"/>
    </row>
    <row r="8659" spans="5:92" x14ac:dyDescent="0.2">
      <c r="E8659" s="49"/>
      <c r="F8659" s="21"/>
      <c r="G8659" s="21"/>
      <c r="CN8659" s="21"/>
    </row>
    <row r="8660" spans="5:92" x14ac:dyDescent="0.2">
      <c r="E8660" s="49"/>
      <c r="F8660" s="21"/>
      <c r="G8660" s="21"/>
      <c r="CN8660" s="21"/>
    </row>
    <row r="8661" spans="5:92" x14ac:dyDescent="0.2">
      <c r="E8661" s="49"/>
      <c r="F8661" s="21"/>
      <c r="G8661" s="21"/>
      <c r="CN8661" s="21"/>
    </row>
    <row r="8662" spans="5:92" x14ac:dyDescent="0.2">
      <c r="E8662" s="49"/>
      <c r="F8662" s="21"/>
      <c r="G8662" s="21"/>
      <c r="CN8662" s="21"/>
    </row>
    <row r="8663" spans="5:92" x14ac:dyDescent="0.2">
      <c r="E8663" s="49"/>
      <c r="F8663" s="21"/>
      <c r="G8663" s="21"/>
      <c r="CN8663" s="21"/>
    </row>
    <row r="8664" spans="5:92" x14ac:dyDescent="0.2">
      <c r="E8664" s="49"/>
      <c r="F8664" s="21"/>
      <c r="G8664" s="21"/>
      <c r="CN8664" s="21"/>
    </row>
    <row r="8665" spans="5:92" x14ac:dyDescent="0.2">
      <c r="E8665" s="49"/>
      <c r="F8665" s="21"/>
      <c r="G8665" s="21"/>
      <c r="CN8665" s="21"/>
    </row>
    <row r="8666" spans="5:92" x14ac:dyDescent="0.2">
      <c r="E8666" s="49"/>
      <c r="F8666" s="21"/>
      <c r="G8666" s="21"/>
      <c r="CN8666" s="21"/>
    </row>
    <row r="8667" spans="5:92" x14ac:dyDescent="0.2">
      <c r="E8667" s="49"/>
      <c r="F8667" s="21"/>
      <c r="G8667" s="21"/>
      <c r="CN8667" s="21"/>
    </row>
    <row r="8668" spans="5:92" x14ac:dyDescent="0.2">
      <c r="E8668" s="49"/>
      <c r="F8668" s="21"/>
      <c r="G8668" s="21"/>
      <c r="CN8668" s="21"/>
    </row>
    <row r="8669" spans="5:92" x14ac:dyDescent="0.2">
      <c r="E8669" s="49"/>
      <c r="F8669" s="21"/>
      <c r="G8669" s="21"/>
      <c r="CN8669" s="21"/>
    </row>
    <row r="8670" spans="5:92" x14ac:dyDescent="0.2">
      <c r="E8670" s="49"/>
      <c r="F8670" s="21"/>
      <c r="G8670" s="21"/>
      <c r="CN8670" s="21"/>
    </row>
    <row r="8671" spans="5:92" x14ac:dyDescent="0.2">
      <c r="E8671" s="49"/>
      <c r="F8671" s="21"/>
      <c r="G8671" s="21"/>
      <c r="CN8671" s="21"/>
    </row>
    <row r="8672" spans="5:92" x14ac:dyDescent="0.2">
      <c r="E8672" s="49"/>
      <c r="F8672" s="21"/>
      <c r="G8672" s="21"/>
      <c r="CN8672" s="21"/>
    </row>
    <row r="8673" spans="5:92" x14ac:dyDescent="0.2">
      <c r="E8673" s="49"/>
      <c r="F8673" s="21"/>
      <c r="G8673" s="21"/>
      <c r="CN8673" s="21"/>
    </row>
    <row r="8674" spans="5:92" x14ac:dyDescent="0.2">
      <c r="E8674" s="49"/>
      <c r="F8674" s="21"/>
      <c r="G8674" s="21"/>
      <c r="CN8674" s="21"/>
    </row>
    <row r="8675" spans="5:92" x14ac:dyDescent="0.2">
      <c r="E8675" s="49"/>
      <c r="F8675" s="21"/>
      <c r="G8675" s="21"/>
      <c r="CN8675" s="21"/>
    </row>
    <row r="8676" spans="5:92" x14ac:dyDescent="0.2">
      <c r="E8676" s="49"/>
      <c r="F8676" s="21"/>
      <c r="G8676" s="21"/>
      <c r="CN8676" s="21"/>
    </row>
    <row r="8677" spans="5:92" x14ac:dyDescent="0.2">
      <c r="E8677" s="49"/>
      <c r="F8677" s="21"/>
      <c r="G8677" s="21"/>
      <c r="CN8677" s="21"/>
    </row>
    <row r="8678" spans="5:92" x14ac:dyDescent="0.2">
      <c r="E8678" s="49"/>
      <c r="F8678" s="21"/>
      <c r="G8678" s="21"/>
      <c r="CN8678" s="21"/>
    </row>
    <row r="8679" spans="5:92" x14ac:dyDescent="0.2">
      <c r="E8679" s="49"/>
      <c r="F8679" s="21"/>
      <c r="G8679" s="21"/>
      <c r="CN8679" s="21"/>
    </row>
    <row r="8680" spans="5:92" x14ac:dyDescent="0.2">
      <c r="E8680" s="49"/>
      <c r="F8680" s="21"/>
      <c r="G8680" s="21"/>
      <c r="CN8680" s="21"/>
    </row>
    <row r="8681" spans="5:92" x14ac:dyDescent="0.2">
      <c r="E8681" s="49"/>
      <c r="F8681" s="21"/>
      <c r="G8681" s="21"/>
      <c r="CN8681" s="21"/>
    </row>
    <row r="8682" spans="5:92" x14ac:dyDescent="0.2">
      <c r="E8682" s="49"/>
      <c r="F8682" s="21"/>
      <c r="G8682" s="21"/>
      <c r="CN8682" s="21"/>
    </row>
    <row r="8683" spans="5:92" x14ac:dyDescent="0.2">
      <c r="E8683" s="49"/>
      <c r="F8683" s="21"/>
      <c r="G8683" s="21"/>
      <c r="CN8683" s="21"/>
    </row>
    <row r="8684" spans="5:92" x14ac:dyDescent="0.2">
      <c r="E8684" s="49"/>
      <c r="F8684" s="21"/>
      <c r="G8684" s="21"/>
      <c r="CN8684" s="21"/>
    </row>
    <row r="8685" spans="5:92" x14ac:dyDescent="0.2">
      <c r="E8685" s="49"/>
      <c r="F8685" s="21"/>
      <c r="G8685" s="21"/>
      <c r="CN8685" s="21"/>
    </row>
    <row r="8686" spans="5:92" x14ac:dyDescent="0.2">
      <c r="E8686" s="49"/>
      <c r="F8686" s="21"/>
      <c r="G8686" s="21"/>
      <c r="CN8686" s="21"/>
    </row>
    <row r="8687" spans="5:92" x14ac:dyDescent="0.2">
      <c r="E8687" s="49"/>
      <c r="F8687" s="21"/>
      <c r="G8687" s="21"/>
      <c r="CN8687" s="21"/>
    </row>
    <row r="8688" spans="5:92" x14ac:dyDescent="0.2">
      <c r="E8688" s="49"/>
      <c r="F8688" s="21"/>
      <c r="G8688" s="21"/>
      <c r="CN8688" s="21"/>
    </row>
    <row r="8689" spans="5:92" x14ac:dyDescent="0.2">
      <c r="E8689" s="49"/>
      <c r="F8689" s="21"/>
      <c r="G8689" s="21"/>
      <c r="CN8689" s="21"/>
    </row>
    <row r="8690" spans="5:92" x14ac:dyDescent="0.2">
      <c r="E8690" s="49"/>
      <c r="F8690" s="21"/>
      <c r="G8690" s="21"/>
      <c r="CN8690" s="21"/>
    </row>
    <row r="8691" spans="5:92" x14ac:dyDescent="0.2">
      <c r="E8691" s="49"/>
      <c r="F8691" s="21"/>
      <c r="G8691" s="21"/>
      <c r="CN8691" s="21"/>
    </row>
    <row r="8692" spans="5:92" x14ac:dyDescent="0.2">
      <c r="E8692" s="49"/>
      <c r="F8692" s="21"/>
      <c r="G8692" s="21"/>
      <c r="CN8692" s="21"/>
    </row>
    <row r="8693" spans="5:92" x14ac:dyDescent="0.2">
      <c r="E8693" s="49"/>
      <c r="F8693" s="21"/>
      <c r="G8693" s="21"/>
      <c r="CN8693" s="21"/>
    </row>
    <row r="8694" spans="5:92" x14ac:dyDescent="0.2">
      <c r="E8694" s="49"/>
      <c r="F8694" s="21"/>
      <c r="G8694" s="21"/>
      <c r="CN8694" s="21"/>
    </row>
    <row r="8695" spans="5:92" x14ac:dyDescent="0.2">
      <c r="E8695" s="49"/>
      <c r="F8695" s="21"/>
      <c r="G8695" s="21"/>
      <c r="CN8695" s="21"/>
    </row>
    <row r="8696" spans="5:92" x14ac:dyDescent="0.2">
      <c r="E8696" s="49"/>
      <c r="F8696" s="21"/>
      <c r="G8696" s="21"/>
      <c r="CN8696" s="21"/>
    </row>
    <row r="8697" spans="5:92" x14ac:dyDescent="0.2">
      <c r="E8697" s="49"/>
      <c r="F8697" s="21"/>
      <c r="G8697" s="21"/>
      <c r="CN8697" s="21"/>
    </row>
    <row r="8698" spans="5:92" x14ac:dyDescent="0.2">
      <c r="E8698" s="49"/>
      <c r="F8698" s="21"/>
      <c r="G8698" s="21"/>
      <c r="CN8698" s="21"/>
    </row>
    <row r="8699" spans="5:92" x14ac:dyDescent="0.2">
      <c r="E8699" s="49"/>
      <c r="F8699" s="21"/>
      <c r="G8699" s="21"/>
      <c r="CN8699" s="21"/>
    </row>
    <row r="8700" spans="5:92" x14ac:dyDescent="0.2">
      <c r="E8700" s="49"/>
      <c r="F8700" s="21"/>
      <c r="G8700" s="21"/>
      <c r="CN8700" s="21"/>
    </row>
    <row r="8701" spans="5:92" x14ac:dyDescent="0.2">
      <c r="E8701" s="49"/>
      <c r="F8701" s="21"/>
      <c r="G8701" s="21"/>
      <c r="CN8701" s="21"/>
    </row>
    <row r="8702" spans="5:92" x14ac:dyDescent="0.2">
      <c r="E8702" s="49"/>
      <c r="F8702" s="21"/>
      <c r="G8702" s="21"/>
      <c r="CN8702" s="21"/>
    </row>
    <row r="8703" spans="5:92" x14ac:dyDescent="0.2">
      <c r="E8703" s="49"/>
      <c r="F8703" s="21"/>
      <c r="G8703" s="21"/>
      <c r="CN8703" s="21"/>
    </row>
    <row r="8704" spans="5:92" x14ac:dyDescent="0.2">
      <c r="E8704" s="49"/>
      <c r="F8704" s="21"/>
      <c r="G8704" s="21"/>
      <c r="CN8704" s="21"/>
    </row>
    <row r="8705" spans="5:92" x14ac:dyDescent="0.2">
      <c r="E8705" s="49"/>
      <c r="F8705" s="21"/>
      <c r="G8705" s="21"/>
      <c r="CN8705" s="21"/>
    </row>
    <row r="8706" spans="5:92" x14ac:dyDescent="0.2">
      <c r="E8706" s="49"/>
      <c r="F8706" s="21"/>
      <c r="G8706" s="21"/>
      <c r="CN8706" s="21"/>
    </row>
    <row r="8707" spans="5:92" x14ac:dyDescent="0.2">
      <c r="E8707" s="49"/>
      <c r="F8707" s="21"/>
      <c r="G8707" s="21"/>
      <c r="CN8707" s="21"/>
    </row>
    <row r="8708" spans="5:92" x14ac:dyDescent="0.2">
      <c r="E8708" s="49"/>
      <c r="F8708" s="21"/>
      <c r="G8708" s="21"/>
      <c r="CN8708" s="21"/>
    </row>
    <row r="8709" spans="5:92" x14ac:dyDescent="0.2">
      <c r="E8709" s="49"/>
      <c r="F8709" s="21"/>
      <c r="G8709" s="21"/>
      <c r="CN8709" s="21"/>
    </row>
    <row r="8710" spans="5:92" x14ac:dyDescent="0.2">
      <c r="E8710" s="49"/>
      <c r="F8710" s="21"/>
      <c r="G8710" s="21"/>
      <c r="CN8710" s="21"/>
    </row>
    <row r="8711" spans="5:92" x14ac:dyDescent="0.2">
      <c r="E8711" s="49"/>
      <c r="F8711" s="21"/>
      <c r="G8711" s="21"/>
      <c r="CN8711" s="21"/>
    </row>
    <row r="8712" spans="5:92" x14ac:dyDescent="0.2">
      <c r="E8712" s="49"/>
      <c r="F8712" s="21"/>
      <c r="G8712" s="21"/>
      <c r="CN8712" s="21"/>
    </row>
    <row r="8713" spans="5:92" x14ac:dyDescent="0.2">
      <c r="E8713" s="49"/>
      <c r="F8713" s="21"/>
      <c r="G8713" s="21"/>
      <c r="CN8713" s="21"/>
    </row>
    <row r="8714" spans="5:92" x14ac:dyDescent="0.2">
      <c r="E8714" s="49"/>
      <c r="F8714" s="21"/>
      <c r="G8714" s="21"/>
      <c r="CN8714" s="21"/>
    </row>
    <row r="8715" spans="5:92" x14ac:dyDescent="0.2">
      <c r="E8715" s="49"/>
      <c r="F8715" s="21"/>
      <c r="G8715" s="21"/>
      <c r="CN8715" s="21"/>
    </row>
    <row r="8716" spans="5:92" x14ac:dyDescent="0.2">
      <c r="E8716" s="49"/>
      <c r="F8716" s="21"/>
      <c r="G8716" s="21"/>
      <c r="CN8716" s="21"/>
    </row>
    <row r="8717" spans="5:92" x14ac:dyDescent="0.2">
      <c r="E8717" s="49"/>
      <c r="F8717" s="21"/>
      <c r="G8717" s="21"/>
      <c r="CN8717" s="21"/>
    </row>
    <row r="8718" spans="5:92" x14ac:dyDescent="0.2">
      <c r="E8718" s="49"/>
      <c r="F8718" s="21"/>
      <c r="G8718" s="21"/>
      <c r="CN8718" s="21"/>
    </row>
    <row r="8719" spans="5:92" x14ac:dyDescent="0.2">
      <c r="E8719" s="49"/>
      <c r="F8719" s="21"/>
      <c r="G8719" s="21"/>
      <c r="CN8719" s="21"/>
    </row>
    <row r="8720" spans="5:92" x14ac:dyDescent="0.2">
      <c r="E8720" s="49"/>
      <c r="F8720" s="21"/>
      <c r="G8720" s="21"/>
      <c r="CN8720" s="21"/>
    </row>
    <row r="8721" spans="5:92" x14ac:dyDescent="0.2">
      <c r="E8721" s="49"/>
      <c r="F8721" s="21"/>
      <c r="G8721" s="21"/>
      <c r="CN8721" s="21"/>
    </row>
    <row r="8722" spans="5:92" x14ac:dyDescent="0.2">
      <c r="E8722" s="49"/>
      <c r="F8722" s="21"/>
      <c r="G8722" s="21"/>
      <c r="CN8722" s="21"/>
    </row>
    <row r="8723" spans="5:92" x14ac:dyDescent="0.2">
      <c r="E8723" s="49"/>
      <c r="F8723" s="21"/>
      <c r="G8723" s="21"/>
      <c r="CN8723" s="21"/>
    </row>
    <row r="8724" spans="5:92" x14ac:dyDescent="0.2">
      <c r="E8724" s="49"/>
      <c r="F8724" s="21"/>
      <c r="G8724" s="21"/>
      <c r="CN8724" s="21"/>
    </row>
    <row r="8725" spans="5:92" x14ac:dyDescent="0.2">
      <c r="E8725" s="49"/>
      <c r="F8725" s="21"/>
      <c r="G8725" s="21"/>
      <c r="CN8725" s="21"/>
    </row>
    <row r="8726" spans="5:92" x14ac:dyDescent="0.2">
      <c r="E8726" s="49"/>
      <c r="F8726" s="21"/>
      <c r="G8726" s="21"/>
      <c r="CN8726" s="21"/>
    </row>
    <row r="8727" spans="5:92" x14ac:dyDescent="0.2">
      <c r="E8727" s="49"/>
      <c r="F8727" s="21"/>
      <c r="G8727" s="21"/>
      <c r="CN8727" s="21"/>
    </row>
    <row r="8728" spans="5:92" x14ac:dyDescent="0.2">
      <c r="E8728" s="49"/>
      <c r="F8728" s="21"/>
      <c r="G8728" s="21"/>
      <c r="CN8728" s="21"/>
    </row>
    <row r="8729" spans="5:92" x14ac:dyDescent="0.2">
      <c r="E8729" s="49"/>
      <c r="F8729" s="21"/>
      <c r="G8729" s="21"/>
      <c r="CN8729" s="21"/>
    </row>
    <row r="8730" spans="5:92" x14ac:dyDescent="0.2">
      <c r="E8730" s="49"/>
      <c r="F8730" s="21"/>
      <c r="G8730" s="21"/>
      <c r="CN8730" s="21"/>
    </row>
    <row r="8731" spans="5:92" x14ac:dyDescent="0.2">
      <c r="E8731" s="49"/>
      <c r="F8731" s="21"/>
      <c r="G8731" s="21"/>
      <c r="CN8731" s="21"/>
    </row>
    <row r="8732" spans="5:92" x14ac:dyDescent="0.2">
      <c r="E8732" s="49"/>
      <c r="F8732" s="21"/>
      <c r="G8732" s="21"/>
      <c r="CN8732" s="21"/>
    </row>
    <row r="8733" spans="5:92" x14ac:dyDescent="0.2">
      <c r="E8733" s="49"/>
      <c r="F8733" s="21"/>
      <c r="G8733" s="21"/>
      <c r="CN8733" s="21"/>
    </row>
    <row r="8734" spans="5:92" x14ac:dyDescent="0.2">
      <c r="E8734" s="49"/>
      <c r="F8734" s="21"/>
      <c r="G8734" s="21"/>
      <c r="CN8734" s="21"/>
    </row>
    <row r="8735" spans="5:92" x14ac:dyDescent="0.2">
      <c r="E8735" s="49"/>
      <c r="F8735" s="21"/>
      <c r="G8735" s="21"/>
      <c r="CN8735" s="21"/>
    </row>
    <row r="8736" spans="5:92" x14ac:dyDescent="0.2">
      <c r="E8736" s="49"/>
      <c r="F8736" s="21"/>
      <c r="G8736" s="21"/>
      <c r="CN8736" s="21"/>
    </row>
    <row r="8737" spans="5:92" x14ac:dyDescent="0.2">
      <c r="E8737" s="49"/>
      <c r="F8737" s="21"/>
      <c r="G8737" s="21"/>
      <c r="CN8737" s="21"/>
    </row>
    <row r="8738" spans="5:92" x14ac:dyDescent="0.2">
      <c r="E8738" s="49"/>
      <c r="F8738" s="21"/>
      <c r="G8738" s="21"/>
      <c r="CN8738" s="21"/>
    </row>
    <row r="8739" spans="5:92" x14ac:dyDescent="0.2">
      <c r="E8739" s="49"/>
      <c r="F8739" s="21"/>
      <c r="G8739" s="21"/>
      <c r="CN8739" s="21"/>
    </row>
    <row r="8740" spans="5:92" x14ac:dyDescent="0.2">
      <c r="E8740" s="49"/>
      <c r="F8740" s="21"/>
      <c r="G8740" s="21"/>
      <c r="CN8740" s="21"/>
    </row>
    <row r="8741" spans="5:92" x14ac:dyDescent="0.2">
      <c r="E8741" s="49"/>
      <c r="F8741" s="21"/>
      <c r="G8741" s="21"/>
      <c r="CN8741" s="21"/>
    </row>
    <row r="8742" spans="5:92" x14ac:dyDescent="0.2">
      <c r="E8742" s="49"/>
      <c r="F8742" s="21"/>
      <c r="G8742" s="21"/>
      <c r="CN8742" s="21"/>
    </row>
    <row r="8743" spans="5:92" x14ac:dyDescent="0.2">
      <c r="E8743" s="49"/>
      <c r="F8743" s="21"/>
      <c r="G8743" s="21"/>
      <c r="CN8743" s="21"/>
    </row>
    <row r="8744" spans="5:92" x14ac:dyDescent="0.2">
      <c r="E8744" s="49"/>
      <c r="F8744" s="21"/>
      <c r="G8744" s="21"/>
      <c r="CN8744" s="21"/>
    </row>
    <row r="8745" spans="5:92" x14ac:dyDescent="0.2">
      <c r="E8745" s="49"/>
      <c r="F8745" s="21"/>
      <c r="G8745" s="21"/>
      <c r="CN8745" s="21"/>
    </row>
    <row r="8746" spans="5:92" x14ac:dyDescent="0.2">
      <c r="E8746" s="49"/>
      <c r="F8746" s="21"/>
      <c r="G8746" s="21"/>
      <c r="CN8746" s="21"/>
    </row>
    <row r="8747" spans="5:92" x14ac:dyDescent="0.2">
      <c r="E8747" s="49"/>
      <c r="F8747" s="21"/>
      <c r="G8747" s="21"/>
      <c r="CN8747" s="21"/>
    </row>
    <row r="8748" spans="5:92" x14ac:dyDescent="0.2">
      <c r="E8748" s="49"/>
      <c r="F8748" s="21"/>
      <c r="G8748" s="21"/>
      <c r="CN8748" s="21"/>
    </row>
    <row r="8749" spans="5:92" x14ac:dyDescent="0.2">
      <c r="E8749" s="49"/>
      <c r="F8749" s="21"/>
      <c r="G8749" s="21"/>
      <c r="CN8749" s="21"/>
    </row>
    <row r="8750" spans="5:92" x14ac:dyDescent="0.2">
      <c r="E8750" s="49"/>
      <c r="F8750" s="21"/>
      <c r="G8750" s="21"/>
      <c r="CN8750" s="21"/>
    </row>
    <row r="8751" spans="5:92" x14ac:dyDescent="0.2">
      <c r="E8751" s="49"/>
      <c r="F8751" s="21"/>
      <c r="G8751" s="21"/>
      <c r="CN8751" s="21"/>
    </row>
    <row r="8752" spans="5:92" x14ac:dyDescent="0.2">
      <c r="E8752" s="49"/>
      <c r="F8752" s="21"/>
      <c r="G8752" s="21"/>
      <c r="CN8752" s="21"/>
    </row>
    <row r="8753" spans="5:92" x14ac:dyDescent="0.2">
      <c r="E8753" s="49"/>
      <c r="F8753" s="21"/>
      <c r="G8753" s="21"/>
      <c r="CN8753" s="21"/>
    </row>
    <row r="8754" spans="5:92" x14ac:dyDescent="0.2">
      <c r="E8754" s="49"/>
      <c r="F8754" s="21"/>
      <c r="G8754" s="21"/>
      <c r="CN8754" s="21"/>
    </row>
    <row r="8755" spans="5:92" x14ac:dyDescent="0.2">
      <c r="E8755" s="49"/>
      <c r="F8755" s="21"/>
      <c r="G8755" s="21"/>
      <c r="CN8755" s="21"/>
    </row>
    <row r="8756" spans="5:92" x14ac:dyDescent="0.2">
      <c r="E8756" s="49"/>
      <c r="F8756" s="21"/>
      <c r="G8756" s="21"/>
      <c r="CN8756" s="21"/>
    </row>
    <row r="8757" spans="5:92" x14ac:dyDescent="0.2">
      <c r="E8757" s="49"/>
      <c r="F8757" s="21"/>
      <c r="G8757" s="21"/>
      <c r="CN8757" s="21"/>
    </row>
    <row r="8758" spans="5:92" x14ac:dyDescent="0.2">
      <c r="E8758" s="49"/>
      <c r="F8758" s="21"/>
      <c r="G8758" s="21"/>
      <c r="CN8758" s="21"/>
    </row>
    <row r="8759" spans="5:92" x14ac:dyDescent="0.2">
      <c r="E8759" s="49"/>
      <c r="F8759" s="21"/>
      <c r="G8759" s="21"/>
      <c r="CN8759" s="21"/>
    </row>
    <row r="8760" spans="5:92" x14ac:dyDescent="0.2">
      <c r="E8760" s="49"/>
      <c r="F8760" s="21"/>
      <c r="G8760" s="21"/>
      <c r="CN8760" s="21"/>
    </row>
    <row r="8761" spans="5:92" x14ac:dyDescent="0.2">
      <c r="E8761" s="49"/>
      <c r="F8761" s="21"/>
      <c r="G8761" s="21"/>
      <c r="CN8761" s="21"/>
    </row>
    <row r="8762" spans="5:92" x14ac:dyDescent="0.2">
      <c r="E8762" s="49"/>
      <c r="F8762" s="21"/>
      <c r="G8762" s="21"/>
      <c r="CN8762" s="21"/>
    </row>
    <row r="8763" spans="5:92" x14ac:dyDescent="0.2">
      <c r="E8763" s="49"/>
      <c r="F8763" s="21"/>
      <c r="G8763" s="21"/>
      <c r="CN8763" s="21"/>
    </row>
    <row r="8764" spans="5:92" x14ac:dyDescent="0.2">
      <c r="E8764" s="49"/>
      <c r="F8764" s="21"/>
      <c r="G8764" s="21"/>
      <c r="CN8764" s="21"/>
    </row>
    <row r="8765" spans="5:92" x14ac:dyDescent="0.2">
      <c r="E8765" s="49"/>
      <c r="F8765" s="21"/>
      <c r="G8765" s="21"/>
      <c r="CN8765" s="21"/>
    </row>
    <row r="8766" spans="5:92" x14ac:dyDescent="0.2">
      <c r="E8766" s="49"/>
      <c r="F8766" s="21"/>
      <c r="G8766" s="21"/>
      <c r="CN8766" s="21"/>
    </row>
    <row r="8767" spans="5:92" x14ac:dyDescent="0.2">
      <c r="E8767" s="49"/>
      <c r="F8767" s="21"/>
      <c r="G8767" s="21"/>
      <c r="CN8767" s="21"/>
    </row>
    <row r="8768" spans="5:92" x14ac:dyDescent="0.2">
      <c r="E8768" s="49"/>
      <c r="F8768" s="21"/>
      <c r="G8768" s="21"/>
      <c r="CN8768" s="21"/>
    </row>
    <row r="8769" spans="5:92" x14ac:dyDescent="0.2">
      <c r="E8769" s="49"/>
      <c r="F8769" s="21"/>
      <c r="G8769" s="21"/>
      <c r="CN8769" s="21"/>
    </row>
    <row r="8770" spans="5:92" x14ac:dyDescent="0.2">
      <c r="E8770" s="49"/>
      <c r="F8770" s="21"/>
      <c r="G8770" s="21"/>
      <c r="CN8770" s="21"/>
    </row>
    <row r="8771" spans="5:92" x14ac:dyDescent="0.2">
      <c r="E8771" s="49"/>
      <c r="F8771" s="21"/>
      <c r="G8771" s="21"/>
      <c r="CN8771" s="21"/>
    </row>
    <row r="8772" spans="5:92" x14ac:dyDescent="0.2">
      <c r="E8772" s="49"/>
      <c r="F8772" s="21"/>
      <c r="G8772" s="21"/>
      <c r="CN8772" s="21"/>
    </row>
    <row r="8773" spans="5:92" x14ac:dyDescent="0.2">
      <c r="E8773" s="49"/>
      <c r="F8773" s="21"/>
      <c r="G8773" s="21"/>
      <c r="CN8773" s="21"/>
    </row>
    <row r="8774" spans="5:92" x14ac:dyDescent="0.2">
      <c r="E8774" s="49"/>
      <c r="F8774" s="21"/>
      <c r="G8774" s="21"/>
      <c r="CN8774" s="21"/>
    </row>
    <row r="8775" spans="5:92" x14ac:dyDescent="0.2">
      <c r="E8775" s="49"/>
      <c r="F8775" s="21"/>
      <c r="G8775" s="21"/>
      <c r="CN8775" s="21"/>
    </row>
    <row r="8776" spans="5:92" x14ac:dyDescent="0.2">
      <c r="E8776" s="49"/>
      <c r="F8776" s="21"/>
      <c r="G8776" s="21"/>
      <c r="CN8776" s="21"/>
    </row>
    <row r="8777" spans="5:92" x14ac:dyDescent="0.2">
      <c r="E8777" s="49"/>
      <c r="F8777" s="21"/>
      <c r="G8777" s="21"/>
      <c r="CN8777" s="21"/>
    </row>
    <row r="8778" spans="5:92" x14ac:dyDescent="0.2">
      <c r="E8778" s="49"/>
      <c r="F8778" s="21"/>
      <c r="G8778" s="21"/>
      <c r="CN8778" s="21"/>
    </row>
    <row r="8779" spans="5:92" x14ac:dyDescent="0.2">
      <c r="E8779" s="49"/>
      <c r="F8779" s="21"/>
      <c r="G8779" s="21"/>
      <c r="CN8779" s="21"/>
    </row>
    <row r="8780" spans="5:92" x14ac:dyDescent="0.2">
      <c r="E8780" s="49"/>
      <c r="F8780" s="21"/>
      <c r="G8780" s="21"/>
      <c r="CN8780" s="21"/>
    </row>
    <row r="8781" spans="5:92" x14ac:dyDescent="0.2">
      <c r="E8781" s="49"/>
      <c r="F8781" s="21"/>
      <c r="G8781" s="21"/>
      <c r="CN8781" s="21"/>
    </row>
    <row r="8782" spans="5:92" x14ac:dyDescent="0.2">
      <c r="E8782" s="49"/>
      <c r="F8782" s="21"/>
      <c r="G8782" s="21"/>
      <c r="CN8782" s="21"/>
    </row>
    <row r="8783" spans="5:92" x14ac:dyDescent="0.2">
      <c r="E8783" s="49"/>
      <c r="F8783" s="21"/>
      <c r="G8783" s="21"/>
      <c r="CN8783" s="21"/>
    </row>
    <row r="8784" spans="5:92" x14ac:dyDescent="0.2">
      <c r="E8784" s="49"/>
      <c r="F8784" s="21"/>
      <c r="G8784" s="21"/>
      <c r="CN8784" s="21"/>
    </row>
    <row r="8785" spans="5:92" x14ac:dyDescent="0.2">
      <c r="E8785" s="49"/>
      <c r="F8785" s="21"/>
      <c r="G8785" s="21"/>
      <c r="CN8785" s="21"/>
    </row>
    <row r="8786" spans="5:92" x14ac:dyDescent="0.2">
      <c r="E8786" s="49"/>
      <c r="F8786" s="21"/>
      <c r="G8786" s="21"/>
      <c r="CN8786" s="21"/>
    </row>
    <row r="8787" spans="5:92" x14ac:dyDescent="0.2">
      <c r="E8787" s="49"/>
      <c r="F8787" s="21"/>
      <c r="G8787" s="21"/>
      <c r="CN8787" s="21"/>
    </row>
    <row r="8788" spans="5:92" x14ac:dyDescent="0.2">
      <c r="E8788" s="49"/>
      <c r="F8788" s="21"/>
      <c r="G8788" s="21"/>
      <c r="CN8788" s="21"/>
    </row>
    <row r="8789" spans="5:92" x14ac:dyDescent="0.2">
      <c r="E8789" s="49"/>
      <c r="F8789" s="21"/>
      <c r="G8789" s="21"/>
      <c r="CN8789" s="21"/>
    </row>
    <row r="8790" spans="5:92" x14ac:dyDescent="0.2">
      <c r="E8790" s="49"/>
      <c r="F8790" s="21"/>
      <c r="G8790" s="21"/>
      <c r="CN8790" s="21"/>
    </row>
    <row r="8791" spans="5:92" x14ac:dyDescent="0.2">
      <c r="E8791" s="49"/>
      <c r="F8791" s="21"/>
      <c r="G8791" s="21"/>
      <c r="CN8791" s="21"/>
    </row>
    <row r="8792" spans="5:92" x14ac:dyDescent="0.2">
      <c r="E8792" s="49"/>
      <c r="F8792" s="21"/>
      <c r="G8792" s="21"/>
      <c r="CN8792" s="21"/>
    </row>
    <row r="8793" spans="5:92" x14ac:dyDescent="0.2">
      <c r="E8793" s="49"/>
      <c r="F8793" s="21"/>
      <c r="G8793" s="21"/>
      <c r="CN8793" s="21"/>
    </row>
    <row r="8794" spans="5:92" x14ac:dyDescent="0.2">
      <c r="E8794" s="49"/>
      <c r="F8794" s="21"/>
      <c r="G8794" s="21"/>
      <c r="CN8794" s="21"/>
    </row>
    <row r="8795" spans="5:92" x14ac:dyDescent="0.2">
      <c r="E8795" s="49"/>
      <c r="F8795" s="21"/>
      <c r="G8795" s="21"/>
      <c r="CN8795" s="21"/>
    </row>
    <row r="8796" spans="5:92" x14ac:dyDescent="0.2">
      <c r="E8796" s="49"/>
      <c r="F8796" s="21"/>
      <c r="G8796" s="21"/>
      <c r="CN8796" s="21"/>
    </row>
    <row r="8797" spans="5:92" x14ac:dyDescent="0.2">
      <c r="E8797" s="49"/>
      <c r="F8797" s="21"/>
      <c r="G8797" s="21"/>
      <c r="CN8797" s="21"/>
    </row>
    <row r="8798" spans="5:92" x14ac:dyDescent="0.2">
      <c r="E8798" s="49"/>
      <c r="F8798" s="21"/>
      <c r="G8798" s="21"/>
      <c r="CN8798" s="21"/>
    </row>
    <row r="8799" spans="5:92" x14ac:dyDescent="0.2">
      <c r="E8799" s="49"/>
      <c r="F8799" s="21"/>
      <c r="G8799" s="21"/>
      <c r="CN8799" s="21"/>
    </row>
    <row r="8800" spans="5:92" x14ac:dyDescent="0.2">
      <c r="E8800" s="49"/>
      <c r="F8800" s="21"/>
      <c r="G8800" s="21"/>
      <c r="CN8800" s="21"/>
    </row>
    <row r="8801" spans="5:92" x14ac:dyDescent="0.2">
      <c r="E8801" s="49"/>
      <c r="F8801" s="21"/>
      <c r="G8801" s="21"/>
      <c r="CN8801" s="21"/>
    </row>
    <row r="8802" spans="5:92" x14ac:dyDescent="0.2">
      <c r="E8802" s="49"/>
      <c r="F8802" s="21"/>
      <c r="G8802" s="21"/>
      <c r="CN8802" s="21"/>
    </row>
    <row r="8803" spans="5:92" x14ac:dyDescent="0.2">
      <c r="E8803" s="49"/>
      <c r="F8803" s="21"/>
      <c r="G8803" s="21"/>
      <c r="CN8803" s="21"/>
    </row>
    <row r="8804" spans="5:92" x14ac:dyDescent="0.2">
      <c r="E8804" s="49"/>
      <c r="F8804" s="21"/>
      <c r="G8804" s="21"/>
      <c r="CN8804" s="21"/>
    </row>
    <row r="8805" spans="5:92" x14ac:dyDescent="0.2">
      <c r="E8805" s="49"/>
      <c r="F8805" s="21"/>
      <c r="G8805" s="21"/>
      <c r="CN8805" s="21"/>
    </row>
    <row r="8806" spans="5:92" x14ac:dyDescent="0.2">
      <c r="E8806" s="49"/>
      <c r="F8806" s="21"/>
      <c r="G8806" s="21"/>
      <c r="CN8806" s="21"/>
    </row>
    <row r="8807" spans="5:92" x14ac:dyDescent="0.2">
      <c r="E8807" s="49"/>
      <c r="F8807" s="21"/>
      <c r="G8807" s="21"/>
      <c r="CN8807" s="21"/>
    </row>
    <row r="8808" spans="5:92" x14ac:dyDescent="0.2">
      <c r="E8808" s="49"/>
      <c r="F8808" s="21"/>
      <c r="G8808" s="21"/>
      <c r="CN8808" s="21"/>
    </row>
    <row r="8809" spans="5:92" x14ac:dyDescent="0.2">
      <c r="E8809" s="49"/>
      <c r="F8809" s="21"/>
      <c r="G8809" s="21"/>
      <c r="CN8809" s="21"/>
    </row>
    <row r="8810" spans="5:92" x14ac:dyDescent="0.2">
      <c r="E8810" s="49"/>
      <c r="F8810" s="21"/>
      <c r="G8810" s="21"/>
      <c r="CN8810" s="21"/>
    </row>
    <row r="8811" spans="5:92" x14ac:dyDescent="0.2">
      <c r="E8811" s="49"/>
      <c r="F8811" s="21"/>
      <c r="G8811" s="21"/>
      <c r="CN8811" s="21"/>
    </row>
    <row r="8812" spans="5:92" x14ac:dyDescent="0.2">
      <c r="E8812" s="49"/>
      <c r="F8812" s="21"/>
      <c r="G8812" s="21"/>
      <c r="CN8812" s="21"/>
    </row>
    <row r="8813" spans="5:92" x14ac:dyDescent="0.2">
      <c r="E8813" s="49"/>
      <c r="F8813" s="21"/>
      <c r="G8813" s="21"/>
      <c r="CN8813" s="21"/>
    </row>
    <row r="8814" spans="5:92" x14ac:dyDescent="0.2">
      <c r="E8814" s="49"/>
      <c r="F8814" s="21"/>
      <c r="G8814" s="21"/>
      <c r="CN8814" s="21"/>
    </row>
    <row r="8815" spans="5:92" x14ac:dyDescent="0.2">
      <c r="E8815" s="49"/>
      <c r="F8815" s="21"/>
      <c r="G8815" s="21"/>
      <c r="CN8815" s="21"/>
    </row>
    <row r="8816" spans="5:92" x14ac:dyDescent="0.2">
      <c r="E8816" s="49"/>
      <c r="F8816" s="21"/>
      <c r="G8816" s="21"/>
      <c r="CN8816" s="21"/>
    </row>
    <row r="8817" spans="5:92" x14ac:dyDescent="0.2">
      <c r="E8817" s="49"/>
      <c r="F8817" s="21"/>
      <c r="G8817" s="21"/>
      <c r="CN8817" s="21"/>
    </row>
    <row r="8818" spans="5:92" x14ac:dyDescent="0.2">
      <c r="E8818" s="49"/>
      <c r="F8818" s="21"/>
      <c r="G8818" s="21"/>
      <c r="CN8818" s="21"/>
    </row>
    <row r="8819" spans="5:92" x14ac:dyDescent="0.2">
      <c r="E8819" s="49"/>
      <c r="F8819" s="21"/>
      <c r="G8819" s="21"/>
      <c r="CN8819" s="21"/>
    </row>
    <row r="8820" spans="5:92" x14ac:dyDescent="0.2">
      <c r="E8820" s="49"/>
      <c r="F8820" s="21"/>
      <c r="G8820" s="21"/>
      <c r="CN8820" s="21"/>
    </row>
    <row r="8821" spans="5:92" x14ac:dyDescent="0.2">
      <c r="E8821" s="49"/>
      <c r="F8821" s="21"/>
      <c r="G8821" s="21"/>
      <c r="CN8821" s="21"/>
    </row>
    <row r="8822" spans="5:92" x14ac:dyDescent="0.2">
      <c r="E8822" s="49"/>
      <c r="F8822" s="21"/>
      <c r="G8822" s="21"/>
      <c r="CN8822" s="21"/>
    </row>
    <row r="8823" spans="5:92" x14ac:dyDescent="0.2">
      <c r="E8823" s="49"/>
      <c r="F8823" s="21"/>
      <c r="G8823" s="21"/>
      <c r="CN8823" s="21"/>
    </row>
    <row r="8824" spans="5:92" x14ac:dyDescent="0.2">
      <c r="E8824" s="49"/>
      <c r="F8824" s="21"/>
      <c r="G8824" s="21"/>
      <c r="CN8824" s="21"/>
    </row>
    <row r="8825" spans="5:92" x14ac:dyDescent="0.2">
      <c r="E8825" s="49"/>
      <c r="F8825" s="21"/>
      <c r="G8825" s="21"/>
      <c r="CN8825" s="21"/>
    </row>
    <row r="8826" spans="5:92" x14ac:dyDescent="0.2">
      <c r="E8826" s="49"/>
      <c r="F8826" s="21"/>
      <c r="G8826" s="21"/>
      <c r="CN8826" s="21"/>
    </row>
    <row r="8827" spans="5:92" x14ac:dyDescent="0.2">
      <c r="E8827" s="49"/>
      <c r="F8827" s="21"/>
      <c r="G8827" s="21"/>
      <c r="CN8827" s="21"/>
    </row>
    <row r="8828" spans="5:92" x14ac:dyDescent="0.2">
      <c r="E8828" s="49"/>
      <c r="F8828" s="21"/>
      <c r="G8828" s="21"/>
      <c r="CN8828" s="21"/>
    </row>
    <row r="8829" spans="5:92" x14ac:dyDescent="0.2">
      <c r="E8829" s="49"/>
      <c r="F8829" s="21"/>
      <c r="G8829" s="21"/>
      <c r="CN8829" s="21"/>
    </row>
    <row r="8830" spans="5:92" x14ac:dyDescent="0.2">
      <c r="E8830" s="49"/>
      <c r="F8830" s="21"/>
      <c r="G8830" s="21"/>
      <c r="CN8830" s="21"/>
    </row>
    <row r="8831" spans="5:92" x14ac:dyDescent="0.2">
      <c r="E8831" s="49"/>
      <c r="F8831" s="21"/>
      <c r="G8831" s="21"/>
      <c r="CN8831" s="21"/>
    </row>
    <row r="8832" spans="5:92" x14ac:dyDescent="0.2">
      <c r="E8832" s="49"/>
      <c r="F8832" s="21"/>
      <c r="G8832" s="21"/>
      <c r="CN8832" s="21"/>
    </row>
    <row r="8833" spans="5:92" x14ac:dyDescent="0.2">
      <c r="E8833" s="49"/>
      <c r="F8833" s="21"/>
      <c r="G8833" s="21"/>
      <c r="CN8833" s="21"/>
    </row>
    <row r="8834" spans="5:92" x14ac:dyDescent="0.2">
      <c r="E8834" s="49"/>
      <c r="F8834" s="21"/>
      <c r="G8834" s="21"/>
      <c r="CN8834" s="21"/>
    </row>
    <row r="8835" spans="5:92" x14ac:dyDescent="0.2">
      <c r="E8835" s="49"/>
      <c r="F8835" s="21"/>
      <c r="G8835" s="21"/>
      <c r="CN8835" s="21"/>
    </row>
    <row r="8836" spans="5:92" x14ac:dyDescent="0.2">
      <c r="E8836" s="49"/>
      <c r="F8836" s="21"/>
      <c r="G8836" s="21"/>
      <c r="CN8836" s="21"/>
    </row>
    <row r="8837" spans="5:92" x14ac:dyDescent="0.2">
      <c r="E8837" s="49"/>
      <c r="F8837" s="21"/>
      <c r="G8837" s="21"/>
      <c r="CN8837" s="21"/>
    </row>
    <row r="8838" spans="5:92" x14ac:dyDescent="0.2">
      <c r="E8838" s="49"/>
      <c r="F8838" s="21"/>
      <c r="G8838" s="21"/>
      <c r="CN8838" s="21"/>
    </row>
    <row r="8839" spans="5:92" x14ac:dyDescent="0.2">
      <c r="E8839" s="49"/>
      <c r="F8839" s="21"/>
      <c r="G8839" s="21"/>
      <c r="CN8839" s="21"/>
    </row>
    <row r="8840" spans="5:92" x14ac:dyDescent="0.2">
      <c r="E8840" s="49"/>
      <c r="F8840" s="21"/>
      <c r="G8840" s="21"/>
      <c r="CN8840" s="21"/>
    </row>
    <row r="8841" spans="5:92" x14ac:dyDescent="0.2">
      <c r="E8841" s="49"/>
      <c r="F8841" s="21"/>
      <c r="G8841" s="21"/>
      <c r="CN8841" s="21"/>
    </row>
    <row r="8842" spans="5:92" x14ac:dyDescent="0.2">
      <c r="E8842" s="49"/>
      <c r="F8842" s="21"/>
      <c r="G8842" s="21"/>
      <c r="CN8842" s="21"/>
    </row>
    <row r="8843" spans="5:92" x14ac:dyDescent="0.2">
      <c r="E8843" s="49"/>
      <c r="F8843" s="21"/>
      <c r="G8843" s="21"/>
      <c r="CN8843" s="21"/>
    </row>
    <row r="8844" spans="5:92" x14ac:dyDescent="0.2">
      <c r="E8844" s="49"/>
      <c r="F8844" s="21"/>
      <c r="G8844" s="21"/>
      <c r="CN8844" s="21"/>
    </row>
    <row r="8845" spans="5:92" x14ac:dyDescent="0.2">
      <c r="E8845" s="49"/>
      <c r="F8845" s="21"/>
      <c r="G8845" s="21"/>
      <c r="CN8845" s="21"/>
    </row>
    <row r="8846" spans="5:92" x14ac:dyDescent="0.2">
      <c r="E8846" s="49"/>
      <c r="F8846" s="21"/>
      <c r="G8846" s="21"/>
      <c r="CN8846" s="21"/>
    </row>
    <row r="8847" spans="5:92" x14ac:dyDescent="0.2">
      <c r="E8847" s="49"/>
      <c r="F8847" s="21"/>
      <c r="G8847" s="21"/>
      <c r="CN8847" s="21"/>
    </row>
    <row r="8848" spans="5:92" x14ac:dyDescent="0.2">
      <c r="E8848" s="49"/>
      <c r="F8848" s="21"/>
      <c r="G8848" s="21"/>
      <c r="CN8848" s="21"/>
    </row>
    <row r="8849" spans="5:92" x14ac:dyDescent="0.2">
      <c r="E8849" s="49"/>
      <c r="F8849" s="21"/>
      <c r="G8849" s="21"/>
      <c r="CN8849" s="21"/>
    </row>
    <row r="8850" spans="5:92" x14ac:dyDescent="0.2">
      <c r="E8850" s="49"/>
      <c r="F8850" s="21"/>
      <c r="G8850" s="21"/>
      <c r="CN8850" s="21"/>
    </row>
    <row r="8851" spans="5:92" x14ac:dyDescent="0.2">
      <c r="E8851" s="49"/>
      <c r="F8851" s="21"/>
      <c r="G8851" s="21"/>
      <c r="CN8851" s="21"/>
    </row>
    <row r="8852" spans="5:92" x14ac:dyDescent="0.2">
      <c r="E8852" s="49"/>
      <c r="F8852" s="21"/>
      <c r="G8852" s="21"/>
      <c r="CN8852" s="21"/>
    </row>
    <row r="8853" spans="5:92" x14ac:dyDescent="0.2">
      <c r="E8853" s="49"/>
      <c r="F8853" s="21"/>
      <c r="G8853" s="21"/>
      <c r="CN8853" s="21"/>
    </row>
    <row r="8854" spans="5:92" x14ac:dyDescent="0.2">
      <c r="E8854" s="49"/>
      <c r="F8854" s="21"/>
      <c r="G8854" s="21"/>
      <c r="CN8854" s="21"/>
    </row>
    <row r="8855" spans="5:92" x14ac:dyDescent="0.2">
      <c r="E8855" s="49"/>
      <c r="F8855" s="21"/>
      <c r="G8855" s="21"/>
      <c r="CN8855" s="21"/>
    </row>
    <row r="8856" spans="5:92" x14ac:dyDescent="0.2">
      <c r="E8856" s="49"/>
      <c r="F8856" s="21"/>
      <c r="G8856" s="21"/>
      <c r="CN8856" s="21"/>
    </row>
    <row r="8857" spans="5:92" x14ac:dyDescent="0.2">
      <c r="E8857" s="49"/>
      <c r="F8857" s="21"/>
      <c r="G8857" s="21"/>
      <c r="CN8857" s="21"/>
    </row>
    <row r="8858" spans="5:92" x14ac:dyDescent="0.2">
      <c r="E8858" s="49"/>
      <c r="F8858" s="21"/>
      <c r="G8858" s="21"/>
      <c r="CN8858" s="21"/>
    </row>
    <row r="8859" spans="5:92" x14ac:dyDescent="0.2">
      <c r="E8859" s="49"/>
      <c r="F8859" s="21"/>
      <c r="G8859" s="21"/>
      <c r="CN8859" s="21"/>
    </row>
    <row r="8860" spans="5:92" x14ac:dyDescent="0.2">
      <c r="E8860" s="49"/>
      <c r="F8860" s="21"/>
      <c r="G8860" s="21"/>
      <c r="CN8860" s="21"/>
    </row>
    <row r="8861" spans="5:92" x14ac:dyDescent="0.2">
      <c r="E8861" s="49"/>
      <c r="F8861" s="21"/>
      <c r="G8861" s="21"/>
      <c r="CN8861" s="21"/>
    </row>
    <row r="8862" spans="5:92" x14ac:dyDescent="0.2">
      <c r="E8862" s="49"/>
      <c r="F8862" s="21"/>
      <c r="G8862" s="21"/>
      <c r="CN8862" s="21"/>
    </row>
    <row r="8863" spans="5:92" x14ac:dyDescent="0.2">
      <c r="E8863" s="49"/>
      <c r="F8863" s="21"/>
      <c r="G8863" s="21"/>
      <c r="CN8863" s="21"/>
    </row>
    <row r="8864" spans="5:92" x14ac:dyDescent="0.2">
      <c r="E8864" s="49"/>
      <c r="F8864" s="21"/>
      <c r="G8864" s="21"/>
      <c r="CN8864" s="21"/>
    </row>
    <row r="8865" spans="5:92" x14ac:dyDescent="0.2">
      <c r="E8865" s="49"/>
      <c r="F8865" s="21"/>
      <c r="G8865" s="21"/>
      <c r="CN8865" s="21"/>
    </row>
    <row r="8866" spans="5:92" x14ac:dyDescent="0.2">
      <c r="E8866" s="49"/>
      <c r="F8866" s="21"/>
      <c r="G8866" s="21"/>
      <c r="CN8866" s="21"/>
    </row>
    <row r="8867" spans="5:92" x14ac:dyDescent="0.2">
      <c r="E8867" s="49"/>
      <c r="F8867" s="21"/>
      <c r="G8867" s="21"/>
      <c r="CN8867" s="21"/>
    </row>
    <row r="8868" spans="5:92" x14ac:dyDescent="0.2">
      <c r="E8868" s="49"/>
      <c r="F8868" s="21"/>
      <c r="G8868" s="21"/>
      <c r="CN8868" s="21"/>
    </row>
    <row r="8869" spans="5:92" x14ac:dyDescent="0.2">
      <c r="E8869" s="49"/>
      <c r="F8869" s="21"/>
      <c r="G8869" s="21"/>
      <c r="CN8869" s="21"/>
    </row>
    <row r="8870" spans="5:92" x14ac:dyDescent="0.2">
      <c r="E8870" s="49"/>
      <c r="F8870" s="21"/>
      <c r="G8870" s="21"/>
      <c r="CN8870" s="21"/>
    </row>
    <row r="8871" spans="5:92" x14ac:dyDescent="0.2">
      <c r="E8871" s="49"/>
      <c r="F8871" s="21"/>
      <c r="G8871" s="21"/>
      <c r="CN8871" s="21"/>
    </row>
    <row r="8872" spans="5:92" x14ac:dyDescent="0.2">
      <c r="E8872" s="49"/>
      <c r="F8872" s="21"/>
      <c r="G8872" s="21"/>
      <c r="CN8872" s="21"/>
    </row>
    <row r="8873" spans="5:92" x14ac:dyDescent="0.2">
      <c r="E8873" s="49"/>
      <c r="F8873" s="21"/>
      <c r="G8873" s="21"/>
      <c r="CN8873" s="21"/>
    </row>
    <row r="8874" spans="5:92" x14ac:dyDescent="0.2">
      <c r="E8874" s="49"/>
      <c r="F8874" s="21"/>
      <c r="G8874" s="21"/>
      <c r="CN8874" s="21"/>
    </row>
    <row r="8875" spans="5:92" x14ac:dyDescent="0.2">
      <c r="E8875" s="49"/>
      <c r="F8875" s="21"/>
      <c r="G8875" s="21"/>
      <c r="CN8875" s="21"/>
    </row>
    <row r="8876" spans="5:92" x14ac:dyDescent="0.2">
      <c r="E8876" s="49"/>
      <c r="F8876" s="21"/>
      <c r="G8876" s="21"/>
      <c r="CN8876" s="21"/>
    </row>
    <row r="8877" spans="5:92" x14ac:dyDescent="0.2">
      <c r="E8877" s="49"/>
      <c r="F8877" s="21"/>
      <c r="G8877" s="21"/>
      <c r="CN8877" s="21"/>
    </row>
    <row r="8878" spans="5:92" x14ac:dyDescent="0.2">
      <c r="E8878" s="49"/>
      <c r="F8878" s="21"/>
      <c r="G8878" s="21"/>
      <c r="CN8878" s="21"/>
    </row>
    <row r="8879" spans="5:92" x14ac:dyDescent="0.2">
      <c r="E8879" s="49"/>
      <c r="F8879" s="21"/>
      <c r="G8879" s="21"/>
      <c r="CN8879" s="21"/>
    </row>
    <row r="8880" spans="5:92" x14ac:dyDescent="0.2">
      <c r="E8880" s="49"/>
      <c r="F8880" s="21"/>
      <c r="G8880" s="21"/>
      <c r="CN8880" s="21"/>
    </row>
    <row r="8881" spans="5:92" x14ac:dyDescent="0.2">
      <c r="E8881" s="49"/>
      <c r="F8881" s="21"/>
      <c r="G8881" s="21"/>
      <c r="CN8881" s="21"/>
    </row>
    <row r="8882" spans="5:92" x14ac:dyDescent="0.2">
      <c r="E8882" s="49"/>
      <c r="F8882" s="21"/>
      <c r="G8882" s="21"/>
      <c r="CN8882" s="21"/>
    </row>
    <row r="8883" spans="5:92" x14ac:dyDescent="0.2">
      <c r="E8883" s="49"/>
      <c r="F8883" s="21"/>
      <c r="G8883" s="21"/>
      <c r="CN8883" s="21"/>
    </row>
    <row r="8884" spans="5:92" x14ac:dyDescent="0.2">
      <c r="E8884" s="49"/>
      <c r="F8884" s="21"/>
      <c r="G8884" s="21"/>
      <c r="CN8884" s="21"/>
    </row>
    <row r="8885" spans="5:92" x14ac:dyDescent="0.2">
      <c r="E8885" s="49"/>
      <c r="F8885" s="21"/>
      <c r="G8885" s="21"/>
      <c r="CN8885" s="21"/>
    </row>
    <row r="8886" spans="5:92" x14ac:dyDescent="0.2">
      <c r="E8886" s="49"/>
      <c r="F8886" s="21"/>
      <c r="G8886" s="21"/>
      <c r="CN8886" s="21"/>
    </row>
    <row r="8887" spans="5:92" x14ac:dyDescent="0.2">
      <c r="E8887" s="49"/>
      <c r="F8887" s="21"/>
      <c r="G8887" s="21"/>
      <c r="CN8887" s="21"/>
    </row>
    <row r="8888" spans="5:92" x14ac:dyDescent="0.2">
      <c r="E8888" s="49"/>
      <c r="F8888" s="21"/>
      <c r="G8888" s="21"/>
      <c r="CN8888" s="21"/>
    </row>
    <row r="8889" spans="5:92" x14ac:dyDescent="0.2">
      <c r="E8889" s="49"/>
      <c r="F8889" s="21"/>
      <c r="G8889" s="21"/>
      <c r="CN8889" s="21"/>
    </row>
    <row r="8890" spans="5:92" x14ac:dyDescent="0.2">
      <c r="E8890" s="49"/>
      <c r="F8890" s="21"/>
      <c r="G8890" s="21"/>
      <c r="CN8890" s="21"/>
    </row>
    <row r="8891" spans="5:92" x14ac:dyDescent="0.2">
      <c r="E8891" s="49"/>
      <c r="F8891" s="21"/>
      <c r="G8891" s="21"/>
      <c r="CN8891" s="21"/>
    </row>
    <row r="8892" spans="5:92" x14ac:dyDescent="0.2">
      <c r="E8892" s="49"/>
      <c r="F8892" s="21"/>
      <c r="G8892" s="21"/>
      <c r="CN8892" s="21"/>
    </row>
    <row r="8893" spans="5:92" x14ac:dyDescent="0.2">
      <c r="E8893" s="49"/>
      <c r="F8893" s="21"/>
      <c r="G8893" s="21"/>
      <c r="CN8893" s="21"/>
    </row>
    <row r="8894" spans="5:92" x14ac:dyDescent="0.2">
      <c r="E8894" s="49"/>
      <c r="F8894" s="21"/>
      <c r="G8894" s="21"/>
      <c r="CN8894" s="21"/>
    </row>
    <row r="8895" spans="5:92" x14ac:dyDescent="0.2">
      <c r="E8895" s="49"/>
      <c r="F8895" s="21"/>
      <c r="G8895" s="21"/>
      <c r="CN8895" s="21"/>
    </row>
    <row r="8896" spans="5:92" x14ac:dyDescent="0.2">
      <c r="E8896" s="49"/>
      <c r="F8896" s="21"/>
      <c r="G8896" s="21"/>
      <c r="CN8896" s="21"/>
    </row>
    <row r="8897" spans="5:92" x14ac:dyDescent="0.2">
      <c r="E8897" s="49"/>
      <c r="F8897" s="21"/>
      <c r="G8897" s="21"/>
      <c r="CN8897" s="21"/>
    </row>
    <row r="8898" spans="5:92" x14ac:dyDescent="0.2">
      <c r="E8898" s="49"/>
      <c r="F8898" s="21"/>
      <c r="G8898" s="21"/>
      <c r="CN8898" s="21"/>
    </row>
    <row r="8899" spans="5:92" x14ac:dyDescent="0.2">
      <c r="E8899" s="49"/>
      <c r="F8899" s="21"/>
      <c r="G8899" s="21"/>
      <c r="CN8899" s="21"/>
    </row>
    <row r="8900" spans="5:92" x14ac:dyDescent="0.2">
      <c r="E8900" s="49"/>
      <c r="F8900" s="21"/>
      <c r="G8900" s="21"/>
      <c r="CN8900" s="21"/>
    </row>
    <row r="8901" spans="5:92" x14ac:dyDescent="0.2">
      <c r="E8901" s="49"/>
      <c r="F8901" s="21"/>
      <c r="G8901" s="21"/>
      <c r="CN8901" s="21"/>
    </row>
    <row r="8902" spans="5:92" x14ac:dyDescent="0.2">
      <c r="E8902" s="49"/>
      <c r="F8902" s="21"/>
      <c r="G8902" s="21"/>
      <c r="CN8902" s="21"/>
    </row>
    <row r="8903" spans="5:92" x14ac:dyDescent="0.2">
      <c r="E8903" s="49"/>
      <c r="F8903" s="21"/>
      <c r="G8903" s="21"/>
      <c r="CN8903" s="21"/>
    </row>
    <row r="8904" spans="5:92" x14ac:dyDescent="0.2">
      <c r="E8904" s="49"/>
      <c r="F8904" s="21"/>
      <c r="G8904" s="21"/>
      <c r="CN8904" s="21"/>
    </row>
    <row r="8905" spans="5:92" x14ac:dyDescent="0.2">
      <c r="E8905" s="49"/>
      <c r="F8905" s="21"/>
      <c r="G8905" s="21"/>
      <c r="CN8905" s="21"/>
    </row>
    <row r="8906" spans="5:92" x14ac:dyDescent="0.2">
      <c r="E8906" s="49"/>
      <c r="F8906" s="21"/>
      <c r="G8906" s="21"/>
      <c r="CN8906" s="21"/>
    </row>
    <row r="8907" spans="5:92" x14ac:dyDescent="0.2">
      <c r="E8907" s="49"/>
      <c r="F8907" s="21"/>
      <c r="G8907" s="21"/>
      <c r="CN8907" s="21"/>
    </row>
    <row r="8908" spans="5:92" x14ac:dyDescent="0.2">
      <c r="E8908" s="49"/>
      <c r="F8908" s="21"/>
      <c r="G8908" s="21"/>
      <c r="CN8908" s="21"/>
    </row>
    <row r="8909" spans="5:92" x14ac:dyDescent="0.2">
      <c r="E8909" s="49"/>
      <c r="F8909" s="21"/>
      <c r="G8909" s="21"/>
      <c r="CN8909" s="21"/>
    </row>
    <row r="8910" spans="5:92" x14ac:dyDescent="0.2">
      <c r="E8910" s="49"/>
      <c r="F8910" s="21"/>
      <c r="G8910" s="21"/>
      <c r="CN8910" s="21"/>
    </row>
    <row r="8911" spans="5:92" x14ac:dyDescent="0.2">
      <c r="E8911" s="49"/>
      <c r="F8911" s="21"/>
      <c r="G8911" s="21"/>
      <c r="CN8911" s="21"/>
    </row>
    <row r="8912" spans="5:92" x14ac:dyDescent="0.2">
      <c r="E8912" s="49"/>
      <c r="F8912" s="21"/>
      <c r="G8912" s="21"/>
      <c r="CN8912" s="21"/>
    </row>
    <row r="8913" spans="5:92" x14ac:dyDescent="0.2">
      <c r="E8913" s="49"/>
      <c r="F8913" s="21"/>
      <c r="G8913" s="21"/>
      <c r="CN8913" s="21"/>
    </row>
    <row r="8914" spans="5:92" x14ac:dyDescent="0.2">
      <c r="E8914" s="49"/>
      <c r="F8914" s="21"/>
      <c r="G8914" s="21"/>
      <c r="CN8914" s="21"/>
    </row>
    <row r="8915" spans="5:92" x14ac:dyDescent="0.2">
      <c r="E8915" s="49"/>
      <c r="F8915" s="21"/>
      <c r="G8915" s="21"/>
      <c r="CN8915" s="21"/>
    </row>
    <row r="8916" spans="5:92" x14ac:dyDescent="0.2">
      <c r="E8916" s="49"/>
      <c r="F8916" s="21"/>
      <c r="G8916" s="21"/>
      <c r="CN8916" s="21"/>
    </row>
    <row r="8917" spans="5:92" x14ac:dyDescent="0.2">
      <c r="E8917" s="49"/>
      <c r="F8917" s="21"/>
      <c r="G8917" s="21"/>
      <c r="CN8917" s="21"/>
    </row>
    <row r="8918" spans="5:92" x14ac:dyDescent="0.2">
      <c r="E8918" s="49"/>
      <c r="F8918" s="21"/>
      <c r="G8918" s="21"/>
      <c r="CN8918" s="21"/>
    </row>
    <row r="8919" spans="5:92" x14ac:dyDescent="0.2">
      <c r="E8919" s="49"/>
      <c r="F8919" s="21"/>
      <c r="G8919" s="21"/>
      <c r="CN8919" s="21"/>
    </row>
    <row r="8920" spans="5:92" x14ac:dyDescent="0.2">
      <c r="E8920" s="49"/>
      <c r="F8920" s="21"/>
      <c r="G8920" s="21"/>
      <c r="CN8920" s="21"/>
    </row>
    <row r="8921" spans="5:92" x14ac:dyDescent="0.2">
      <c r="E8921" s="49"/>
      <c r="F8921" s="21"/>
      <c r="G8921" s="21"/>
      <c r="CN8921" s="21"/>
    </row>
    <row r="8922" spans="5:92" x14ac:dyDescent="0.2">
      <c r="E8922" s="49"/>
      <c r="F8922" s="21"/>
      <c r="G8922" s="21"/>
      <c r="CN8922" s="21"/>
    </row>
    <row r="8923" spans="5:92" x14ac:dyDescent="0.2">
      <c r="E8923" s="49"/>
      <c r="F8923" s="21"/>
      <c r="G8923" s="21"/>
      <c r="CN8923" s="21"/>
    </row>
    <row r="8924" spans="5:92" x14ac:dyDescent="0.2">
      <c r="E8924" s="49"/>
      <c r="F8924" s="21"/>
      <c r="G8924" s="21"/>
      <c r="CN8924" s="21"/>
    </row>
    <row r="8925" spans="5:92" x14ac:dyDescent="0.2">
      <c r="E8925" s="49"/>
      <c r="F8925" s="21"/>
      <c r="G8925" s="21"/>
      <c r="CN8925" s="21"/>
    </row>
    <row r="8926" spans="5:92" x14ac:dyDescent="0.2">
      <c r="E8926" s="49"/>
      <c r="F8926" s="21"/>
      <c r="G8926" s="21"/>
      <c r="CN8926" s="21"/>
    </row>
    <row r="8927" spans="5:92" x14ac:dyDescent="0.2">
      <c r="E8927" s="49"/>
      <c r="F8927" s="21"/>
      <c r="G8927" s="21"/>
      <c r="CN8927" s="21"/>
    </row>
    <row r="8928" spans="5:92" x14ac:dyDescent="0.2">
      <c r="E8928" s="49"/>
      <c r="F8928" s="21"/>
      <c r="G8928" s="21"/>
      <c r="CN8928" s="21"/>
    </row>
    <row r="8929" spans="5:92" x14ac:dyDescent="0.2">
      <c r="E8929" s="49"/>
      <c r="F8929" s="21"/>
      <c r="G8929" s="21"/>
      <c r="CN8929" s="21"/>
    </row>
    <row r="8930" spans="5:92" x14ac:dyDescent="0.2">
      <c r="E8930" s="49"/>
      <c r="F8930" s="21"/>
      <c r="G8930" s="21"/>
      <c r="CN8930" s="21"/>
    </row>
    <row r="8931" spans="5:92" x14ac:dyDescent="0.2">
      <c r="E8931" s="49"/>
      <c r="F8931" s="21"/>
      <c r="G8931" s="21"/>
      <c r="CN8931" s="21"/>
    </row>
    <row r="8932" spans="5:92" x14ac:dyDescent="0.2">
      <c r="E8932" s="49"/>
      <c r="F8932" s="21"/>
      <c r="G8932" s="21"/>
      <c r="CN8932" s="21"/>
    </row>
    <row r="8933" spans="5:92" x14ac:dyDescent="0.2">
      <c r="E8933" s="49"/>
      <c r="F8933" s="21"/>
      <c r="G8933" s="21"/>
      <c r="CN8933" s="21"/>
    </row>
    <row r="8934" spans="5:92" x14ac:dyDescent="0.2">
      <c r="E8934" s="49"/>
      <c r="F8934" s="21"/>
      <c r="G8934" s="21"/>
      <c r="CN8934" s="21"/>
    </row>
    <row r="8935" spans="5:92" x14ac:dyDescent="0.2">
      <c r="E8935" s="49"/>
      <c r="F8935" s="21"/>
      <c r="G8935" s="21"/>
      <c r="CN8935" s="21"/>
    </row>
    <row r="8936" spans="5:92" x14ac:dyDescent="0.2">
      <c r="E8936" s="49"/>
      <c r="F8936" s="21"/>
      <c r="G8936" s="21"/>
      <c r="CN8936" s="21"/>
    </row>
    <row r="8937" spans="5:92" x14ac:dyDescent="0.2">
      <c r="E8937" s="49"/>
      <c r="F8937" s="21"/>
      <c r="G8937" s="21"/>
      <c r="CN8937" s="21"/>
    </row>
    <row r="8938" spans="5:92" x14ac:dyDescent="0.2">
      <c r="E8938" s="49"/>
      <c r="F8938" s="21"/>
      <c r="G8938" s="21"/>
      <c r="CN8938" s="21"/>
    </row>
    <row r="8939" spans="5:92" x14ac:dyDescent="0.2">
      <c r="E8939" s="49"/>
      <c r="F8939" s="21"/>
      <c r="G8939" s="21"/>
      <c r="CN8939" s="21"/>
    </row>
    <row r="8940" spans="5:92" x14ac:dyDescent="0.2">
      <c r="E8940" s="49"/>
      <c r="F8940" s="21"/>
      <c r="G8940" s="21"/>
      <c r="CN8940" s="21"/>
    </row>
    <row r="8941" spans="5:92" x14ac:dyDescent="0.2">
      <c r="E8941" s="49"/>
      <c r="F8941" s="21"/>
      <c r="G8941" s="21"/>
      <c r="CN8941" s="21"/>
    </row>
    <row r="8942" spans="5:92" x14ac:dyDescent="0.2">
      <c r="E8942" s="49"/>
      <c r="F8942" s="21"/>
      <c r="G8942" s="21"/>
      <c r="CN8942" s="21"/>
    </row>
    <row r="8943" spans="5:92" x14ac:dyDescent="0.2">
      <c r="E8943" s="49"/>
      <c r="F8943" s="21"/>
      <c r="G8943" s="21"/>
      <c r="CN8943" s="21"/>
    </row>
    <row r="8944" spans="5:92" x14ac:dyDescent="0.2">
      <c r="E8944" s="49"/>
      <c r="F8944" s="21"/>
      <c r="G8944" s="21"/>
      <c r="CN8944" s="21"/>
    </row>
    <row r="8945" spans="5:92" x14ac:dyDescent="0.2">
      <c r="E8945" s="49"/>
      <c r="F8945" s="21"/>
      <c r="G8945" s="21"/>
      <c r="CN8945" s="21"/>
    </row>
    <row r="8946" spans="5:92" x14ac:dyDescent="0.2">
      <c r="E8946" s="49"/>
      <c r="F8946" s="21"/>
      <c r="G8946" s="21"/>
      <c r="CN8946" s="21"/>
    </row>
    <row r="8947" spans="5:92" x14ac:dyDescent="0.2">
      <c r="E8947" s="49"/>
      <c r="F8947" s="21"/>
      <c r="G8947" s="21"/>
      <c r="CN8947" s="21"/>
    </row>
    <row r="8948" spans="5:92" x14ac:dyDescent="0.2">
      <c r="E8948" s="49"/>
      <c r="F8948" s="21"/>
      <c r="G8948" s="21"/>
      <c r="CN8948" s="21"/>
    </row>
    <row r="8949" spans="5:92" x14ac:dyDescent="0.2">
      <c r="E8949" s="49"/>
      <c r="F8949" s="21"/>
      <c r="G8949" s="21"/>
      <c r="CN8949" s="21"/>
    </row>
    <row r="8950" spans="5:92" x14ac:dyDescent="0.2">
      <c r="E8950" s="49"/>
      <c r="F8950" s="21"/>
      <c r="G8950" s="21"/>
      <c r="CN8950" s="21"/>
    </row>
    <row r="8951" spans="5:92" x14ac:dyDescent="0.2">
      <c r="E8951" s="49"/>
      <c r="F8951" s="21"/>
      <c r="G8951" s="21"/>
      <c r="CN8951" s="21"/>
    </row>
    <row r="8952" spans="5:92" x14ac:dyDescent="0.2">
      <c r="E8952" s="49"/>
      <c r="F8952" s="21"/>
      <c r="G8952" s="21"/>
      <c r="CN8952" s="21"/>
    </row>
    <row r="8953" spans="5:92" x14ac:dyDescent="0.2">
      <c r="E8953" s="49"/>
      <c r="F8953" s="21"/>
      <c r="G8953" s="21"/>
      <c r="CN8953" s="21"/>
    </row>
    <row r="8954" spans="5:92" x14ac:dyDescent="0.2">
      <c r="E8954" s="49"/>
      <c r="F8954" s="21"/>
      <c r="G8954" s="21"/>
      <c r="CN8954" s="21"/>
    </row>
    <row r="8955" spans="5:92" x14ac:dyDescent="0.2">
      <c r="E8955" s="49"/>
      <c r="F8955" s="21"/>
      <c r="G8955" s="21"/>
      <c r="CN8955" s="21"/>
    </row>
    <row r="8956" spans="5:92" x14ac:dyDescent="0.2">
      <c r="E8956" s="49"/>
      <c r="F8956" s="21"/>
      <c r="G8956" s="21"/>
      <c r="CN8956" s="21"/>
    </row>
    <row r="8957" spans="5:92" x14ac:dyDescent="0.2">
      <c r="E8957" s="49"/>
      <c r="F8957" s="21"/>
      <c r="G8957" s="21"/>
      <c r="CN8957" s="21"/>
    </row>
    <row r="8958" spans="5:92" x14ac:dyDescent="0.2">
      <c r="E8958" s="49"/>
      <c r="F8958" s="21"/>
      <c r="G8958" s="21"/>
      <c r="CN8958" s="21"/>
    </row>
    <row r="8959" spans="5:92" x14ac:dyDescent="0.2">
      <c r="E8959" s="49"/>
      <c r="F8959" s="21"/>
      <c r="G8959" s="21"/>
      <c r="CN8959" s="21"/>
    </row>
    <row r="8960" spans="5:92" x14ac:dyDescent="0.2">
      <c r="E8960" s="49"/>
      <c r="F8960" s="21"/>
      <c r="G8960" s="21"/>
      <c r="CN8960" s="21"/>
    </row>
    <row r="8961" spans="5:92" x14ac:dyDescent="0.2">
      <c r="E8961" s="49"/>
      <c r="F8961" s="21"/>
      <c r="G8961" s="21"/>
      <c r="CN8961" s="21"/>
    </row>
    <row r="8962" spans="5:92" x14ac:dyDescent="0.2">
      <c r="E8962" s="49"/>
      <c r="F8962" s="21"/>
      <c r="G8962" s="21"/>
      <c r="CN8962" s="21"/>
    </row>
    <row r="8963" spans="5:92" x14ac:dyDescent="0.2">
      <c r="E8963" s="49"/>
      <c r="F8963" s="21"/>
      <c r="G8963" s="21"/>
      <c r="CN8963" s="21"/>
    </row>
    <row r="8964" spans="5:92" x14ac:dyDescent="0.2">
      <c r="E8964" s="49"/>
      <c r="F8964" s="21"/>
      <c r="G8964" s="21"/>
      <c r="CN8964" s="21"/>
    </row>
    <row r="8965" spans="5:92" x14ac:dyDescent="0.2">
      <c r="E8965" s="49"/>
      <c r="F8965" s="21"/>
      <c r="G8965" s="21"/>
      <c r="CN8965" s="21"/>
    </row>
    <row r="8966" spans="5:92" x14ac:dyDescent="0.2">
      <c r="E8966" s="49"/>
      <c r="F8966" s="21"/>
      <c r="G8966" s="21"/>
      <c r="CN8966" s="21"/>
    </row>
    <row r="8967" spans="5:92" x14ac:dyDescent="0.2">
      <c r="E8967" s="49"/>
      <c r="F8967" s="21"/>
      <c r="G8967" s="21"/>
      <c r="CN8967" s="21"/>
    </row>
    <row r="8968" spans="5:92" x14ac:dyDescent="0.2">
      <c r="E8968" s="49"/>
      <c r="F8968" s="21"/>
      <c r="G8968" s="21"/>
      <c r="CN8968" s="21"/>
    </row>
    <row r="8969" spans="5:92" x14ac:dyDescent="0.2">
      <c r="E8969" s="49"/>
      <c r="F8969" s="21"/>
      <c r="G8969" s="21"/>
      <c r="CN8969" s="21"/>
    </row>
    <row r="8970" spans="5:92" x14ac:dyDescent="0.2">
      <c r="E8970" s="49"/>
      <c r="F8970" s="21"/>
      <c r="G8970" s="21"/>
      <c r="CN8970" s="21"/>
    </row>
    <row r="8971" spans="5:92" x14ac:dyDescent="0.2">
      <c r="E8971" s="49"/>
      <c r="F8971" s="21"/>
      <c r="G8971" s="21"/>
      <c r="CN8971" s="21"/>
    </row>
    <row r="8972" spans="5:92" x14ac:dyDescent="0.2">
      <c r="E8972" s="49"/>
      <c r="F8972" s="21"/>
      <c r="G8972" s="21"/>
      <c r="CN8972" s="21"/>
    </row>
    <row r="8973" spans="5:92" x14ac:dyDescent="0.2">
      <c r="E8973" s="49"/>
      <c r="F8973" s="21"/>
      <c r="G8973" s="21"/>
      <c r="CN8973" s="21"/>
    </row>
    <row r="8974" spans="5:92" x14ac:dyDescent="0.2">
      <c r="E8974" s="49"/>
      <c r="F8974" s="21"/>
      <c r="G8974" s="21"/>
      <c r="CN8974" s="21"/>
    </row>
    <row r="8975" spans="5:92" x14ac:dyDescent="0.2">
      <c r="E8975" s="49"/>
      <c r="F8975" s="21"/>
      <c r="G8975" s="21"/>
      <c r="CN8975" s="21"/>
    </row>
    <row r="8976" spans="5:92" x14ac:dyDescent="0.2">
      <c r="E8976" s="49"/>
      <c r="F8976" s="21"/>
      <c r="G8976" s="21"/>
      <c r="CN8976" s="21"/>
    </row>
    <row r="8977" spans="5:92" x14ac:dyDescent="0.2">
      <c r="E8977" s="49"/>
      <c r="F8977" s="21"/>
      <c r="G8977" s="21"/>
      <c r="CN8977" s="21"/>
    </row>
    <row r="8978" spans="5:92" x14ac:dyDescent="0.2">
      <c r="E8978" s="49"/>
      <c r="F8978" s="21"/>
      <c r="G8978" s="21"/>
      <c r="CN8978" s="21"/>
    </row>
    <row r="8979" spans="5:92" x14ac:dyDescent="0.2">
      <c r="E8979" s="49"/>
      <c r="F8979" s="21"/>
      <c r="G8979" s="21"/>
      <c r="CN8979" s="21"/>
    </row>
    <row r="8980" spans="5:92" x14ac:dyDescent="0.2">
      <c r="E8980" s="49"/>
      <c r="F8980" s="21"/>
      <c r="G8980" s="21"/>
      <c r="CN8980" s="21"/>
    </row>
    <row r="8981" spans="5:92" x14ac:dyDescent="0.2">
      <c r="E8981" s="49"/>
      <c r="F8981" s="21"/>
      <c r="G8981" s="21"/>
      <c r="CN8981" s="21"/>
    </row>
    <row r="8982" spans="5:92" x14ac:dyDescent="0.2">
      <c r="E8982" s="49"/>
      <c r="F8982" s="21"/>
      <c r="G8982" s="21"/>
      <c r="CN8982" s="21"/>
    </row>
    <row r="8983" spans="5:92" x14ac:dyDescent="0.2">
      <c r="E8983" s="49"/>
      <c r="F8983" s="21"/>
      <c r="G8983" s="21"/>
      <c r="CN8983" s="21"/>
    </row>
    <row r="8984" spans="5:92" x14ac:dyDescent="0.2">
      <c r="E8984" s="49"/>
      <c r="F8984" s="21"/>
      <c r="G8984" s="21"/>
      <c r="CN8984" s="21"/>
    </row>
    <row r="8985" spans="5:92" x14ac:dyDescent="0.2">
      <c r="E8985" s="49"/>
      <c r="F8985" s="21"/>
      <c r="G8985" s="21"/>
      <c r="CN8985" s="21"/>
    </row>
    <row r="8986" spans="5:92" x14ac:dyDescent="0.2">
      <c r="E8986" s="49"/>
      <c r="F8986" s="21"/>
      <c r="G8986" s="21"/>
      <c r="CN8986" s="21"/>
    </row>
    <row r="8987" spans="5:92" x14ac:dyDescent="0.2">
      <c r="E8987" s="49"/>
      <c r="F8987" s="21"/>
      <c r="G8987" s="21"/>
      <c r="CN8987" s="21"/>
    </row>
    <row r="8988" spans="5:92" x14ac:dyDescent="0.2">
      <c r="E8988" s="49"/>
      <c r="F8988" s="21"/>
      <c r="G8988" s="21"/>
      <c r="CN8988" s="21"/>
    </row>
    <row r="8989" spans="5:92" x14ac:dyDescent="0.2">
      <c r="E8989" s="49"/>
      <c r="F8989" s="21"/>
      <c r="G8989" s="21"/>
      <c r="CN8989" s="21"/>
    </row>
    <row r="8990" spans="5:92" x14ac:dyDescent="0.2">
      <c r="E8990" s="49"/>
      <c r="F8990" s="21"/>
      <c r="G8990" s="21"/>
      <c r="CN8990" s="21"/>
    </row>
    <row r="8991" spans="5:92" x14ac:dyDescent="0.2">
      <c r="E8991" s="49"/>
      <c r="F8991" s="21"/>
      <c r="G8991" s="21"/>
      <c r="CN8991" s="21"/>
    </row>
    <row r="8992" spans="5:92" x14ac:dyDescent="0.2">
      <c r="E8992" s="49"/>
      <c r="F8992" s="21"/>
      <c r="G8992" s="21"/>
      <c r="CN8992" s="21"/>
    </row>
    <row r="8993" spans="5:92" x14ac:dyDescent="0.2">
      <c r="E8993" s="49"/>
      <c r="F8993" s="21"/>
      <c r="G8993" s="21"/>
      <c r="CN8993" s="21"/>
    </row>
    <row r="8994" spans="5:92" x14ac:dyDescent="0.2">
      <c r="E8994" s="49"/>
      <c r="F8994" s="21"/>
      <c r="G8994" s="21"/>
      <c r="CN8994" s="21"/>
    </row>
    <row r="8995" spans="5:92" x14ac:dyDescent="0.2">
      <c r="E8995" s="49"/>
      <c r="F8995" s="21"/>
      <c r="G8995" s="21"/>
      <c r="CN8995" s="21"/>
    </row>
    <row r="8996" spans="5:92" x14ac:dyDescent="0.2">
      <c r="E8996" s="49"/>
      <c r="F8996" s="21"/>
      <c r="G8996" s="21"/>
      <c r="CN8996" s="21"/>
    </row>
    <row r="8997" spans="5:92" x14ac:dyDescent="0.2">
      <c r="E8997" s="49"/>
      <c r="F8997" s="21"/>
      <c r="G8997" s="21"/>
      <c r="CN8997" s="21"/>
    </row>
    <row r="8998" spans="5:92" x14ac:dyDescent="0.2">
      <c r="E8998" s="49"/>
      <c r="F8998" s="21"/>
      <c r="G8998" s="21"/>
      <c r="CN8998" s="21"/>
    </row>
    <row r="8999" spans="5:92" x14ac:dyDescent="0.2">
      <c r="E8999" s="49"/>
      <c r="F8999" s="21"/>
      <c r="G8999" s="21"/>
      <c r="CN8999" s="21"/>
    </row>
    <row r="9000" spans="5:92" x14ac:dyDescent="0.2">
      <c r="E9000" s="49"/>
      <c r="F9000" s="21"/>
      <c r="G9000" s="21"/>
      <c r="CN9000" s="21"/>
    </row>
    <row r="9001" spans="5:92" x14ac:dyDescent="0.2">
      <c r="E9001" s="49"/>
      <c r="F9001" s="21"/>
      <c r="G9001" s="21"/>
      <c r="CN9001" s="21"/>
    </row>
    <row r="9002" spans="5:92" x14ac:dyDescent="0.2">
      <c r="E9002" s="49"/>
      <c r="F9002" s="21"/>
      <c r="G9002" s="21"/>
      <c r="CN9002" s="21"/>
    </row>
    <row r="9003" spans="5:92" x14ac:dyDescent="0.2">
      <c r="E9003" s="49"/>
      <c r="F9003" s="21"/>
      <c r="G9003" s="21"/>
      <c r="CN9003" s="21"/>
    </row>
    <row r="9004" spans="5:92" x14ac:dyDescent="0.2">
      <c r="E9004" s="49"/>
      <c r="F9004" s="21"/>
      <c r="G9004" s="21"/>
      <c r="CN9004" s="21"/>
    </row>
    <row r="9005" spans="5:92" x14ac:dyDescent="0.2">
      <c r="E9005" s="49"/>
      <c r="F9005" s="21"/>
      <c r="G9005" s="21"/>
      <c r="CN9005" s="21"/>
    </row>
    <row r="9006" spans="5:92" x14ac:dyDescent="0.2">
      <c r="E9006" s="49"/>
      <c r="F9006" s="21"/>
      <c r="G9006" s="21"/>
      <c r="CN9006" s="21"/>
    </row>
    <row r="9007" spans="5:92" x14ac:dyDescent="0.2">
      <c r="E9007" s="49"/>
      <c r="F9007" s="21"/>
      <c r="G9007" s="21"/>
      <c r="CN9007" s="21"/>
    </row>
    <row r="9008" spans="5:92" x14ac:dyDescent="0.2">
      <c r="E9008" s="49"/>
      <c r="F9008" s="21"/>
      <c r="G9008" s="21"/>
      <c r="CN9008" s="21"/>
    </row>
    <row r="9009" spans="5:92" x14ac:dyDescent="0.2">
      <c r="E9009" s="49"/>
      <c r="F9009" s="21"/>
      <c r="G9009" s="21"/>
      <c r="CN9009" s="21"/>
    </row>
    <row r="9010" spans="5:92" x14ac:dyDescent="0.2">
      <c r="E9010" s="49"/>
      <c r="F9010" s="21"/>
      <c r="G9010" s="21"/>
      <c r="CN9010" s="21"/>
    </row>
    <row r="9011" spans="5:92" x14ac:dyDescent="0.2">
      <c r="E9011" s="49"/>
      <c r="F9011" s="21"/>
      <c r="G9011" s="21"/>
      <c r="CN9011" s="21"/>
    </row>
    <row r="9012" spans="5:92" x14ac:dyDescent="0.2">
      <c r="E9012" s="49"/>
      <c r="F9012" s="21"/>
      <c r="G9012" s="21"/>
      <c r="CN9012" s="21"/>
    </row>
    <row r="9013" spans="5:92" x14ac:dyDescent="0.2">
      <c r="E9013" s="49"/>
      <c r="F9013" s="21"/>
      <c r="G9013" s="21"/>
      <c r="CN9013" s="21"/>
    </row>
    <row r="9014" spans="5:92" x14ac:dyDescent="0.2">
      <c r="E9014" s="49"/>
      <c r="F9014" s="21"/>
      <c r="G9014" s="21"/>
      <c r="CN9014" s="21"/>
    </row>
    <row r="9015" spans="5:92" x14ac:dyDescent="0.2">
      <c r="E9015" s="49"/>
      <c r="F9015" s="21"/>
      <c r="G9015" s="21"/>
      <c r="CN9015" s="21"/>
    </row>
    <row r="9016" spans="5:92" x14ac:dyDescent="0.2">
      <c r="E9016" s="49"/>
      <c r="F9016" s="21"/>
      <c r="G9016" s="21"/>
      <c r="CN9016" s="21"/>
    </row>
    <row r="9017" spans="5:92" x14ac:dyDescent="0.2">
      <c r="E9017" s="49"/>
      <c r="F9017" s="21"/>
      <c r="G9017" s="21"/>
      <c r="CN9017" s="21"/>
    </row>
    <row r="9018" spans="5:92" x14ac:dyDescent="0.2">
      <c r="E9018" s="49"/>
      <c r="F9018" s="21"/>
      <c r="G9018" s="21"/>
      <c r="CN9018" s="21"/>
    </row>
    <row r="9019" spans="5:92" x14ac:dyDescent="0.2">
      <c r="E9019" s="49"/>
      <c r="F9019" s="21"/>
      <c r="G9019" s="21"/>
      <c r="CN9019" s="21"/>
    </row>
    <row r="9020" spans="5:92" x14ac:dyDescent="0.2">
      <c r="E9020" s="49"/>
      <c r="F9020" s="21"/>
      <c r="G9020" s="21"/>
      <c r="CN9020" s="21"/>
    </row>
    <row r="9021" spans="5:92" x14ac:dyDescent="0.2">
      <c r="E9021" s="49"/>
      <c r="F9021" s="21"/>
      <c r="G9021" s="21"/>
      <c r="CN9021" s="21"/>
    </row>
    <row r="9022" spans="5:92" x14ac:dyDescent="0.2">
      <c r="E9022" s="49"/>
      <c r="F9022" s="21"/>
      <c r="G9022" s="21"/>
      <c r="CN9022" s="21"/>
    </row>
    <row r="9023" spans="5:92" x14ac:dyDescent="0.2">
      <c r="E9023" s="49"/>
      <c r="F9023" s="21"/>
      <c r="G9023" s="21"/>
      <c r="CN9023" s="21"/>
    </row>
    <row r="9024" spans="5:92" x14ac:dyDescent="0.2">
      <c r="E9024" s="49"/>
      <c r="F9024" s="21"/>
      <c r="G9024" s="21"/>
      <c r="CN9024" s="21"/>
    </row>
    <row r="9025" spans="5:92" x14ac:dyDescent="0.2">
      <c r="E9025" s="49"/>
      <c r="F9025" s="21"/>
      <c r="G9025" s="21"/>
      <c r="CN9025" s="21"/>
    </row>
    <row r="9026" spans="5:92" x14ac:dyDescent="0.2">
      <c r="E9026" s="49"/>
      <c r="F9026" s="21"/>
      <c r="G9026" s="21"/>
      <c r="CN9026" s="21"/>
    </row>
    <row r="9027" spans="5:92" x14ac:dyDescent="0.2">
      <c r="E9027" s="49"/>
      <c r="F9027" s="21"/>
      <c r="G9027" s="21"/>
      <c r="CN9027" s="21"/>
    </row>
    <row r="9028" spans="5:92" x14ac:dyDescent="0.2">
      <c r="E9028" s="49"/>
      <c r="F9028" s="21"/>
      <c r="G9028" s="21"/>
      <c r="CN9028" s="21"/>
    </row>
    <row r="9029" spans="5:92" x14ac:dyDescent="0.2">
      <c r="E9029" s="49"/>
      <c r="F9029" s="21"/>
      <c r="G9029" s="21"/>
      <c r="CN9029" s="21"/>
    </row>
    <row r="9030" spans="5:92" x14ac:dyDescent="0.2">
      <c r="E9030" s="49"/>
      <c r="F9030" s="21"/>
      <c r="G9030" s="21"/>
      <c r="CN9030" s="21"/>
    </row>
    <row r="9031" spans="5:92" x14ac:dyDescent="0.2">
      <c r="E9031" s="49"/>
      <c r="F9031" s="21"/>
      <c r="G9031" s="21"/>
      <c r="CN9031" s="21"/>
    </row>
    <row r="9032" spans="5:92" x14ac:dyDescent="0.2">
      <c r="E9032" s="49"/>
      <c r="F9032" s="21"/>
      <c r="G9032" s="21"/>
      <c r="CN9032" s="21"/>
    </row>
    <row r="9033" spans="5:92" x14ac:dyDescent="0.2">
      <c r="E9033" s="49"/>
      <c r="F9033" s="21"/>
      <c r="G9033" s="21"/>
      <c r="CN9033" s="21"/>
    </row>
    <row r="9034" spans="5:92" x14ac:dyDescent="0.2">
      <c r="E9034" s="49"/>
      <c r="F9034" s="21"/>
      <c r="G9034" s="21"/>
      <c r="CN9034" s="21"/>
    </row>
    <row r="9035" spans="5:92" x14ac:dyDescent="0.2">
      <c r="E9035" s="49"/>
      <c r="F9035" s="21"/>
      <c r="G9035" s="21"/>
      <c r="CN9035" s="21"/>
    </row>
    <row r="9036" spans="5:92" x14ac:dyDescent="0.2">
      <c r="E9036" s="49"/>
      <c r="F9036" s="21"/>
      <c r="G9036" s="21"/>
      <c r="CN9036" s="21"/>
    </row>
    <row r="9037" spans="5:92" x14ac:dyDescent="0.2">
      <c r="E9037" s="49"/>
      <c r="F9037" s="21"/>
      <c r="G9037" s="21"/>
      <c r="CN9037" s="21"/>
    </row>
    <row r="9038" spans="5:92" x14ac:dyDescent="0.2">
      <c r="E9038" s="49"/>
      <c r="F9038" s="21"/>
      <c r="G9038" s="21"/>
      <c r="CN9038" s="21"/>
    </row>
    <row r="9039" spans="5:92" x14ac:dyDescent="0.2">
      <c r="E9039" s="49"/>
      <c r="F9039" s="21"/>
      <c r="G9039" s="21"/>
      <c r="CN9039" s="21"/>
    </row>
    <row r="9040" spans="5:92" x14ac:dyDescent="0.2">
      <c r="E9040" s="49"/>
      <c r="F9040" s="21"/>
      <c r="G9040" s="21"/>
      <c r="CN9040" s="21"/>
    </row>
    <row r="9041" spans="5:92" x14ac:dyDescent="0.2">
      <c r="E9041" s="49"/>
      <c r="F9041" s="21"/>
      <c r="G9041" s="21"/>
      <c r="CN9041" s="21"/>
    </row>
    <row r="9042" spans="5:92" x14ac:dyDescent="0.2">
      <c r="E9042" s="49"/>
      <c r="F9042" s="21"/>
      <c r="G9042" s="21"/>
      <c r="CN9042" s="21"/>
    </row>
    <row r="9043" spans="5:92" x14ac:dyDescent="0.2">
      <c r="E9043" s="49"/>
      <c r="F9043" s="21"/>
      <c r="G9043" s="21"/>
      <c r="CN9043" s="21"/>
    </row>
    <row r="9044" spans="5:92" x14ac:dyDescent="0.2">
      <c r="E9044" s="49"/>
      <c r="F9044" s="21"/>
      <c r="G9044" s="21"/>
      <c r="CN9044" s="21"/>
    </row>
    <row r="9045" spans="5:92" x14ac:dyDescent="0.2">
      <c r="E9045" s="49"/>
      <c r="F9045" s="21"/>
      <c r="G9045" s="21"/>
      <c r="CN9045" s="21"/>
    </row>
    <row r="9046" spans="5:92" x14ac:dyDescent="0.2">
      <c r="E9046" s="49"/>
      <c r="F9046" s="21"/>
      <c r="G9046" s="21"/>
      <c r="CN9046" s="21"/>
    </row>
    <row r="9047" spans="5:92" x14ac:dyDescent="0.2">
      <c r="E9047" s="49"/>
      <c r="F9047" s="21"/>
      <c r="G9047" s="21"/>
      <c r="CN9047" s="21"/>
    </row>
    <row r="9048" spans="5:92" x14ac:dyDescent="0.2">
      <c r="E9048" s="49"/>
      <c r="F9048" s="21"/>
      <c r="G9048" s="21"/>
      <c r="CN9048" s="21"/>
    </row>
    <row r="9049" spans="5:92" x14ac:dyDescent="0.2">
      <c r="E9049" s="49"/>
      <c r="F9049" s="21"/>
      <c r="G9049" s="21"/>
      <c r="CN9049" s="21"/>
    </row>
    <row r="9050" spans="5:92" x14ac:dyDescent="0.2">
      <c r="E9050" s="49"/>
      <c r="F9050" s="21"/>
      <c r="G9050" s="21"/>
      <c r="CN9050" s="21"/>
    </row>
    <row r="9051" spans="5:92" x14ac:dyDescent="0.2">
      <c r="E9051" s="49"/>
      <c r="F9051" s="21"/>
      <c r="G9051" s="21"/>
      <c r="CN9051" s="21"/>
    </row>
    <row r="9052" spans="5:92" x14ac:dyDescent="0.2">
      <c r="E9052" s="49"/>
      <c r="F9052" s="21"/>
      <c r="G9052" s="21"/>
      <c r="CN9052" s="21"/>
    </row>
    <row r="9053" spans="5:92" x14ac:dyDescent="0.2">
      <c r="E9053" s="49"/>
      <c r="F9053" s="21"/>
      <c r="G9053" s="21"/>
      <c r="CN9053" s="21"/>
    </row>
    <row r="9054" spans="5:92" x14ac:dyDescent="0.2">
      <c r="E9054" s="49"/>
      <c r="F9054" s="21"/>
      <c r="G9054" s="21"/>
      <c r="CN9054" s="21"/>
    </row>
    <row r="9055" spans="5:92" x14ac:dyDescent="0.2">
      <c r="E9055" s="49"/>
      <c r="F9055" s="21"/>
      <c r="G9055" s="21"/>
      <c r="CN9055" s="21"/>
    </row>
    <row r="9056" spans="5:92" x14ac:dyDescent="0.2">
      <c r="E9056" s="49"/>
      <c r="F9056" s="21"/>
      <c r="G9056" s="21"/>
      <c r="CN9056" s="21"/>
    </row>
    <row r="9057" spans="5:92" x14ac:dyDescent="0.2">
      <c r="E9057" s="49"/>
      <c r="F9057" s="21"/>
      <c r="G9057" s="21"/>
      <c r="CN9057" s="21"/>
    </row>
    <row r="9058" spans="5:92" x14ac:dyDescent="0.2">
      <c r="E9058" s="49"/>
      <c r="F9058" s="21"/>
      <c r="G9058" s="21"/>
      <c r="CN9058" s="21"/>
    </row>
    <row r="9059" spans="5:92" x14ac:dyDescent="0.2">
      <c r="E9059" s="49"/>
      <c r="F9059" s="21"/>
      <c r="G9059" s="21"/>
      <c r="CN9059" s="21"/>
    </row>
    <row r="9060" spans="5:92" x14ac:dyDescent="0.2">
      <c r="E9060" s="49"/>
      <c r="F9060" s="21"/>
      <c r="G9060" s="21"/>
      <c r="CN9060" s="21"/>
    </row>
    <row r="9061" spans="5:92" x14ac:dyDescent="0.2">
      <c r="E9061" s="49"/>
      <c r="F9061" s="21"/>
      <c r="G9061" s="21"/>
      <c r="CN9061" s="21"/>
    </row>
    <row r="9062" spans="5:92" x14ac:dyDescent="0.2">
      <c r="E9062" s="49"/>
      <c r="F9062" s="21"/>
      <c r="G9062" s="21"/>
      <c r="CN9062" s="21"/>
    </row>
    <row r="9063" spans="5:92" x14ac:dyDescent="0.2">
      <c r="E9063" s="49"/>
      <c r="F9063" s="21"/>
      <c r="G9063" s="21"/>
      <c r="CN9063" s="21"/>
    </row>
    <row r="9064" spans="5:92" x14ac:dyDescent="0.2">
      <c r="E9064" s="49"/>
      <c r="F9064" s="21"/>
      <c r="G9064" s="21"/>
      <c r="CN9064" s="21"/>
    </row>
    <row r="9065" spans="5:92" x14ac:dyDescent="0.2">
      <c r="E9065" s="49"/>
      <c r="F9065" s="21"/>
      <c r="G9065" s="21"/>
      <c r="CN9065" s="21"/>
    </row>
    <row r="9066" spans="5:92" x14ac:dyDescent="0.2">
      <c r="E9066" s="49"/>
      <c r="F9066" s="21"/>
      <c r="G9066" s="21"/>
      <c r="CN9066" s="21"/>
    </row>
    <row r="9067" spans="5:92" x14ac:dyDescent="0.2">
      <c r="E9067" s="49"/>
      <c r="F9067" s="21"/>
      <c r="G9067" s="21"/>
      <c r="CN9067" s="21"/>
    </row>
    <row r="9068" spans="5:92" x14ac:dyDescent="0.2">
      <c r="E9068" s="49"/>
      <c r="F9068" s="21"/>
      <c r="G9068" s="21"/>
      <c r="CN9068" s="21"/>
    </row>
    <row r="9069" spans="5:92" x14ac:dyDescent="0.2">
      <c r="E9069" s="49"/>
      <c r="F9069" s="21"/>
      <c r="G9069" s="21"/>
      <c r="CN9069" s="21"/>
    </row>
    <row r="9070" spans="5:92" x14ac:dyDescent="0.2">
      <c r="E9070" s="49"/>
      <c r="F9070" s="21"/>
      <c r="G9070" s="21"/>
      <c r="CN9070" s="21"/>
    </row>
    <row r="9071" spans="5:92" x14ac:dyDescent="0.2">
      <c r="E9071" s="49"/>
      <c r="F9071" s="21"/>
      <c r="G9071" s="21"/>
      <c r="CN9071" s="21"/>
    </row>
    <row r="9072" spans="5:92" x14ac:dyDescent="0.2">
      <c r="E9072" s="49"/>
      <c r="F9072" s="21"/>
      <c r="G9072" s="21"/>
      <c r="CN9072" s="21"/>
    </row>
    <row r="9073" spans="5:92" x14ac:dyDescent="0.2">
      <c r="E9073" s="49"/>
      <c r="F9073" s="21"/>
      <c r="G9073" s="21"/>
      <c r="CN9073" s="21"/>
    </row>
    <row r="9074" spans="5:92" x14ac:dyDescent="0.2">
      <c r="E9074" s="49"/>
      <c r="F9074" s="21"/>
      <c r="G9074" s="21"/>
      <c r="CN9074" s="21"/>
    </row>
    <row r="9075" spans="5:92" x14ac:dyDescent="0.2">
      <c r="E9075" s="49"/>
      <c r="F9075" s="21"/>
      <c r="G9075" s="21"/>
      <c r="CN9075" s="21"/>
    </row>
    <row r="9076" spans="5:92" x14ac:dyDescent="0.2">
      <c r="E9076" s="49"/>
      <c r="F9076" s="21"/>
      <c r="G9076" s="21"/>
      <c r="CN9076" s="21"/>
    </row>
    <row r="9077" spans="5:92" x14ac:dyDescent="0.2">
      <c r="E9077" s="49"/>
      <c r="F9077" s="21"/>
      <c r="G9077" s="21"/>
      <c r="CN9077" s="21"/>
    </row>
    <row r="9078" spans="5:92" x14ac:dyDescent="0.2">
      <c r="E9078" s="49"/>
      <c r="F9078" s="21"/>
      <c r="G9078" s="21"/>
      <c r="CN9078" s="21"/>
    </row>
    <row r="9079" spans="5:92" x14ac:dyDescent="0.2">
      <c r="E9079" s="49"/>
      <c r="F9079" s="21"/>
      <c r="G9079" s="21"/>
      <c r="CN9079" s="21"/>
    </row>
    <row r="9080" spans="5:92" x14ac:dyDescent="0.2">
      <c r="E9080" s="49"/>
      <c r="F9080" s="21"/>
      <c r="G9080" s="21"/>
      <c r="CN9080" s="21"/>
    </row>
    <row r="9081" spans="5:92" x14ac:dyDescent="0.2">
      <c r="E9081" s="49"/>
      <c r="F9081" s="21"/>
      <c r="G9081" s="21"/>
      <c r="CN9081" s="21"/>
    </row>
    <row r="9082" spans="5:92" x14ac:dyDescent="0.2">
      <c r="E9082" s="49"/>
      <c r="F9082" s="21"/>
      <c r="G9082" s="21"/>
      <c r="CN9082" s="21"/>
    </row>
    <row r="9083" spans="5:92" x14ac:dyDescent="0.2">
      <c r="E9083" s="49"/>
      <c r="F9083" s="21"/>
      <c r="G9083" s="21"/>
      <c r="CN9083" s="21"/>
    </row>
    <row r="9084" spans="5:92" x14ac:dyDescent="0.2">
      <c r="E9084" s="49"/>
      <c r="F9084" s="21"/>
      <c r="G9084" s="21"/>
      <c r="CN9084" s="21"/>
    </row>
    <row r="9085" spans="5:92" x14ac:dyDescent="0.2">
      <c r="E9085" s="49"/>
      <c r="F9085" s="21"/>
      <c r="G9085" s="21"/>
      <c r="CN9085" s="21"/>
    </row>
    <row r="9086" spans="5:92" x14ac:dyDescent="0.2">
      <c r="E9086" s="49"/>
      <c r="F9086" s="21"/>
      <c r="G9086" s="21"/>
      <c r="CN9086" s="21"/>
    </row>
    <row r="9087" spans="5:92" x14ac:dyDescent="0.2">
      <c r="E9087" s="49"/>
      <c r="F9087" s="21"/>
      <c r="G9087" s="21"/>
      <c r="CN9087" s="21"/>
    </row>
    <row r="9088" spans="5:92" x14ac:dyDescent="0.2">
      <c r="E9088" s="49"/>
      <c r="F9088" s="21"/>
      <c r="G9088" s="21"/>
      <c r="CN9088" s="21"/>
    </row>
    <row r="9089" spans="5:92" x14ac:dyDescent="0.2">
      <c r="E9089" s="49"/>
      <c r="F9089" s="21"/>
      <c r="G9089" s="21"/>
      <c r="CN9089" s="21"/>
    </row>
    <row r="9090" spans="5:92" x14ac:dyDescent="0.2">
      <c r="E9090" s="49"/>
      <c r="F9090" s="21"/>
      <c r="G9090" s="21"/>
      <c r="CN9090" s="21"/>
    </row>
    <row r="9091" spans="5:92" x14ac:dyDescent="0.2">
      <c r="E9091" s="49"/>
      <c r="F9091" s="21"/>
      <c r="G9091" s="21"/>
      <c r="CN9091" s="21"/>
    </row>
    <row r="9092" spans="5:92" x14ac:dyDescent="0.2">
      <c r="E9092" s="49"/>
      <c r="F9092" s="21"/>
      <c r="G9092" s="21"/>
      <c r="CN9092" s="21"/>
    </row>
    <row r="9093" spans="5:92" x14ac:dyDescent="0.2">
      <c r="E9093" s="49"/>
      <c r="F9093" s="21"/>
      <c r="G9093" s="21"/>
      <c r="CN9093" s="21"/>
    </row>
    <row r="9094" spans="5:92" x14ac:dyDescent="0.2">
      <c r="E9094" s="49"/>
      <c r="F9094" s="21"/>
      <c r="G9094" s="21"/>
      <c r="CN9094" s="21"/>
    </row>
    <row r="9095" spans="5:92" x14ac:dyDescent="0.2">
      <c r="E9095" s="49"/>
      <c r="F9095" s="21"/>
      <c r="G9095" s="21"/>
      <c r="CN9095" s="21"/>
    </row>
    <row r="9096" spans="5:92" x14ac:dyDescent="0.2">
      <c r="E9096" s="49"/>
      <c r="F9096" s="21"/>
      <c r="G9096" s="21"/>
      <c r="CN9096" s="21"/>
    </row>
    <row r="9097" spans="5:92" x14ac:dyDescent="0.2">
      <c r="E9097" s="49"/>
      <c r="F9097" s="21"/>
      <c r="G9097" s="21"/>
      <c r="CN9097" s="21"/>
    </row>
    <row r="9098" spans="5:92" x14ac:dyDescent="0.2">
      <c r="E9098" s="49"/>
      <c r="F9098" s="21"/>
      <c r="G9098" s="21"/>
      <c r="CN9098" s="21"/>
    </row>
    <row r="9099" spans="5:92" x14ac:dyDescent="0.2">
      <c r="E9099" s="49"/>
      <c r="F9099" s="21"/>
      <c r="G9099" s="21"/>
      <c r="CN9099" s="21"/>
    </row>
    <row r="9100" spans="5:92" x14ac:dyDescent="0.2">
      <c r="E9100" s="49"/>
      <c r="F9100" s="21"/>
      <c r="G9100" s="21"/>
      <c r="CN9100" s="21"/>
    </row>
    <row r="9101" spans="5:92" x14ac:dyDescent="0.2">
      <c r="E9101" s="49"/>
      <c r="F9101" s="21"/>
      <c r="G9101" s="21"/>
      <c r="CN9101" s="21"/>
    </row>
    <row r="9102" spans="5:92" x14ac:dyDescent="0.2">
      <c r="E9102" s="49"/>
      <c r="F9102" s="21"/>
      <c r="G9102" s="21"/>
      <c r="CN9102" s="21"/>
    </row>
    <row r="9103" spans="5:92" x14ac:dyDescent="0.2">
      <c r="E9103" s="49"/>
      <c r="F9103" s="21"/>
      <c r="G9103" s="21"/>
      <c r="CN9103" s="21"/>
    </row>
    <row r="9104" spans="5:92" x14ac:dyDescent="0.2">
      <c r="E9104" s="49"/>
      <c r="F9104" s="21"/>
      <c r="G9104" s="21"/>
      <c r="CN9104" s="21"/>
    </row>
    <row r="9105" spans="5:92" x14ac:dyDescent="0.2">
      <c r="E9105" s="49"/>
      <c r="F9105" s="21"/>
      <c r="G9105" s="21"/>
      <c r="CN9105" s="21"/>
    </row>
    <row r="9106" spans="5:92" x14ac:dyDescent="0.2">
      <c r="E9106" s="49"/>
      <c r="F9106" s="21"/>
      <c r="G9106" s="21"/>
      <c r="CN9106" s="21"/>
    </row>
    <row r="9107" spans="5:92" x14ac:dyDescent="0.2">
      <c r="E9107" s="49"/>
      <c r="F9107" s="21"/>
      <c r="G9107" s="21"/>
      <c r="CN9107" s="21"/>
    </row>
    <row r="9108" spans="5:92" x14ac:dyDescent="0.2">
      <c r="E9108" s="49"/>
      <c r="F9108" s="21"/>
      <c r="G9108" s="21"/>
      <c r="CN9108" s="21"/>
    </row>
    <row r="9109" spans="5:92" x14ac:dyDescent="0.2">
      <c r="E9109" s="49"/>
      <c r="F9109" s="21"/>
      <c r="G9109" s="21"/>
      <c r="CN9109" s="21"/>
    </row>
    <row r="9110" spans="5:92" x14ac:dyDescent="0.2">
      <c r="E9110" s="49"/>
      <c r="F9110" s="21"/>
      <c r="G9110" s="21"/>
      <c r="CN9110" s="21"/>
    </row>
    <row r="9111" spans="5:92" x14ac:dyDescent="0.2">
      <c r="E9111" s="49"/>
      <c r="F9111" s="21"/>
      <c r="G9111" s="21"/>
      <c r="CN9111" s="21"/>
    </row>
    <row r="9112" spans="5:92" x14ac:dyDescent="0.2">
      <c r="E9112" s="49"/>
      <c r="F9112" s="21"/>
      <c r="G9112" s="21"/>
      <c r="CN9112" s="21"/>
    </row>
    <row r="9113" spans="5:92" x14ac:dyDescent="0.2">
      <c r="E9113" s="49"/>
      <c r="F9113" s="21"/>
      <c r="G9113" s="21"/>
      <c r="CN9113" s="21"/>
    </row>
    <row r="9114" spans="5:92" x14ac:dyDescent="0.2">
      <c r="E9114" s="49"/>
      <c r="F9114" s="21"/>
      <c r="G9114" s="21"/>
      <c r="CN9114" s="21"/>
    </row>
    <row r="9115" spans="5:92" x14ac:dyDescent="0.2">
      <c r="E9115" s="49"/>
      <c r="F9115" s="21"/>
      <c r="G9115" s="21"/>
      <c r="CN9115" s="21"/>
    </row>
    <row r="9116" spans="5:92" x14ac:dyDescent="0.2">
      <c r="E9116" s="49"/>
      <c r="F9116" s="21"/>
      <c r="G9116" s="21"/>
      <c r="CN9116" s="21"/>
    </row>
    <row r="9117" spans="5:92" x14ac:dyDescent="0.2">
      <c r="E9117" s="49"/>
      <c r="F9117" s="21"/>
      <c r="G9117" s="21"/>
      <c r="CN9117" s="21"/>
    </row>
    <row r="9118" spans="5:92" x14ac:dyDescent="0.2">
      <c r="E9118" s="49"/>
      <c r="F9118" s="21"/>
      <c r="G9118" s="21"/>
      <c r="CN9118" s="21"/>
    </row>
    <row r="9119" spans="5:92" x14ac:dyDescent="0.2">
      <c r="E9119" s="49"/>
      <c r="F9119" s="21"/>
      <c r="G9119" s="21"/>
      <c r="CN9119" s="21"/>
    </row>
    <row r="9120" spans="5:92" x14ac:dyDescent="0.2">
      <c r="E9120" s="49"/>
      <c r="F9120" s="21"/>
      <c r="G9120" s="21"/>
      <c r="CN9120" s="21"/>
    </row>
    <row r="9121" spans="5:92" x14ac:dyDescent="0.2">
      <c r="E9121" s="49"/>
      <c r="F9121" s="21"/>
      <c r="G9121" s="21"/>
      <c r="CN9121" s="21"/>
    </row>
    <row r="9122" spans="5:92" x14ac:dyDescent="0.2">
      <c r="E9122" s="49"/>
      <c r="F9122" s="21"/>
      <c r="G9122" s="21"/>
      <c r="CN9122" s="21"/>
    </row>
    <row r="9123" spans="5:92" x14ac:dyDescent="0.2">
      <c r="E9123" s="49"/>
      <c r="F9123" s="21"/>
      <c r="G9123" s="21"/>
      <c r="CN9123" s="21"/>
    </row>
    <row r="9124" spans="5:92" x14ac:dyDescent="0.2">
      <c r="E9124" s="49"/>
      <c r="F9124" s="21"/>
      <c r="G9124" s="21"/>
      <c r="CN9124" s="21"/>
    </row>
    <row r="9125" spans="5:92" x14ac:dyDescent="0.2">
      <c r="E9125" s="49"/>
      <c r="F9125" s="21"/>
      <c r="G9125" s="21"/>
      <c r="CN9125" s="21"/>
    </row>
    <row r="9126" spans="5:92" x14ac:dyDescent="0.2">
      <c r="E9126" s="49"/>
      <c r="F9126" s="21"/>
      <c r="G9126" s="21"/>
      <c r="CN9126" s="21"/>
    </row>
    <row r="9127" spans="5:92" x14ac:dyDescent="0.2">
      <c r="E9127" s="49"/>
      <c r="F9127" s="21"/>
      <c r="G9127" s="21"/>
      <c r="CN9127" s="21"/>
    </row>
    <row r="9128" spans="5:92" x14ac:dyDescent="0.2">
      <c r="E9128" s="49"/>
      <c r="F9128" s="21"/>
      <c r="G9128" s="21"/>
      <c r="CN9128" s="21"/>
    </row>
    <row r="9129" spans="5:92" x14ac:dyDescent="0.2">
      <c r="E9129" s="49"/>
      <c r="F9129" s="21"/>
      <c r="G9129" s="21"/>
      <c r="CN9129" s="21"/>
    </row>
    <row r="9130" spans="5:92" x14ac:dyDescent="0.2">
      <c r="E9130" s="49"/>
      <c r="F9130" s="21"/>
      <c r="G9130" s="21"/>
      <c r="CN9130" s="21"/>
    </row>
    <row r="9131" spans="5:92" x14ac:dyDescent="0.2">
      <c r="E9131" s="49"/>
      <c r="F9131" s="21"/>
      <c r="G9131" s="21"/>
      <c r="CN9131" s="21"/>
    </row>
    <row r="9132" spans="5:92" x14ac:dyDescent="0.2">
      <c r="E9132" s="49"/>
      <c r="F9132" s="21"/>
      <c r="G9132" s="21"/>
      <c r="CN9132" s="21"/>
    </row>
    <row r="9133" spans="5:92" x14ac:dyDescent="0.2">
      <c r="E9133" s="49"/>
      <c r="F9133" s="21"/>
      <c r="G9133" s="21"/>
      <c r="CN9133" s="21"/>
    </row>
    <row r="9134" spans="5:92" x14ac:dyDescent="0.2">
      <c r="E9134" s="49"/>
      <c r="F9134" s="21"/>
      <c r="G9134" s="21"/>
      <c r="CN9134" s="21"/>
    </row>
    <row r="9135" spans="5:92" x14ac:dyDescent="0.2">
      <c r="E9135" s="49"/>
      <c r="F9135" s="21"/>
      <c r="G9135" s="21"/>
      <c r="CN9135" s="21"/>
    </row>
    <row r="9136" spans="5:92" x14ac:dyDescent="0.2">
      <c r="E9136" s="49"/>
      <c r="F9136" s="21"/>
      <c r="G9136" s="21"/>
      <c r="CN9136" s="21"/>
    </row>
    <row r="9137" spans="5:92" x14ac:dyDescent="0.2">
      <c r="E9137" s="49"/>
      <c r="F9137" s="21"/>
      <c r="G9137" s="21"/>
      <c r="CN9137" s="21"/>
    </row>
    <row r="9138" spans="5:92" x14ac:dyDescent="0.2">
      <c r="E9138" s="49"/>
      <c r="F9138" s="21"/>
      <c r="G9138" s="21"/>
      <c r="CN9138" s="21"/>
    </row>
    <row r="9139" spans="5:92" x14ac:dyDescent="0.2">
      <c r="E9139" s="49"/>
      <c r="F9139" s="21"/>
      <c r="G9139" s="21"/>
      <c r="CN9139" s="21"/>
    </row>
    <row r="9140" spans="5:92" x14ac:dyDescent="0.2">
      <c r="E9140" s="49"/>
      <c r="F9140" s="21"/>
      <c r="G9140" s="21"/>
      <c r="CN9140" s="21"/>
    </row>
    <row r="9141" spans="5:92" x14ac:dyDescent="0.2">
      <c r="E9141" s="49"/>
      <c r="F9141" s="21"/>
      <c r="G9141" s="21"/>
      <c r="CN9141" s="21"/>
    </row>
    <row r="9142" spans="5:92" x14ac:dyDescent="0.2">
      <c r="E9142" s="49"/>
      <c r="F9142" s="21"/>
      <c r="G9142" s="21"/>
      <c r="CN9142" s="21"/>
    </row>
    <row r="9143" spans="5:92" x14ac:dyDescent="0.2">
      <c r="E9143" s="49"/>
      <c r="F9143" s="21"/>
      <c r="G9143" s="21"/>
      <c r="CN9143" s="21"/>
    </row>
    <row r="9144" spans="5:92" x14ac:dyDescent="0.2">
      <c r="E9144" s="49"/>
      <c r="F9144" s="21"/>
      <c r="G9144" s="21"/>
      <c r="CN9144" s="21"/>
    </row>
    <row r="9145" spans="5:92" x14ac:dyDescent="0.2">
      <c r="E9145" s="49"/>
      <c r="F9145" s="21"/>
      <c r="G9145" s="21"/>
      <c r="CN9145" s="21"/>
    </row>
    <row r="9146" spans="5:92" x14ac:dyDescent="0.2">
      <c r="E9146" s="49"/>
      <c r="F9146" s="21"/>
      <c r="G9146" s="21"/>
      <c r="CN9146" s="21"/>
    </row>
    <row r="9147" spans="5:92" x14ac:dyDescent="0.2">
      <c r="E9147" s="49"/>
      <c r="F9147" s="21"/>
      <c r="G9147" s="21"/>
      <c r="CN9147" s="21"/>
    </row>
    <row r="9148" spans="5:92" x14ac:dyDescent="0.2">
      <c r="E9148" s="49"/>
      <c r="F9148" s="21"/>
      <c r="G9148" s="21"/>
      <c r="CN9148" s="21"/>
    </row>
    <row r="9149" spans="5:92" x14ac:dyDescent="0.2">
      <c r="E9149" s="49"/>
      <c r="F9149" s="21"/>
      <c r="G9149" s="21"/>
      <c r="CN9149" s="21"/>
    </row>
    <row r="9150" spans="5:92" x14ac:dyDescent="0.2">
      <c r="E9150" s="49"/>
      <c r="F9150" s="21"/>
      <c r="G9150" s="21"/>
      <c r="CN9150" s="21"/>
    </row>
    <row r="9151" spans="5:92" x14ac:dyDescent="0.2">
      <c r="E9151" s="49"/>
      <c r="F9151" s="21"/>
      <c r="G9151" s="21"/>
      <c r="CN9151" s="21"/>
    </row>
    <row r="9152" spans="5:92" x14ac:dyDescent="0.2">
      <c r="E9152" s="49"/>
      <c r="F9152" s="21"/>
      <c r="G9152" s="21"/>
      <c r="CN9152" s="21"/>
    </row>
    <row r="9153" spans="5:92" x14ac:dyDescent="0.2">
      <c r="E9153" s="49"/>
      <c r="F9153" s="21"/>
      <c r="G9153" s="21"/>
      <c r="CN9153" s="21"/>
    </row>
    <row r="9154" spans="5:92" x14ac:dyDescent="0.2">
      <c r="E9154" s="49"/>
      <c r="F9154" s="21"/>
      <c r="G9154" s="21"/>
      <c r="CN9154" s="21"/>
    </row>
    <row r="9155" spans="5:92" x14ac:dyDescent="0.2">
      <c r="E9155" s="49"/>
      <c r="F9155" s="21"/>
      <c r="G9155" s="21"/>
      <c r="CN9155" s="21"/>
    </row>
    <row r="9156" spans="5:92" x14ac:dyDescent="0.2">
      <c r="E9156" s="49"/>
      <c r="F9156" s="21"/>
      <c r="G9156" s="21"/>
      <c r="CN9156" s="21"/>
    </row>
    <row r="9157" spans="5:92" x14ac:dyDescent="0.2">
      <c r="E9157" s="49"/>
      <c r="F9157" s="21"/>
      <c r="G9157" s="21"/>
      <c r="CN9157" s="21"/>
    </row>
    <row r="9158" spans="5:92" x14ac:dyDescent="0.2">
      <c r="E9158" s="49"/>
      <c r="F9158" s="21"/>
      <c r="G9158" s="21"/>
      <c r="CN9158" s="21"/>
    </row>
    <row r="9159" spans="5:92" x14ac:dyDescent="0.2">
      <c r="E9159" s="49"/>
      <c r="F9159" s="21"/>
      <c r="G9159" s="21"/>
      <c r="CN9159" s="21"/>
    </row>
    <row r="9160" spans="5:92" x14ac:dyDescent="0.2">
      <c r="E9160" s="49"/>
      <c r="F9160" s="21"/>
      <c r="G9160" s="21"/>
      <c r="CN9160" s="21"/>
    </row>
    <row r="9161" spans="5:92" x14ac:dyDescent="0.2">
      <c r="E9161" s="49"/>
      <c r="F9161" s="21"/>
      <c r="G9161" s="21"/>
      <c r="CN9161" s="21"/>
    </row>
    <row r="9162" spans="5:92" x14ac:dyDescent="0.2">
      <c r="E9162" s="49"/>
      <c r="F9162" s="21"/>
      <c r="G9162" s="21"/>
      <c r="CN9162" s="21"/>
    </row>
    <row r="9163" spans="5:92" x14ac:dyDescent="0.2">
      <c r="E9163" s="49"/>
      <c r="F9163" s="21"/>
      <c r="G9163" s="21"/>
      <c r="CN9163" s="21"/>
    </row>
    <row r="9164" spans="5:92" x14ac:dyDescent="0.2">
      <c r="E9164" s="49"/>
      <c r="F9164" s="21"/>
      <c r="G9164" s="21"/>
      <c r="CN9164" s="21"/>
    </row>
    <row r="9165" spans="5:92" x14ac:dyDescent="0.2">
      <c r="E9165" s="49"/>
      <c r="F9165" s="21"/>
      <c r="G9165" s="21"/>
      <c r="CN9165" s="21"/>
    </row>
    <row r="9166" spans="5:92" x14ac:dyDescent="0.2">
      <c r="E9166" s="49"/>
      <c r="F9166" s="21"/>
      <c r="G9166" s="21"/>
      <c r="CN9166" s="21"/>
    </row>
    <row r="9167" spans="5:92" x14ac:dyDescent="0.2">
      <c r="E9167" s="49"/>
      <c r="F9167" s="21"/>
      <c r="G9167" s="21"/>
      <c r="CN9167" s="21"/>
    </row>
    <row r="9168" spans="5:92" x14ac:dyDescent="0.2">
      <c r="E9168" s="49"/>
      <c r="F9168" s="21"/>
      <c r="G9168" s="21"/>
      <c r="CN9168" s="21"/>
    </row>
    <row r="9169" spans="5:92" x14ac:dyDescent="0.2">
      <c r="E9169" s="49"/>
      <c r="F9169" s="21"/>
      <c r="G9169" s="21"/>
      <c r="CN9169" s="21"/>
    </row>
    <row r="9170" spans="5:92" x14ac:dyDescent="0.2">
      <c r="E9170" s="49"/>
      <c r="F9170" s="21"/>
      <c r="G9170" s="21"/>
      <c r="CN9170" s="21"/>
    </row>
    <row r="9171" spans="5:92" x14ac:dyDescent="0.2">
      <c r="E9171" s="49"/>
      <c r="F9171" s="21"/>
      <c r="G9171" s="21"/>
      <c r="CN9171" s="21"/>
    </row>
    <row r="9172" spans="5:92" x14ac:dyDescent="0.2">
      <c r="E9172" s="49"/>
      <c r="F9172" s="21"/>
      <c r="G9172" s="21"/>
      <c r="CN9172" s="21"/>
    </row>
    <row r="9173" spans="5:92" x14ac:dyDescent="0.2">
      <c r="E9173" s="49"/>
      <c r="F9173" s="21"/>
      <c r="G9173" s="21"/>
      <c r="CN9173" s="21"/>
    </row>
    <row r="9174" spans="5:92" x14ac:dyDescent="0.2">
      <c r="E9174" s="49"/>
      <c r="F9174" s="21"/>
      <c r="G9174" s="21"/>
      <c r="CN9174" s="21"/>
    </row>
    <row r="9175" spans="5:92" x14ac:dyDescent="0.2">
      <c r="E9175" s="49"/>
      <c r="F9175" s="21"/>
      <c r="G9175" s="21"/>
      <c r="CN9175" s="21"/>
    </row>
    <row r="9176" spans="5:92" x14ac:dyDescent="0.2">
      <c r="E9176" s="49"/>
      <c r="F9176" s="21"/>
      <c r="G9176" s="21"/>
      <c r="CN9176" s="21"/>
    </row>
    <row r="9177" spans="5:92" x14ac:dyDescent="0.2">
      <c r="E9177" s="49"/>
      <c r="F9177" s="21"/>
      <c r="G9177" s="21"/>
      <c r="CN9177" s="21"/>
    </row>
    <row r="9178" spans="5:92" x14ac:dyDescent="0.2">
      <c r="E9178" s="49"/>
      <c r="F9178" s="21"/>
      <c r="G9178" s="21"/>
      <c r="CN9178" s="21"/>
    </row>
    <row r="9179" spans="5:92" x14ac:dyDescent="0.2">
      <c r="E9179" s="49"/>
      <c r="F9179" s="21"/>
      <c r="G9179" s="21"/>
      <c r="CN9179" s="21"/>
    </row>
    <row r="9180" spans="5:92" x14ac:dyDescent="0.2">
      <c r="E9180" s="49"/>
      <c r="F9180" s="21"/>
      <c r="G9180" s="21"/>
      <c r="CN9180" s="21"/>
    </row>
    <row r="9181" spans="5:92" x14ac:dyDescent="0.2">
      <c r="E9181" s="49"/>
      <c r="F9181" s="21"/>
      <c r="G9181" s="21"/>
      <c r="CN9181" s="21"/>
    </row>
    <row r="9182" spans="5:92" x14ac:dyDescent="0.2">
      <c r="E9182" s="49"/>
      <c r="F9182" s="21"/>
      <c r="G9182" s="21"/>
      <c r="CN9182" s="21"/>
    </row>
    <row r="9183" spans="5:92" x14ac:dyDescent="0.2">
      <c r="E9183" s="49"/>
      <c r="F9183" s="21"/>
      <c r="G9183" s="21"/>
      <c r="CN9183" s="21"/>
    </row>
    <row r="9184" spans="5:92" x14ac:dyDescent="0.2">
      <c r="E9184" s="49"/>
      <c r="F9184" s="21"/>
      <c r="G9184" s="21"/>
      <c r="CN9184" s="21"/>
    </row>
    <row r="9185" spans="5:92" x14ac:dyDescent="0.2">
      <c r="E9185" s="49"/>
      <c r="F9185" s="21"/>
      <c r="G9185" s="21"/>
      <c r="CN9185" s="21"/>
    </row>
    <row r="9186" spans="5:92" x14ac:dyDescent="0.2">
      <c r="E9186" s="49"/>
      <c r="F9186" s="21"/>
      <c r="G9186" s="21"/>
      <c r="CN9186" s="21"/>
    </row>
    <row r="9187" spans="5:92" x14ac:dyDescent="0.2">
      <c r="E9187" s="49"/>
      <c r="F9187" s="21"/>
      <c r="G9187" s="21"/>
      <c r="CN9187" s="21"/>
    </row>
    <row r="9188" spans="5:92" x14ac:dyDescent="0.2">
      <c r="E9188" s="49"/>
      <c r="F9188" s="21"/>
      <c r="G9188" s="21"/>
      <c r="CN9188" s="21"/>
    </row>
    <row r="9189" spans="5:92" x14ac:dyDescent="0.2">
      <c r="E9189" s="49"/>
      <c r="F9189" s="21"/>
      <c r="G9189" s="21"/>
      <c r="CN9189" s="21"/>
    </row>
    <row r="9190" spans="5:92" x14ac:dyDescent="0.2">
      <c r="E9190" s="49"/>
      <c r="F9190" s="21"/>
      <c r="G9190" s="21"/>
      <c r="CN9190" s="21"/>
    </row>
    <row r="9191" spans="5:92" x14ac:dyDescent="0.2">
      <c r="E9191" s="49"/>
      <c r="F9191" s="21"/>
      <c r="G9191" s="21"/>
      <c r="CN9191" s="21"/>
    </row>
    <row r="9192" spans="5:92" x14ac:dyDescent="0.2">
      <c r="E9192" s="49"/>
      <c r="F9192" s="21"/>
      <c r="G9192" s="21"/>
      <c r="CN9192" s="21"/>
    </row>
    <row r="9193" spans="5:92" x14ac:dyDescent="0.2">
      <c r="E9193" s="49"/>
      <c r="F9193" s="21"/>
      <c r="G9193" s="21"/>
      <c r="CN9193" s="21"/>
    </row>
    <row r="9194" spans="5:92" x14ac:dyDescent="0.2">
      <c r="E9194" s="49"/>
      <c r="F9194" s="21"/>
      <c r="G9194" s="21"/>
      <c r="CN9194" s="21"/>
    </row>
    <row r="9195" spans="5:92" x14ac:dyDescent="0.2">
      <c r="E9195" s="49"/>
      <c r="F9195" s="21"/>
      <c r="G9195" s="21"/>
      <c r="CN9195" s="21"/>
    </row>
    <row r="9196" spans="5:92" x14ac:dyDescent="0.2">
      <c r="E9196" s="49"/>
      <c r="F9196" s="21"/>
      <c r="G9196" s="21"/>
      <c r="CN9196" s="21"/>
    </row>
    <row r="9197" spans="5:92" x14ac:dyDescent="0.2">
      <c r="E9197" s="49"/>
      <c r="F9197" s="21"/>
      <c r="G9197" s="21"/>
      <c r="CN9197" s="21"/>
    </row>
    <row r="9198" spans="5:92" x14ac:dyDescent="0.2">
      <c r="E9198" s="49"/>
      <c r="F9198" s="21"/>
      <c r="G9198" s="21"/>
      <c r="CN9198" s="21"/>
    </row>
    <row r="9199" spans="5:92" x14ac:dyDescent="0.2">
      <c r="E9199" s="49"/>
      <c r="F9199" s="21"/>
      <c r="G9199" s="21"/>
      <c r="CN9199" s="21"/>
    </row>
    <row r="9200" spans="5:92" x14ac:dyDescent="0.2">
      <c r="E9200" s="49"/>
      <c r="F9200" s="21"/>
      <c r="G9200" s="21"/>
      <c r="CN9200" s="21"/>
    </row>
    <row r="9201" spans="5:92" x14ac:dyDescent="0.2">
      <c r="E9201" s="49"/>
      <c r="F9201" s="21"/>
      <c r="G9201" s="21"/>
      <c r="CN9201" s="21"/>
    </row>
    <row r="9202" spans="5:92" x14ac:dyDescent="0.2">
      <c r="E9202" s="49"/>
      <c r="F9202" s="21"/>
      <c r="G9202" s="21"/>
      <c r="CN9202" s="21"/>
    </row>
    <row r="9203" spans="5:92" x14ac:dyDescent="0.2">
      <c r="E9203" s="49"/>
      <c r="F9203" s="21"/>
      <c r="G9203" s="21"/>
      <c r="CN9203" s="21"/>
    </row>
    <row r="9204" spans="5:92" x14ac:dyDescent="0.2">
      <c r="E9204" s="49"/>
      <c r="F9204" s="21"/>
      <c r="G9204" s="21"/>
      <c r="CN9204" s="21"/>
    </row>
    <row r="9205" spans="5:92" x14ac:dyDescent="0.2">
      <c r="E9205" s="49"/>
      <c r="F9205" s="21"/>
      <c r="G9205" s="21"/>
      <c r="CN9205" s="21"/>
    </row>
    <row r="9206" spans="5:92" x14ac:dyDescent="0.2">
      <c r="E9206" s="49"/>
      <c r="F9206" s="21"/>
      <c r="G9206" s="21"/>
      <c r="CN9206" s="21"/>
    </row>
    <row r="9207" spans="5:92" x14ac:dyDescent="0.2">
      <c r="E9207" s="49"/>
      <c r="F9207" s="21"/>
      <c r="G9207" s="21"/>
      <c r="CN9207" s="21"/>
    </row>
    <row r="9208" spans="5:92" x14ac:dyDescent="0.2">
      <c r="E9208" s="49"/>
      <c r="F9208" s="21"/>
      <c r="G9208" s="21"/>
      <c r="CN9208" s="21"/>
    </row>
    <row r="9209" spans="5:92" x14ac:dyDescent="0.2">
      <c r="E9209" s="49"/>
      <c r="F9209" s="21"/>
      <c r="G9209" s="21"/>
      <c r="CN9209" s="21"/>
    </row>
    <row r="9210" spans="5:92" x14ac:dyDescent="0.2">
      <c r="E9210" s="49"/>
      <c r="F9210" s="21"/>
      <c r="G9210" s="21"/>
      <c r="CN9210" s="21"/>
    </row>
    <row r="9211" spans="5:92" x14ac:dyDescent="0.2">
      <c r="E9211" s="49"/>
      <c r="F9211" s="21"/>
      <c r="G9211" s="21"/>
      <c r="CN9211" s="21"/>
    </row>
    <row r="9212" spans="5:92" x14ac:dyDescent="0.2">
      <c r="E9212" s="49"/>
      <c r="F9212" s="21"/>
      <c r="G9212" s="21"/>
      <c r="CN9212" s="21"/>
    </row>
    <row r="9213" spans="5:92" x14ac:dyDescent="0.2">
      <c r="E9213" s="49"/>
      <c r="F9213" s="21"/>
      <c r="G9213" s="21"/>
      <c r="CN9213" s="21"/>
    </row>
    <row r="9214" spans="5:92" x14ac:dyDescent="0.2">
      <c r="E9214" s="49"/>
      <c r="F9214" s="21"/>
      <c r="G9214" s="21"/>
      <c r="CN9214" s="21"/>
    </row>
    <row r="9215" spans="5:92" x14ac:dyDescent="0.2">
      <c r="E9215" s="49"/>
      <c r="F9215" s="21"/>
      <c r="G9215" s="21"/>
      <c r="CN9215" s="21"/>
    </row>
    <row r="9216" spans="5:92" x14ac:dyDescent="0.2">
      <c r="E9216" s="49"/>
      <c r="F9216" s="21"/>
      <c r="G9216" s="21"/>
      <c r="CN9216" s="21"/>
    </row>
    <row r="9217" spans="5:92" x14ac:dyDescent="0.2">
      <c r="E9217" s="49"/>
      <c r="F9217" s="21"/>
      <c r="G9217" s="21"/>
      <c r="CN9217" s="21"/>
    </row>
    <row r="9218" spans="5:92" x14ac:dyDescent="0.2">
      <c r="E9218" s="49"/>
      <c r="F9218" s="21"/>
      <c r="G9218" s="21"/>
      <c r="CN9218" s="21"/>
    </row>
    <row r="9219" spans="5:92" x14ac:dyDescent="0.2">
      <c r="E9219" s="49"/>
      <c r="F9219" s="21"/>
      <c r="G9219" s="21"/>
      <c r="CN9219" s="21"/>
    </row>
    <row r="9220" spans="5:92" x14ac:dyDescent="0.2">
      <c r="E9220" s="49"/>
      <c r="F9220" s="21"/>
      <c r="G9220" s="21"/>
      <c r="CN9220" s="21"/>
    </row>
    <row r="9221" spans="5:92" x14ac:dyDescent="0.2">
      <c r="E9221" s="49"/>
      <c r="F9221" s="21"/>
      <c r="G9221" s="21"/>
      <c r="CN9221" s="21"/>
    </row>
    <row r="9222" spans="5:92" x14ac:dyDescent="0.2">
      <c r="E9222" s="49"/>
      <c r="F9222" s="21"/>
      <c r="G9222" s="21"/>
      <c r="CN9222" s="21"/>
    </row>
    <row r="9223" spans="5:92" x14ac:dyDescent="0.2">
      <c r="E9223" s="49"/>
      <c r="F9223" s="21"/>
      <c r="G9223" s="21"/>
      <c r="CN9223" s="21"/>
    </row>
    <row r="9224" spans="5:92" x14ac:dyDescent="0.2">
      <c r="E9224" s="49"/>
      <c r="F9224" s="21"/>
      <c r="G9224" s="21"/>
      <c r="CN9224" s="21"/>
    </row>
    <row r="9225" spans="5:92" x14ac:dyDescent="0.2">
      <c r="E9225" s="49"/>
      <c r="F9225" s="21"/>
      <c r="G9225" s="21"/>
      <c r="CN9225" s="21"/>
    </row>
    <row r="9226" spans="5:92" x14ac:dyDescent="0.2">
      <c r="E9226" s="49"/>
      <c r="F9226" s="21"/>
      <c r="G9226" s="21"/>
      <c r="CN9226" s="21"/>
    </row>
    <row r="9227" spans="5:92" x14ac:dyDescent="0.2">
      <c r="E9227" s="49"/>
      <c r="F9227" s="21"/>
      <c r="G9227" s="21"/>
      <c r="CN9227" s="21"/>
    </row>
    <row r="9228" spans="5:92" x14ac:dyDescent="0.2">
      <c r="E9228" s="49"/>
      <c r="F9228" s="21"/>
      <c r="G9228" s="21"/>
      <c r="CN9228" s="21"/>
    </row>
    <row r="9229" spans="5:92" x14ac:dyDescent="0.2">
      <c r="E9229" s="49"/>
      <c r="F9229" s="21"/>
      <c r="G9229" s="21"/>
      <c r="CN9229" s="21"/>
    </row>
    <row r="9230" spans="5:92" x14ac:dyDescent="0.2">
      <c r="E9230" s="49"/>
      <c r="F9230" s="21"/>
      <c r="G9230" s="21"/>
      <c r="CN9230" s="21"/>
    </row>
    <row r="9231" spans="5:92" x14ac:dyDescent="0.2">
      <c r="E9231" s="49"/>
      <c r="F9231" s="21"/>
      <c r="G9231" s="21"/>
      <c r="CN9231" s="21"/>
    </row>
    <row r="9232" spans="5:92" x14ac:dyDescent="0.2">
      <c r="E9232" s="49"/>
      <c r="F9232" s="21"/>
      <c r="G9232" s="21"/>
      <c r="CN9232" s="21"/>
    </row>
    <row r="9233" spans="5:92" x14ac:dyDescent="0.2">
      <c r="E9233" s="49"/>
      <c r="F9233" s="21"/>
      <c r="G9233" s="21"/>
      <c r="CN9233" s="21"/>
    </row>
    <row r="9234" spans="5:92" x14ac:dyDescent="0.2">
      <c r="E9234" s="49"/>
      <c r="F9234" s="21"/>
      <c r="G9234" s="21"/>
      <c r="CN9234" s="21"/>
    </row>
    <row r="9235" spans="5:92" x14ac:dyDescent="0.2">
      <c r="E9235" s="49"/>
      <c r="F9235" s="21"/>
      <c r="G9235" s="21"/>
      <c r="CN9235" s="21"/>
    </row>
    <row r="9236" spans="5:92" x14ac:dyDescent="0.2">
      <c r="E9236" s="49"/>
      <c r="F9236" s="21"/>
      <c r="G9236" s="21"/>
      <c r="CN9236" s="21"/>
    </row>
    <row r="9237" spans="5:92" x14ac:dyDescent="0.2">
      <c r="E9237" s="49"/>
      <c r="F9237" s="21"/>
      <c r="G9237" s="21"/>
      <c r="CN9237" s="21"/>
    </row>
    <row r="9238" spans="5:92" x14ac:dyDescent="0.2">
      <c r="E9238" s="49"/>
      <c r="F9238" s="21"/>
      <c r="G9238" s="21"/>
      <c r="CN9238" s="21"/>
    </row>
    <row r="9239" spans="5:92" x14ac:dyDescent="0.2">
      <c r="E9239" s="49"/>
      <c r="F9239" s="21"/>
      <c r="G9239" s="21"/>
      <c r="CN9239" s="21"/>
    </row>
    <row r="9240" spans="5:92" x14ac:dyDescent="0.2">
      <c r="E9240" s="49"/>
      <c r="F9240" s="21"/>
      <c r="G9240" s="21"/>
      <c r="CN9240" s="21"/>
    </row>
    <row r="9241" spans="5:92" x14ac:dyDescent="0.2">
      <c r="E9241" s="49"/>
      <c r="F9241" s="21"/>
      <c r="G9241" s="21"/>
      <c r="CN9241" s="21"/>
    </row>
    <row r="9242" spans="5:92" x14ac:dyDescent="0.2">
      <c r="E9242" s="49"/>
      <c r="F9242" s="21"/>
      <c r="G9242" s="21"/>
      <c r="CN9242" s="21"/>
    </row>
    <row r="9243" spans="5:92" x14ac:dyDescent="0.2">
      <c r="E9243" s="49"/>
      <c r="F9243" s="21"/>
      <c r="G9243" s="21"/>
      <c r="CN9243" s="21"/>
    </row>
    <row r="9244" spans="5:92" x14ac:dyDescent="0.2">
      <c r="E9244" s="49"/>
      <c r="F9244" s="21"/>
      <c r="G9244" s="21"/>
      <c r="CN9244" s="21"/>
    </row>
    <row r="9245" spans="5:92" x14ac:dyDescent="0.2">
      <c r="E9245" s="49"/>
      <c r="F9245" s="21"/>
      <c r="G9245" s="21"/>
      <c r="CN9245" s="21"/>
    </row>
    <row r="9246" spans="5:92" x14ac:dyDescent="0.2">
      <c r="E9246" s="49"/>
      <c r="F9246" s="21"/>
      <c r="G9246" s="21"/>
      <c r="CN9246" s="21"/>
    </row>
    <row r="9247" spans="5:92" x14ac:dyDescent="0.2">
      <c r="E9247" s="49"/>
      <c r="F9247" s="21"/>
      <c r="G9247" s="21"/>
      <c r="CN9247" s="21"/>
    </row>
    <row r="9248" spans="5:92" x14ac:dyDescent="0.2">
      <c r="E9248" s="49"/>
      <c r="F9248" s="21"/>
      <c r="G9248" s="21"/>
      <c r="CN9248" s="21"/>
    </row>
    <row r="9249" spans="5:92" x14ac:dyDescent="0.2">
      <c r="E9249" s="49"/>
      <c r="F9249" s="21"/>
      <c r="G9249" s="21"/>
      <c r="CN9249" s="21"/>
    </row>
    <row r="9250" spans="5:92" x14ac:dyDescent="0.2">
      <c r="E9250" s="49"/>
      <c r="F9250" s="21"/>
      <c r="G9250" s="21"/>
      <c r="CN9250" s="21"/>
    </row>
    <row r="9251" spans="5:92" x14ac:dyDescent="0.2">
      <c r="E9251" s="49"/>
      <c r="F9251" s="21"/>
      <c r="G9251" s="21"/>
      <c r="CN9251" s="21"/>
    </row>
    <row r="9252" spans="5:92" x14ac:dyDescent="0.2">
      <c r="E9252" s="49"/>
      <c r="F9252" s="21"/>
      <c r="G9252" s="21"/>
      <c r="CN9252" s="21"/>
    </row>
    <row r="9253" spans="5:92" x14ac:dyDescent="0.2">
      <c r="E9253" s="49"/>
      <c r="F9253" s="21"/>
      <c r="G9253" s="21"/>
      <c r="CN9253" s="21"/>
    </row>
    <row r="9254" spans="5:92" x14ac:dyDescent="0.2">
      <c r="E9254" s="49"/>
      <c r="F9254" s="21"/>
      <c r="G9254" s="21"/>
      <c r="CN9254" s="21"/>
    </row>
    <row r="9255" spans="5:92" x14ac:dyDescent="0.2">
      <c r="E9255" s="49"/>
      <c r="F9255" s="21"/>
      <c r="G9255" s="21"/>
      <c r="CN9255" s="21"/>
    </row>
    <row r="9256" spans="5:92" x14ac:dyDescent="0.2">
      <c r="E9256" s="49"/>
      <c r="F9256" s="21"/>
      <c r="G9256" s="21"/>
      <c r="CN9256" s="21"/>
    </row>
    <row r="9257" spans="5:92" x14ac:dyDescent="0.2">
      <c r="E9257" s="49"/>
      <c r="F9257" s="21"/>
      <c r="G9257" s="21"/>
      <c r="CN9257" s="21"/>
    </row>
    <row r="9258" spans="5:92" x14ac:dyDescent="0.2">
      <c r="E9258" s="49"/>
      <c r="F9258" s="21"/>
      <c r="G9258" s="21"/>
      <c r="CN9258" s="21"/>
    </row>
    <row r="9259" spans="5:92" x14ac:dyDescent="0.2">
      <c r="E9259" s="49"/>
      <c r="F9259" s="21"/>
      <c r="G9259" s="21"/>
      <c r="CN9259" s="21"/>
    </row>
    <row r="9260" spans="5:92" x14ac:dyDescent="0.2">
      <c r="E9260" s="49"/>
      <c r="F9260" s="21"/>
      <c r="G9260" s="21"/>
      <c r="CN9260" s="21"/>
    </row>
    <row r="9261" spans="5:92" x14ac:dyDescent="0.2">
      <c r="E9261" s="49"/>
      <c r="F9261" s="21"/>
      <c r="G9261" s="21"/>
      <c r="CN9261" s="21"/>
    </row>
    <row r="9262" spans="5:92" x14ac:dyDescent="0.2">
      <c r="E9262" s="49"/>
      <c r="F9262" s="21"/>
      <c r="G9262" s="21"/>
      <c r="CN9262" s="21"/>
    </row>
    <row r="9263" spans="5:92" x14ac:dyDescent="0.2">
      <c r="E9263" s="49"/>
      <c r="F9263" s="21"/>
      <c r="G9263" s="21"/>
      <c r="CN9263" s="21"/>
    </row>
    <row r="9264" spans="5:92" x14ac:dyDescent="0.2">
      <c r="E9264" s="49"/>
      <c r="F9264" s="21"/>
      <c r="G9264" s="21"/>
      <c r="CN9264" s="21"/>
    </row>
    <row r="9265" spans="5:92" x14ac:dyDescent="0.2">
      <c r="E9265" s="49"/>
      <c r="F9265" s="21"/>
      <c r="G9265" s="21"/>
      <c r="CN9265" s="21"/>
    </row>
    <row r="9266" spans="5:92" x14ac:dyDescent="0.2">
      <c r="E9266" s="49"/>
      <c r="F9266" s="21"/>
      <c r="G9266" s="21"/>
      <c r="CN9266" s="21"/>
    </row>
    <row r="9267" spans="5:92" x14ac:dyDescent="0.2">
      <c r="E9267" s="49"/>
      <c r="F9267" s="21"/>
      <c r="G9267" s="21"/>
      <c r="CN9267" s="21"/>
    </row>
    <row r="9268" spans="5:92" x14ac:dyDescent="0.2">
      <c r="E9268" s="49"/>
      <c r="F9268" s="21"/>
      <c r="G9268" s="21"/>
      <c r="CN9268" s="21"/>
    </row>
    <row r="9269" spans="5:92" x14ac:dyDescent="0.2">
      <c r="E9269" s="49"/>
      <c r="F9269" s="21"/>
      <c r="G9269" s="21"/>
      <c r="CN9269" s="21"/>
    </row>
    <row r="9270" spans="5:92" x14ac:dyDescent="0.2">
      <c r="E9270" s="49"/>
      <c r="F9270" s="21"/>
      <c r="G9270" s="21"/>
      <c r="CN9270" s="21"/>
    </row>
    <row r="9271" spans="5:92" x14ac:dyDescent="0.2">
      <c r="E9271" s="49"/>
      <c r="F9271" s="21"/>
      <c r="G9271" s="21"/>
      <c r="CN9271" s="21"/>
    </row>
    <row r="9272" spans="5:92" x14ac:dyDescent="0.2">
      <c r="E9272" s="49"/>
      <c r="F9272" s="21"/>
      <c r="G9272" s="21"/>
      <c r="CN9272" s="21"/>
    </row>
    <row r="9273" spans="5:92" x14ac:dyDescent="0.2">
      <c r="E9273" s="49"/>
      <c r="F9273" s="21"/>
      <c r="G9273" s="21"/>
      <c r="CN9273" s="21"/>
    </row>
    <row r="9274" spans="5:92" x14ac:dyDescent="0.2">
      <c r="E9274" s="49"/>
      <c r="F9274" s="21"/>
      <c r="G9274" s="21"/>
      <c r="CN9274" s="21"/>
    </row>
    <row r="9275" spans="5:92" x14ac:dyDescent="0.2">
      <c r="E9275" s="49"/>
      <c r="F9275" s="21"/>
      <c r="G9275" s="21"/>
      <c r="CN9275" s="21"/>
    </row>
    <row r="9276" spans="5:92" x14ac:dyDescent="0.2">
      <c r="E9276" s="49"/>
      <c r="F9276" s="21"/>
      <c r="G9276" s="21"/>
      <c r="CN9276" s="21"/>
    </row>
    <row r="9277" spans="5:92" x14ac:dyDescent="0.2">
      <c r="E9277" s="49"/>
      <c r="F9277" s="21"/>
      <c r="G9277" s="21"/>
      <c r="CN9277" s="21"/>
    </row>
    <row r="9278" spans="5:92" x14ac:dyDescent="0.2">
      <c r="E9278" s="49"/>
      <c r="F9278" s="21"/>
      <c r="G9278" s="21"/>
      <c r="CN9278" s="21"/>
    </row>
    <row r="9279" spans="5:92" x14ac:dyDescent="0.2">
      <c r="E9279" s="49"/>
      <c r="F9279" s="21"/>
      <c r="G9279" s="21"/>
      <c r="CN9279" s="21"/>
    </row>
    <row r="9280" spans="5:92" x14ac:dyDescent="0.2">
      <c r="E9280" s="49"/>
      <c r="F9280" s="21"/>
      <c r="G9280" s="21"/>
      <c r="CN9280" s="21"/>
    </row>
    <row r="9281" spans="5:92" x14ac:dyDescent="0.2">
      <c r="E9281" s="49"/>
      <c r="F9281" s="21"/>
      <c r="G9281" s="21"/>
      <c r="CN9281" s="21"/>
    </row>
    <row r="9282" spans="5:92" x14ac:dyDescent="0.2">
      <c r="E9282" s="49"/>
      <c r="F9282" s="21"/>
      <c r="G9282" s="21"/>
      <c r="CN9282" s="21"/>
    </row>
    <row r="9283" spans="5:92" x14ac:dyDescent="0.2">
      <c r="E9283" s="49"/>
      <c r="F9283" s="21"/>
      <c r="G9283" s="21"/>
      <c r="CN9283" s="21"/>
    </row>
    <row r="9284" spans="5:92" x14ac:dyDescent="0.2">
      <c r="E9284" s="49"/>
      <c r="F9284" s="21"/>
      <c r="G9284" s="21"/>
      <c r="CN9284" s="21"/>
    </row>
    <row r="9285" spans="5:92" x14ac:dyDescent="0.2">
      <c r="E9285" s="49"/>
      <c r="F9285" s="21"/>
      <c r="G9285" s="21"/>
      <c r="CN9285" s="21"/>
    </row>
    <row r="9286" spans="5:92" x14ac:dyDescent="0.2">
      <c r="E9286" s="49"/>
      <c r="F9286" s="21"/>
      <c r="G9286" s="21"/>
      <c r="CN9286" s="21"/>
    </row>
    <row r="9287" spans="5:92" x14ac:dyDescent="0.2">
      <c r="E9287" s="49"/>
      <c r="F9287" s="21"/>
      <c r="G9287" s="21"/>
      <c r="CN9287" s="21"/>
    </row>
    <row r="9288" spans="5:92" x14ac:dyDescent="0.2">
      <c r="E9288" s="49"/>
      <c r="F9288" s="21"/>
      <c r="G9288" s="21"/>
      <c r="CN9288" s="21"/>
    </row>
    <row r="9289" spans="5:92" x14ac:dyDescent="0.2">
      <c r="E9289" s="49"/>
      <c r="F9289" s="21"/>
      <c r="G9289" s="21"/>
      <c r="CN9289" s="21"/>
    </row>
    <row r="9290" spans="5:92" x14ac:dyDescent="0.2">
      <c r="E9290" s="49"/>
      <c r="F9290" s="21"/>
      <c r="G9290" s="21"/>
      <c r="CN9290" s="21"/>
    </row>
    <row r="9291" spans="5:92" x14ac:dyDescent="0.2">
      <c r="E9291" s="49"/>
      <c r="F9291" s="21"/>
      <c r="G9291" s="21"/>
      <c r="CN9291" s="21"/>
    </row>
    <row r="9292" spans="5:92" x14ac:dyDescent="0.2">
      <c r="E9292" s="49"/>
      <c r="F9292" s="21"/>
      <c r="G9292" s="21"/>
      <c r="CN9292" s="21"/>
    </row>
    <row r="9293" spans="5:92" x14ac:dyDescent="0.2">
      <c r="E9293" s="49"/>
      <c r="F9293" s="21"/>
      <c r="G9293" s="21"/>
      <c r="CN9293" s="21"/>
    </row>
    <row r="9294" spans="5:92" x14ac:dyDescent="0.2">
      <c r="E9294" s="49"/>
      <c r="F9294" s="21"/>
      <c r="G9294" s="21"/>
      <c r="CN9294" s="21"/>
    </row>
    <row r="9295" spans="5:92" x14ac:dyDescent="0.2">
      <c r="E9295" s="49"/>
      <c r="F9295" s="21"/>
      <c r="G9295" s="21"/>
      <c r="CN9295" s="21"/>
    </row>
    <row r="9296" spans="5:92" x14ac:dyDescent="0.2">
      <c r="E9296" s="49"/>
      <c r="F9296" s="21"/>
      <c r="G9296" s="21"/>
      <c r="CN9296" s="21"/>
    </row>
    <row r="9297" spans="5:92" x14ac:dyDescent="0.2">
      <c r="E9297" s="49"/>
      <c r="F9297" s="21"/>
      <c r="G9297" s="21"/>
      <c r="CN9297" s="21"/>
    </row>
    <row r="9298" spans="5:92" x14ac:dyDescent="0.2">
      <c r="E9298" s="49"/>
      <c r="F9298" s="21"/>
      <c r="G9298" s="21"/>
      <c r="CN9298" s="21"/>
    </row>
    <row r="9299" spans="5:92" x14ac:dyDescent="0.2">
      <c r="E9299" s="49"/>
      <c r="F9299" s="21"/>
      <c r="G9299" s="21"/>
      <c r="CN9299" s="21"/>
    </row>
    <row r="9300" spans="5:92" x14ac:dyDescent="0.2">
      <c r="E9300" s="49"/>
      <c r="F9300" s="21"/>
      <c r="G9300" s="21"/>
      <c r="CN9300" s="21"/>
    </row>
    <row r="9301" spans="5:92" x14ac:dyDescent="0.2">
      <c r="E9301" s="49"/>
      <c r="F9301" s="21"/>
      <c r="G9301" s="21"/>
      <c r="CN9301" s="21"/>
    </row>
    <row r="9302" spans="5:92" x14ac:dyDescent="0.2">
      <c r="E9302" s="49"/>
      <c r="F9302" s="21"/>
      <c r="G9302" s="21"/>
      <c r="CN9302" s="21"/>
    </row>
    <row r="9303" spans="5:92" x14ac:dyDescent="0.2">
      <c r="E9303" s="49"/>
      <c r="F9303" s="21"/>
      <c r="G9303" s="21"/>
      <c r="CN9303" s="21"/>
    </row>
    <row r="9304" spans="5:92" x14ac:dyDescent="0.2">
      <c r="E9304" s="49"/>
      <c r="F9304" s="21"/>
      <c r="G9304" s="21"/>
      <c r="CN9304" s="21"/>
    </row>
    <row r="9305" spans="5:92" x14ac:dyDescent="0.2">
      <c r="E9305" s="49"/>
      <c r="F9305" s="21"/>
      <c r="G9305" s="21"/>
      <c r="CN9305" s="21"/>
    </row>
    <row r="9306" spans="5:92" x14ac:dyDescent="0.2">
      <c r="E9306" s="49"/>
      <c r="F9306" s="21"/>
      <c r="G9306" s="21"/>
      <c r="CN9306" s="21"/>
    </row>
    <row r="9307" spans="5:92" x14ac:dyDescent="0.2">
      <c r="E9307" s="49"/>
      <c r="F9307" s="21"/>
      <c r="G9307" s="21"/>
      <c r="CN9307" s="21"/>
    </row>
    <row r="9308" spans="5:92" x14ac:dyDescent="0.2">
      <c r="E9308" s="49"/>
      <c r="F9308" s="21"/>
      <c r="G9308" s="21"/>
      <c r="CN9308" s="21"/>
    </row>
    <row r="9309" spans="5:92" x14ac:dyDescent="0.2">
      <c r="E9309" s="49"/>
      <c r="F9309" s="21"/>
      <c r="G9309" s="21"/>
      <c r="CN9309" s="21"/>
    </row>
    <row r="9310" spans="5:92" x14ac:dyDescent="0.2">
      <c r="E9310" s="49"/>
      <c r="F9310" s="21"/>
      <c r="G9310" s="21"/>
      <c r="CN9310" s="21"/>
    </row>
    <row r="9311" spans="5:92" x14ac:dyDescent="0.2">
      <c r="E9311" s="49"/>
      <c r="F9311" s="21"/>
      <c r="G9311" s="21"/>
      <c r="CN9311" s="21"/>
    </row>
    <row r="9312" spans="5:92" x14ac:dyDescent="0.2">
      <c r="E9312" s="49"/>
      <c r="F9312" s="21"/>
      <c r="G9312" s="21"/>
      <c r="CN9312" s="21"/>
    </row>
    <row r="9313" spans="5:92" x14ac:dyDescent="0.2">
      <c r="E9313" s="49"/>
      <c r="F9313" s="21"/>
      <c r="G9313" s="21"/>
      <c r="CN9313" s="21"/>
    </row>
    <row r="9314" spans="5:92" x14ac:dyDescent="0.2">
      <c r="E9314" s="49"/>
      <c r="F9314" s="21"/>
      <c r="G9314" s="21"/>
      <c r="CN9314" s="21"/>
    </row>
    <row r="9315" spans="5:92" x14ac:dyDescent="0.2">
      <c r="E9315" s="49"/>
      <c r="F9315" s="21"/>
      <c r="G9315" s="21"/>
      <c r="CN9315" s="21"/>
    </row>
    <row r="9316" spans="5:92" x14ac:dyDescent="0.2">
      <c r="E9316" s="49"/>
      <c r="F9316" s="21"/>
      <c r="G9316" s="21"/>
      <c r="CN9316" s="21"/>
    </row>
    <row r="9317" spans="5:92" x14ac:dyDescent="0.2">
      <c r="E9317" s="49"/>
      <c r="F9317" s="21"/>
      <c r="G9317" s="21"/>
      <c r="CN9317" s="21"/>
    </row>
    <row r="9318" spans="5:92" x14ac:dyDescent="0.2">
      <c r="E9318" s="49"/>
      <c r="F9318" s="21"/>
      <c r="G9318" s="21"/>
      <c r="CN9318" s="21"/>
    </row>
    <row r="9319" spans="5:92" x14ac:dyDescent="0.2">
      <c r="E9319" s="49"/>
      <c r="F9319" s="21"/>
      <c r="G9319" s="21"/>
      <c r="CN9319" s="21"/>
    </row>
    <row r="9320" spans="5:92" x14ac:dyDescent="0.2">
      <c r="E9320" s="49"/>
      <c r="F9320" s="21"/>
      <c r="G9320" s="21"/>
      <c r="CN9320" s="21"/>
    </row>
    <row r="9321" spans="5:92" x14ac:dyDescent="0.2">
      <c r="E9321" s="49"/>
      <c r="F9321" s="21"/>
      <c r="G9321" s="21"/>
      <c r="CN9321" s="21"/>
    </row>
    <row r="9322" spans="5:92" x14ac:dyDescent="0.2">
      <c r="E9322" s="49"/>
      <c r="F9322" s="21"/>
      <c r="G9322" s="21"/>
      <c r="CN9322" s="21"/>
    </row>
    <row r="9323" spans="5:92" x14ac:dyDescent="0.2">
      <c r="E9323" s="49"/>
      <c r="F9323" s="21"/>
      <c r="G9323" s="21"/>
      <c r="CN9323" s="21"/>
    </row>
    <row r="9324" spans="5:92" x14ac:dyDescent="0.2">
      <c r="E9324" s="49"/>
      <c r="F9324" s="21"/>
      <c r="G9324" s="21"/>
      <c r="CN9324" s="21"/>
    </row>
    <row r="9325" spans="5:92" x14ac:dyDescent="0.2">
      <c r="E9325" s="49"/>
      <c r="F9325" s="21"/>
      <c r="G9325" s="21"/>
      <c r="CN9325" s="21"/>
    </row>
    <row r="9326" spans="5:92" x14ac:dyDescent="0.2">
      <c r="E9326" s="49"/>
      <c r="F9326" s="21"/>
      <c r="G9326" s="21"/>
      <c r="CN9326" s="21"/>
    </row>
    <row r="9327" spans="5:92" x14ac:dyDescent="0.2">
      <c r="E9327" s="49"/>
      <c r="F9327" s="21"/>
      <c r="G9327" s="21"/>
      <c r="CN9327" s="21"/>
    </row>
    <row r="9328" spans="5:92" x14ac:dyDescent="0.2">
      <c r="E9328" s="49"/>
      <c r="F9328" s="21"/>
      <c r="G9328" s="21"/>
      <c r="CN9328" s="21"/>
    </row>
    <row r="9329" spans="5:92" x14ac:dyDescent="0.2">
      <c r="E9329" s="49"/>
      <c r="F9329" s="21"/>
      <c r="G9329" s="21"/>
      <c r="CN9329" s="21"/>
    </row>
    <row r="9330" spans="5:92" x14ac:dyDescent="0.2">
      <c r="E9330" s="49"/>
      <c r="F9330" s="21"/>
      <c r="G9330" s="21"/>
      <c r="CN9330" s="21"/>
    </row>
    <row r="9331" spans="5:92" x14ac:dyDescent="0.2">
      <c r="E9331" s="49"/>
      <c r="F9331" s="21"/>
      <c r="G9331" s="21"/>
      <c r="CN9331" s="21"/>
    </row>
    <row r="9332" spans="5:92" x14ac:dyDescent="0.2">
      <c r="E9332" s="49"/>
      <c r="F9332" s="21"/>
      <c r="G9332" s="21"/>
      <c r="CN9332" s="21"/>
    </row>
    <row r="9333" spans="5:92" x14ac:dyDescent="0.2">
      <c r="E9333" s="49"/>
      <c r="F9333" s="21"/>
      <c r="G9333" s="21"/>
      <c r="CN9333" s="21"/>
    </row>
    <row r="9334" spans="5:92" x14ac:dyDescent="0.2">
      <c r="E9334" s="49"/>
      <c r="F9334" s="21"/>
      <c r="G9334" s="21"/>
      <c r="CN9334" s="21"/>
    </row>
    <row r="9335" spans="5:92" x14ac:dyDescent="0.2">
      <c r="E9335" s="49"/>
      <c r="F9335" s="21"/>
      <c r="G9335" s="21"/>
      <c r="CN9335" s="21"/>
    </row>
    <row r="9336" spans="5:92" x14ac:dyDescent="0.2">
      <c r="E9336" s="49"/>
      <c r="F9336" s="21"/>
      <c r="G9336" s="21"/>
      <c r="CN9336" s="21"/>
    </row>
    <row r="9337" spans="5:92" x14ac:dyDescent="0.2">
      <c r="E9337" s="49"/>
      <c r="F9337" s="21"/>
      <c r="G9337" s="21"/>
      <c r="CN9337" s="21"/>
    </row>
    <row r="9338" spans="5:92" x14ac:dyDescent="0.2">
      <c r="E9338" s="49"/>
      <c r="F9338" s="21"/>
      <c r="G9338" s="21"/>
      <c r="CN9338" s="21"/>
    </row>
    <row r="9339" spans="5:92" x14ac:dyDescent="0.2">
      <c r="E9339" s="49"/>
      <c r="F9339" s="21"/>
      <c r="G9339" s="21"/>
      <c r="CN9339" s="21"/>
    </row>
    <row r="9340" spans="5:92" x14ac:dyDescent="0.2">
      <c r="E9340" s="49"/>
      <c r="F9340" s="21"/>
      <c r="G9340" s="21"/>
      <c r="CN9340" s="21"/>
    </row>
    <row r="9341" spans="5:92" x14ac:dyDescent="0.2">
      <c r="E9341" s="49"/>
      <c r="F9341" s="21"/>
      <c r="G9341" s="21"/>
      <c r="CN9341" s="21"/>
    </row>
    <row r="9342" spans="5:92" x14ac:dyDescent="0.2">
      <c r="E9342" s="49"/>
      <c r="F9342" s="21"/>
      <c r="G9342" s="21"/>
      <c r="CN9342" s="21"/>
    </row>
    <row r="9343" spans="5:92" x14ac:dyDescent="0.2">
      <c r="E9343" s="49"/>
      <c r="F9343" s="21"/>
      <c r="G9343" s="21"/>
      <c r="CN9343" s="21"/>
    </row>
    <row r="9344" spans="5:92" x14ac:dyDescent="0.2">
      <c r="E9344" s="49"/>
      <c r="F9344" s="21"/>
      <c r="G9344" s="21"/>
      <c r="CN9344" s="21"/>
    </row>
    <row r="9345" spans="5:92" x14ac:dyDescent="0.2">
      <c r="E9345" s="49"/>
      <c r="F9345" s="21"/>
      <c r="G9345" s="21"/>
      <c r="CN9345" s="21"/>
    </row>
    <row r="9346" spans="5:92" x14ac:dyDescent="0.2">
      <c r="E9346" s="49"/>
      <c r="F9346" s="21"/>
      <c r="G9346" s="21"/>
      <c r="CN9346" s="21"/>
    </row>
    <row r="9347" spans="5:92" x14ac:dyDescent="0.2">
      <c r="E9347" s="49"/>
      <c r="F9347" s="21"/>
      <c r="G9347" s="21"/>
      <c r="CN9347" s="21"/>
    </row>
    <row r="9348" spans="5:92" x14ac:dyDescent="0.2">
      <c r="E9348" s="49"/>
      <c r="F9348" s="21"/>
      <c r="G9348" s="21"/>
      <c r="CN9348" s="21"/>
    </row>
    <row r="9349" spans="5:92" x14ac:dyDescent="0.2">
      <c r="E9349" s="49"/>
      <c r="F9349" s="21"/>
      <c r="G9349" s="21"/>
      <c r="CN9349" s="21"/>
    </row>
    <row r="9350" spans="5:92" x14ac:dyDescent="0.2">
      <c r="E9350" s="49"/>
      <c r="F9350" s="21"/>
      <c r="G9350" s="21"/>
      <c r="CN9350" s="21"/>
    </row>
    <row r="9351" spans="5:92" x14ac:dyDescent="0.2">
      <c r="E9351" s="49"/>
      <c r="F9351" s="21"/>
      <c r="G9351" s="21"/>
      <c r="CN9351" s="21"/>
    </row>
    <row r="9352" spans="5:92" x14ac:dyDescent="0.2">
      <c r="E9352" s="49"/>
      <c r="F9352" s="21"/>
      <c r="G9352" s="21"/>
      <c r="CN9352" s="21"/>
    </row>
    <row r="9353" spans="5:92" x14ac:dyDescent="0.2">
      <c r="E9353" s="49"/>
      <c r="F9353" s="21"/>
      <c r="G9353" s="21"/>
      <c r="CN9353" s="21"/>
    </row>
    <row r="9354" spans="5:92" x14ac:dyDescent="0.2">
      <c r="E9354" s="49"/>
      <c r="F9354" s="21"/>
      <c r="G9354" s="21"/>
      <c r="CN9354" s="21"/>
    </row>
    <row r="9355" spans="5:92" x14ac:dyDescent="0.2">
      <c r="E9355" s="49"/>
      <c r="F9355" s="21"/>
      <c r="G9355" s="21"/>
      <c r="CN9355" s="21"/>
    </row>
    <row r="9356" spans="5:92" x14ac:dyDescent="0.2">
      <c r="E9356" s="49"/>
      <c r="F9356" s="21"/>
      <c r="G9356" s="21"/>
      <c r="CN9356" s="21"/>
    </row>
    <row r="9357" spans="5:92" x14ac:dyDescent="0.2">
      <c r="E9357" s="49"/>
      <c r="F9357" s="21"/>
      <c r="G9357" s="21"/>
      <c r="CN9357" s="21"/>
    </row>
    <row r="9358" spans="5:92" x14ac:dyDescent="0.2">
      <c r="E9358" s="49"/>
      <c r="F9358" s="21"/>
      <c r="G9358" s="21"/>
      <c r="CN9358" s="21"/>
    </row>
    <row r="9359" spans="5:92" x14ac:dyDescent="0.2">
      <c r="E9359" s="49"/>
      <c r="F9359" s="21"/>
      <c r="G9359" s="21"/>
      <c r="CN9359" s="21"/>
    </row>
    <row r="9360" spans="5:92" x14ac:dyDescent="0.2">
      <c r="E9360" s="49"/>
      <c r="F9360" s="21"/>
      <c r="G9360" s="21"/>
      <c r="CN9360" s="21"/>
    </row>
    <row r="9361" spans="5:92" x14ac:dyDescent="0.2">
      <c r="E9361" s="49"/>
      <c r="F9361" s="21"/>
      <c r="G9361" s="21"/>
      <c r="CN9361" s="21"/>
    </row>
    <row r="9362" spans="5:92" x14ac:dyDescent="0.2">
      <c r="E9362" s="49"/>
      <c r="F9362" s="21"/>
      <c r="G9362" s="21"/>
      <c r="CN9362" s="21"/>
    </row>
    <row r="9363" spans="5:92" x14ac:dyDescent="0.2">
      <c r="E9363" s="49"/>
      <c r="F9363" s="21"/>
      <c r="G9363" s="21"/>
      <c r="CN9363" s="21"/>
    </row>
    <row r="9364" spans="5:92" x14ac:dyDescent="0.2">
      <c r="E9364" s="49"/>
      <c r="F9364" s="21"/>
      <c r="G9364" s="21"/>
      <c r="CN9364" s="21"/>
    </row>
    <row r="9365" spans="5:92" x14ac:dyDescent="0.2">
      <c r="E9365" s="49"/>
      <c r="F9365" s="21"/>
      <c r="G9365" s="21"/>
      <c r="CN9365" s="21"/>
    </row>
    <row r="9366" spans="5:92" x14ac:dyDescent="0.2">
      <c r="E9366" s="49"/>
      <c r="F9366" s="21"/>
      <c r="G9366" s="21"/>
      <c r="CN9366" s="21"/>
    </row>
    <row r="9367" spans="5:92" x14ac:dyDescent="0.2">
      <c r="E9367" s="49"/>
      <c r="F9367" s="21"/>
      <c r="G9367" s="21"/>
      <c r="CN9367" s="21"/>
    </row>
    <row r="9368" spans="5:92" x14ac:dyDescent="0.2">
      <c r="E9368" s="49"/>
      <c r="F9368" s="21"/>
      <c r="G9368" s="21"/>
      <c r="CN9368" s="21"/>
    </row>
    <row r="9369" spans="5:92" x14ac:dyDescent="0.2">
      <c r="E9369" s="49"/>
      <c r="F9369" s="21"/>
      <c r="G9369" s="21"/>
      <c r="CN9369" s="21"/>
    </row>
    <row r="9370" spans="5:92" x14ac:dyDescent="0.2">
      <c r="E9370" s="49"/>
      <c r="F9370" s="21"/>
      <c r="G9370" s="21"/>
      <c r="CN9370" s="21"/>
    </row>
    <row r="9371" spans="5:92" x14ac:dyDescent="0.2">
      <c r="E9371" s="49"/>
      <c r="F9371" s="21"/>
      <c r="G9371" s="21"/>
      <c r="CN9371" s="21"/>
    </row>
    <row r="9372" spans="5:92" x14ac:dyDescent="0.2">
      <c r="E9372" s="49"/>
      <c r="F9372" s="21"/>
      <c r="G9372" s="21"/>
      <c r="CN9372" s="21"/>
    </row>
    <row r="9373" spans="5:92" x14ac:dyDescent="0.2">
      <c r="E9373" s="49"/>
      <c r="F9373" s="21"/>
      <c r="G9373" s="21"/>
      <c r="CN9373" s="21"/>
    </row>
    <row r="9374" spans="5:92" x14ac:dyDescent="0.2">
      <c r="E9374" s="49"/>
      <c r="F9374" s="21"/>
      <c r="G9374" s="21"/>
      <c r="CN9374" s="21"/>
    </row>
    <row r="9375" spans="5:92" x14ac:dyDescent="0.2">
      <c r="E9375" s="49"/>
      <c r="F9375" s="21"/>
      <c r="G9375" s="21"/>
      <c r="CN9375" s="21"/>
    </row>
    <row r="9376" spans="5:92" x14ac:dyDescent="0.2">
      <c r="E9376" s="49"/>
      <c r="F9376" s="21"/>
      <c r="G9376" s="21"/>
      <c r="CN9376" s="21"/>
    </row>
    <row r="9377" spans="5:92" x14ac:dyDescent="0.2">
      <c r="E9377" s="49"/>
      <c r="F9377" s="21"/>
      <c r="G9377" s="21"/>
      <c r="CN9377" s="21"/>
    </row>
    <row r="9378" spans="5:92" x14ac:dyDescent="0.2">
      <c r="E9378" s="49"/>
      <c r="F9378" s="21"/>
      <c r="G9378" s="21"/>
      <c r="CN9378" s="21"/>
    </row>
    <row r="9379" spans="5:92" x14ac:dyDescent="0.2">
      <c r="E9379" s="49"/>
      <c r="F9379" s="21"/>
      <c r="G9379" s="21"/>
      <c r="CN9379" s="21"/>
    </row>
    <row r="9380" spans="5:92" x14ac:dyDescent="0.2">
      <c r="E9380" s="49"/>
      <c r="F9380" s="21"/>
      <c r="G9380" s="21"/>
      <c r="CN9380" s="21"/>
    </row>
    <row r="9381" spans="5:92" x14ac:dyDescent="0.2">
      <c r="E9381" s="49"/>
      <c r="F9381" s="21"/>
      <c r="G9381" s="21"/>
      <c r="CN9381" s="21"/>
    </row>
    <row r="9382" spans="5:92" x14ac:dyDescent="0.2">
      <c r="E9382" s="49"/>
      <c r="F9382" s="21"/>
      <c r="G9382" s="21"/>
      <c r="CN9382" s="21"/>
    </row>
    <row r="9383" spans="5:92" x14ac:dyDescent="0.2">
      <c r="E9383" s="49"/>
      <c r="F9383" s="21"/>
      <c r="G9383" s="21"/>
      <c r="CN9383" s="21"/>
    </row>
    <row r="9384" spans="5:92" x14ac:dyDescent="0.2">
      <c r="E9384" s="49"/>
      <c r="F9384" s="21"/>
      <c r="G9384" s="21"/>
      <c r="CN9384" s="21"/>
    </row>
    <row r="9385" spans="5:92" x14ac:dyDescent="0.2">
      <c r="E9385" s="49"/>
      <c r="F9385" s="21"/>
      <c r="G9385" s="21"/>
      <c r="CN9385" s="21"/>
    </row>
    <row r="9386" spans="5:92" x14ac:dyDescent="0.2">
      <c r="E9386" s="49"/>
      <c r="F9386" s="21"/>
      <c r="G9386" s="21"/>
      <c r="CN9386" s="21"/>
    </row>
    <row r="9387" spans="5:92" x14ac:dyDescent="0.2">
      <c r="E9387" s="49"/>
      <c r="F9387" s="21"/>
      <c r="G9387" s="21"/>
      <c r="CN9387" s="21"/>
    </row>
    <row r="9388" spans="5:92" x14ac:dyDescent="0.2">
      <c r="E9388" s="49"/>
      <c r="F9388" s="21"/>
      <c r="G9388" s="21"/>
      <c r="CN9388" s="21"/>
    </row>
    <row r="9389" spans="5:92" x14ac:dyDescent="0.2">
      <c r="E9389" s="49"/>
      <c r="F9389" s="21"/>
      <c r="G9389" s="21"/>
      <c r="CN9389" s="21"/>
    </row>
    <row r="9390" spans="5:92" x14ac:dyDescent="0.2">
      <c r="E9390" s="49"/>
      <c r="F9390" s="21"/>
      <c r="G9390" s="21"/>
      <c r="CN9390" s="21"/>
    </row>
    <row r="9391" spans="5:92" x14ac:dyDescent="0.2">
      <c r="E9391" s="49"/>
      <c r="F9391" s="21"/>
      <c r="G9391" s="21"/>
      <c r="CN9391" s="21"/>
    </row>
    <row r="9392" spans="5:92" x14ac:dyDescent="0.2">
      <c r="E9392" s="49"/>
      <c r="F9392" s="21"/>
      <c r="G9392" s="21"/>
      <c r="CN9392" s="21"/>
    </row>
    <row r="9393" spans="5:92" x14ac:dyDescent="0.2">
      <c r="E9393" s="49"/>
      <c r="F9393" s="21"/>
      <c r="G9393" s="21"/>
      <c r="CN9393" s="21"/>
    </row>
    <row r="9394" spans="5:92" x14ac:dyDescent="0.2">
      <c r="E9394" s="49"/>
      <c r="F9394" s="21"/>
      <c r="G9394" s="21"/>
      <c r="CN9394" s="21"/>
    </row>
    <row r="9395" spans="5:92" x14ac:dyDescent="0.2">
      <c r="E9395" s="49"/>
      <c r="F9395" s="21"/>
      <c r="G9395" s="21"/>
      <c r="CN9395" s="21"/>
    </row>
    <row r="9396" spans="5:92" x14ac:dyDescent="0.2">
      <c r="E9396" s="49"/>
      <c r="F9396" s="21"/>
      <c r="G9396" s="21"/>
      <c r="CN9396" s="21"/>
    </row>
    <row r="9397" spans="5:92" x14ac:dyDescent="0.2">
      <c r="E9397" s="49"/>
      <c r="F9397" s="21"/>
      <c r="G9397" s="21"/>
      <c r="CN9397" s="21"/>
    </row>
    <row r="9398" spans="5:92" x14ac:dyDescent="0.2">
      <c r="E9398" s="49"/>
      <c r="F9398" s="21"/>
      <c r="G9398" s="21"/>
      <c r="CN9398" s="21"/>
    </row>
    <row r="9399" spans="5:92" x14ac:dyDescent="0.2">
      <c r="E9399" s="49"/>
      <c r="F9399" s="21"/>
      <c r="G9399" s="21"/>
      <c r="CN9399" s="21"/>
    </row>
    <row r="9400" spans="5:92" x14ac:dyDescent="0.2">
      <c r="E9400" s="49"/>
      <c r="F9400" s="21"/>
      <c r="G9400" s="21"/>
      <c r="CN9400" s="21"/>
    </row>
    <row r="9401" spans="5:92" x14ac:dyDescent="0.2">
      <c r="E9401" s="49"/>
      <c r="F9401" s="21"/>
      <c r="G9401" s="21"/>
      <c r="CN9401" s="21"/>
    </row>
    <row r="9402" spans="5:92" x14ac:dyDescent="0.2">
      <c r="E9402" s="49"/>
      <c r="F9402" s="21"/>
      <c r="G9402" s="21"/>
      <c r="CN9402" s="21"/>
    </row>
    <row r="9403" spans="5:92" x14ac:dyDescent="0.2">
      <c r="E9403" s="49"/>
      <c r="F9403" s="21"/>
      <c r="G9403" s="21"/>
      <c r="CN9403" s="21"/>
    </row>
    <row r="9404" spans="5:92" x14ac:dyDescent="0.2">
      <c r="E9404" s="49"/>
      <c r="F9404" s="21"/>
      <c r="G9404" s="21"/>
      <c r="CN9404" s="21"/>
    </row>
    <row r="9405" spans="5:92" x14ac:dyDescent="0.2">
      <c r="E9405" s="49"/>
      <c r="F9405" s="21"/>
      <c r="G9405" s="21"/>
      <c r="CN9405" s="21"/>
    </row>
    <row r="9406" spans="5:92" x14ac:dyDescent="0.2">
      <c r="E9406" s="49"/>
      <c r="F9406" s="21"/>
      <c r="G9406" s="21"/>
      <c r="CN9406" s="21"/>
    </row>
    <row r="9407" spans="5:92" x14ac:dyDescent="0.2">
      <c r="E9407" s="49"/>
      <c r="F9407" s="21"/>
      <c r="G9407" s="21"/>
      <c r="CN9407" s="21"/>
    </row>
    <row r="9408" spans="5:92" x14ac:dyDescent="0.2">
      <c r="E9408" s="49"/>
      <c r="F9408" s="21"/>
      <c r="G9408" s="21"/>
      <c r="CN9408" s="21"/>
    </row>
    <row r="9409" spans="5:92" x14ac:dyDescent="0.2">
      <c r="E9409" s="49"/>
      <c r="F9409" s="21"/>
      <c r="G9409" s="21"/>
      <c r="CN9409" s="21"/>
    </row>
    <row r="9410" spans="5:92" x14ac:dyDescent="0.2">
      <c r="E9410" s="49"/>
      <c r="F9410" s="21"/>
      <c r="G9410" s="21"/>
      <c r="CN9410" s="21"/>
    </row>
    <row r="9411" spans="5:92" x14ac:dyDescent="0.2">
      <c r="E9411" s="49"/>
      <c r="F9411" s="21"/>
      <c r="G9411" s="21"/>
      <c r="CN9411" s="21"/>
    </row>
    <row r="9412" spans="5:92" x14ac:dyDescent="0.2">
      <c r="E9412" s="49"/>
      <c r="F9412" s="21"/>
      <c r="G9412" s="21"/>
      <c r="CN9412" s="21"/>
    </row>
    <row r="9413" spans="5:92" x14ac:dyDescent="0.2">
      <c r="E9413" s="49"/>
      <c r="F9413" s="21"/>
      <c r="G9413" s="21"/>
      <c r="CN9413" s="21"/>
    </row>
    <row r="9414" spans="5:92" x14ac:dyDescent="0.2">
      <c r="E9414" s="49"/>
      <c r="F9414" s="21"/>
      <c r="G9414" s="21"/>
      <c r="CN9414" s="21"/>
    </row>
    <row r="9415" spans="5:92" x14ac:dyDescent="0.2">
      <c r="E9415" s="49"/>
      <c r="F9415" s="21"/>
      <c r="G9415" s="21"/>
      <c r="CN9415" s="21"/>
    </row>
    <row r="9416" spans="5:92" x14ac:dyDescent="0.2">
      <c r="E9416" s="49"/>
      <c r="F9416" s="21"/>
      <c r="G9416" s="21"/>
      <c r="CN9416" s="21"/>
    </row>
    <row r="9417" spans="5:92" x14ac:dyDescent="0.2">
      <c r="E9417" s="49"/>
      <c r="F9417" s="21"/>
      <c r="G9417" s="21"/>
      <c r="CN9417" s="21"/>
    </row>
    <row r="9418" spans="5:92" x14ac:dyDescent="0.2">
      <c r="E9418" s="49"/>
      <c r="F9418" s="21"/>
      <c r="G9418" s="21"/>
      <c r="CN9418" s="21"/>
    </row>
    <row r="9419" spans="5:92" x14ac:dyDescent="0.2">
      <c r="E9419" s="49"/>
      <c r="F9419" s="21"/>
      <c r="G9419" s="21"/>
      <c r="CN9419" s="21"/>
    </row>
    <row r="9420" spans="5:92" x14ac:dyDescent="0.2">
      <c r="E9420" s="49"/>
      <c r="F9420" s="21"/>
      <c r="G9420" s="21"/>
      <c r="CN9420" s="21"/>
    </row>
    <row r="9421" spans="5:92" x14ac:dyDescent="0.2">
      <c r="E9421" s="49"/>
      <c r="F9421" s="21"/>
      <c r="G9421" s="21"/>
      <c r="CN9421" s="21"/>
    </row>
    <row r="9422" spans="5:92" x14ac:dyDescent="0.2">
      <c r="E9422" s="49"/>
      <c r="F9422" s="21"/>
      <c r="G9422" s="21"/>
      <c r="CN9422" s="21"/>
    </row>
    <row r="9423" spans="5:92" x14ac:dyDescent="0.2">
      <c r="E9423" s="49"/>
      <c r="F9423" s="21"/>
      <c r="G9423" s="21"/>
      <c r="CN9423" s="21"/>
    </row>
    <row r="9424" spans="5:92" x14ac:dyDescent="0.2">
      <c r="E9424" s="49"/>
      <c r="F9424" s="21"/>
      <c r="G9424" s="21"/>
      <c r="CN9424" s="21"/>
    </row>
    <row r="9425" spans="5:92" x14ac:dyDescent="0.2">
      <c r="E9425" s="49"/>
      <c r="F9425" s="21"/>
      <c r="G9425" s="21"/>
      <c r="CN9425" s="21"/>
    </row>
    <row r="9426" spans="5:92" x14ac:dyDescent="0.2">
      <c r="E9426" s="49"/>
      <c r="F9426" s="21"/>
      <c r="G9426" s="21"/>
      <c r="CN9426" s="21"/>
    </row>
    <row r="9427" spans="5:92" x14ac:dyDescent="0.2">
      <c r="E9427" s="49"/>
      <c r="F9427" s="21"/>
      <c r="G9427" s="21"/>
      <c r="CN9427" s="21"/>
    </row>
    <row r="9428" spans="5:92" x14ac:dyDescent="0.2">
      <c r="E9428" s="49"/>
      <c r="F9428" s="21"/>
      <c r="G9428" s="21"/>
      <c r="CN9428" s="21"/>
    </row>
    <row r="9429" spans="5:92" x14ac:dyDescent="0.2">
      <c r="E9429" s="49"/>
      <c r="F9429" s="21"/>
      <c r="G9429" s="21"/>
      <c r="CN9429" s="21"/>
    </row>
    <row r="9430" spans="5:92" x14ac:dyDescent="0.2">
      <c r="E9430" s="49"/>
      <c r="F9430" s="21"/>
      <c r="G9430" s="21"/>
      <c r="CN9430" s="21"/>
    </row>
    <row r="9431" spans="5:92" x14ac:dyDescent="0.2">
      <c r="E9431" s="49"/>
      <c r="F9431" s="21"/>
      <c r="G9431" s="21"/>
      <c r="CN9431" s="21"/>
    </row>
    <row r="9432" spans="5:92" x14ac:dyDescent="0.2">
      <c r="E9432" s="49"/>
      <c r="F9432" s="21"/>
      <c r="G9432" s="21"/>
      <c r="CN9432" s="21"/>
    </row>
    <row r="9433" spans="5:92" x14ac:dyDescent="0.2">
      <c r="E9433" s="49"/>
      <c r="F9433" s="21"/>
      <c r="G9433" s="21"/>
      <c r="CN9433" s="21"/>
    </row>
    <row r="9434" spans="5:92" x14ac:dyDescent="0.2">
      <c r="E9434" s="49"/>
      <c r="F9434" s="21"/>
      <c r="G9434" s="21"/>
      <c r="CN9434" s="21"/>
    </row>
    <row r="9435" spans="5:92" x14ac:dyDescent="0.2">
      <c r="E9435" s="49"/>
      <c r="F9435" s="21"/>
      <c r="G9435" s="21"/>
      <c r="CN9435" s="21"/>
    </row>
    <row r="9436" spans="5:92" x14ac:dyDescent="0.2">
      <c r="E9436" s="49"/>
      <c r="F9436" s="21"/>
      <c r="G9436" s="21"/>
      <c r="CN9436" s="21"/>
    </row>
    <row r="9437" spans="5:92" x14ac:dyDescent="0.2">
      <c r="E9437" s="49"/>
      <c r="F9437" s="21"/>
      <c r="G9437" s="21"/>
      <c r="CN9437" s="21"/>
    </row>
    <row r="9438" spans="5:92" x14ac:dyDescent="0.2">
      <c r="E9438" s="49"/>
      <c r="F9438" s="21"/>
      <c r="G9438" s="21"/>
      <c r="CN9438" s="21"/>
    </row>
    <row r="9439" spans="5:92" x14ac:dyDescent="0.2">
      <c r="E9439" s="49"/>
      <c r="F9439" s="21"/>
      <c r="G9439" s="21"/>
      <c r="CN9439" s="21"/>
    </row>
    <row r="9440" spans="5:92" x14ac:dyDescent="0.2">
      <c r="E9440" s="49"/>
      <c r="F9440" s="21"/>
      <c r="G9440" s="21"/>
      <c r="CN9440" s="21"/>
    </row>
    <row r="9441" spans="5:92" x14ac:dyDescent="0.2">
      <c r="E9441" s="49"/>
      <c r="F9441" s="21"/>
      <c r="G9441" s="21"/>
      <c r="CN9441" s="21"/>
    </row>
    <row r="9442" spans="5:92" x14ac:dyDescent="0.2">
      <c r="E9442" s="49"/>
      <c r="F9442" s="21"/>
      <c r="G9442" s="21"/>
      <c r="CN9442" s="21"/>
    </row>
    <row r="9443" spans="5:92" x14ac:dyDescent="0.2">
      <c r="E9443" s="49"/>
      <c r="F9443" s="21"/>
      <c r="G9443" s="21"/>
      <c r="CN9443" s="21"/>
    </row>
    <row r="9444" spans="5:92" x14ac:dyDescent="0.2">
      <c r="E9444" s="49"/>
      <c r="F9444" s="21"/>
      <c r="G9444" s="21"/>
      <c r="CN9444" s="21"/>
    </row>
    <row r="9445" spans="5:92" x14ac:dyDescent="0.2">
      <c r="E9445" s="49"/>
      <c r="F9445" s="21"/>
      <c r="G9445" s="21"/>
      <c r="CN9445" s="21"/>
    </row>
    <row r="9446" spans="5:92" x14ac:dyDescent="0.2">
      <c r="E9446" s="49"/>
      <c r="F9446" s="21"/>
      <c r="G9446" s="21"/>
      <c r="CN9446" s="21"/>
    </row>
    <row r="9447" spans="5:92" x14ac:dyDescent="0.2">
      <c r="E9447" s="49"/>
      <c r="F9447" s="21"/>
      <c r="G9447" s="21"/>
      <c r="CN9447" s="21"/>
    </row>
    <row r="9448" spans="5:92" x14ac:dyDescent="0.2">
      <c r="E9448" s="49"/>
      <c r="F9448" s="21"/>
      <c r="G9448" s="21"/>
      <c r="CN9448" s="21"/>
    </row>
    <row r="9449" spans="5:92" x14ac:dyDescent="0.2">
      <c r="E9449" s="49"/>
      <c r="F9449" s="21"/>
      <c r="G9449" s="21"/>
      <c r="CN9449" s="21"/>
    </row>
    <row r="9450" spans="5:92" x14ac:dyDescent="0.2">
      <c r="E9450" s="49"/>
      <c r="F9450" s="21"/>
      <c r="G9450" s="21"/>
      <c r="CN9450" s="21"/>
    </row>
    <row r="9451" spans="5:92" x14ac:dyDescent="0.2">
      <c r="E9451" s="49"/>
      <c r="F9451" s="21"/>
      <c r="G9451" s="21"/>
      <c r="CN9451" s="21"/>
    </row>
    <row r="9452" spans="5:92" x14ac:dyDescent="0.2">
      <c r="E9452" s="49"/>
      <c r="F9452" s="21"/>
      <c r="G9452" s="21"/>
      <c r="CN9452" s="21"/>
    </row>
    <row r="9453" spans="5:92" x14ac:dyDescent="0.2">
      <c r="E9453" s="49"/>
      <c r="F9453" s="21"/>
      <c r="G9453" s="21"/>
      <c r="CN9453" s="21"/>
    </row>
    <row r="9454" spans="5:92" x14ac:dyDescent="0.2">
      <c r="E9454" s="49"/>
      <c r="F9454" s="21"/>
      <c r="G9454" s="21"/>
      <c r="CN9454" s="21"/>
    </row>
    <row r="9455" spans="5:92" x14ac:dyDescent="0.2">
      <c r="E9455" s="49"/>
      <c r="F9455" s="21"/>
      <c r="G9455" s="21"/>
      <c r="CN9455" s="21"/>
    </row>
    <row r="9456" spans="5:92" x14ac:dyDescent="0.2">
      <c r="E9456" s="49"/>
      <c r="F9456" s="21"/>
      <c r="G9456" s="21"/>
      <c r="CN9456" s="21"/>
    </row>
    <row r="9457" spans="5:92" x14ac:dyDescent="0.2">
      <c r="E9457" s="49"/>
      <c r="F9457" s="21"/>
      <c r="G9457" s="21"/>
      <c r="CN9457" s="21"/>
    </row>
    <row r="9458" spans="5:92" x14ac:dyDescent="0.2">
      <c r="E9458" s="49"/>
      <c r="F9458" s="21"/>
      <c r="G9458" s="21"/>
      <c r="CN9458" s="21"/>
    </row>
    <row r="9459" spans="5:92" x14ac:dyDescent="0.2">
      <c r="E9459" s="49"/>
      <c r="F9459" s="21"/>
      <c r="G9459" s="21"/>
      <c r="CN9459" s="21"/>
    </row>
    <row r="9460" spans="5:92" x14ac:dyDescent="0.2">
      <c r="E9460" s="49"/>
      <c r="F9460" s="21"/>
      <c r="G9460" s="21"/>
      <c r="CN9460" s="21"/>
    </row>
    <row r="9461" spans="5:92" x14ac:dyDescent="0.2">
      <c r="E9461" s="49"/>
      <c r="F9461" s="21"/>
      <c r="G9461" s="21"/>
      <c r="CN9461" s="21"/>
    </row>
    <row r="9462" spans="5:92" x14ac:dyDescent="0.2">
      <c r="E9462" s="49"/>
      <c r="F9462" s="21"/>
      <c r="G9462" s="21"/>
      <c r="CN9462" s="21"/>
    </row>
    <row r="9463" spans="5:92" x14ac:dyDescent="0.2">
      <c r="E9463" s="49"/>
      <c r="F9463" s="21"/>
      <c r="G9463" s="21"/>
      <c r="CN9463" s="21"/>
    </row>
    <row r="9464" spans="5:92" x14ac:dyDescent="0.2">
      <c r="E9464" s="49"/>
      <c r="F9464" s="21"/>
      <c r="G9464" s="21"/>
      <c r="CN9464" s="21"/>
    </row>
    <row r="9465" spans="5:92" x14ac:dyDescent="0.2">
      <c r="E9465" s="49"/>
      <c r="F9465" s="21"/>
      <c r="G9465" s="21"/>
      <c r="CN9465" s="21"/>
    </row>
    <row r="9466" spans="5:92" x14ac:dyDescent="0.2">
      <c r="E9466" s="49"/>
      <c r="F9466" s="21"/>
      <c r="G9466" s="21"/>
      <c r="CN9466" s="21"/>
    </row>
    <row r="9467" spans="5:92" x14ac:dyDescent="0.2">
      <c r="E9467" s="49"/>
      <c r="F9467" s="21"/>
      <c r="G9467" s="21"/>
      <c r="CN9467" s="21"/>
    </row>
    <row r="9468" spans="5:92" x14ac:dyDescent="0.2">
      <c r="E9468" s="49"/>
      <c r="F9468" s="21"/>
      <c r="G9468" s="21"/>
      <c r="CN9468" s="21"/>
    </row>
    <row r="9469" spans="5:92" x14ac:dyDescent="0.2">
      <c r="E9469" s="49"/>
      <c r="F9469" s="21"/>
      <c r="G9469" s="21"/>
      <c r="CN9469" s="21"/>
    </row>
    <row r="9470" spans="5:92" x14ac:dyDescent="0.2">
      <c r="E9470" s="49"/>
      <c r="F9470" s="21"/>
      <c r="G9470" s="21"/>
      <c r="CN9470" s="21"/>
    </row>
    <row r="9471" spans="5:92" x14ac:dyDescent="0.2">
      <c r="E9471" s="49"/>
      <c r="F9471" s="21"/>
      <c r="G9471" s="21"/>
      <c r="CN9471" s="21"/>
    </row>
    <row r="9472" spans="5:92" x14ac:dyDescent="0.2">
      <c r="E9472" s="49"/>
      <c r="F9472" s="21"/>
      <c r="G9472" s="21"/>
      <c r="CN9472" s="21"/>
    </row>
    <row r="9473" spans="5:92" x14ac:dyDescent="0.2">
      <c r="E9473" s="49"/>
      <c r="F9473" s="21"/>
      <c r="G9473" s="21"/>
      <c r="CN9473" s="21"/>
    </row>
    <row r="9474" spans="5:92" x14ac:dyDescent="0.2">
      <c r="E9474" s="49"/>
      <c r="F9474" s="21"/>
      <c r="G9474" s="21"/>
      <c r="CN9474" s="21"/>
    </row>
    <row r="9475" spans="5:92" x14ac:dyDescent="0.2">
      <c r="E9475" s="49"/>
      <c r="F9475" s="21"/>
      <c r="G9475" s="21"/>
      <c r="CN9475" s="21"/>
    </row>
    <row r="9476" spans="5:92" x14ac:dyDescent="0.2">
      <c r="E9476" s="49"/>
      <c r="F9476" s="21"/>
      <c r="G9476" s="21"/>
      <c r="CN9476" s="21"/>
    </row>
    <row r="9477" spans="5:92" x14ac:dyDescent="0.2">
      <c r="E9477" s="49"/>
      <c r="F9477" s="21"/>
      <c r="G9477" s="21"/>
      <c r="CN9477" s="21"/>
    </row>
    <row r="9478" spans="5:92" x14ac:dyDescent="0.2">
      <c r="E9478" s="49"/>
      <c r="F9478" s="21"/>
      <c r="G9478" s="21"/>
      <c r="CN9478" s="21"/>
    </row>
    <row r="9479" spans="5:92" x14ac:dyDescent="0.2">
      <c r="E9479" s="49"/>
      <c r="F9479" s="21"/>
      <c r="G9479" s="21"/>
      <c r="CN9479" s="21"/>
    </row>
    <row r="9480" spans="5:92" x14ac:dyDescent="0.2">
      <c r="E9480" s="49"/>
      <c r="F9480" s="21"/>
      <c r="G9480" s="21"/>
      <c r="CN9480" s="21"/>
    </row>
    <row r="9481" spans="5:92" x14ac:dyDescent="0.2">
      <c r="E9481" s="49"/>
      <c r="F9481" s="21"/>
      <c r="G9481" s="21"/>
      <c r="CN9481" s="21"/>
    </row>
    <row r="9482" spans="5:92" x14ac:dyDescent="0.2">
      <c r="E9482" s="49"/>
      <c r="F9482" s="21"/>
      <c r="G9482" s="21"/>
      <c r="CN9482" s="21"/>
    </row>
    <row r="9483" spans="5:92" x14ac:dyDescent="0.2">
      <c r="E9483" s="49"/>
      <c r="F9483" s="21"/>
      <c r="G9483" s="21"/>
      <c r="CN9483" s="21"/>
    </row>
    <row r="9484" spans="5:92" x14ac:dyDescent="0.2">
      <c r="E9484" s="49"/>
      <c r="F9484" s="21"/>
      <c r="G9484" s="21"/>
      <c r="CN9484" s="21"/>
    </row>
    <row r="9485" spans="5:92" x14ac:dyDescent="0.2">
      <c r="E9485" s="49"/>
      <c r="F9485" s="21"/>
      <c r="G9485" s="21"/>
      <c r="CN9485" s="21"/>
    </row>
    <row r="9486" spans="5:92" x14ac:dyDescent="0.2">
      <c r="E9486" s="49"/>
      <c r="F9486" s="21"/>
      <c r="G9486" s="21"/>
      <c r="CN9486" s="21"/>
    </row>
    <row r="9487" spans="5:92" x14ac:dyDescent="0.2">
      <c r="E9487" s="49"/>
      <c r="F9487" s="21"/>
      <c r="G9487" s="21"/>
      <c r="CN9487" s="21"/>
    </row>
    <row r="9488" spans="5:92" x14ac:dyDescent="0.2">
      <c r="E9488" s="49"/>
      <c r="F9488" s="21"/>
      <c r="G9488" s="21"/>
      <c r="CN9488" s="21"/>
    </row>
    <row r="9489" spans="5:92" x14ac:dyDescent="0.2">
      <c r="E9489" s="49"/>
      <c r="F9489" s="21"/>
      <c r="G9489" s="21"/>
      <c r="CN9489" s="21"/>
    </row>
    <row r="9490" spans="5:92" x14ac:dyDescent="0.2">
      <c r="E9490" s="49"/>
      <c r="F9490" s="21"/>
      <c r="G9490" s="21"/>
      <c r="CN9490" s="21"/>
    </row>
    <row r="9491" spans="5:92" x14ac:dyDescent="0.2">
      <c r="E9491" s="49"/>
      <c r="F9491" s="21"/>
      <c r="G9491" s="21"/>
      <c r="CN9491" s="21"/>
    </row>
    <row r="9492" spans="5:92" x14ac:dyDescent="0.2">
      <c r="E9492" s="49"/>
      <c r="F9492" s="21"/>
      <c r="G9492" s="21"/>
      <c r="CN9492" s="21"/>
    </row>
    <row r="9493" spans="5:92" x14ac:dyDescent="0.2">
      <c r="E9493" s="49"/>
      <c r="F9493" s="21"/>
      <c r="G9493" s="21"/>
      <c r="CN9493" s="21"/>
    </row>
    <row r="9494" spans="5:92" x14ac:dyDescent="0.2">
      <c r="E9494" s="49"/>
      <c r="F9494" s="21"/>
      <c r="G9494" s="21"/>
      <c r="CN9494" s="21"/>
    </row>
    <row r="9495" spans="5:92" x14ac:dyDescent="0.2">
      <c r="E9495" s="49"/>
      <c r="F9495" s="21"/>
      <c r="G9495" s="21"/>
      <c r="CN9495" s="21"/>
    </row>
    <row r="9496" spans="5:92" x14ac:dyDescent="0.2">
      <c r="E9496" s="49"/>
      <c r="F9496" s="21"/>
      <c r="G9496" s="21"/>
      <c r="CN9496" s="21"/>
    </row>
    <row r="9497" spans="5:92" x14ac:dyDescent="0.2">
      <c r="E9497" s="49"/>
      <c r="F9497" s="21"/>
      <c r="G9497" s="21"/>
      <c r="CN9497" s="21"/>
    </row>
    <row r="9498" spans="5:92" x14ac:dyDescent="0.2">
      <c r="E9498" s="49"/>
      <c r="F9498" s="21"/>
      <c r="G9498" s="21"/>
      <c r="CN9498" s="21"/>
    </row>
    <row r="9499" spans="5:92" x14ac:dyDescent="0.2">
      <c r="E9499" s="49"/>
      <c r="F9499" s="21"/>
      <c r="G9499" s="21"/>
      <c r="CN9499" s="21"/>
    </row>
    <row r="9500" spans="5:92" x14ac:dyDescent="0.2">
      <c r="E9500" s="49"/>
      <c r="F9500" s="21"/>
      <c r="G9500" s="21"/>
      <c r="CN9500" s="21"/>
    </row>
    <row r="9501" spans="5:92" x14ac:dyDescent="0.2">
      <c r="E9501" s="49"/>
      <c r="F9501" s="21"/>
      <c r="G9501" s="21"/>
      <c r="CN9501" s="21"/>
    </row>
    <row r="9502" spans="5:92" x14ac:dyDescent="0.2">
      <c r="E9502" s="49"/>
      <c r="F9502" s="21"/>
      <c r="G9502" s="21"/>
      <c r="CN9502" s="21"/>
    </row>
    <row r="9503" spans="5:92" x14ac:dyDescent="0.2">
      <c r="E9503" s="49"/>
      <c r="F9503" s="21"/>
      <c r="G9503" s="21"/>
      <c r="CN9503" s="21"/>
    </row>
    <row r="9504" spans="5:92" x14ac:dyDescent="0.2">
      <c r="E9504" s="49"/>
      <c r="F9504" s="21"/>
      <c r="G9504" s="21"/>
      <c r="CN9504" s="21"/>
    </row>
    <row r="9505" spans="5:92" x14ac:dyDescent="0.2">
      <c r="E9505" s="49"/>
      <c r="F9505" s="21"/>
      <c r="G9505" s="21"/>
      <c r="CN9505" s="21"/>
    </row>
    <row r="9506" spans="5:92" x14ac:dyDescent="0.2">
      <c r="E9506" s="49"/>
      <c r="F9506" s="21"/>
      <c r="G9506" s="21"/>
      <c r="CN9506" s="21"/>
    </row>
    <row r="9507" spans="5:92" x14ac:dyDescent="0.2">
      <c r="E9507" s="49"/>
      <c r="F9507" s="21"/>
      <c r="G9507" s="21"/>
      <c r="CN9507" s="21"/>
    </row>
    <row r="9508" spans="5:92" x14ac:dyDescent="0.2">
      <c r="E9508" s="49"/>
      <c r="F9508" s="21"/>
      <c r="G9508" s="21"/>
      <c r="CN9508" s="21"/>
    </row>
    <row r="9509" spans="5:92" x14ac:dyDescent="0.2">
      <c r="E9509" s="49"/>
      <c r="F9509" s="21"/>
      <c r="G9509" s="21"/>
      <c r="CN9509" s="21"/>
    </row>
    <row r="9510" spans="5:92" x14ac:dyDescent="0.2">
      <c r="E9510" s="49"/>
      <c r="F9510" s="21"/>
      <c r="G9510" s="21"/>
      <c r="CN9510" s="21"/>
    </row>
    <row r="9511" spans="5:92" x14ac:dyDescent="0.2">
      <c r="E9511" s="49"/>
      <c r="F9511" s="21"/>
      <c r="G9511" s="21"/>
      <c r="CN9511" s="21"/>
    </row>
    <row r="9512" spans="5:92" x14ac:dyDescent="0.2">
      <c r="E9512" s="49"/>
      <c r="F9512" s="21"/>
      <c r="G9512" s="21"/>
      <c r="CN9512" s="21"/>
    </row>
    <row r="9513" spans="5:92" x14ac:dyDescent="0.2">
      <c r="E9513" s="49"/>
      <c r="F9513" s="21"/>
      <c r="G9513" s="21"/>
      <c r="CN9513" s="21"/>
    </row>
    <row r="9514" spans="5:92" x14ac:dyDescent="0.2">
      <c r="E9514" s="49"/>
      <c r="F9514" s="21"/>
      <c r="G9514" s="21"/>
      <c r="CN9514" s="21"/>
    </row>
    <row r="9515" spans="5:92" x14ac:dyDescent="0.2">
      <c r="E9515" s="49"/>
      <c r="F9515" s="21"/>
      <c r="G9515" s="21"/>
      <c r="CN9515" s="21"/>
    </row>
    <row r="9516" spans="5:92" x14ac:dyDescent="0.2">
      <c r="E9516" s="49"/>
      <c r="F9516" s="21"/>
      <c r="G9516" s="21"/>
      <c r="CN9516" s="21"/>
    </row>
    <row r="9517" spans="5:92" x14ac:dyDescent="0.2">
      <c r="E9517" s="49"/>
      <c r="F9517" s="21"/>
      <c r="G9517" s="21"/>
      <c r="CN9517" s="21"/>
    </row>
    <row r="9518" spans="5:92" x14ac:dyDescent="0.2">
      <c r="E9518" s="49"/>
      <c r="F9518" s="21"/>
      <c r="G9518" s="21"/>
      <c r="CN9518" s="21"/>
    </row>
    <row r="9519" spans="5:92" x14ac:dyDescent="0.2">
      <c r="E9519" s="49"/>
      <c r="F9519" s="21"/>
      <c r="G9519" s="21"/>
      <c r="CN9519" s="21"/>
    </row>
    <row r="9520" spans="5:92" x14ac:dyDescent="0.2">
      <c r="E9520" s="49"/>
      <c r="F9520" s="21"/>
      <c r="G9520" s="21"/>
      <c r="CN9520" s="21"/>
    </row>
    <row r="9521" spans="5:92" x14ac:dyDescent="0.2">
      <c r="E9521" s="49"/>
      <c r="F9521" s="21"/>
      <c r="G9521" s="21"/>
      <c r="CN9521" s="21"/>
    </row>
    <row r="9522" spans="5:92" x14ac:dyDescent="0.2">
      <c r="E9522" s="49"/>
      <c r="F9522" s="21"/>
      <c r="G9522" s="21"/>
      <c r="CN9522" s="21"/>
    </row>
    <row r="9523" spans="5:92" x14ac:dyDescent="0.2">
      <c r="E9523" s="49"/>
      <c r="F9523" s="21"/>
      <c r="G9523" s="21"/>
      <c r="CN9523" s="21"/>
    </row>
    <row r="9524" spans="5:92" x14ac:dyDescent="0.2">
      <c r="E9524" s="49"/>
      <c r="F9524" s="21"/>
      <c r="G9524" s="21"/>
      <c r="CN9524" s="21"/>
    </row>
    <row r="9525" spans="5:92" x14ac:dyDescent="0.2">
      <c r="E9525" s="49"/>
      <c r="F9525" s="21"/>
      <c r="G9525" s="21"/>
      <c r="CN9525" s="21"/>
    </row>
    <row r="9526" spans="5:92" x14ac:dyDescent="0.2">
      <c r="E9526" s="49"/>
      <c r="F9526" s="21"/>
      <c r="G9526" s="21"/>
      <c r="CN9526" s="21"/>
    </row>
    <row r="9527" spans="5:92" x14ac:dyDescent="0.2">
      <c r="E9527" s="49"/>
      <c r="F9527" s="21"/>
      <c r="G9527" s="21"/>
      <c r="CN9527" s="21"/>
    </row>
    <row r="9528" spans="5:92" x14ac:dyDescent="0.2">
      <c r="E9528" s="49"/>
      <c r="F9528" s="21"/>
      <c r="G9528" s="21"/>
      <c r="CN9528" s="21"/>
    </row>
    <row r="9529" spans="5:92" x14ac:dyDescent="0.2">
      <c r="E9529" s="49"/>
      <c r="F9529" s="21"/>
      <c r="G9529" s="21"/>
      <c r="CN9529" s="21"/>
    </row>
    <row r="9530" spans="5:92" x14ac:dyDescent="0.2">
      <c r="E9530" s="49"/>
      <c r="F9530" s="21"/>
      <c r="G9530" s="21"/>
      <c r="CN9530" s="21"/>
    </row>
    <row r="9531" spans="5:92" x14ac:dyDescent="0.2">
      <c r="E9531" s="49"/>
      <c r="F9531" s="21"/>
      <c r="G9531" s="21"/>
      <c r="CN9531" s="21"/>
    </row>
    <row r="9532" spans="5:92" x14ac:dyDescent="0.2">
      <c r="E9532" s="49"/>
      <c r="F9532" s="21"/>
      <c r="G9532" s="21"/>
      <c r="CN9532" s="21"/>
    </row>
    <row r="9533" spans="5:92" x14ac:dyDescent="0.2">
      <c r="E9533" s="49"/>
      <c r="F9533" s="21"/>
      <c r="G9533" s="21"/>
      <c r="CN9533" s="21"/>
    </row>
    <row r="9534" spans="5:92" x14ac:dyDescent="0.2">
      <c r="E9534" s="49"/>
      <c r="F9534" s="21"/>
      <c r="G9534" s="21"/>
      <c r="CN9534" s="21"/>
    </row>
    <row r="9535" spans="5:92" x14ac:dyDescent="0.2">
      <c r="E9535" s="49"/>
      <c r="F9535" s="21"/>
      <c r="G9535" s="21"/>
      <c r="CN9535" s="21"/>
    </row>
    <row r="9536" spans="5:92" x14ac:dyDescent="0.2">
      <c r="E9536" s="49"/>
      <c r="F9536" s="21"/>
      <c r="G9536" s="21"/>
      <c r="CN9536" s="21"/>
    </row>
    <row r="9537" spans="5:92" x14ac:dyDescent="0.2">
      <c r="E9537" s="49"/>
      <c r="F9537" s="21"/>
      <c r="G9537" s="21"/>
      <c r="CN9537" s="21"/>
    </row>
    <row r="9538" spans="5:92" x14ac:dyDescent="0.2">
      <c r="E9538" s="49"/>
      <c r="F9538" s="21"/>
      <c r="G9538" s="21"/>
      <c r="CN9538" s="21"/>
    </row>
    <row r="9539" spans="5:92" x14ac:dyDescent="0.2">
      <c r="E9539" s="49"/>
      <c r="F9539" s="21"/>
      <c r="G9539" s="21"/>
      <c r="CN9539" s="21"/>
    </row>
    <row r="9540" spans="5:92" x14ac:dyDescent="0.2">
      <c r="E9540" s="49"/>
      <c r="F9540" s="21"/>
      <c r="G9540" s="21"/>
      <c r="CN9540" s="21"/>
    </row>
    <row r="9541" spans="5:92" x14ac:dyDescent="0.2">
      <c r="E9541" s="49"/>
      <c r="F9541" s="21"/>
      <c r="G9541" s="21"/>
      <c r="CN9541" s="21"/>
    </row>
    <row r="9542" spans="5:92" x14ac:dyDescent="0.2">
      <c r="E9542" s="49"/>
      <c r="F9542" s="21"/>
      <c r="G9542" s="21"/>
      <c r="CN9542" s="21"/>
    </row>
    <row r="9543" spans="5:92" x14ac:dyDescent="0.2">
      <c r="E9543" s="49"/>
      <c r="F9543" s="21"/>
      <c r="G9543" s="21"/>
      <c r="CN9543" s="21"/>
    </row>
    <row r="9544" spans="5:92" x14ac:dyDescent="0.2">
      <c r="E9544" s="49"/>
      <c r="F9544" s="21"/>
      <c r="G9544" s="21"/>
      <c r="CN9544" s="21"/>
    </row>
    <row r="9545" spans="5:92" x14ac:dyDescent="0.2">
      <c r="E9545" s="49"/>
      <c r="F9545" s="21"/>
      <c r="G9545" s="21"/>
      <c r="CN9545" s="21"/>
    </row>
    <row r="9546" spans="5:92" x14ac:dyDescent="0.2">
      <c r="E9546" s="49"/>
      <c r="F9546" s="21"/>
      <c r="G9546" s="21"/>
      <c r="CN9546" s="21"/>
    </row>
    <row r="9547" spans="5:92" x14ac:dyDescent="0.2">
      <c r="E9547" s="49"/>
      <c r="F9547" s="21"/>
      <c r="G9547" s="21"/>
      <c r="CN9547" s="21"/>
    </row>
    <row r="9548" spans="5:92" x14ac:dyDescent="0.2">
      <c r="E9548" s="49"/>
      <c r="F9548" s="21"/>
      <c r="G9548" s="21"/>
      <c r="CN9548" s="21"/>
    </row>
    <row r="9549" spans="5:92" x14ac:dyDescent="0.2">
      <c r="E9549" s="49"/>
      <c r="F9549" s="21"/>
      <c r="G9549" s="21"/>
      <c r="CN9549" s="21"/>
    </row>
    <row r="9550" spans="5:92" x14ac:dyDescent="0.2">
      <c r="E9550" s="49"/>
      <c r="F9550" s="21"/>
      <c r="G9550" s="21"/>
      <c r="CN9550" s="21"/>
    </row>
    <row r="9551" spans="5:92" x14ac:dyDescent="0.2">
      <c r="E9551" s="49"/>
      <c r="F9551" s="21"/>
      <c r="G9551" s="21"/>
      <c r="CN9551" s="21"/>
    </row>
    <row r="9552" spans="5:92" x14ac:dyDescent="0.2">
      <c r="E9552" s="49"/>
      <c r="F9552" s="21"/>
      <c r="G9552" s="21"/>
      <c r="CN9552" s="21"/>
    </row>
    <row r="9553" spans="5:92" x14ac:dyDescent="0.2">
      <c r="E9553" s="49"/>
      <c r="F9553" s="21"/>
      <c r="G9553" s="21"/>
      <c r="CN9553" s="21"/>
    </row>
    <row r="9554" spans="5:92" x14ac:dyDescent="0.2">
      <c r="E9554" s="49"/>
      <c r="F9554" s="21"/>
      <c r="G9554" s="21"/>
      <c r="CN9554" s="21"/>
    </row>
    <row r="9555" spans="5:92" x14ac:dyDescent="0.2">
      <c r="E9555" s="49"/>
      <c r="F9555" s="21"/>
      <c r="G9555" s="21"/>
      <c r="CN9555" s="21"/>
    </row>
    <row r="9556" spans="5:92" x14ac:dyDescent="0.2">
      <c r="E9556" s="49"/>
      <c r="F9556" s="21"/>
      <c r="G9556" s="21"/>
      <c r="CN9556" s="21"/>
    </row>
    <row r="9557" spans="5:92" x14ac:dyDescent="0.2">
      <c r="E9557" s="49"/>
      <c r="F9557" s="21"/>
      <c r="G9557" s="21"/>
      <c r="CN9557" s="21"/>
    </row>
    <row r="9558" spans="5:92" x14ac:dyDescent="0.2">
      <c r="E9558" s="49"/>
      <c r="F9558" s="21"/>
      <c r="G9558" s="21"/>
      <c r="CN9558" s="21"/>
    </row>
    <row r="9559" spans="5:92" x14ac:dyDescent="0.2">
      <c r="E9559" s="49"/>
      <c r="F9559" s="21"/>
      <c r="G9559" s="21"/>
      <c r="CN9559" s="21"/>
    </row>
    <row r="9560" spans="5:92" x14ac:dyDescent="0.2">
      <c r="E9560" s="49"/>
      <c r="F9560" s="21"/>
      <c r="G9560" s="21"/>
      <c r="CN9560" s="21"/>
    </row>
    <row r="9561" spans="5:92" x14ac:dyDescent="0.2">
      <c r="E9561" s="49"/>
      <c r="F9561" s="21"/>
      <c r="G9561" s="21"/>
      <c r="CN9561" s="21"/>
    </row>
    <row r="9562" spans="5:92" x14ac:dyDescent="0.2">
      <c r="E9562" s="49"/>
      <c r="F9562" s="21"/>
      <c r="G9562" s="21"/>
      <c r="CN9562" s="21"/>
    </row>
    <row r="9563" spans="5:92" x14ac:dyDescent="0.2">
      <c r="E9563" s="49"/>
      <c r="F9563" s="21"/>
      <c r="G9563" s="21"/>
      <c r="CN9563" s="21"/>
    </row>
    <row r="9564" spans="5:92" x14ac:dyDescent="0.2">
      <c r="E9564" s="49"/>
      <c r="F9564" s="21"/>
      <c r="G9564" s="21"/>
      <c r="CN9564" s="21"/>
    </row>
    <row r="9565" spans="5:92" x14ac:dyDescent="0.2">
      <c r="E9565" s="49"/>
      <c r="F9565" s="21"/>
      <c r="G9565" s="21"/>
      <c r="CN9565" s="21"/>
    </row>
    <row r="9566" spans="5:92" x14ac:dyDescent="0.2">
      <c r="E9566" s="49"/>
      <c r="F9566" s="21"/>
      <c r="G9566" s="21"/>
      <c r="CN9566" s="21"/>
    </row>
    <row r="9567" spans="5:92" x14ac:dyDescent="0.2">
      <c r="E9567" s="49"/>
      <c r="F9567" s="21"/>
      <c r="G9567" s="21"/>
      <c r="CN9567" s="21"/>
    </row>
    <row r="9568" spans="5:92" x14ac:dyDescent="0.2">
      <c r="E9568" s="49"/>
      <c r="F9568" s="21"/>
      <c r="G9568" s="21"/>
      <c r="CN9568" s="21"/>
    </row>
    <row r="9569" spans="5:92" x14ac:dyDescent="0.2">
      <c r="E9569" s="49"/>
      <c r="F9569" s="21"/>
      <c r="G9569" s="21"/>
      <c r="CN9569" s="21"/>
    </row>
    <row r="9570" spans="5:92" x14ac:dyDescent="0.2">
      <c r="E9570" s="49"/>
      <c r="F9570" s="21"/>
      <c r="G9570" s="21"/>
      <c r="CN9570" s="21"/>
    </row>
    <row r="9571" spans="5:92" x14ac:dyDescent="0.2">
      <c r="E9571" s="49"/>
      <c r="F9571" s="21"/>
      <c r="G9571" s="21"/>
      <c r="CN9571" s="21"/>
    </row>
    <row r="9572" spans="5:92" x14ac:dyDescent="0.2">
      <c r="E9572" s="49"/>
      <c r="F9572" s="21"/>
      <c r="G9572" s="21"/>
      <c r="CN9572" s="21"/>
    </row>
    <row r="9573" spans="5:92" x14ac:dyDescent="0.2">
      <c r="E9573" s="49"/>
      <c r="F9573" s="21"/>
      <c r="G9573" s="21"/>
      <c r="CN9573" s="21"/>
    </row>
    <row r="9574" spans="5:92" x14ac:dyDescent="0.2">
      <c r="E9574" s="49"/>
      <c r="F9574" s="21"/>
      <c r="G9574" s="21"/>
      <c r="CN9574" s="21"/>
    </row>
    <row r="9575" spans="5:92" x14ac:dyDescent="0.2">
      <c r="E9575" s="49"/>
      <c r="F9575" s="21"/>
      <c r="G9575" s="21"/>
      <c r="CN9575" s="21"/>
    </row>
    <row r="9576" spans="5:92" x14ac:dyDescent="0.2">
      <c r="E9576" s="49"/>
      <c r="F9576" s="21"/>
      <c r="G9576" s="21"/>
      <c r="CN9576" s="21"/>
    </row>
    <row r="9577" spans="5:92" x14ac:dyDescent="0.2">
      <c r="E9577" s="49"/>
      <c r="F9577" s="21"/>
      <c r="G9577" s="21"/>
      <c r="CN9577" s="21"/>
    </row>
    <row r="9578" spans="5:92" x14ac:dyDescent="0.2">
      <c r="E9578" s="49"/>
      <c r="F9578" s="21"/>
      <c r="G9578" s="21"/>
      <c r="CN9578" s="21"/>
    </row>
    <row r="9579" spans="5:92" x14ac:dyDescent="0.2">
      <c r="E9579" s="49"/>
      <c r="F9579" s="21"/>
      <c r="G9579" s="21"/>
      <c r="CN9579" s="21"/>
    </row>
    <row r="9580" spans="5:92" x14ac:dyDescent="0.2">
      <c r="E9580" s="49"/>
      <c r="F9580" s="21"/>
      <c r="G9580" s="21"/>
      <c r="CN9580" s="21"/>
    </row>
    <row r="9581" spans="5:92" x14ac:dyDescent="0.2">
      <c r="E9581" s="49"/>
      <c r="F9581" s="21"/>
      <c r="G9581" s="21"/>
      <c r="CN9581" s="21"/>
    </row>
    <row r="9582" spans="5:92" x14ac:dyDescent="0.2">
      <c r="E9582" s="49"/>
      <c r="F9582" s="21"/>
      <c r="G9582" s="21"/>
      <c r="CN9582" s="21"/>
    </row>
    <row r="9583" spans="5:92" x14ac:dyDescent="0.2">
      <c r="E9583" s="49"/>
      <c r="F9583" s="21"/>
      <c r="G9583" s="21"/>
      <c r="CN9583" s="21"/>
    </row>
    <row r="9584" spans="5:92" x14ac:dyDescent="0.2">
      <c r="E9584" s="49"/>
      <c r="F9584" s="21"/>
      <c r="G9584" s="21"/>
      <c r="CN9584" s="21"/>
    </row>
    <row r="9585" spans="5:92" x14ac:dyDescent="0.2">
      <c r="E9585" s="49"/>
      <c r="F9585" s="21"/>
      <c r="G9585" s="21"/>
      <c r="CN9585" s="21"/>
    </row>
    <row r="9586" spans="5:92" x14ac:dyDescent="0.2">
      <c r="E9586" s="49"/>
      <c r="F9586" s="21"/>
      <c r="G9586" s="21"/>
      <c r="CN9586" s="21"/>
    </row>
    <row r="9587" spans="5:92" x14ac:dyDescent="0.2">
      <c r="E9587" s="49"/>
      <c r="F9587" s="21"/>
      <c r="G9587" s="21"/>
      <c r="CN9587" s="21"/>
    </row>
    <row r="9588" spans="5:92" x14ac:dyDescent="0.2">
      <c r="E9588" s="49"/>
      <c r="F9588" s="21"/>
      <c r="G9588" s="21"/>
      <c r="CN9588" s="21"/>
    </row>
    <row r="9589" spans="5:92" x14ac:dyDescent="0.2">
      <c r="E9589" s="49"/>
      <c r="F9589" s="21"/>
      <c r="G9589" s="21"/>
      <c r="CN9589" s="21"/>
    </row>
    <row r="9590" spans="5:92" x14ac:dyDescent="0.2">
      <c r="E9590" s="49"/>
      <c r="F9590" s="21"/>
      <c r="G9590" s="21"/>
      <c r="CN9590" s="21"/>
    </row>
    <row r="9591" spans="5:92" x14ac:dyDescent="0.2">
      <c r="E9591" s="49"/>
      <c r="F9591" s="21"/>
      <c r="G9591" s="21"/>
      <c r="CN9591" s="21"/>
    </row>
    <row r="9592" spans="5:92" x14ac:dyDescent="0.2">
      <c r="E9592" s="49"/>
      <c r="F9592" s="21"/>
      <c r="G9592" s="21"/>
      <c r="CN9592" s="21"/>
    </row>
    <row r="9593" spans="5:92" x14ac:dyDescent="0.2">
      <c r="E9593" s="49"/>
      <c r="F9593" s="21"/>
      <c r="G9593" s="21"/>
      <c r="CN9593" s="21"/>
    </row>
    <row r="9594" spans="5:92" x14ac:dyDescent="0.2">
      <c r="E9594" s="49"/>
      <c r="F9594" s="21"/>
      <c r="G9594" s="21"/>
      <c r="CN9594" s="21"/>
    </row>
    <row r="9595" spans="5:92" x14ac:dyDescent="0.2">
      <c r="E9595" s="49"/>
      <c r="F9595" s="21"/>
      <c r="G9595" s="21"/>
      <c r="CN9595" s="21"/>
    </row>
    <row r="9596" spans="5:92" x14ac:dyDescent="0.2">
      <c r="E9596" s="49"/>
      <c r="F9596" s="21"/>
      <c r="G9596" s="21"/>
      <c r="CN9596" s="21"/>
    </row>
    <row r="9597" spans="5:92" x14ac:dyDescent="0.2">
      <c r="E9597" s="49"/>
      <c r="F9597" s="21"/>
      <c r="G9597" s="21"/>
      <c r="CN9597" s="21"/>
    </row>
    <row r="9598" spans="5:92" x14ac:dyDescent="0.2">
      <c r="E9598" s="49"/>
      <c r="F9598" s="21"/>
      <c r="G9598" s="21"/>
      <c r="CN9598" s="21"/>
    </row>
    <row r="9599" spans="5:92" x14ac:dyDescent="0.2">
      <c r="E9599" s="49"/>
      <c r="F9599" s="21"/>
      <c r="G9599" s="21"/>
      <c r="CN9599" s="21"/>
    </row>
    <row r="9600" spans="5:92" x14ac:dyDescent="0.2">
      <c r="E9600" s="49"/>
      <c r="F9600" s="21"/>
      <c r="G9600" s="21"/>
      <c r="CN9600" s="21"/>
    </row>
    <row r="9601" spans="5:92" x14ac:dyDescent="0.2">
      <c r="E9601" s="49"/>
      <c r="F9601" s="21"/>
      <c r="G9601" s="21"/>
      <c r="CN9601" s="21"/>
    </row>
    <row r="9602" spans="5:92" x14ac:dyDescent="0.2">
      <c r="E9602" s="49"/>
      <c r="F9602" s="21"/>
      <c r="G9602" s="21"/>
      <c r="CN9602" s="21"/>
    </row>
    <row r="9603" spans="5:92" x14ac:dyDescent="0.2">
      <c r="E9603" s="49"/>
      <c r="F9603" s="21"/>
      <c r="G9603" s="21"/>
      <c r="CN9603" s="21"/>
    </row>
    <row r="9604" spans="5:92" x14ac:dyDescent="0.2">
      <c r="E9604" s="49"/>
      <c r="F9604" s="21"/>
      <c r="G9604" s="21"/>
      <c r="CN9604" s="21"/>
    </row>
    <row r="9605" spans="5:92" x14ac:dyDescent="0.2">
      <c r="E9605" s="49"/>
      <c r="F9605" s="21"/>
      <c r="G9605" s="21"/>
      <c r="CN9605" s="21"/>
    </row>
    <row r="9606" spans="5:92" x14ac:dyDescent="0.2">
      <c r="E9606" s="49"/>
      <c r="F9606" s="21"/>
      <c r="G9606" s="21"/>
      <c r="CN9606" s="21"/>
    </row>
    <row r="9607" spans="5:92" x14ac:dyDescent="0.2">
      <c r="E9607" s="49"/>
      <c r="F9607" s="21"/>
      <c r="G9607" s="21"/>
      <c r="CN9607" s="21"/>
    </row>
    <row r="9608" spans="5:92" x14ac:dyDescent="0.2">
      <c r="E9608" s="49"/>
      <c r="F9608" s="21"/>
      <c r="G9608" s="21"/>
      <c r="CN9608" s="21"/>
    </row>
    <row r="9609" spans="5:92" x14ac:dyDescent="0.2">
      <c r="E9609" s="49"/>
      <c r="F9609" s="21"/>
      <c r="G9609" s="21"/>
      <c r="CN9609" s="21"/>
    </row>
    <row r="9610" spans="5:92" x14ac:dyDescent="0.2">
      <c r="E9610" s="49"/>
      <c r="F9610" s="21"/>
      <c r="G9610" s="21"/>
      <c r="CN9610" s="21"/>
    </row>
    <row r="9611" spans="5:92" x14ac:dyDescent="0.2">
      <c r="E9611" s="49"/>
      <c r="F9611" s="21"/>
      <c r="G9611" s="21"/>
      <c r="CN9611" s="21"/>
    </row>
    <row r="9612" spans="5:92" x14ac:dyDescent="0.2">
      <c r="E9612" s="49"/>
      <c r="F9612" s="21"/>
      <c r="G9612" s="21"/>
      <c r="CN9612" s="21"/>
    </row>
    <row r="9613" spans="5:92" x14ac:dyDescent="0.2">
      <c r="E9613" s="49"/>
      <c r="F9613" s="21"/>
      <c r="G9613" s="21"/>
      <c r="CN9613" s="21"/>
    </row>
    <row r="9614" spans="5:92" x14ac:dyDescent="0.2">
      <c r="E9614" s="49"/>
      <c r="F9614" s="21"/>
      <c r="G9614" s="21"/>
      <c r="CN9614" s="21"/>
    </row>
    <row r="9615" spans="5:92" x14ac:dyDescent="0.2">
      <c r="E9615" s="49"/>
      <c r="F9615" s="21"/>
      <c r="G9615" s="21"/>
      <c r="CN9615" s="21"/>
    </row>
    <row r="9616" spans="5:92" x14ac:dyDescent="0.2">
      <c r="E9616" s="49"/>
      <c r="F9616" s="21"/>
      <c r="G9616" s="21"/>
      <c r="CN9616" s="21"/>
    </row>
    <row r="9617" spans="5:92" x14ac:dyDescent="0.2">
      <c r="E9617" s="49"/>
      <c r="F9617" s="21"/>
      <c r="G9617" s="21"/>
      <c r="CN9617" s="21"/>
    </row>
    <row r="9618" spans="5:92" x14ac:dyDescent="0.2">
      <c r="E9618" s="49"/>
      <c r="F9618" s="21"/>
      <c r="G9618" s="21"/>
      <c r="CN9618" s="21"/>
    </row>
    <row r="9619" spans="5:92" x14ac:dyDescent="0.2">
      <c r="E9619" s="49"/>
      <c r="F9619" s="21"/>
      <c r="G9619" s="21"/>
      <c r="CN9619" s="21"/>
    </row>
    <row r="9620" spans="5:92" x14ac:dyDescent="0.2">
      <c r="E9620" s="49"/>
      <c r="F9620" s="21"/>
      <c r="G9620" s="21"/>
      <c r="CN9620" s="21"/>
    </row>
    <row r="9621" spans="5:92" x14ac:dyDescent="0.2">
      <c r="E9621" s="49"/>
      <c r="F9621" s="21"/>
      <c r="G9621" s="21"/>
      <c r="CN9621" s="21"/>
    </row>
    <row r="9622" spans="5:92" x14ac:dyDescent="0.2">
      <c r="E9622" s="49"/>
      <c r="F9622" s="21"/>
      <c r="G9622" s="21"/>
      <c r="CN9622" s="21"/>
    </row>
    <row r="9623" spans="5:92" x14ac:dyDescent="0.2">
      <c r="E9623" s="49"/>
      <c r="F9623" s="21"/>
      <c r="G9623" s="21"/>
      <c r="CN9623" s="21"/>
    </row>
    <row r="9624" spans="5:92" x14ac:dyDescent="0.2">
      <c r="E9624" s="49"/>
      <c r="F9624" s="21"/>
      <c r="G9624" s="21"/>
      <c r="CN9624" s="21"/>
    </row>
    <row r="9625" spans="5:92" x14ac:dyDescent="0.2">
      <c r="E9625" s="49"/>
      <c r="F9625" s="21"/>
      <c r="G9625" s="21"/>
      <c r="CN9625" s="21"/>
    </row>
    <row r="9626" spans="5:92" x14ac:dyDescent="0.2">
      <c r="E9626" s="49"/>
      <c r="F9626" s="21"/>
      <c r="G9626" s="21"/>
      <c r="CN9626" s="21"/>
    </row>
    <row r="9627" spans="5:92" x14ac:dyDescent="0.2">
      <c r="E9627" s="49"/>
      <c r="F9627" s="21"/>
      <c r="G9627" s="21"/>
      <c r="CN9627" s="21"/>
    </row>
    <row r="9628" spans="5:92" x14ac:dyDescent="0.2">
      <c r="E9628" s="49"/>
      <c r="F9628" s="21"/>
      <c r="G9628" s="21"/>
      <c r="CN9628" s="21"/>
    </row>
    <row r="9629" spans="5:92" x14ac:dyDescent="0.2">
      <c r="E9629" s="49"/>
      <c r="F9629" s="21"/>
      <c r="G9629" s="21"/>
      <c r="CN9629" s="21"/>
    </row>
    <row r="9630" spans="5:92" x14ac:dyDescent="0.2">
      <c r="E9630" s="49"/>
      <c r="F9630" s="21"/>
      <c r="G9630" s="21"/>
      <c r="CN9630" s="21"/>
    </row>
    <row r="9631" spans="5:92" x14ac:dyDescent="0.2">
      <c r="E9631" s="49"/>
      <c r="F9631" s="21"/>
      <c r="G9631" s="21"/>
      <c r="CN9631" s="21"/>
    </row>
    <row r="9632" spans="5:92" x14ac:dyDescent="0.2">
      <c r="E9632" s="49"/>
      <c r="F9632" s="21"/>
      <c r="G9632" s="21"/>
      <c r="CN9632" s="21"/>
    </row>
    <row r="9633" spans="5:92" x14ac:dyDescent="0.2">
      <c r="E9633" s="49"/>
      <c r="F9633" s="21"/>
      <c r="G9633" s="21"/>
      <c r="CN9633" s="21"/>
    </row>
    <row r="9634" spans="5:92" x14ac:dyDescent="0.2">
      <c r="E9634" s="49"/>
      <c r="F9634" s="21"/>
      <c r="G9634" s="21"/>
      <c r="CN9634" s="21"/>
    </row>
    <row r="9635" spans="5:92" x14ac:dyDescent="0.2">
      <c r="E9635" s="49"/>
      <c r="F9635" s="21"/>
      <c r="G9635" s="21"/>
      <c r="CN9635" s="21"/>
    </row>
    <row r="9636" spans="5:92" x14ac:dyDescent="0.2">
      <c r="E9636" s="49"/>
      <c r="F9636" s="21"/>
      <c r="G9636" s="21"/>
      <c r="CN9636" s="21"/>
    </row>
    <row r="9637" spans="5:92" x14ac:dyDescent="0.2">
      <c r="E9637" s="49"/>
      <c r="F9637" s="21"/>
      <c r="G9637" s="21"/>
      <c r="CN9637" s="21"/>
    </row>
    <row r="9638" spans="5:92" x14ac:dyDescent="0.2">
      <c r="E9638" s="49"/>
      <c r="F9638" s="21"/>
      <c r="G9638" s="21"/>
      <c r="CN9638" s="21"/>
    </row>
    <row r="9639" spans="5:92" x14ac:dyDescent="0.2">
      <c r="E9639" s="49"/>
      <c r="F9639" s="21"/>
      <c r="G9639" s="21"/>
      <c r="CN9639" s="21"/>
    </row>
    <row r="9640" spans="5:92" x14ac:dyDescent="0.2">
      <c r="E9640" s="49"/>
      <c r="F9640" s="21"/>
      <c r="G9640" s="21"/>
      <c r="CN9640" s="21"/>
    </row>
    <row r="9641" spans="5:92" x14ac:dyDescent="0.2">
      <c r="E9641" s="49"/>
      <c r="F9641" s="21"/>
      <c r="G9641" s="21"/>
      <c r="CN9641" s="21"/>
    </row>
    <row r="9642" spans="5:92" x14ac:dyDescent="0.2">
      <c r="E9642" s="49"/>
      <c r="F9642" s="21"/>
      <c r="G9642" s="21"/>
      <c r="CN9642" s="21"/>
    </row>
    <row r="9643" spans="5:92" x14ac:dyDescent="0.2">
      <c r="E9643" s="49"/>
      <c r="F9643" s="21"/>
      <c r="G9643" s="21"/>
      <c r="CN9643" s="21"/>
    </row>
    <row r="9644" spans="5:92" x14ac:dyDescent="0.2">
      <c r="E9644" s="49"/>
      <c r="F9644" s="21"/>
      <c r="G9644" s="21"/>
      <c r="CN9644" s="21"/>
    </row>
    <row r="9645" spans="5:92" x14ac:dyDescent="0.2">
      <c r="E9645" s="49"/>
      <c r="F9645" s="21"/>
      <c r="G9645" s="21"/>
      <c r="CN9645" s="21"/>
    </row>
    <row r="9646" spans="5:92" x14ac:dyDescent="0.2">
      <c r="E9646" s="49"/>
      <c r="F9646" s="21"/>
      <c r="G9646" s="21"/>
      <c r="CN9646" s="21"/>
    </row>
    <row r="9647" spans="5:92" x14ac:dyDescent="0.2">
      <c r="E9647" s="49"/>
      <c r="F9647" s="21"/>
      <c r="G9647" s="21"/>
      <c r="CN9647" s="21"/>
    </row>
    <row r="9648" spans="5:92" x14ac:dyDescent="0.2">
      <c r="E9648" s="49"/>
      <c r="F9648" s="21"/>
      <c r="G9648" s="21"/>
      <c r="CN9648" s="21"/>
    </row>
    <row r="9649" spans="5:92" x14ac:dyDescent="0.2">
      <c r="E9649" s="49"/>
      <c r="F9649" s="21"/>
      <c r="G9649" s="21"/>
      <c r="CN9649" s="21"/>
    </row>
    <row r="9650" spans="5:92" x14ac:dyDescent="0.2">
      <c r="E9650" s="49"/>
      <c r="F9650" s="21"/>
      <c r="G9650" s="21"/>
      <c r="CN9650" s="21"/>
    </row>
    <row r="9651" spans="5:92" x14ac:dyDescent="0.2">
      <c r="E9651" s="49"/>
      <c r="F9651" s="21"/>
      <c r="G9651" s="21"/>
      <c r="CN9651" s="21"/>
    </row>
    <row r="9652" spans="5:92" x14ac:dyDescent="0.2">
      <c r="E9652" s="49"/>
      <c r="F9652" s="21"/>
      <c r="G9652" s="21"/>
      <c r="CN9652" s="21"/>
    </row>
    <row r="9653" spans="5:92" x14ac:dyDescent="0.2">
      <c r="E9653" s="49"/>
      <c r="F9653" s="21"/>
      <c r="G9653" s="21"/>
      <c r="CN9653" s="21"/>
    </row>
    <row r="9654" spans="5:92" x14ac:dyDescent="0.2">
      <c r="E9654" s="49"/>
      <c r="F9654" s="21"/>
      <c r="G9654" s="21"/>
      <c r="CN9654" s="21"/>
    </row>
    <row r="9655" spans="5:92" x14ac:dyDescent="0.2">
      <c r="E9655" s="49"/>
      <c r="F9655" s="21"/>
      <c r="G9655" s="21"/>
      <c r="CN9655" s="21"/>
    </row>
    <row r="9656" spans="5:92" x14ac:dyDescent="0.2">
      <c r="E9656" s="49"/>
      <c r="F9656" s="21"/>
      <c r="G9656" s="21"/>
      <c r="CN9656" s="21"/>
    </row>
    <row r="9657" spans="5:92" x14ac:dyDescent="0.2">
      <c r="E9657" s="49"/>
      <c r="F9657" s="21"/>
      <c r="G9657" s="21"/>
      <c r="CN9657" s="21"/>
    </row>
    <row r="9658" spans="5:92" x14ac:dyDescent="0.2">
      <c r="E9658" s="49"/>
      <c r="F9658" s="21"/>
      <c r="G9658" s="21"/>
      <c r="CN9658" s="21"/>
    </row>
    <row r="9659" spans="5:92" x14ac:dyDescent="0.2">
      <c r="E9659" s="49"/>
      <c r="F9659" s="21"/>
      <c r="G9659" s="21"/>
      <c r="CN9659" s="21"/>
    </row>
    <row r="9660" spans="5:92" x14ac:dyDescent="0.2">
      <c r="E9660" s="49"/>
      <c r="F9660" s="21"/>
      <c r="G9660" s="21"/>
      <c r="CN9660" s="21"/>
    </row>
    <row r="9661" spans="5:92" x14ac:dyDescent="0.2">
      <c r="E9661" s="49"/>
      <c r="F9661" s="21"/>
      <c r="G9661" s="21"/>
      <c r="CN9661" s="21"/>
    </row>
    <row r="9662" spans="5:92" x14ac:dyDescent="0.2">
      <c r="E9662" s="49"/>
      <c r="F9662" s="21"/>
      <c r="G9662" s="21"/>
      <c r="CN9662" s="21"/>
    </row>
    <row r="9663" spans="5:92" x14ac:dyDescent="0.2">
      <c r="E9663" s="49"/>
      <c r="F9663" s="21"/>
      <c r="G9663" s="21"/>
      <c r="CN9663" s="21"/>
    </row>
    <row r="9664" spans="5:92" x14ac:dyDescent="0.2">
      <c r="E9664" s="49"/>
      <c r="F9664" s="21"/>
      <c r="G9664" s="21"/>
      <c r="CN9664" s="21"/>
    </row>
    <row r="9665" spans="5:92" x14ac:dyDescent="0.2">
      <c r="E9665" s="49"/>
      <c r="F9665" s="21"/>
      <c r="G9665" s="21"/>
      <c r="CN9665" s="21"/>
    </row>
    <row r="9666" spans="5:92" x14ac:dyDescent="0.2">
      <c r="E9666" s="49"/>
      <c r="F9666" s="21"/>
      <c r="G9666" s="21"/>
      <c r="CN9666" s="21"/>
    </row>
    <row r="9667" spans="5:92" x14ac:dyDescent="0.2">
      <c r="E9667" s="49"/>
      <c r="F9667" s="21"/>
      <c r="G9667" s="21"/>
      <c r="CN9667" s="21"/>
    </row>
    <row r="9668" spans="5:92" x14ac:dyDescent="0.2">
      <c r="E9668" s="49"/>
      <c r="F9668" s="21"/>
      <c r="G9668" s="21"/>
      <c r="CN9668" s="21"/>
    </row>
    <row r="9669" spans="5:92" x14ac:dyDescent="0.2">
      <c r="E9669" s="49"/>
      <c r="F9669" s="21"/>
      <c r="G9669" s="21"/>
      <c r="CN9669" s="21"/>
    </row>
    <row r="9670" spans="5:92" x14ac:dyDescent="0.2">
      <c r="E9670" s="49"/>
      <c r="F9670" s="21"/>
      <c r="G9670" s="21"/>
      <c r="CN9670" s="21"/>
    </row>
    <row r="9671" spans="5:92" x14ac:dyDescent="0.2">
      <c r="E9671" s="49"/>
      <c r="F9671" s="21"/>
      <c r="G9671" s="21"/>
      <c r="CN9671" s="21"/>
    </row>
    <row r="9672" spans="5:92" x14ac:dyDescent="0.2">
      <c r="E9672" s="49"/>
      <c r="F9672" s="21"/>
      <c r="G9672" s="21"/>
      <c r="CN9672" s="21"/>
    </row>
    <row r="9673" spans="5:92" x14ac:dyDescent="0.2">
      <c r="E9673" s="49"/>
      <c r="F9673" s="21"/>
      <c r="G9673" s="21"/>
      <c r="CN9673" s="21"/>
    </row>
    <row r="9674" spans="5:92" x14ac:dyDescent="0.2">
      <c r="E9674" s="49"/>
      <c r="F9674" s="21"/>
      <c r="G9674" s="21"/>
      <c r="CN9674" s="21"/>
    </row>
    <row r="9675" spans="5:92" x14ac:dyDescent="0.2">
      <c r="E9675" s="49"/>
      <c r="F9675" s="21"/>
      <c r="G9675" s="21"/>
      <c r="CN9675" s="21"/>
    </row>
    <row r="9676" spans="5:92" x14ac:dyDescent="0.2">
      <c r="E9676" s="49"/>
      <c r="F9676" s="21"/>
      <c r="G9676" s="21"/>
      <c r="CN9676" s="21"/>
    </row>
    <row r="9677" spans="5:92" x14ac:dyDescent="0.2">
      <c r="E9677" s="49"/>
      <c r="F9677" s="21"/>
      <c r="G9677" s="21"/>
      <c r="CN9677" s="21"/>
    </row>
    <row r="9678" spans="5:92" x14ac:dyDescent="0.2">
      <c r="E9678" s="49"/>
      <c r="F9678" s="21"/>
      <c r="G9678" s="21"/>
      <c r="CN9678" s="21"/>
    </row>
    <row r="9679" spans="5:92" x14ac:dyDescent="0.2">
      <c r="E9679" s="49"/>
      <c r="F9679" s="21"/>
      <c r="G9679" s="21"/>
      <c r="CN9679" s="21"/>
    </row>
    <row r="9680" spans="5:92" x14ac:dyDescent="0.2">
      <c r="E9680" s="49"/>
      <c r="F9680" s="21"/>
      <c r="G9680" s="21"/>
      <c r="CN9680" s="21"/>
    </row>
    <row r="9681" spans="5:92" x14ac:dyDescent="0.2">
      <c r="E9681" s="49"/>
      <c r="F9681" s="21"/>
      <c r="G9681" s="21"/>
      <c r="CN9681" s="21"/>
    </row>
    <row r="9682" spans="5:92" x14ac:dyDescent="0.2">
      <c r="E9682" s="49"/>
      <c r="F9682" s="21"/>
      <c r="G9682" s="21"/>
      <c r="CN9682" s="21"/>
    </row>
    <row r="9683" spans="5:92" x14ac:dyDescent="0.2">
      <c r="E9683" s="49"/>
      <c r="F9683" s="21"/>
      <c r="G9683" s="21"/>
      <c r="CN9683" s="21"/>
    </row>
    <row r="9684" spans="5:92" x14ac:dyDescent="0.2">
      <c r="E9684" s="49"/>
      <c r="F9684" s="21"/>
      <c r="G9684" s="21"/>
      <c r="CN9684" s="21"/>
    </row>
    <row r="9685" spans="5:92" x14ac:dyDescent="0.2">
      <c r="E9685" s="49"/>
      <c r="F9685" s="21"/>
      <c r="G9685" s="21"/>
      <c r="CN9685" s="21"/>
    </row>
    <row r="9686" spans="5:92" x14ac:dyDescent="0.2">
      <c r="E9686" s="49"/>
      <c r="F9686" s="21"/>
      <c r="G9686" s="21"/>
      <c r="CN9686" s="21"/>
    </row>
    <row r="9687" spans="5:92" x14ac:dyDescent="0.2">
      <c r="E9687" s="49"/>
      <c r="F9687" s="21"/>
      <c r="G9687" s="21"/>
      <c r="CN9687" s="21"/>
    </row>
    <row r="9688" spans="5:92" x14ac:dyDescent="0.2">
      <c r="E9688" s="49"/>
      <c r="F9688" s="21"/>
      <c r="G9688" s="21"/>
      <c r="CN9688" s="21"/>
    </row>
    <row r="9689" spans="5:92" x14ac:dyDescent="0.2">
      <c r="E9689" s="49"/>
      <c r="F9689" s="21"/>
      <c r="G9689" s="21"/>
      <c r="CN9689" s="21"/>
    </row>
    <row r="9690" spans="5:92" x14ac:dyDescent="0.2">
      <c r="E9690" s="49"/>
      <c r="F9690" s="21"/>
      <c r="G9690" s="21"/>
      <c r="CN9690" s="21"/>
    </row>
    <row r="9691" spans="5:92" x14ac:dyDescent="0.2">
      <c r="E9691" s="49"/>
      <c r="F9691" s="21"/>
      <c r="G9691" s="21"/>
      <c r="CN9691" s="21"/>
    </row>
    <row r="9692" spans="5:92" x14ac:dyDescent="0.2">
      <c r="E9692" s="49"/>
      <c r="F9692" s="21"/>
      <c r="G9692" s="21"/>
      <c r="CN9692" s="21"/>
    </row>
    <row r="9693" spans="5:92" x14ac:dyDescent="0.2">
      <c r="E9693" s="49"/>
      <c r="F9693" s="21"/>
      <c r="G9693" s="21"/>
      <c r="CN9693" s="21"/>
    </row>
    <row r="9694" spans="5:92" x14ac:dyDescent="0.2">
      <c r="E9694" s="49"/>
      <c r="F9694" s="21"/>
      <c r="G9694" s="21"/>
      <c r="CN9694" s="21"/>
    </row>
    <row r="9695" spans="5:92" x14ac:dyDescent="0.2">
      <c r="E9695" s="49"/>
      <c r="F9695" s="21"/>
      <c r="G9695" s="21"/>
      <c r="CN9695" s="21"/>
    </row>
    <row r="9696" spans="5:92" x14ac:dyDescent="0.2">
      <c r="E9696" s="49"/>
      <c r="F9696" s="21"/>
      <c r="G9696" s="21"/>
      <c r="CN9696" s="21"/>
    </row>
    <row r="9697" spans="5:92" x14ac:dyDescent="0.2">
      <c r="E9697" s="49"/>
      <c r="F9697" s="21"/>
      <c r="G9697" s="21"/>
      <c r="CN9697" s="21"/>
    </row>
    <row r="9698" spans="5:92" x14ac:dyDescent="0.2">
      <c r="E9698" s="49"/>
      <c r="F9698" s="21"/>
      <c r="G9698" s="21"/>
      <c r="CN9698" s="21"/>
    </row>
    <row r="9699" spans="5:92" x14ac:dyDescent="0.2">
      <c r="E9699" s="49"/>
      <c r="F9699" s="21"/>
      <c r="G9699" s="21"/>
      <c r="CN9699" s="21"/>
    </row>
    <row r="9700" spans="5:92" x14ac:dyDescent="0.2">
      <c r="E9700" s="49"/>
      <c r="F9700" s="21"/>
      <c r="G9700" s="21"/>
      <c r="CN9700" s="21"/>
    </row>
    <row r="9701" spans="5:92" x14ac:dyDescent="0.2">
      <c r="E9701" s="49"/>
      <c r="F9701" s="21"/>
      <c r="G9701" s="21"/>
      <c r="CN9701" s="21"/>
    </row>
    <row r="9702" spans="5:92" x14ac:dyDescent="0.2">
      <c r="E9702" s="49"/>
      <c r="F9702" s="21"/>
      <c r="G9702" s="21"/>
      <c r="CN9702" s="21"/>
    </row>
    <row r="9703" spans="5:92" x14ac:dyDescent="0.2">
      <c r="E9703" s="49"/>
      <c r="F9703" s="21"/>
      <c r="G9703" s="21"/>
      <c r="CN9703" s="21"/>
    </row>
    <row r="9704" spans="5:92" x14ac:dyDescent="0.2">
      <c r="E9704" s="49"/>
      <c r="F9704" s="21"/>
      <c r="G9704" s="21"/>
      <c r="CN9704" s="21"/>
    </row>
    <row r="9705" spans="5:92" x14ac:dyDescent="0.2">
      <c r="E9705" s="49"/>
      <c r="F9705" s="21"/>
      <c r="G9705" s="21"/>
      <c r="CN9705" s="21"/>
    </row>
    <row r="9706" spans="5:92" x14ac:dyDescent="0.2">
      <c r="E9706" s="49"/>
      <c r="F9706" s="21"/>
      <c r="G9706" s="21"/>
      <c r="CN9706" s="21"/>
    </row>
    <row r="9707" spans="5:92" x14ac:dyDescent="0.2">
      <c r="E9707" s="49"/>
      <c r="F9707" s="21"/>
      <c r="G9707" s="21"/>
      <c r="CN9707" s="21"/>
    </row>
    <row r="9708" spans="5:92" x14ac:dyDescent="0.2">
      <c r="E9708" s="49"/>
      <c r="F9708" s="21"/>
      <c r="G9708" s="21"/>
      <c r="CN9708" s="21"/>
    </row>
    <row r="9709" spans="5:92" x14ac:dyDescent="0.2">
      <c r="E9709" s="49"/>
      <c r="F9709" s="21"/>
      <c r="G9709" s="21"/>
      <c r="CN9709" s="21"/>
    </row>
    <row r="9710" spans="5:92" x14ac:dyDescent="0.2">
      <c r="E9710" s="49"/>
      <c r="F9710" s="21"/>
      <c r="G9710" s="21"/>
      <c r="CN9710" s="21"/>
    </row>
    <row r="9711" spans="5:92" x14ac:dyDescent="0.2">
      <c r="E9711" s="49"/>
      <c r="F9711" s="21"/>
      <c r="G9711" s="21"/>
      <c r="CN9711" s="21"/>
    </row>
    <row r="9712" spans="5:92" x14ac:dyDescent="0.2">
      <c r="E9712" s="49"/>
      <c r="F9712" s="21"/>
      <c r="G9712" s="21"/>
      <c r="CN9712" s="21"/>
    </row>
    <row r="9713" spans="5:92" x14ac:dyDescent="0.2">
      <c r="E9713" s="49"/>
      <c r="F9713" s="21"/>
      <c r="G9713" s="21"/>
      <c r="CN9713" s="21"/>
    </row>
    <row r="9714" spans="5:92" x14ac:dyDescent="0.2">
      <c r="E9714" s="49"/>
      <c r="F9714" s="21"/>
      <c r="G9714" s="21"/>
      <c r="CN9714" s="21"/>
    </row>
    <row r="9715" spans="5:92" x14ac:dyDescent="0.2">
      <c r="E9715" s="49"/>
      <c r="F9715" s="21"/>
      <c r="G9715" s="21"/>
      <c r="CN9715" s="21"/>
    </row>
    <row r="9716" spans="5:92" x14ac:dyDescent="0.2">
      <c r="E9716" s="49"/>
      <c r="F9716" s="21"/>
      <c r="G9716" s="21"/>
      <c r="CN9716" s="21"/>
    </row>
    <row r="9717" spans="5:92" x14ac:dyDescent="0.2">
      <c r="E9717" s="49"/>
      <c r="F9717" s="21"/>
      <c r="G9717" s="21"/>
      <c r="CN9717" s="21"/>
    </row>
    <row r="9718" spans="5:92" x14ac:dyDescent="0.2">
      <c r="E9718" s="49"/>
      <c r="F9718" s="21"/>
      <c r="G9718" s="21"/>
      <c r="CN9718" s="21"/>
    </row>
    <row r="9719" spans="5:92" x14ac:dyDescent="0.2">
      <c r="E9719" s="49"/>
      <c r="F9719" s="21"/>
      <c r="G9719" s="21"/>
      <c r="CN9719" s="21"/>
    </row>
    <row r="9720" spans="5:92" x14ac:dyDescent="0.2">
      <c r="E9720" s="49"/>
      <c r="F9720" s="21"/>
      <c r="G9720" s="21"/>
      <c r="CN9720" s="21"/>
    </row>
    <row r="9721" spans="5:92" x14ac:dyDescent="0.2">
      <c r="E9721" s="49"/>
      <c r="F9721" s="21"/>
      <c r="G9721" s="21"/>
      <c r="CN9721" s="21"/>
    </row>
    <row r="9722" spans="5:92" x14ac:dyDescent="0.2">
      <c r="E9722" s="49"/>
      <c r="F9722" s="21"/>
      <c r="G9722" s="21"/>
      <c r="CN9722" s="21"/>
    </row>
    <row r="9723" spans="5:92" x14ac:dyDescent="0.2">
      <c r="E9723" s="49"/>
      <c r="F9723" s="21"/>
      <c r="G9723" s="21"/>
      <c r="CN9723" s="21"/>
    </row>
    <row r="9724" spans="5:92" x14ac:dyDescent="0.2">
      <c r="E9724" s="49"/>
      <c r="F9724" s="21"/>
      <c r="G9724" s="21"/>
      <c r="CN9724" s="21"/>
    </row>
    <row r="9725" spans="5:92" x14ac:dyDescent="0.2">
      <c r="E9725" s="49"/>
      <c r="F9725" s="21"/>
      <c r="G9725" s="21"/>
      <c r="CN9725" s="21"/>
    </row>
    <row r="9726" spans="5:92" x14ac:dyDescent="0.2">
      <c r="E9726" s="49"/>
      <c r="F9726" s="21"/>
      <c r="G9726" s="21"/>
      <c r="CN9726" s="21"/>
    </row>
    <row r="9727" spans="5:92" x14ac:dyDescent="0.2">
      <c r="E9727" s="49"/>
      <c r="F9727" s="21"/>
      <c r="G9727" s="21"/>
      <c r="CN9727" s="21"/>
    </row>
    <row r="9728" spans="5:92" x14ac:dyDescent="0.2">
      <c r="E9728" s="49"/>
      <c r="F9728" s="21"/>
      <c r="G9728" s="21"/>
      <c r="CN9728" s="21"/>
    </row>
    <row r="9729" spans="5:92" x14ac:dyDescent="0.2">
      <c r="E9729" s="49"/>
      <c r="F9729" s="21"/>
      <c r="G9729" s="21"/>
      <c r="CN9729" s="21"/>
    </row>
    <row r="9730" spans="5:92" x14ac:dyDescent="0.2">
      <c r="E9730" s="49"/>
      <c r="F9730" s="21"/>
      <c r="G9730" s="21"/>
      <c r="CN9730" s="21"/>
    </row>
    <row r="9731" spans="5:92" x14ac:dyDescent="0.2">
      <c r="E9731" s="49"/>
      <c r="F9731" s="21"/>
      <c r="G9731" s="21"/>
      <c r="CN9731" s="21"/>
    </row>
    <row r="9732" spans="5:92" x14ac:dyDescent="0.2">
      <c r="E9732" s="49"/>
      <c r="F9732" s="21"/>
      <c r="G9732" s="21"/>
      <c r="CN9732" s="21"/>
    </row>
    <row r="9733" spans="5:92" x14ac:dyDescent="0.2">
      <c r="E9733" s="49"/>
      <c r="F9733" s="21"/>
      <c r="G9733" s="21"/>
      <c r="CN9733" s="21"/>
    </row>
    <row r="9734" spans="5:92" x14ac:dyDescent="0.2">
      <c r="E9734" s="49"/>
      <c r="F9734" s="21"/>
      <c r="G9734" s="21"/>
      <c r="CN9734" s="21"/>
    </row>
    <row r="9735" spans="5:92" x14ac:dyDescent="0.2">
      <c r="E9735" s="49"/>
      <c r="F9735" s="21"/>
      <c r="G9735" s="21"/>
      <c r="CN9735" s="21"/>
    </row>
    <row r="9736" spans="5:92" x14ac:dyDescent="0.2">
      <c r="E9736" s="49"/>
      <c r="F9736" s="21"/>
      <c r="G9736" s="21"/>
      <c r="CN9736" s="21"/>
    </row>
    <row r="9737" spans="5:92" x14ac:dyDescent="0.2">
      <c r="E9737" s="49"/>
      <c r="F9737" s="21"/>
      <c r="G9737" s="21"/>
      <c r="CN9737" s="21"/>
    </row>
    <row r="9738" spans="5:92" x14ac:dyDescent="0.2">
      <c r="E9738" s="49"/>
      <c r="F9738" s="21"/>
      <c r="G9738" s="21"/>
      <c r="CN9738" s="21"/>
    </row>
    <row r="9739" spans="5:92" x14ac:dyDescent="0.2">
      <c r="E9739" s="49"/>
      <c r="F9739" s="21"/>
      <c r="G9739" s="21"/>
      <c r="CN9739" s="21"/>
    </row>
    <row r="9740" spans="5:92" x14ac:dyDescent="0.2">
      <c r="E9740" s="49"/>
      <c r="F9740" s="21"/>
      <c r="G9740" s="21"/>
      <c r="CN9740" s="21"/>
    </row>
    <row r="9741" spans="5:92" x14ac:dyDescent="0.2">
      <c r="E9741" s="49"/>
      <c r="F9741" s="21"/>
      <c r="G9741" s="21"/>
      <c r="CN9741" s="21"/>
    </row>
    <row r="9742" spans="5:92" x14ac:dyDescent="0.2">
      <c r="E9742" s="49"/>
      <c r="F9742" s="21"/>
      <c r="G9742" s="21"/>
      <c r="CN9742" s="21"/>
    </row>
    <row r="9743" spans="5:92" x14ac:dyDescent="0.2">
      <c r="E9743" s="49"/>
      <c r="F9743" s="21"/>
      <c r="G9743" s="21"/>
      <c r="CN9743" s="21"/>
    </row>
    <row r="9744" spans="5:92" x14ac:dyDescent="0.2">
      <c r="E9744" s="49"/>
      <c r="F9744" s="21"/>
      <c r="G9744" s="21"/>
      <c r="CN9744" s="21"/>
    </row>
    <row r="9745" spans="5:92" x14ac:dyDescent="0.2">
      <c r="E9745" s="49"/>
      <c r="F9745" s="21"/>
      <c r="G9745" s="21"/>
      <c r="CN9745" s="21"/>
    </row>
    <row r="9746" spans="5:92" x14ac:dyDescent="0.2">
      <c r="E9746" s="49"/>
      <c r="F9746" s="21"/>
      <c r="G9746" s="21"/>
      <c r="CN9746" s="21"/>
    </row>
    <row r="9747" spans="5:92" x14ac:dyDescent="0.2">
      <c r="E9747" s="49"/>
      <c r="F9747" s="21"/>
      <c r="G9747" s="21"/>
      <c r="CN9747" s="21"/>
    </row>
    <row r="9748" spans="5:92" x14ac:dyDescent="0.2">
      <c r="E9748" s="49"/>
      <c r="F9748" s="21"/>
      <c r="G9748" s="21"/>
      <c r="CN9748" s="21"/>
    </row>
    <row r="9749" spans="5:92" x14ac:dyDescent="0.2">
      <c r="E9749" s="49"/>
      <c r="F9749" s="21"/>
      <c r="G9749" s="21"/>
      <c r="CN9749" s="21"/>
    </row>
    <row r="9750" spans="5:92" x14ac:dyDescent="0.2">
      <c r="E9750" s="49"/>
      <c r="F9750" s="21"/>
      <c r="G9750" s="21"/>
      <c r="CN9750" s="21"/>
    </row>
    <row r="9751" spans="5:92" x14ac:dyDescent="0.2">
      <c r="E9751" s="49"/>
      <c r="F9751" s="21"/>
      <c r="G9751" s="21"/>
      <c r="CN9751" s="21"/>
    </row>
    <row r="9752" spans="5:92" x14ac:dyDescent="0.2">
      <c r="E9752" s="49"/>
      <c r="F9752" s="21"/>
      <c r="G9752" s="21"/>
      <c r="CN9752" s="21"/>
    </row>
    <row r="9753" spans="5:92" x14ac:dyDescent="0.2">
      <c r="E9753" s="49"/>
      <c r="F9753" s="21"/>
      <c r="G9753" s="21"/>
      <c r="CN9753" s="21"/>
    </row>
    <row r="9754" spans="5:92" x14ac:dyDescent="0.2">
      <c r="E9754" s="49"/>
      <c r="F9754" s="21"/>
      <c r="G9754" s="21"/>
      <c r="CN9754" s="21"/>
    </row>
    <row r="9755" spans="5:92" x14ac:dyDescent="0.2">
      <c r="E9755" s="49"/>
      <c r="F9755" s="21"/>
      <c r="G9755" s="21"/>
      <c r="CN9755" s="21"/>
    </row>
    <row r="9756" spans="5:92" x14ac:dyDescent="0.2">
      <c r="E9756" s="49"/>
      <c r="F9756" s="21"/>
      <c r="G9756" s="21"/>
      <c r="CN9756" s="21"/>
    </row>
    <row r="9757" spans="5:92" x14ac:dyDescent="0.2">
      <c r="E9757" s="49"/>
      <c r="F9757" s="21"/>
      <c r="G9757" s="21"/>
      <c r="CN9757" s="21"/>
    </row>
    <row r="9758" spans="5:92" x14ac:dyDescent="0.2">
      <c r="E9758" s="49"/>
      <c r="F9758" s="21"/>
      <c r="G9758" s="21"/>
      <c r="CN9758" s="21"/>
    </row>
    <row r="9759" spans="5:92" x14ac:dyDescent="0.2">
      <c r="E9759" s="49"/>
      <c r="F9759" s="21"/>
      <c r="G9759" s="21"/>
      <c r="CN9759" s="21"/>
    </row>
    <row r="9760" spans="5:92" x14ac:dyDescent="0.2">
      <c r="E9760" s="49"/>
      <c r="F9760" s="21"/>
      <c r="G9760" s="21"/>
      <c r="CN9760" s="21"/>
    </row>
    <row r="9761" spans="5:92" x14ac:dyDescent="0.2">
      <c r="E9761" s="49"/>
      <c r="F9761" s="21"/>
      <c r="G9761" s="21"/>
      <c r="CN9761" s="21"/>
    </row>
    <row r="9762" spans="5:92" x14ac:dyDescent="0.2">
      <c r="E9762" s="49"/>
      <c r="F9762" s="21"/>
      <c r="G9762" s="21"/>
      <c r="CN9762" s="21"/>
    </row>
    <row r="9763" spans="5:92" x14ac:dyDescent="0.2">
      <c r="E9763" s="49"/>
      <c r="F9763" s="21"/>
      <c r="G9763" s="21"/>
      <c r="CN9763" s="21"/>
    </row>
    <row r="9764" spans="5:92" x14ac:dyDescent="0.2">
      <c r="E9764" s="49"/>
      <c r="F9764" s="21"/>
      <c r="G9764" s="21"/>
      <c r="CN9764" s="21"/>
    </row>
    <row r="9765" spans="5:92" x14ac:dyDescent="0.2">
      <c r="E9765" s="49"/>
      <c r="F9765" s="21"/>
      <c r="G9765" s="21"/>
      <c r="CN9765" s="21"/>
    </row>
    <row r="9766" spans="5:92" x14ac:dyDescent="0.2">
      <c r="E9766" s="49"/>
      <c r="F9766" s="21"/>
      <c r="G9766" s="21"/>
      <c r="CN9766" s="21"/>
    </row>
    <row r="9767" spans="5:92" x14ac:dyDescent="0.2">
      <c r="E9767" s="49"/>
      <c r="F9767" s="21"/>
      <c r="G9767" s="21"/>
      <c r="CN9767" s="21"/>
    </row>
    <row r="9768" spans="5:92" x14ac:dyDescent="0.2">
      <c r="E9768" s="49"/>
      <c r="F9768" s="21"/>
      <c r="G9768" s="21"/>
      <c r="CN9768" s="21"/>
    </row>
    <row r="9769" spans="5:92" x14ac:dyDescent="0.2">
      <c r="E9769" s="49"/>
      <c r="F9769" s="21"/>
      <c r="G9769" s="21"/>
      <c r="CN9769" s="21"/>
    </row>
    <row r="9770" spans="5:92" x14ac:dyDescent="0.2">
      <c r="E9770" s="49"/>
      <c r="F9770" s="21"/>
      <c r="G9770" s="21"/>
      <c r="CN9770" s="21"/>
    </row>
    <row r="9771" spans="5:92" x14ac:dyDescent="0.2">
      <c r="E9771" s="49"/>
      <c r="F9771" s="21"/>
      <c r="G9771" s="21"/>
      <c r="CN9771" s="21"/>
    </row>
    <row r="9772" spans="5:92" x14ac:dyDescent="0.2">
      <c r="E9772" s="49"/>
      <c r="F9772" s="21"/>
      <c r="G9772" s="21"/>
      <c r="CN9772" s="21"/>
    </row>
    <row r="9773" spans="5:92" x14ac:dyDescent="0.2">
      <c r="E9773" s="49"/>
      <c r="F9773" s="21"/>
      <c r="G9773" s="21"/>
      <c r="CN9773" s="21"/>
    </row>
    <row r="9774" spans="5:92" x14ac:dyDescent="0.2">
      <c r="E9774" s="49"/>
      <c r="F9774" s="21"/>
      <c r="G9774" s="21"/>
      <c r="CN9774" s="21"/>
    </row>
    <row r="9775" spans="5:92" x14ac:dyDescent="0.2">
      <c r="E9775" s="49"/>
      <c r="F9775" s="21"/>
      <c r="G9775" s="21"/>
      <c r="CN9775" s="21"/>
    </row>
    <row r="9776" spans="5:92" x14ac:dyDescent="0.2">
      <c r="E9776" s="49"/>
      <c r="F9776" s="21"/>
      <c r="G9776" s="21"/>
      <c r="CN9776" s="21"/>
    </row>
    <row r="9777" spans="5:92" x14ac:dyDescent="0.2">
      <c r="E9777" s="49"/>
      <c r="F9777" s="21"/>
      <c r="G9777" s="21"/>
      <c r="CN9777" s="21"/>
    </row>
    <row r="9778" spans="5:92" x14ac:dyDescent="0.2">
      <c r="E9778" s="49"/>
      <c r="F9778" s="21"/>
      <c r="G9778" s="21"/>
      <c r="CN9778" s="21"/>
    </row>
    <row r="9779" spans="5:92" x14ac:dyDescent="0.2">
      <c r="E9779" s="49"/>
      <c r="F9779" s="21"/>
      <c r="G9779" s="21"/>
      <c r="CN9779" s="21"/>
    </row>
    <row r="9780" spans="5:92" x14ac:dyDescent="0.2">
      <c r="E9780" s="49"/>
      <c r="F9780" s="21"/>
      <c r="G9780" s="21"/>
      <c r="CN9780" s="21"/>
    </row>
    <row r="9781" spans="5:92" x14ac:dyDescent="0.2">
      <c r="E9781" s="49"/>
      <c r="F9781" s="21"/>
      <c r="G9781" s="21"/>
      <c r="CN9781" s="21"/>
    </row>
    <row r="9782" spans="5:92" x14ac:dyDescent="0.2">
      <c r="E9782" s="49"/>
      <c r="F9782" s="21"/>
      <c r="G9782" s="21"/>
      <c r="CN9782" s="21"/>
    </row>
    <row r="9783" spans="5:92" x14ac:dyDescent="0.2">
      <c r="E9783" s="49"/>
      <c r="F9783" s="21"/>
      <c r="G9783" s="21"/>
      <c r="CN9783" s="21"/>
    </row>
    <row r="9784" spans="5:92" x14ac:dyDescent="0.2">
      <c r="E9784" s="49"/>
      <c r="F9784" s="21"/>
      <c r="G9784" s="21"/>
      <c r="CN9784" s="21"/>
    </row>
    <row r="9785" spans="5:92" x14ac:dyDescent="0.2">
      <c r="E9785" s="49"/>
      <c r="F9785" s="21"/>
      <c r="G9785" s="21"/>
      <c r="CN9785" s="21"/>
    </row>
    <row r="9786" spans="5:92" x14ac:dyDescent="0.2">
      <c r="E9786" s="49"/>
      <c r="F9786" s="21"/>
      <c r="G9786" s="21"/>
      <c r="CN9786" s="21"/>
    </row>
    <row r="9787" spans="5:92" x14ac:dyDescent="0.2">
      <c r="E9787" s="49"/>
      <c r="F9787" s="21"/>
      <c r="G9787" s="21"/>
      <c r="CN9787" s="21"/>
    </row>
    <row r="9788" spans="5:92" x14ac:dyDescent="0.2">
      <c r="E9788" s="49"/>
      <c r="F9788" s="21"/>
      <c r="G9788" s="21"/>
      <c r="CN9788" s="21"/>
    </row>
    <row r="9789" spans="5:92" x14ac:dyDescent="0.2">
      <c r="E9789" s="49"/>
      <c r="F9789" s="21"/>
      <c r="G9789" s="21"/>
      <c r="CN9789" s="21"/>
    </row>
    <row r="9790" spans="5:92" x14ac:dyDescent="0.2">
      <c r="E9790" s="49"/>
      <c r="F9790" s="21"/>
      <c r="G9790" s="21"/>
      <c r="CN9790" s="21"/>
    </row>
    <row r="9791" spans="5:92" x14ac:dyDescent="0.2">
      <c r="E9791" s="49"/>
      <c r="F9791" s="21"/>
      <c r="G9791" s="21"/>
      <c r="CN9791" s="21"/>
    </row>
    <row r="9792" spans="5:92" x14ac:dyDescent="0.2">
      <c r="E9792" s="49"/>
      <c r="F9792" s="21"/>
      <c r="G9792" s="21"/>
      <c r="CN9792" s="21"/>
    </row>
    <row r="9793" spans="5:92" x14ac:dyDescent="0.2">
      <c r="E9793" s="49"/>
      <c r="F9793" s="21"/>
      <c r="G9793" s="21"/>
      <c r="CN9793" s="21"/>
    </row>
    <row r="9794" spans="5:92" x14ac:dyDescent="0.2">
      <c r="E9794" s="49"/>
      <c r="F9794" s="21"/>
      <c r="G9794" s="21"/>
      <c r="CN9794" s="21"/>
    </row>
    <row r="9795" spans="5:92" x14ac:dyDescent="0.2">
      <c r="E9795" s="49"/>
      <c r="F9795" s="21"/>
      <c r="G9795" s="21"/>
      <c r="CN9795" s="21"/>
    </row>
    <row r="9796" spans="5:92" x14ac:dyDescent="0.2">
      <c r="E9796" s="49"/>
      <c r="F9796" s="21"/>
      <c r="G9796" s="21"/>
      <c r="CN9796" s="21"/>
    </row>
    <row r="9797" spans="5:92" x14ac:dyDescent="0.2">
      <c r="E9797" s="49"/>
      <c r="F9797" s="21"/>
      <c r="G9797" s="21"/>
      <c r="CN9797" s="21"/>
    </row>
    <row r="9798" spans="5:92" x14ac:dyDescent="0.2">
      <c r="E9798" s="49"/>
      <c r="F9798" s="21"/>
      <c r="G9798" s="21"/>
      <c r="CN9798" s="21"/>
    </row>
    <row r="9799" spans="5:92" x14ac:dyDescent="0.2">
      <c r="E9799" s="49"/>
      <c r="F9799" s="21"/>
      <c r="G9799" s="21"/>
      <c r="CN9799" s="21"/>
    </row>
    <row r="9800" spans="5:92" x14ac:dyDescent="0.2">
      <c r="E9800" s="49"/>
      <c r="F9800" s="21"/>
      <c r="G9800" s="21"/>
      <c r="CN9800" s="21"/>
    </row>
    <row r="9801" spans="5:92" x14ac:dyDescent="0.2">
      <c r="E9801" s="49"/>
      <c r="F9801" s="21"/>
      <c r="G9801" s="21"/>
      <c r="CN9801" s="21"/>
    </row>
    <row r="9802" spans="5:92" x14ac:dyDescent="0.2">
      <c r="E9802" s="49"/>
      <c r="F9802" s="21"/>
      <c r="G9802" s="21"/>
      <c r="CN9802" s="21"/>
    </row>
    <row r="9803" spans="5:92" x14ac:dyDescent="0.2">
      <c r="E9803" s="49"/>
      <c r="F9803" s="21"/>
      <c r="G9803" s="21"/>
      <c r="CN9803" s="21"/>
    </row>
    <row r="9804" spans="5:92" x14ac:dyDescent="0.2">
      <c r="E9804" s="49"/>
      <c r="F9804" s="21"/>
      <c r="G9804" s="21"/>
      <c r="CN9804" s="21"/>
    </row>
    <row r="9805" spans="5:92" x14ac:dyDescent="0.2">
      <c r="E9805" s="49"/>
      <c r="F9805" s="21"/>
      <c r="G9805" s="21"/>
      <c r="CN9805" s="21"/>
    </row>
    <row r="9806" spans="5:92" x14ac:dyDescent="0.2">
      <c r="E9806" s="49"/>
      <c r="F9806" s="21"/>
      <c r="G9806" s="21"/>
      <c r="CN9806" s="21"/>
    </row>
    <row r="9807" spans="5:92" x14ac:dyDescent="0.2">
      <c r="E9807" s="49"/>
      <c r="F9807" s="21"/>
      <c r="G9807" s="21"/>
      <c r="CN9807" s="21"/>
    </row>
    <row r="9808" spans="5:92" x14ac:dyDescent="0.2">
      <c r="E9808" s="49"/>
      <c r="F9808" s="21"/>
      <c r="G9808" s="21"/>
      <c r="CN9808" s="21"/>
    </row>
    <row r="9809" spans="5:92" x14ac:dyDescent="0.2">
      <c r="E9809" s="49"/>
      <c r="F9809" s="21"/>
      <c r="G9809" s="21"/>
      <c r="CN9809" s="21"/>
    </row>
    <row r="9810" spans="5:92" x14ac:dyDescent="0.2">
      <c r="E9810" s="49"/>
      <c r="F9810" s="21"/>
      <c r="G9810" s="21"/>
      <c r="CN9810" s="21"/>
    </row>
    <row r="9811" spans="5:92" x14ac:dyDescent="0.2">
      <c r="E9811" s="49"/>
      <c r="F9811" s="21"/>
      <c r="G9811" s="21"/>
      <c r="CN9811" s="21"/>
    </row>
    <row r="9812" spans="5:92" x14ac:dyDescent="0.2">
      <c r="E9812" s="49"/>
      <c r="F9812" s="21"/>
      <c r="G9812" s="21"/>
      <c r="CN9812" s="21"/>
    </row>
    <row r="9813" spans="5:92" x14ac:dyDescent="0.2">
      <c r="E9813" s="49"/>
      <c r="F9813" s="21"/>
      <c r="G9813" s="21"/>
      <c r="CN9813" s="21"/>
    </row>
    <row r="9814" spans="5:92" x14ac:dyDescent="0.2">
      <c r="E9814" s="49"/>
      <c r="F9814" s="21"/>
      <c r="G9814" s="21"/>
      <c r="CN9814" s="21"/>
    </row>
    <row r="9815" spans="5:92" x14ac:dyDescent="0.2">
      <c r="E9815" s="49"/>
      <c r="F9815" s="21"/>
      <c r="G9815" s="21"/>
      <c r="CN9815" s="21"/>
    </row>
    <row r="9816" spans="5:92" x14ac:dyDescent="0.2">
      <c r="E9816" s="49"/>
      <c r="F9816" s="21"/>
      <c r="G9816" s="21"/>
      <c r="CN9816" s="21"/>
    </row>
    <row r="9817" spans="5:92" x14ac:dyDescent="0.2">
      <c r="E9817" s="49"/>
      <c r="F9817" s="21"/>
      <c r="G9817" s="21"/>
      <c r="CN9817" s="21"/>
    </row>
    <row r="9818" spans="5:92" x14ac:dyDescent="0.2">
      <c r="E9818" s="49"/>
      <c r="F9818" s="21"/>
      <c r="G9818" s="21"/>
      <c r="CN9818" s="21"/>
    </row>
    <row r="9819" spans="5:92" x14ac:dyDescent="0.2">
      <c r="E9819" s="49"/>
      <c r="F9819" s="21"/>
      <c r="G9819" s="21"/>
      <c r="CN9819" s="21"/>
    </row>
    <row r="9820" spans="5:92" x14ac:dyDescent="0.2">
      <c r="E9820" s="49"/>
      <c r="F9820" s="21"/>
      <c r="G9820" s="21"/>
      <c r="CN9820" s="21"/>
    </row>
    <row r="9821" spans="5:92" x14ac:dyDescent="0.2">
      <c r="E9821" s="49"/>
      <c r="F9821" s="21"/>
      <c r="G9821" s="21"/>
      <c r="CN9821" s="21"/>
    </row>
    <row r="9822" spans="5:92" x14ac:dyDescent="0.2">
      <c r="E9822" s="49"/>
      <c r="F9822" s="21"/>
      <c r="G9822" s="21"/>
      <c r="CN9822" s="21"/>
    </row>
    <row r="9823" spans="5:92" x14ac:dyDescent="0.2">
      <c r="E9823" s="49"/>
      <c r="F9823" s="21"/>
      <c r="G9823" s="21"/>
      <c r="CN9823" s="21"/>
    </row>
    <row r="9824" spans="5:92" x14ac:dyDescent="0.2">
      <c r="E9824" s="49"/>
      <c r="F9824" s="21"/>
      <c r="G9824" s="21"/>
      <c r="CN9824" s="21"/>
    </row>
    <row r="9825" spans="5:92" x14ac:dyDescent="0.2">
      <c r="E9825" s="49"/>
      <c r="F9825" s="21"/>
      <c r="G9825" s="21"/>
      <c r="CN9825" s="21"/>
    </row>
    <row r="9826" spans="5:92" x14ac:dyDescent="0.2">
      <c r="E9826" s="49"/>
      <c r="F9826" s="21"/>
      <c r="G9826" s="21"/>
      <c r="CN9826" s="21"/>
    </row>
    <row r="9827" spans="5:92" x14ac:dyDescent="0.2">
      <c r="E9827" s="49"/>
      <c r="F9827" s="21"/>
      <c r="G9827" s="21"/>
      <c r="CN9827" s="21"/>
    </row>
    <row r="9828" spans="5:92" x14ac:dyDescent="0.2">
      <c r="E9828" s="49"/>
      <c r="F9828" s="21"/>
      <c r="G9828" s="21"/>
      <c r="CN9828" s="21"/>
    </row>
    <row r="9829" spans="5:92" x14ac:dyDescent="0.2">
      <c r="E9829" s="49"/>
      <c r="F9829" s="21"/>
      <c r="G9829" s="21"/>
      <c r="CN9829" s="21"/>
    </row>
    <row r="9830" spans="5:92" x14ac:dyDescent="0.2">
      <c r="E9830" s="49"/>
      <c r="F9830" s="21"/>
      <c r="G9830" s="21"/>
      <c r="CN9830" s="21"/>
    </row>
    <row r="9831" spans="5:92" x14ac:dyDescent="0.2">
      <c r="E9831" s="49"/>
      <c r="F9831" s="21"/>
      <c r="G9831" s="21"/>
      <c r="CN9831" s="21"/>
    </row>
    <row r="9832" spans="5:92" x14ac:dyDescent="0.2">
      <c r="E9832" s="49"/>
      <c r="F9832" s="21"/>
      <c r="G9832" s="21"/>
      <c r="CN9832" s="21"/>
    </row>
    <row r="9833" spans="5:92" x14ac:dyDescent="0.2">
      <c r="E9833" s="49"/>
      <c r="F9833" s="21"/>
      <c r="G9833" s="21"/>
      <c r="CN9833" s="21"/>
    </row>
    <row r="9834" spans="5:92" x14ac:dyDescent="0.2">
      <c r="E9834" s="49"/>
      <c r="F9834" s="21"/>
      <c r="G9834" s="21"/>
      <c r="CN9834" s="21"/>
    </row>
    <row r="9835" spans="5:92" x14ac:dyDescent="0.2">
      <c r="E9835" s="49"/>
      <c r="F9835" s="21"/>
      <c r="G9835" s="21"/>
      <c r="CN9835" s="21"/>
    </row>
    <row r="9836" spans="5:92" x14ac:dyDescent="0.2">
      <c r="E9836" s="49"/>
      <c r="F9836" s="21"/>
      <c r="G9836" s="21"/>
      <c r="CN9836" s="21"/>
    </row>
    <row r="9837" spans="5:92" x14ac:dyDescent="0.2">
      <c r="E9837" s="49"/>
      <c r="F9837" s="21"/>
      <c r="G9837" s="21"/>
      <c r="CN9837" s="21"/>
    </row>
    <row r="9838" spans="5:92" x14ac:dyDescent="0.2">
      <c r="E9838" s="49"/>
      <c r="F9838" s="21"/>
      <c r="G9838" s="21"/>
      <c r="CN9838" s="21"/>
    </row>
    <row r="9839" spans="5:92" x14ac:dyDescent="0.2">
      <c r="E9839" s="49"/>
      <c r="F9839" s="21"/>
      <c r="G9839" s="21"/>
      <c r="CN9839" s="21"/>
    </row>
    <row r="9840" spans="5:92" x14ac:dyDescent="0.2">
      <c r="E9840" s="49"/>
      <c r="F9840" s="21"/>
      <c r="G9840" s="21"/>
      <c r="CN9840" s="21"/>
    </row>
    <row r="9841" spans="5:92" x14ac:dyDescent="0.2">
      <c r="E9841" s="49"/>
      <c r="F9841" s="21"/>
      <c r="G9841" s="21"/>
      <c r="CN9841" s="21"/>
    </row>
    <row r="9842" spans="5:92" x14ac:dyDescent="0.2">
      <c r="E9842" s="49"/>
      <c r="F9842" s="21"/>
      <c r="G9842" s="21"/>
      <c r="CN9842" s="21"/>
    </row>
    <row r="9843" spans="5:92" x14ac:dyDescent="0.2">
      <c r="E9843" s="49"/>
      <c r="F9843" s="21"/>
      <c r="G9843" s="21"/>
      <c r="CN9843" s="21"/>
    </row>
    <row r="9844" spans="5:92" x14ac:dyDescent="0.2">
      <c r="E9844" s="49"/>
      <c r="F9844" s="21"/>
      <c r="G9844" s="21"/>
      <c r="CN9844" s="21"/>
    </row>
    <row r="9845" spans="5:92" x14ac:dyDescent="0.2">
      <c r="E9845" s="49"/>
      <c r="F9845" s="21"/>
      <c r="G9845" s="21"/>
      <c r="CN9845" s="21"/>
    </row>
    <row r="9846" spans="5:92" x14ac:dyDescent="0.2">
      <c r="E9846" s="49"/>
      <c r="F9846" s="21"/>
      <c r="G9846" s="21"/>
      <c r="CN9846" s="21"/>
    </row>
    <row r="9847" spans="5:92" x14ac:dyDescent="0.2">
      <c r="E9847" s="49"/>
      <c r="F9847" s="21"/>
      <c r="G9847" s="21"/>
      <c r="CN9847" s="21"/>
    </row>
    <row r="9848" spans="5:92" x14ac:dyDescent="0.2">
      <c r="E9848" s="49"/>
      <c r="F9848" s="21"/>
      <c r="G9848" s="21"/>
      <c r="CN9848" s="21"/>
    </row>
    <row r="9849" spans="5:92" x14ac:dyDescent="0.2">
      <c r="E9849" s="49"/>
      <c r="F9849" s="21"/>
      <c r="G9849" s="21"/>
      <c r="CN9849" s="21"/>
    </row>
    <row r="9850" spans="5:92" x14ac:dyDescent="0.2">
      <c r="E9850" s="49"/>
      <c r="F9850" s="21"/>
      <c r="G9850" s="21"/>
      <c r="CN9850" s="21"/>
    </row>
    <row r="9851" spans="5:92" x14ac:dyDescent="0.2">
      <c r="E9851" s="49"/>
      <c r="F9851" s="21"/>
      <c r="G9851" s="21"/>
      <c r="CN9851" s="21"/>
    </row>
    <row r="9852" spans="5:92" x14ac:dyDescent="0.2">
      <c r="E9852" s="49"/>
      <c r="F9852" s="21"/>
      <c r="G9852" s="21"/>
      <c r="CN9852" s="21"/>
    </row>
    <row r="9853" spans="5:92" x14ac:dyDescent="0.2">
      <c r="E9853" s="49"/>
      <c r="F9853" s="21"/>
      <c r="G9853" s="21"/>
      <c r="CN9853" s="21"/>
    </row>
    <row r="9854" spans="5:92" x14ac:dyDescent="0.2">
      <c r="E9854" s="49"/>
      <c r="F9854" s="21"/>
      <c r="G9854" s="21"/>
      <c r="CN9854" s="21"/>
    </row>
    <row r="9855" spans="5:92" x14ac:dyDescent="0.2">
      <c r="E9855" s="49"/>
      <c r="F9855" s="21"/>
      <c r="G9855" s="21"/>
      <c r="CN9855" s="21"/>
    </row>
    <row r="9856" spans="5:92" x14ac:dyDescent="0.2">
      <c r="E9856" s="49"/>
      <c r="F9856" s="21"/>
      <c r="G9856" s="21"/>
      <c r="CN9856" s="21"/>
    </row>
    <row r="9857" spans="5:92" x14ac:dyDescent="0.2">
      <c r="E9857" s="49"/>
      <c r="F9857" s="21"/>
      <c r="G9857" s="21"/>
      <c r="CN9857" s="21"/>
    </row>
    <row r="9858" spans="5:92" x14ac:dyDescent="0.2">
      <c r="E9858" s="49"/>
      <c r="F9858" s="21"/>
      <c r="G9858" s="21"/>
      <c r="CN9858" s="21"/>
    </row>
    <row r="9859" spans="5:92" x14ac:dyDescent="0.2">
      <c r="E9859" s="49"/>
      <c r="F9859" s="21"/>
      <c r="G9859" s="21"/>
      <c r="CN9859" s="21"/>
    </row>
    <row r="9860" spans="5:92" x14ac:dyDescent="0.2">
      <c r="E9860" s="49"/>
      <c r="F9860" s="21"/>
      <c r="G9860" s="21"/>
      <c r="CN9860" s="21"/>
    </row>
    <row r="9861" spans="5:92" x14ac:dyDescent="0.2">
      <c r="E9861" s="49"/>
      <c r="F9861" s="21"/>
      <c r="G9861" s="21"/>
      <c r="CN9861" s="21"/>
    </row>
    <row r="9862" spans="5:92" x14ac:dyDescent="0.2">
      <c r="E9862" s="49"/>
      <c r="F9862" s="21"/>
      <c r="G9862" s="21"/>
      <c r="CN9862" s="21"/>
    </row>
    <row r="9863" spans="5:92" x14ac:dyDescent="0.2">
      <c r="E9863" s="49"/>
      <c r="F9863" s="21"/>
      <c r="G9863" s="21"/>
      <c r="CN9863" s="21"/>
    </row>
    <row r="9864" spans="5:92" x14ac:dyDescent="0.2">
      <c r="E9864" s="49"/>
      <c r="F9864" s="21"/>
      <c r="G9864" s="21"/>
      <c r="CN9864" s="21"/>
    </row>
    <row r="9865" spans="5:92" x14ac:dyDescent="0.2">
      <c r="E9865" s="49"/>
      <c r="F9865" s="21"/>
      <c r="G9865" s="21"/>
      <c r="CN9865" s="21"/>
    </row>
    <row r="9866" spans="5:92" x14ac:dyDescent="0.2">
      <c r="E9866" s="49"/>
      <c r="F9866" s="21"/>
      <c r="G9866" s="21"/>
      <c r="CN9866" s="21"/>
    </row>
    <row r="9867" spans="5:92" x14ac:dyDescent="0.2">
      <c r="E9867" s="49"/>
      <c r="F9867" s="21"/>
      <c r="G9867" s="21"/>
      <c r="CN9867" s="21"/>
    </row>
    <row r="9868" spans="5:92" x14ac:dyDescent="0.2">
      <c r="E9868" s="49"/>
      <c r="F9868" s="21"/>
      <c r="G9868" s="21"/>
      <c r="CN9868" s="21"/>
    </row>
    <row r="9869" spans="5:92" x14ac:dyDescent="0.2">
      <c r="E9869" s="49"/>
      <c r="F9869" s="21"/>
      <c r="G9869" s="21"/>
      <c r="CN9869" s="21"/>
    </row>
    <row r="9870" spans="5:92" x14ac:dyDescent="0.2">
      <c r="E9870" s="49"/>
      <c r="F9870" s="21"/>
      <c r="G9870" s="21"/>
      <c r="CN9870" s="21"/>
    </row>
    <row r="9871" spans="5:92" x14ac:dyDescent="0.2">
      <c r="E9871" s="49"/>
      <c r="F9871" s="21"/>
      <c r="G9871" s="21"/>
      <c r="CN9871" s="21"/>
    </row>
    <row r="9872" spans="5:92" x14ac:dyDescent="0.2">
      <c r="E9872" s="49"/>
      <c r="F9872" s="21"/>
      <c r="G9872" s="21"/>
      <c r="CN9872" s="21"/>
    </row>
    <row r="9873" spans="5:92" x14ac:dyDescent="0.2">
      <c r="E9873" s="49"/>
      <c r="F9873" s="21"/>
      <c r="G9873" s="21"/>
      <c r="CN9873" s="21"/>
    </row>
    <row r="9874" spans="5:92" x14ac:dyDescent="0.2">
      <c r="E9874" s="49"/>
      <c r="F9874" s="21"/>
      <c r="G9874" s="21"/>
      <c r="CN9874" s="21"/>
    </row>
    <row r="9875" spans="5:92" x14ac:dyDescent="0.2">
      <c r="E9875" s="49"/>
      <c r="F9875" s="21"/>
      <c r="G9875" s="21"/>
      <c r="CN9875" s="21"/>
    </row>
    <row r="9876" spans="5:92" x14ac:dyDescent="0.2">
      <c r="E9876" s="49"/>
      <c r="F9876" s="21"/>
      <c r="G9876" s="21"/>
      <c r="CN9876" s="21"/>
    </row>
    <row r="9877" spans="5:92" x14ac:dyDescent="0.2">
      <c r="E9877" s="49"/>
      <c r="F9877" s="21"/>
      <c r="G9877" s="21"/>
      <c r="CN9877" s="21"/>
    </row>
    <row r="9878" spans="5:92" x14ac:dyDescent="0.2">
      <c r="E9878" s="49"/>
      <c r="F9878" s="21"/>
      <c r="G9878" s="21"/>
      <c r="CN9878" s="21"/>
    </row>
    <row r="9879" spans="5:92" x14ac:dyDescent="0.2">
      <c r="E9879" s="49"/>
      <c r="F9879" s="21"/>
      <c r="G9879" s="21"/>
      <c r="CN9879" s="21"/>
    </row>
    <row r="9880" spans="5:92" x14ac:dyDescent="0.2">
      <c r="E9880" s="49"/>
      <c r="F9880" s="21"/>
      <c r="G9880" s="21"/>
      <c r="CN9880" s="21"/>
    </row>
    <row r="9881" spans="5:92" x14ac:dyDescent="0.2">
      <c r="E9881" s="49"/>
      <c r="F9881" s="21"/>
      <c r="G9881" s="21"/>
      <c r="CN9881" s="21"/>
    </row>
    <row r="9882" spans="5:92" x14ac:dyDescent="0.2">
      <c r="E9882" s="49"/>
      <c r="F9882" s="21"/>
      <c r="G9882" s="21"/>
      <c r="CN9882" s="21"/>
    </row>
    <row r="9883" spans="5:92" x14ac:dyDescent="0.2">
      <c r="E9883" s="49"/>
      <c r="F9883" s="21"/>
      <c r="G9883" s="21"/>
      <c r="CN9883" s="21"/>
    </row>
    <row r="9884" spans="5:92" x14ac:dyDescent="0.2">
      <c r="E9884" s="49"/>
      <c r="F9884" s="21"/>
      <c r="G9884" s="21"/>
      <c r="CN9884" s="21"/>
    </row>
    <row r="9885" spans="5:92" x14ac:dyDescent="0.2">
      <c r="E9885" s="49"/>
      <c r="F9885" s="21"/>
      <c r="G9885" s="21"/>
      <c r="CN9885" s="21"/>
    </row>
    <row r="9886" spans="5:92" x14ac:dyDescent="0.2">
      <c r="E9886" s="49"/>
      <c r="F9886" s="21"/>
      <c r="G9886" s="21"/>
      <c r="CN9886" s="21"/>
    </row>
    <row r="9887" spans="5:92" x14ac:dyDescent="0.2">
      <c r="E9887" s="49"/>
      <c r="F9887" s="21"/>
      <c r="G9887" s="21"/>
      <c r="CN9887" s="21"/>
    </row>
    <row r="9888" spans="5:92" x14ac:dyDescent="0.2">
      <c r="E9888" s="49"/>
      <c r="F9888" s="21"/>
      <c r="G9888" s="21"/>
      <c r="CN9888" s="21"/>
    </row>
    <row r="9889" spans="5:92" x14ac:dyDescent="0.2">
      <c r="E9889" s="49"/>
      <c r="F9889" s="21"/>
      <c r="G9889" s="21"/>
      <c r="CN9889" s="21"/>
    </row>
    <row r="9890" spans="5:92" x14ac:dyDescent="0.2">
      <c r="E9890" s="49"/>
      <c r="F9890" s="21"/>
      <c r="G9890" s="21"/>
      <c r="CN9890" s="21"/>
    </row>
    <row r="9891" spans="5:92" x14ac:dyDescent="0.2">
      <c r="E9891" s="49"/>
      <c r="F9891" s="21"/>
      <c r="G9891" s="21"/>
      <c r="CN9891" s="21"/>
    </row>
    <row r="9892" spans="5:92" x14ac:dyDescent="0.2">
      <c r="E9892" s="49"/>
      <c r="F9892" s="21"/>
      <c r="G9892" s="21"/>
      <c r="CN9892" s="21"/>
    </row>
    <row r="9893" spans="5:92" x14ac:dyDescent="0.2">
      <c r="E9893" s="49"/>
      <c r="F9893" s="21"/>
      <c r="G9893" s="21"/>
      <c r="CN9893" s="21"/>
    </row>
    <row r="9894" spans="5:92" x14ac:dyDescent="0.2">
      <c r="E9894" s="49"/>
      <c r="F9894" s="21"/>
      <c r="G9894" s="21"/>
      <c r="CN9894" s="21"/>
    </row>
    <row r="9895" spans="5:92" x14ac:dyDescent="0.2">
      <c r="E9895" s="49"/>
      <c r="F9895" s="21"/>
      <c r="G9895" s="21"/>
      <c r="CN9895" s="21"/>
    </row>
    <row r="9896" spans="5:92" x14ac:dyDescent="0.2">
      <c r="E9896" s="49"/>
      <c r="F9896" s="21"/>
      <c r="G9896" s="21"/>
      <c r="CN9896" s="21"/>
    </row>
    <row r="9897" spans="5:92" x14ac:dyDescent="0.2">
      <c r="E9897" s="49"/>
      <c r="F9897" s="21"/>
      <c r="G9897" s="21"/>
      <c r="CN9897" s="21"/>
    </row>
    <row r="9898" spans="5:92" x14ac:dyDescent="0.2">
      <c r="E9898" s="49"/>
      <c r="F9898" s="21"/>
      <c r="G9898" s="21"/>
      <c r="CN9898" s="21"/>
    </row>
    <row r="9899" spans="5:92" x14ac:dyDescent="0.2">
      <c r="E9899" s="49"/>
      <c r="F9899" s="21"/>
      <c r="G9899" s="21"/>
      <c r="CN9899" s="21"/>
    </row>
    <row r="9900" spans="5:92" x14ac:dyDescent="0.2">
      <c r="E9900" s="49"/>
      <c r="F9900" s="21"/>
      <c r="G9900" s="21"/>
      <c r="CN9900" s="21"/>
    </row>
    <row r="9901" spans="5:92" x14ac:dyDescent="0.2">
      <c r="E9901" s="49"/>
      <c r="F9901" s="21"/>
      <c r="G9901" s="21"/>
      <c r="CN9901" s="21"/>
    </row>
    <row r="9902" spans="5:92" x14ac:dyDescent="0.2">
      <c r="E9902" s="49"/>
      <c r="F9902" s="21"/>
      <c r="G9902" s="21"/>
      <c r="CN9902" s="21"/>
    </row>
    <row r="9903" spans="5:92" x14ac:dyDescent="0.2">
      <c r="E9903" s="49"/>
      <c r="F9903" s="21"/>
      <c r="G9903" s="21"/>
      <c r="CN9903" s="21"/>
    </row>
    <row r="9904" spans="5:92" x14ac:dyDescent="0.2">
      <c r="E9904" s="49"/>
      <c r="F9904" s="21"/>
      <c r="G9904" s="21"/>
      <c r="CN9904" s="21"/>
    </row>
    <row r="9905" spans="5:92" x14ac:dyDescent="0.2">
      <c r="E9905" s="49"/>
      <c r="F9905" s="21"/>
      <c r="G9905" s="21"/>
      <c r="CN9905" s="21"/>
    </row>
    <row r="9906" spans="5:92" x14ac:dyDescent="0.2">
      <c r="E9906" s="49"/>
      <c r="F9906" s="21"/>
      <c r="G9906" s="21"/>
      <c r="CN9906" s="21"/>
    </row>
    <row r="9907" spans="5:92" x14ac:dyDescent="0.2">
      <c r="E9907" s="49"/>
      <c r="F9907" s="21"/>
      <c r="G9907" s="21"/>
      <c r="CN9907" s="21"/>
    </row>
    <row r="9908" spans="5:92" x14ac:dyDescent="0.2">
      <c r="E9908" s="49"/>
      <c r="F9908" s="21"/>
      <c r="G9908" s="21"/>
      <c r="CN9908" s="21"/>
    </row>
    <row r="9909" spans="5:92" x14ac:dyDescent="0.2">
      <c r="E9909" s="49"/>
      <c r="F9909" s="21"/>
      <c r="G9909" s="21"/>
      <c r="CN9909" s="21"/>
    </row>
    <row r="9910" spans="5:92" x14ac:dyDescent="0.2">
      <c r="E9910" s="49"/>
      <c r="F9910" s="21"/>
      <c r="G9910" s="21"/>
      <c r="CN9910" s="21"/>
    </row>
    <row r="9911" spans="5:92" x14ac:dyDescent="0.2">
      <c r="E9911" s="49"/>
      <c r="F9911" s="21"/>
      <c r="G9911" s="21"/>
      <c r="CN9911" s="21"/>
    </row>
    <row r="9912" spans="5:92" x14ac:dyDescent="0.2">
      <c r="E9912" s="49"/>
      <c r="F9912" s="21"/>
      <c r="G9912" s="21"/>
      <c r="CN9912" s="21"/>
    </row>
    <row r="9913" spans="5:92" x14ac:dyDescent="0.2">
      <c r="E9913" s="49"/>
      <c r="F9913" s="21"/>
      <c r="G9913" s="21"/>
      <c r="CN9913" s="21"/>
    </row>
    <row r="9914" spans="5:92" x14ac:dyDescent="0.2">
      <c r="E9914" s="49"/>
      <c r="F9914" s="21"/>
      <c r="G9914" s="21"/>
      <c r="CN9914" s="21"/>
    </row>
    <row r="9915" spans="5:92" x14ac:dyDescent="0.2">
      <c r="E9915" s="49"/>
      <c r="F9915" s="21"/>
      <c r="G9915" s="21"/>
      <c r="CN9915" s="21"/>
    </row>
    <row r="9916" spans="5:92" x14ac:dyDescent="0.2">
      <c r="E9916" s="49"/>
      <c r="F9916" s="21"/>
      <c r="G9916" s="21"/>
      <c r="CN9916" s="21"/>
    </row>
    <row r="9917" spans="5:92" x14ac:dyDescent="0.2">
      <c r="E9917" s="49"/>
      <c r="F9917" s="21"/>
      <c r="G9917" s="21"/>
      <c r="CN9917" s="21"/>
    </row>
    <row r="9918" spans="5:92" x14ac:dyDescent="0.2">
      <c r="E9918" s="49"/>
      <c r="F9918" s="21"/>
      <c r="G9918" s="21"/>
      <c r="CN9918" s="21"/>
    </row>
    <row r="9919" spans="5:92" x14ac:dyDescent="0.2">
      <c r="E9919" s="49"/>
      <c r="F9919" s="21"/>
      <c r="G9919" s="21"/>
      <c r="CN9919" s="21"/>
    </row>
    <row r="9920" spans="5:92" x14ac:dyDescent="0.2">
      <c r="E9920" s="49"/>
      <c r="F9920" s="21"/>
      <c r="G9920" s="21"/>
      <c r="CN9920" s="21"/>
    </row>
    <row r="9921" spans="5:92" x14ac:dyDescent="0.2">
      <c r="E9921" s="49"/>
      <c r="F9921" s="21"/>
      <c r="G9921" s="21"/>
      <c r="CN9921" s="21"/>
    </row>
    <row r="9922" spans="5:92" x14ac:dyDescent="0.2">
      <c r="E9922" s="49"/>
      <c r="F9922" s="21"/>
      <c r="G9922" s="21"/>
      <c r="CN9922" s="21"/>
    </row>
    <row r="9923" spans="5:92" x14ac:dyDescent="0.2">
      <c r="E9923" s="49"/>
      <c r="F9923" s="21"/>
      <c r="G9923" s="21"/>
      <c r="CN9923" s="21"/>
    </row>
    <row r="9924" spans="5:92" x14ac:dyDescent="0.2">
      <c r="E9924" s="49"/>
      <c r="F9924" s="21"/>
      <c r="G9924" s="21"/>
      <c r="CN9924" s="21"/>
    </row>
    <row r="9925" spans="5:92" x14ac:dyDescent="0.2">
      <c r="E9925" s="49"/>
      <c r="F9925" s="21"/>
      <c r="G9925" s="21"/>
      <c r="CN9925" s="21"/>
    </row>
    <row r="9926" spans="5:92" x14ac:dyDescent="0.2">
      <c r="E9926" s="49"/>
      <c r="F9926" s="21"/>
      <c r="G9926" s="21"/>
      <c r="CN9926" s="21"/>
    </row>
    <row r="9927" spans="5:92" x14ac:dyDescent="0.2">
      <c r="E9927" s="49"/>
      <c r="F9927" s="21"/>
      <c r="G9927" s="21"/>
      <c r="CN9927" s="21"/>
    </row>
    <row r="9928" spans="5:92" x14ac:dyDescent="0.2">
      <c r="E9928" s="49"/>
      <c r="F9928" s="21"/>
      <c r="G9928" s="21"/>
      <c r="CN9928" s="21"/>
    </row>
    <row r="9929" spans="5:92" x14ac:dyDescent="0.2">
      <c r="E9929" s="49"/>
      <c r="F9929" s="21"/>
      <c r="G9929" s="21"/>
      <c r="CN9929" s="21"/>
    </row>
    <row r="9930" spans="5:92" x14ac:dyDescent="0.2">
      <c r="E9930" s="49"/>
      <c r="F9930" s="21"/>
      <c r="G9930" s="21"/>
      <c r="CN9930" s="21"/>
    </row>
    <row r="9931" spans="5:92" x14ac:dyDescent="0.2">
      <c r="E9931" s="49"/>
      <c r="F9931" s="21"/>
      <c r="G9931" s="21"/>
      <c r="CN9931" s="21"/>
    </row>
    <row r="9932" spans="5:92" x14ac:dyDescent="0.2">
      <c r="E9932" s="49"/>
      <c r="F9932" s="21"/>
      <c r="G9932" s="21"/>
      <c r="CN9932" s="21"/>
    </row>
    <row r="9933" spans="5:92" x14ac:dyDescent="0.2">
      <c r="E9933" s="49"/>
      <c r="F9933" s="21"/>
      <c r="G9933" s="21"/>
      <c r="CN9933" s="21"/>
    </row>
    <row r="9934" spans="5:92" x14ac:dyDescent="0.2">
      <c r="E9934" s="49"/>
      <c r="F9934" s="21"/>
      <c r="G9934" s="21"/>
      <c r="CN9934" s="21"/>
    </row>
    <row r="9935" spans="5:92" x14ac:dyDescent="0.2">
      <c r="E9935" s="49"/>
      <c r="F9935" s="21"/>
      <c r="G9935" s="21"/>
      <c r="CN9935" s="21"/>
    </row>
    <row r="9936" spans="5:92" x14ac:dyDescent="0.2">
      <c r="E9936" s="49"/>
      <c r="F9936" s="21"/>
      <c r="G9936" s="21"/>
      <c r="CN9936" s="21"/>
    </row>
    <row r="9937" spans="5:92" x14ac:dyDescent="0.2">
      <c r="E9937" s="49"/>
      <c r="F9937" s="21"/>
      <c r="G9937" s="21"/>
      <c r="CN9937" s="21"/>
    </row>
    <row r="9938" spans="5:92" x14ac:dyDescent="0.2">
      <c r="E9938" s="49"/>
      <c r="F9938" s="21"/>
      <c r="G9938" s="21"/>
      <c r="CN9938" s="21"/>
    </row>
    <row r="9939" spans="5:92" x14ac:dyDescent="0.2">
      <c r="E9939" s="49"/>
      <c r="F9939" s="21"/>
      <c r="G9939" s="21"/>
      <c r="CN9939" s="21"/>
    </row>
    <row r="9940" spans="5:92" x14ac:dyDescent="0.2">
      <c r="E9940" s="49"/>
      <c r="F9940" s="21"/>
      <c r="G9940" s="21"/>
      <c r="CN9940" s="21"/>
    </row>
    <row r="9941" spans="5:92" x14ac:dyDescent="0.2">
      <c r="E9941" s="49"/>
      <c r="F9941" s="21"/>
      <c r="G9941" s="21"/>
      <c r="CN9941" s="21"/>
    </row>
    <row r="9942" spans="5:92" x14ac:dyDescent="0.2">
      <c r="E9942" s="49"/>
      <c r="F9942" s="21"/>
      <c r="G9942" s="21"/>
      <c r="CN9942" s="21"/>
    </row>
    <row r="9943" spans="5:92" x14ac:dyDescent="0.2">
      <c r="E9943" s="49"/>
      <c r="F9943" s="21"/>
      <c r="G9943" s="21"/>
      <c r="CN9943" s="21"/>
    </row>
    <row r="9944" spans="5:92" x14ac:dyDescent="0.2">
      <c r="E9944" s="49"/>
      <c r="F9944" s="21"/>
      <c r="G9944" s="21"/>
      <c r="CN9944" s="21"/>
    </row>
    <row r="9945" spans="5:92" x14ac:dyDescent="0.2">
      <c r="E9945" s="49"/>
      <c r="F9945" s="21"/>
      <c r="G9945" s="21"/>
      <c r="CN9945" s="21"/>
    </row>
    <row r="9946" spans="5:92" x14ac:dyDescent="0.2">
      <c r="E9946" s="49"/>
      <c r="F9946" s="21"/>
      <c r="G9946" s="21"/>
      <c r="CN9946" s="21"/>
    </row>
    <row r="9947" spans="5:92" x14ac:dyDescent="0.2">
      <c r="E9947" s="49"/>
      <c r="F9947" s="21"/>
      <c r="G9947" s="21"/>
      <c r="CN9947" s="21"/>
    </row>
    <row r="9948" spans="5:92" x14ac:dyDescent="0.2">
      <c r="E9948" s="49"/>
      <c r="F9948" s="21"/>
      <c r="G9948" s="21"/>
      <c r="CN9948" s="21"/>
    </row>
    <row r="9949" spans="5:92" x14ac:dyDescent="0.2">
      <c r="E9949" s="49"/>
      <c r="F9949" s="21"/>
      <c r="G9949" s="21"/>
      <c r="CN9949" s="21"/>
    </row>
    <row r="9950" spans="5:92" x14ac:dyDescent="0.2">
      <c r="E9950" s="49"/>
      <c r="F9950" s="21"/>
      <c r="G9950" s="21"/>
      <c r="CN9950" s="21"/>
    </row>
    <row r="9951" spans="5:92" x14ac:dyDescent="0.2">
      <c r="E9951" s="49"/>
      <c r="F9951" s="21"/>
      <c r="G9951" s="21"/>
      <c r="CN9951" s="21"/>
    </row>
    <row r="9952" spans="5:92" x14ac:dyDescent="0.2">
      <c r="E9952" s="49"/>
      <c r="F9952" s="21"/>
      <c r="G9952" s="21"/>
      <c r="CN9952" s="21"/>
    </row>
    <row r="9953" spans="5:92" x14ac:dyDescent="0.2">
      <c r="E9953" s="49"/>
      <c r="F9953" s="21"/>
      <c r="G9953" s="21"/>
      <c r="CN9953" s="21"/>
    </row>
    <row r="9954" spans="5:92" x14ac:dyDescent="0.2">
      <c r="E9954" s="49"/>
      <c r="F9954" s="21"/>
      <c r="G9954" s="21"/>
      <c r="CN9954" s="21"/>
    </row>
    <row r="9955" spans="5:92" x14ac:dyDescent="0.2">
      <c r="E9955" s="49"/>
      <c r="F9955" s="21"/>
      <c r="G9955" s="21"/>
      <c r="CN9955" s="21"/>
    </row>
    <row r="9956" spans="5:92" x14ac:dyDescent="0.2">
      <c r="E9956" s="49"/>
      <c r="F9956" s="21"/>
      <c r="G9956" s="21"/>
      <c r="CN9956" s="21"/>
    </row>
    <row r="9957" spans="5:92" x14ac:dyDescent="0.2">
      <c r="E9957" s="49"/>
      <c r="F9957" s="21"/>
      <c r="G9957" s="21"/>
      <c r="CN9957" s="21"/>
    </row>
    <row r="9958" spans="5:92" x14ac:dyDescent="0.2">
      <c r="E9958" s="49"/>
      <c r="F9958" s="21"/>
      <c r="G9958" s="21"/>
      <c r="CN9958" s="21"/>
    </row>
    <row r="9959" spans="5:92" x14ac:dyDescent="0.2">
      <c r="E9959" s="49"/>
      <c r="F9959" s="21"/>
      <c r="G9959" s="21"/>
      <c r="CN9959" s="21"/>
    </row>
    <row r="9960" spans="5:92" x14ac:dyDescent="0.2">
      <c r="E9960" s="49"/>
      <c r="F9960" s="21"/>
      <c r="G9960" s="21"/>
      <c r="CN9960" s="21"/>
    </row>
    <row r="9961" spans="5:92" x14ac:dyDescent="0.2">
      <c r="E9961" s="49"/>
      <c r="F9961" s="21"/>
      <c r="G9961" s="21"/>
      <c r="CN9961" s="21"/>
    </row>
    <row r="9962" spans="5:92" x14ac:dyDescent="0.2">
      <c r="E9962" s="49"/>
      <c r="F9962" s="21"/>
      <c r="G9962" s="21"/>
      <c r="CN9962" s="21"/>
    </row>
    <row r="9963" spans="5:92" x14ac:dyDescent="0.2">
      <c r="E9963" s="49"/>
      <c r="F9963" s="21"/>
      <c r="G9963" s="21"/>
      <c r="CN9963" s="21"/>
    </row>
    <row r="9964" spans="5:92" x14ac:dyDescent="0.2">
      <c r="E9964" s="49"/>
      <c r="F9964" s="21"/>
      <c r="G9964" s="21"/>
      <c r="CN9964" s="21"/>
    </row>
    <row r="9965" spans="5:92" x14ac:dyDescent="0.2">
      <c r="E9965" s="49"/>
      <c r="F9965" s="21"/>
      <c r="G9965" s="21"/>
      <c r="CN9965" s="21"/>
    </row>
    <row r="9966" spans="5:92" x14ac:dyDescent="0.2">
      <c r="E9966" s="49"/>
      <c r="F9966" s="21"/>
      <c r="G9966" s="21"/>
      <c r="CN9966" s="21"/>
    </row>
    <row r="9967" spans="5:92" x14ac:dyDescent="0.2">
      <c r="E9967" s="49"/>
      <c r="F9967" s="21"/>
      <c r="G9967" s="21"/>
      <c r="CN9967" s="21"/>
    </row>
    <row r="9968" spans="5:92" x14ac:dyDescent="0.2">
      <c r="E9968" s="49"/>
      <c r="F9968" s="21"/>
      <c r="G9968" s="21"/>
      <c r="CN9968" s="21"/>
    </row>
    <row r="9969" spans="5:92" x14ac:dyDescent="0.2">
      <c r="E9969" s="49"/>
      <c r="F9969" s="21"/>
      <c r="G9969" s="21"/>
      <c r="CN9969" s="21"/>
    </row>
    <row r="9970" spans="5:92" x14ac:dyDescent="0.2">
      <c r="E9970" s="49"/>
      <c r="F9970" s="21"/>
      <c r="G9970" s="21"/>
      <c r="CN9970" s="21"/>
    </row>
    <row r="9971" spans="5:92" x14ac:dyDescent="0.2">
      <c r="E9971" s="49"/>
      <c r="F9971" s="21"/>
      <c r="G9971" s="21"/>
      <c r="CN9971" s="21"/>
    </row>
    <row r="9972" spans="5:92" x14ac:dyDescent="0.2">
      <c r="E9972" s="49"/>
      <c r="F9972" s="21"/>
      <c r="G9972" s="21"/>
      <c r="CN9972" s="21"/>
    </row>
    <row r="9973" spans="5:92" x14ac:dyDescent="0.2">
      <c r="E9973" s="49"/>
      <c r="F9973" s="21"/>
      <c r="G9973" s="21"/>
      <c r="CN9973" s="21"/>
    </row>
    <row r="9974" spans="5:92" x14ac:dyDescent="0.2">
      <c r="E9974" s="49"/>
      <c r="F9974" s="21"/>
      <c r="G9974" s="21"/>
      <c r="CN9974" s="21"/>
    </row>
    <row r="9975" spans="5:92" x14ac:dyDescent="0.2">
      <c r="E9975" s="49"/>
      <c r="F9975" s="21"/>
      <c r="G9975" s="21"/>
      <c r="CN9975" s="21"/>
    </row>
    <row r="9976" spans="5:92" x14ac:dyDescent="0.2">
      <c r="E9976" s="49"/>
      <c r="F9976" s="21"/>
      <c r="G9976" s="21"/>
      <c r="CN9976" s="21"/>
    </row>
    <row r="9977" spans="5:92" x14ac:dyDescent="0.2">
      <c r="E9977" s="49"/>
      <c r="F9977" s="21"/>
      <c r="G9977" s="21"/>
      <c r="CN9977" s="21"/>
    </row>
    <row r="9978" spans="5:92" x14ac:dyDescent="0.2">
      <c r="E9978" s="49"/>
      <c r="F9978" s="21"/>
      <c r="G9978" s="21"/>
      <c r="CN9978" s="21"/>
    </row>
    <row r="9979" spans="5:92" x14ac:dyDescent="0.2">
      <c r="E9979" s="49"/>
      <c r="F9979" s="21"/>
      <c r="G9979" s="21"/>
      <c r="CN9979" s="21"/>
    </row>
    <row r="9980" spans="5:92" x14ac:dyDescent="0.2">
      <c r="E9980" s="49"/>
      <c r="F9980" s="21"/>
      <c r="G9980" s="21"/>
      <c r="CN9980" s="21"/>
    </row>
    <row r="9981" spans="5:92" x14ac:dyDescent="0.2">
      <c r="E9981" s="49"/>
      <c r="F9981" s="21"/>
      <c r="G9981" s="21"/>
      <c r="CN9981" s="21"/>
    </row>
    <row r="9982" spans="5:92" x14ac:dyDescent="0.2">
      <c r="E9982" s="49"/>
      <c r="F9982" s="21"/>
      <c r="G9982" s="21"/>
      <c r="CN9982" s="21"/>
    </row>
    <row r="9983" spans="5:92" x14ac:dyDescent="0.2">
      <c r="E9983" s="49"/>
      <c r="F9983" s="21"/>
      <c r="G9983" s="21"/>
      <c r="CN9983" s="21"/>
    </row>
    <row r="9984" spans="5:92" x14ac:dyDescent="0.2">
      <c r="E9984" s="49"/>
      <c r="F9984" s="21"/>
      <c r="G9984" s="21"/>
      <c r="CN9984" s="21"/>
    </row>
    <row r="9985" spans="5:92" x14ac:dyDescent="0.2">
      <c r="E9985" s="49"/>
      <c r="F9985" s="21"/>
      <c r="G9985" s="21"/>
      <c r="CN9985" s="21"/>
    </row>
    <row r="9986" spans="5:92" x14ac:dyDescent="0.2">
      <c r="E9986" s="49"/>
      <c r="F9986" s="21"/>
      <c r="G9986" s="21"/>
      <c r="CN9986" s="21"/>
    </row>
    <row r="9987" spans="5:92" x14ac:dyDescent="0.2">
      <c r="E9987" s="49"/>
      <c r="F9987" s="21"/>
      <c r="G9987" s="21"/>
      <c r="CN9987" s="21"/>
    </row>
    <row r="9988" spans="5:92" x14ac:dyDescent="0.2">
      <c r="E9988" s="49"/>
      <c r="F9988" s="21"/>
      <c r="G9988" s="21"/>
      <c r="CN9988" s="21"/>
    </row>
    <row r="9989" spans="5:92" x14ac:dyDescent="0.2">
      <c r="E9989" s="49"/>
      <c r="F9989" s="21"/>
      <c r="G9989" s="21"/>
      <c r="CN9989" s="21"/>
    </row>
    <row r="9990" spans="5:92" x14ac:dyDescent="0.2">
      <c r="E9990" s="49"/>
      <c r="F9990" s="21"/>
      <c r="G9990" s="21"/>
      <c r="CN9990" s="21"/>
    </row>
    <row r="9991" spans="5:92" x14ac:dyDescent="0.2">
      <c r="E9991" s="49"/>
      <c r="F9991" s="21"/>
      <c r="G9991" s="21"/>
      <c r="CN9991" s="21"/>
    </row>
    <row r="9992" spans="5:92" x14ac:dyDescent="0.2">
      <c r="E9992" s="49"/>
      <c r="F9992" s="21"/>
      <c r="G9992" s="21"/>
      <c r="CN9992" s="21"/>
    </row>
    <row r="9993" spans="5:92" x14ac:dyDescent="0.2">
      <c r="E9993" s="49"/>
      <c r="F9993" s="21"/>
      <c r="G9993" s="21"/>
      <c r="CN9993" s="21"/>
    </row>
    <row r="9994" spans="5:92" x14ac:dyDescent="0.2">
      <c r="E9994" s="49"/>
      <c r="F9994" s="21"/>
      <c r="G9994" s="21"/>
      <c r="CN9994" s="21"/>
    </row>
    <row r="9995" spans="5:92" x14ac:dyDescent="0.2">
      <c r="E9995" s="49"/>
      <c r="F9995" s="21"/>
      <c r="G9995" s="21"/>
      <c r="CN9995" s="21"/>
    </row>
    <row r="9996" spans="5:92" x14ac:dyDescent="0.2">
      <c r="E9996" s="49"/>
      <c r="F9996" s="21"/>
      <c r="G9996" s="21"/>
      <c r="CN9996" s="21"/>
    </row>
    <row r="9997" spans="5:92" x14ac:dyDescent="0.2">
      <c r="E9997" s="49"/>
      <c r="F9997" s="21"/>
      <c r="G9997" s="21"/>
      <c r="CN9997" s="21"/>
    </row>
    <row r="9998" spans="5:92" x14ac:dyDescent="0.2">
      <c r="E9998" s="49"/>
      <c r="F9998" s="21"/>
      <c r="G9998" s="21"/>
      <c r="CN9998" s="21"/>
    </row>
    <row r="9999" spans="5:92" x14ac:dyDescent="0.2">
      <c r="E9999" s="49"/>
      <c r="F9999" s="21"/>
      <c r="G9999" s="21"/>
      <c r="CN9999" s="21"/>
    </row>
    <row r="10000" spans="5:92" x14ac:dyDescent="0.2">
      <c r="E10000" s="49"/>
      <c r="F10000" s="21"/>
      <c r="G10000" s="21"/>
      <c r="CN10000" s="21"/>
    </row>
    <row r="10001" spans="5:92" x14ac:dyDescent="0.2">
      <c r="E10001" s="49"/>
      <c r="F10001" s="21"/>
      <c r="G10001" s="21"/>
      <c r="CN10001" s="21"/>
    </row>
    <row r="10002" spans="5:92" x14ac:dyDescent="0.2">
      <c r="E10002" s="49"/>
      <c r="F10002" s="21"/>
      <c r="G10002" s="21"/>
      <c r="CN10002" s="21"/>
    </row>
    <row r="10003" spans="5:92" x14ac:dyDescent="0.2">
      <c r="E10003" s="49"/>
      <c r="F10003" s="21"/>
      <c r="G10003" s="21"/>
      <c r="CN10003" s="21"/>
    </row>
    <row r="10004" spans="5:92" x14ac:dyDescent="0.2">
      <c r="E10004" s="49"/>
      <c r="F10004" s="21"/>
      <c r="G10004" s="21"/>
      <c r="CN10004" s="21"/>
    </row>
    <row r="10005" spans="5:92" x14ac:dyDescent="0.2">
      <c r="E10005" s="49"/>
      <c r="F10005" s="21"/>
      <c r="G10005" s="21"/>
      <c r="CN10005" s="21"/>
    </row>
    <row r="10006" spans="5:92" x14ac:dyDescent="0.2">
      <c r="E10006" s="49"/>
      <c r="F10006" s="21"/>
      <c r="G10006" s="21"/>
      <c r="CN10006" s="21"/>
    </row>
    <row r="10007" spans="5:92" x14ac:dyDescent="0.2">
      <c r="E10007" s="49"/>
      <c r="F10007" s="21"/>
      <c r="G10007" s="21"/>
      <c r="CN10007" s="21"/>
    </row>
    <row r="10008" spans="5:92" x14ac:dyDescent="0.2">
      <c r="E10008" s="49"/>
      <c r="F10008" s="21"/>
      <c r="G10008" s="21"/>
      <c r="CN10008" s="21"/>
    </row>
    <row r="10009" spans="5:92" x14ac:dyDescent="0.2">
      <c r="E10009" s="49"/>
      <c r="F10009" s="21"/>
      <c r="G10009" s="21"/>
      <c r="CN10009" s="21"/>
    </row>
    <row r="10010" spans="5:92" x14ac:dyDescent="0.2">
      <c r="E10010" s="49"/>
      <c r="F10010" s="21"/>
      <c r="G10010" s="21"/>
      <c r="CN10010" s="21"/>
    </row>
    <row r="10011" spans="5:92" x14ac:dyDescent="0.2">
      <c r="E10011" s="49"/>
      <c r="F10011" s="21"/>
      <c r="G10011" s="21"/>
      <c r="CN10011" s="21"/>
    </row>
    <row r="10012" spans="5:92" x14ac:dyDescent="0.2">
      <c r="E10012" s="49"/>
      <c r="F10012" s="21"/>
      <c r="G10012" s="21"/>
      <c r="CN10012" s="21"/>
    </row>
    <row r="10013" spans="5:92" x14ac:dyDescent="0.2">
      <c r="E10013" s="49"/>
      <c r="F10013" s="21"/>
      <c r="G10013" s="21"/>
      <c r="CN10013" s="21"/>
    </row>
    <row r="10014" spans="5:92" x14ac:dyDescent="0.2">
      <c r="E10014" s="49"/>
      <c r="F10014" s="21"/>
      <c r="G10014" s="21"/>
      <c r="CN10014" s="21"/>
    </row>
    <row r="10015" spans="5:92" x14ac:dyDescent="0.2">
      <c r="E10015" s="49"/>
      <c r="F10015" s="21"/>
      <c r="G10015" s="21"/>
      <c r="CN10015" s="21"/>
    </row>
    <row r="10016" spans="5:92" x14ac:dyDescent="0.2">
      <c r="E10016" s="49"/>
      <c r="F10016" s="21"/>
      <c r="G10016" s="21"/>
      <c r="CN10016" s="21"/>
    </row>
    <row r="10017" spans="5:92" x14ac:dyDescent="0.2">
      <c r="E10017" s="49"/>
      <c r="F10017" s="21"/>
      <c r="G10017" s="21"/>
      <c r="CN10017" s="21"/>
    </row>
    <row r="10018" spans="5:92" x14ac:dyDescent="0.2">
      <c r="E10018" s="49"/>
      <c r="F10018" s="21"/>
      <c r="G10018" s="21"/>
      <c r="CN10018" s="21"/>
    </row>
    <row r="10019" spans="5:92" x14ac:dyDescent="0.2">
      <c r="E10019" s="49"/>
      <c r="F10019" s="21"/>
      <c r="G10019" s="21"/>
      <c r="CN10019" s="21"/>
    </row>
    <row r="10020" spans="5:92" x14ac:dyDescent="0.2">
      <c r="E10020" s="49"/>
      <c r="F10020" s="21"/>
      <c r="G10020" s="21"/>
      <c r="CN10020" s="21"/>
    </row>
    <row r="10021" spans="5:92" x14ac:dyDescent="0.2">
      <c r="E10021" s="49"/>
      <c r="F10021" s="21"/>
      <c r="G10021" s="21"/>
      <c r="CN10021" s="21"/>
    </row>
    <row r="10022" spans="5:92" x14ac:dyDescent="0.2">
      <c r="E10022" s="49"/>
      <c r="F10022" s="21"/>
      <c r="G10022" s="21"/>
      <c r="CN10022" s="21"/>
    </row>
    <row r="10023" spans="5:92" x14ac:dyDescent="0.2">
      <c r="E10023" s="49"/>
      <c r="F10023" s="21"/>
      <c r="G10023" s="21"/>
      <c r="CN10023" s="21"/>
    </row>
    <row r="10024" spans="5:92" x14ac:dyDescent="0.2">
      <c r="E10024" s="49"/>
      <c r="F10024" s="21"/>
      <c r="G10024" s="21"/>
      <c r="CN10024" s="21"/>
    </row>
    <row r="10025" spans="5:92" x14ac:dyDescent="0.2">
      <c r="E10025" s="49"/>
      <c r="F10025" s="21"/>
      <c r="G10025" s="21"/>
      <c r="CN10025" s="21"/>
    </row>
    <row r="10026" spans="5:92" x14ac:dyDescent="0.2">
      <c r="E10026" s="49"/>
      <c r="F10026" s="21"/>
      <c r="G10026" s="21"/>
      <c r="CN10026" s="21"/>
    </row>
    <row r="10027" spans="5:92" x14ac:dyDescent="0.2">
      <c r="E10027" s="49"/>
      <c r="F10027" s="21"/>
      <c r="G10027" s="21"/>
      <c r="CN10027" s="21"/>
    </row>
    <row r="10028" spans="5:92" x14ac:dyDescent="0.2">
      <c r="E10028" s="49"/>
      <c r="F10028" s="21"/>
      <c r="G10028" s="21"/>
      <c r="CN10028" s="21"/>
    </row>
    <row r="10029" spans="5:92" x14ac:dyDescent="0.2">
      <c r="E10029" s="49"/>
      <c r="F10029" s="21"/>
      <c r="G10029" s="21"/>
      <c r="CN10029" s="21"/>
    </row>
    <row r="10030" spans="5:92" x14ac:dyDescent="0.2">
      <c r="E10030" s="49"/>
      <c r="F10030" s="21"/>
      <c r="G10030" s="21"/>
      <c r="CN10030" s="21"/>
    </row>
    <row r="10031" spans="5:92" x14ac:dyDescent="0.2">
      <c r="E10031" s="49"/>
      <c r="F10031" s="21"/>
      <c r="G10031" s="21"/>
      <c r="CN10031" s="21"/>
    </row>
    <row r="10032" spans="5:92" x14ac:dyDescent="0.2">
      <c r="E10032" s="49"/>
      <c r="F10032" s="21"/>
      <c r="G10032" s="21"/>
      <c r="CN10032" s="21"/>
    </row>
    <row r="10033" spans="5:92" x14ac:dyDescent="0.2">
      <c r="E10033" s="49"/>
      <c r="F10033" s="21"/>
      <c r="G10033" s="21"/>
      <c r="CN10033" s="21"/>
    </row>
    <row r="10034" spans="5:92" x14ac:dyDescent="0.2">
      <c r="E10034" s="49"/>
      <c r="F10034" s="21"/>
      <c r="G10034" s="21"/>
      <c r="CN10034" s="21"/>
    </row>
    <row r="10035" spans="5:92" x14ac:dyDescent="0.2">
      <c r="E10035" s="49"/>
      <c r="F10035" s="21"/>
      <c r="G10035" s="21"/>
      <c r="CN10035" s="21"/>
    </row>
    <row r="10036" spans="5:92" x14ac:dyDescent="0.2">
      <c r="E10036" s="49"/>
      <c r="F10036" s="21"/>
      <c r="G10036" s="21"/>
      <c r="CN10036" s="21"/>
    </row>
    <row r="10037" spans="5:92" x14ac:dyDescent="0.2">
      <c r="E10037" s="49"/>
      <c r="F10037" s="21"/>
      <c r="G10037" s="21"/>
      <c r="CN10037" s="21"/>
    </row>
    <row r="10038" spans="5:92" x14ac:dyDescent="0.2">
      <c r="E10038" s="49"/>
      <c r="F10038" s="21"/>
      <c r="G10038" s="21"/>
      <c r="CN10038" s="21"/>
    </row>
    <row r="10039" spans="5:92" x14ac:dyDescent="0.2">
      <c r="E10039" s="49"/>
      <c r="F10039" s="21"/>
      <c r="G10039" s="21"/>
      <c r="CN10039" s="21"/>
    </row>
    <row r="10040" spans="5:92" x14ac:dyDescent="0.2">
      <c r="E10040" s="49"/>
      <c r="F10040" s="21"/>
      <c r="G10040" s="21"/>
      <c r="CN10040" s="21"/>
    </row>
    <row r="10041" spans="5:92" x14ac:dyDescent="0.2">
      <c r="E10041" s="49"/>
      <c r="F10041" s="21"/>
      <c r="G10041" s="21"/>
      <c r="CN10041" s="21"/>
    </row>
    <row r="10042" spans="5:92" x14ac:dyDescent="0.2">
      <c r="E10042" s="49"/>
      <c r="F10042" s="21"/>
      <c r="G10042" s="21"/>
      <c r="CN10042" s="21"/>
    </row>
    <row r="10043" spans="5:92" x14ac:dyDescent="0.2">
      <c r="E10043" s="49"/>
      <c r="F10043" s="21"/>
      <c r="G10043" s="21"/>
      <c r="CN10043" s="21"/>
    </row>
    <row r="10044" spans="5:92" x14ac:dyDescent="0.2">
      <c r="E10044" s="49"/>
      <c r="F10044" s="21"/>
      <c r="G10044" s="21"/>
      <c r="CN10044" s="21"/>
    </row>
    <row r="10045" spans="5:92" x14ac:dyDescent="0.2">
      <c r="E10045" s="49"/>
      <c r="F10045" s="21"/>
      <c r="G10045" s="21"/>
      <c r="CN10045" s="21"/>
    </row>
    <row r="10046" spans="5:92" x14ac:dyDescent="0.2">
      <c r="E10046" s="49"/>
      <c r="F10046" s="21"/>
      <c r="G10046" s="21"/>
      <c r="CN10046" s="21"/>
    </row>
    <row r="10047" spans="5:92" x14ac:dyDescent="0.2">
      <c r="E10047" s="49"/>
      <c r="F10047" s="21"/>
      <c r="G10047" s="21"/>
      <c r="CN10047" s="21"/>
    </row>
    <row r="10048" spans="5:92" x14ac:dyDescent="0.2">
      <c r="E10048" s="49"/>
      <c r="F10048" s="21"/>
      <c r="G10048" s="21"/>
      <c r="CN10048" s="21"/>
    </row>
    <row r="10049" spans="5:92" x14ac:dyDescent="0.2">
      <c r="E10049" s="49"/>
      <c r="F10049" s="21"/>
      <c r="G10049" s="21"/>
      <c r="CN10049" s="21"/>
    </row>
    <row r="10050" spans="5:92" x14ac:dyDescent="0.2">
      <c r="E10050" s="49"/>
      <c r="F10050" s="21"/>
      <c r="G10050" s="21"/>
      <c r="CN10050" s="21"/>
    </row>
    <row r="10051" spans="5:92" x14ac:dyDescent="0.2">
      <c r="E10051" s="49"/>
      <c r="F10051" s="21"/>
      <c r="G10051" s="21"/>
      <c r="CN10051" s="21"/>
    </row>
    <row r="10052" spans="5:92" x14ac:dyDescent="0.2">
      <c r="E10052" s="49"/>
      <c r="F10052" s="21"/>
      <c r="G10052" s="21"/>
      <c r="CN10052" s="21"/>
    </row>
    <row r="10053" spans="5:92" x14ac:dyDescent="0.2">
      <c r="E10053" s="49"/>
      <c r="F10053" s="21"/>
      <c r="G10053" s="21"/>
      <c r="CN10053" s="21"/>
    </row>
    <row r="10054" spans="5:92" x14ac:dyDescent="0.2">
      <c r="E10054" s="49"/>
      <c r="F10054" s="21"/>
      <c r="G10054" s="21"/>
      <c r="CN10054" s="21"/>
    </row>
    <row r="10055" spans="5:92" x14ac:dyDescent="0.2">
      <c r="E10055" s="49"/>
      <c r="F10055" s="21"/>
      <c r="G10055" s="21"/>
      <c r="CN10055" s="21"/>
    </row>
    <row r="10056" spans="5:92" x14ac:dyDescent="0.2">
      <c r="E10056" s="49"/>
      <c r="F10056" s="21"/>
      <c r="G10056" s="21"/>
      <c r="CN10056" s="21"/>
    </row>
    <row r="10057" spans="5:92" x14ac:dyDescent="0.2">
      <c r="E10057" s="49"/>
      <c r="F10057" s="21"/>
      <c r="G10057" s="21"/>
      <c r="CN10057" s="21"/>
    </row>
    <row r="10058" spans="5:92" x14ac:dyDescent="0.2">
      <c r="E10058" s="49"/>
      <c r="F10058" s="21"/>
      <c r="G10058" s="21"/>
      <c r="CN10058" s="21"/>
    </row>
    <row r="10059" spans="5:92" x14ac:dyDescent="0.2">
      <c r="E10059" s="49"/>
      <c r="F10059" s="21"/>
      <c r="G10059" s="21"/>
      <c r="CN10059" s="21"/>
    </row>
    <row r="10060" spans="5:92" x14ac:dyDescent="0.2">
      <c r="E10060" s="49"/>
      <c r="F10060" s="21"/>
      <c r="G10060" s="21"/>
      <c r="CN10060" s="21"/>
    </row>
    <row r="10061" spans="5:92" x14ac:dyDescent="0.2">
      <c r="E10061" s="49"/>
      <c r="F10061" s="21"/>
      <c r="G10061" s="21"/>
      <c r="CN10061" s="21"/>
    </row>
    <row r="10062" spans="5:92" x14ac:dyDescent="0.2">
      <c r="E10062" s="49"/>
      <c r="F10062" s="21"/>
      <c r="G10062" s="21"/>
      <c r="CN10062" s="21"/>
    </row>
    <row r="10063" spans="5:92" x14ac:dyDescent="0.2">
      <c r="E10063" s="49"/>
      <c r="F10063" s="21"/>
      <c r="G10063" s="21"/>
      <c r="CN10063" s="21"/>
    </row>
    <row r="10064" spans="5:92" x14ac:dyDescent="0.2">
      <c r="E10064" s="49"/>
      <c r="F10064" s="21"/>
      <c r="G10064" s="21"/>
      <c r="CN10064" s="21"/>
    </row>
    <row r="10065" spans="5:92" x14ac:dyDescent="0.2">
      <c r="E10065" s="49"/>
      <c r="F10065" s="21"/>
      <c r="G10065" s="21"/>
      <c r="CN10065" s="21"/>
    </row>
    <row r="10066" spans="5:92" x14ac:dyDescent="0.2">
      <c r="E10066" s="49"/>
      <c r="F10066" s="21"/>
      <c r="G10066" s="21"/>
      <c r="CN10066" s="21"/>
    </row>
    <row r="10067" spans="5:92" x14ac:dyDescent="0.2">
      <c r="E10067" s="49"/>
      <c r="F10067" s="21"/>
      <c r="G10067" s="21"/>
      <c r="CN10067" s="21"/>
    </row>
    <row r="10068" spans="5:92" x14ac:dyDescent="0.2">
      <c r="E10068" s="49"/>
      <c r="F10068" s="21"/>
      <c r="G10068" s="21"/>
      <c r="CN10068" s="21"/>
    </row>
    <row r="10069" spans="5:92" x14ac:dyDescent="0.2">
      <c r="E10069" s="49"/>
      <c r="F10069" s="21"/>
      <c r="G10069" s="21"/>
      <c r="CN10069" s="21"/>
    </row>
    <row r="10070" spans="5:92" x14ac:dyDescent="0.2">
      <c r="E10070" s="49"/>
      <c r="F10070" s="21"/>
      <c r="G10070" s="21"/>
      <c r="CN10070" s="21"/>
    </row>
    <row r="10071" spans="5:92" x14ac:dyDescent="0.2">
      <c r="E10071" s="49"/>
      <c r="F10071" s="21"/>
      <c r="G10071" s="21"/>
      <c r="CN10071" s="21"/>
    </row>
    <row r="10072" spans="5:92" x14ac:dyDescent="0.2">
      <c r="E10072" s="49"/>
      <c r="F10072" s="21"/>
      <c r="G10072" s="21"/>
      <c r="CN10072" s="21"/>
    </row>
    <row r="10073" spans="5:92" x14ac:dyDescent="0.2">
      <c r="E10073" s="49"/>
      <c r="F10073" s="21"/>
      <c r="G10073" s="21"/>
      <c r="CN10073" s="21"/>
    </row>
    <row r="10074" spans="5:92" x14ac:dyDescent="0.2">
      <c r="E10074" s="49"/>
      <c r="F10074" s="21"/>
      <c r="G10074" s="21"/>
      <c r="CN10074" s="21"/>
    </row>
    <row r="10075" spans="5:92" x14ac:dyDescent="0.2">
      <c r="E10075" s="49"/>
      <c r="F10075" s="21"/>
      <c r="G10075" s="21"/>
      <c r="CN10075" s="21"/>
    </row>
    <row r="10076" spans="5:92" x14ac:dyDescent="0.2">
      <c r="E10076" s="49"/>
      <c r="F10076" s="21"/>
      <c r="G10076" s="21"/>
      <c r="CN10076" s="21"/>
    </row>
    <row r="10077" spans="5:92" x14ac:dyDescent="0.2">
      <c r="E10077" s="49"/>
      <c r="F10077" s="21"/>
      <c r="G10077" s="21"/>
      <c r="CN10077" s="21"/>
    </row>
    <row r="10078" spans="5:92" x14ac:dyDescent="0.2">
      <c r="E10078" s="49"/>
      <c r="F10078" s="21"/>
      <c r="G10078" s="21"/>
      <c r="CN10078" s="21"/>
    </row>
    <row r="10079" spans="5:92" x14ac:dyDescent="0.2">
      <c r="E10079" s="49"/>
      <c r="F10079" s="21"/>
      <c r="G10079" s="21"/>
      <c r="CN10079" s="21"/>
    </row>
    <row r="10080" spans="5:92" x14ac:dyDescent="0.2">
      <c r="E10080" s="49"/>
      <c r="F10080" s="21"/>
      <c r="G10080" s="21"/>
      <c r="CN10080" s="21"/>
    </row>
    <row r="10081" spans="5:92" x14ac:dyDescent="0.2">
      <c r="E10081" s="49"/>
      <c r="F10081" s="21"/>
      <c r="G10081" s="21"/>
      <c r="CN10081" s="21"/>
    </row>
    <row r="10082" spans="5:92" x14ac:dyDescent="0.2">
      <c r="E10082" s="49"/>
      <c r="F10082" s="21"/>
      <c r="G10082" s="21"/>
      <c r="CN10082" s="21"/>
    </row>
    <row r="10083" spans="5:92" x14ac:dyDescent="0.2">
      <c r="E10083" s="49"/>
      <c r="F10083" s="21"/>
      <c r="G10083" s="21"/>
      <c r="CN10083" s="21"/>
    </row>
    <row r="10084" spans="5:92" x14ac:dyDescent="0.2">
      <c r="E10084" s="49"/>
      <c r="F10084" s="21"/>
      <c r="G10084" s="21"/>
      <c r="CN10084" s="21"/>
    </row>
    <row r="10085" spans="5:92" x14ac:dyDescent="0.2">
      <c r="E10085" s="49"/>
      <c r="F10085" s="21"/>
      <c r="G10085" s="21"/>
      <c r="CN10085" s="21"/>
    </row>
    <row r="10086" spans="5:92" x14ac:dyDescent="0.2">
      <c r="E10086" s="49"/>
      <c r="F10086" s="21"/>
      <c r="G10086" s="21"/>
      <c r="CN10086" s="21"/>
    </row>
    <row r="10087" spans="5:92" x14ac:dyDescent="0.2">
      <c r="E10087" s="49"/>
      <c r="F10087" s="21"/>
      <c r="G10087" s="21"/>
      <c r="CN10087" s="21"/>
    </row>
    <row r="10088" spans="5:92" x14ac:dyDescent="0.2">
      <c r="E10088" s="49"/>
      <c r="F10088" s="21"/>
      <c r="G10088" s="21"/>
      <c r="CN10088" s="21"/>
    </row>
    <row r="10089" spans="5:92" x14ac:dyDescent="0.2">
      <c r="E10089" s="49"/>
      <c r="F10089" s="21"/>
      <c r="G10089" s="21"/>
      <c r="CN10089" s="21"/>
    </row>
    <row r="10090" spans="5:92" x14ac:dyDescent="0.2">
      <c r="E10090" s="49"/>
      <c r="F10090" s="21"/>
      <c r="G10090" s="21"/>
      <c r="CN10090" s="21"/>
    </row>
    <row r="10091" spans="5:92" x14ac:dyDescent="0.2">
      <c r="E10091" s="49"/>
      <c r="F10091" s="21"/>
      <c r="G10091" s="21"/>
      <c r="CN10091" s="21"/>
    </row>
    <row r="10092" spans="5:92" x14ac:dyDescent="0.2">
      <c r="E10092" s="49"/>
      <c r="F10092" s="21"/>
      <c r="G10092" s="21"/>
      <c r="CN10092" s="21"/>
    </row>
    <row r="10093" spans="5:92" x14ac:dyDescent="0.2">
      <c r="E10093" s="49"/>
      <c r="F10093" s="21"/>
      <c r="G10093" s="21"/>
      <c r="CN10093" s="21"/>
    </row>
    <row r="10094" spans="5:92" x14ac:dyDescent="0.2">
      <c r="E10094" s="49"/>
      <c r="F10094" s="21"/>
      <c r="G10094" s="21"/>
      <c r="CN10094" s="21"/>
    </row>
    <row r="10095" spans="5:92" x14ac:dyDescent="0.2">
      <c r="E10095" s="49"/>
      <c r="F10095" s="21"/>
      <c r="G10095" s="21"/>
      <c r="CN10095" s="21"/>
    </row>
    <row r="10096" spans="5:92" x14ac:dyDescent="0.2">
      <c r="E10096" s="49"/>
      <c r="F10096" s="21"/>
      <c r="G10096" s="21"/>
      <c r="CN10096" s="21"/>
    </row>
    <row r="10097" spans="5:92" x14ac:dyDescent="0.2">
      <c r="E10097" s="49"/>
      <c r="F10097" s="21"/>
      <c r="G10097" s="21"/>
      <c r="CN10097" s="21"/>
    </row>
    <row r="10098" spans="5:92" x14ac:dyDescent="0.2">
      <c r="E10098" s="49"/>
      <c r="F10098" s="21"/>
      <c r="G10098" s="21"/>
      <c r="CN10098" s="21"/>
    </row>
    <row r="10099" spans="5:92" x14ac:dyDescent="0.2">
      <c r="E10099" s="49"/>
      <c r="F10099" s="21"/>
      <c r="G10099" s="21"/>
      <c r="CN10099" s="21"/>
    </row>
    <row r="10100" spans="5:92" x14ac:dyDescent="0.2">
      <c r="E10100" s="49"/>
      <c r="F10100" s="21"/>
      <c r="G10100" s="21"/>
      <c r="CN10100" s="21"/>
    </row>
    <row r="10101" spans="5:92" x14ac:dyDescent="0.2">
      <c r="E10101" s="49"/>
      <c r="F10101" s="21"/>
      <c r="G10101" s="21"/>
      <c r="CN10101" s="21"/>
    </row>
    <row r="10102" spans="5:92" x14ac:dyDescent="0.2">
      <c r="E10102" s="49"/>
      <c r="F10102" s="21"/>
      <c r="G10102" s="21"/>
      <c r="CN10102" s="21"/>
    </row>
    <row r="10103" spans="5:92" x14ac:dyDescent="0.2">
      <c r="E10103" s="49"/>
      <c r="F10103" s="21"/>
      <c r="G10103" s="21"/>
      <c r="CN10103" s="21"/>
    </row>
    <row r="10104" spans="5:92" x14ac:dyDescent="0.2">
      <c r="E10104" s="49"/>
      <c r="F10104" s="21"/>
      <c r="G10104" s="21"/>
      <c r="CN10104" s="21"/>
    </row>
    <row r="10105" spans="5:92" x14ac:dyDescent="0.2">
      <c r="E10105" s="49"/>
      <c r="F10105" s="21"/>
      <c r="G10105" s="21"/>
      <c r="CN10105" s="21"/>
    </row>
    <row r="10106" spans="5:92" x14ac:dyDescent="0.2">
      <c r="E10106" s="49"/>
      <c r="F10106" s="21"/>
      <c r="G10106" s="21"/>
      <c r="CN10106" s="21"/>
    </row>
    <row r="10107" spans="5:92" x14ac:dyDescent="0.2">
      <c r="E10107" s="49"/>
      <c r="F10107" s="21"/>
      <c r="G10107" s="21"/>
      <c r="CN10107" s="21"/>
    </row>
    <row r="10108" spans="5:92" x14ac:dyDescent="0.2">
      <c r="E10108" s="49"/>
      <c r="F10108" s="21"/>
      <c r="G10108" s="21"/>
      <c r="CN10108" s="21"/>
    </row>
    <row r="10109" spans="5:92" x14ac:dyDescent="0.2">
      <c r="E10109" s="49"/>
      <c r="F10109" s="21"/>
      <c r="G10109" s="21"/>
      <c r="CN10109" s="21"/>
    </row>
    <row r="10110" spans="5:92" x14ac:dyDescent="0.2">
      <c r="E10110" s="49"/>
      <c r="F10110" s="21"/>
      <c r="G10110" s="21"/>
      <c r="CN10110" s="21"/>
    </row>
    <row r="10111" spans="5:92" x14ac:dyDescent="0.2">
      <c r="E10111" s="49"/>
      <c r="F10111" s="21"/>
      <c r="G10111" s="21"/>
      <c r="CN10111" s="21"/>
    </row>
    <row r="10112" spans="5:92" x14ac:dyDescent="0.2">
      <c r="E10112" s="49"/>
      <c r="F10112" s="21"/>
      <c r="G10112" s="21"/>
      <c r="CN10112" s="21"/>
    </row>
    <row r="10113" spans="5:92" x14ac:dyDescent="0.2">
      <c r="E10113" s="49"/>
      <c r="F10113" s="21"/>
      <c r="G10113" s="21"/>
      <c r="CN10113" s="21"/>
    </row>
    <row r="10114" spans="5:92" x14ac:dyDescent="0.2">
      <c r="E10114" s="49"/>
      <c r="F10114" s="21"/>
      <c r="G10114" s="21"/>
      <c r="CN10114" s="21"/>
    </row>
    <row r="10115" spans="5:92" x14ac:dyDescent="0.2">
      <c r="E10115" s="49"/>
      <c r="F10115" s="21"/>
      <c r="G10115" s="21"/>
      <c r="CN10115" s="21"/>
    </row>
    <row r="10116" spans="5:92" x14ac:dyDescent="0.2">
      <c r="E10116" s="49"/>
      <c r="F10116" s="21"/>
      <c r="G10116" s="21"/>
      <c r="CN10116" s="21"/>
    </row>
    <row r="10117" spans="5:92" x14ac:dyDescent="0.2">
      <c r="E10117" s="49"/>
      <c r="F10117" s="21"/>
      <c r="G10117" s="21"/>
      <c r="CN10117" s="21"/>
    </row>
    <row r="10118" spans="5:92" x14ac:dyDescent="0.2">
      <c r="E10118" s="49"/>
      <c r="F10118" s="21"/>
      <c r="G10118" s="21"/>
      <c r="CN10118" s="21"/>
    </row>
    <row r="10119" spans="5:92" x14ac:dyDescent="0.2">
      <c r="E10119" s="49"/>
      <c r="F10119" s="21"/>
      <c r="G10119" s="21"/>
      <c r="CN10119" s="21"/>
    </row>
    <row r="10120" spans="5:92" x14ac:dyDescent="0.2">
      <c r="E10120" s="49"/>
      <c r="F10120" s="21"/>
      <c r="G10120" s="21"/>
      <c r="CN10120" s="21"/>
    </row>
    <row r="10121" spans="5:92" x14ac:dyDescent="0.2">
      <c r="E10121" s="49"/>
      <c r="F10121" s="21"/>
      <c r="G10121" s="21"/>
      <c r="CN10121" s="21"/>
    </row>
    <row r="10122" spans="5:92" x14ac:dyDescent="0.2">
      <c r="E10122" s="49"/>
      <c r="F10122" s="21"/>
      <c r="G10122" s="21"/>
      <c r="CN10122" s="21"/>
    </row>
    <row r="10123" spans="5:92" x14ac:dyDescent="0.2">
      <c r="E10123" s="49"/>
      <c r="F10123" s="21"/>
      <c r="G10123" s="21"/>
      <c r="CN10123" s="21"/>
    </row>
    <row r="10124" spans="5:92" x14ac:dyDescent="0.2">
      <c r="E10124" s="49"/>
      <c r="F10124" s="21"/>
      <c r="G10124" s="21"/>
      <c r="CN10124" s="21"/>
    </row>
    <row r="10125" spans="5:92" x14ac:dyDescent="0.2">
      <c r="E10125" s="49"/>
      <c r="F10125" s="21"/>
      <c r="G10125" s="21"/>
      <c r="CN10125" s="21"/>
    </row>
    <row r="10126" spans="5:92" x14ac:dyDescent="0.2">
      <c r="E10126" s="49"/>
      <c r="F10126" s="21"/>
      <c r="G10126" s="21"/>
      <c r="CN10126" s="21"/>
    </row>
    <row r="10127" spans="5:92" x14ac:dyDescent="0.2">
      <c r="E10127" s="49"/>
      <c r="F10127" s="21"/>
      <c r="G10127" s="21"/>
      <c r="CN10127" s="21"/>
    </row>
    <row r="10128" spans="5:92" x14ac:dyDescent="0.2">
      <c r="E10128" s="49"/>
      <c r="F10128" s="21"/>
      <c r="G10128" s="21"/>
      <c r="CN10128" s="21"/>
    </row>
    <row r="10129" spans="5:92" x14ac:dyDescent="0.2">
      <c r="E10129" s="49"/>
      <c r="F10129" s="21"/>
      <c r="G10129" s="21"/>
      <c r="CN10129" s="21"/>
    </row>
    <row r="10130" spans="5:92" x14ac:dyDescent="0.2">
      <c r="E10130" s="49"/>
      <c r="F10130" s="21"/>
      <c r="G10130" s="21"/>
      <c r="CN10130" s="21"/>
    </row>
    <row r="10131" spans="5:92" x14ac:dyDescent="0.2">
      <c r="E10131" s="49"/>
      <c r="F10131" s="21"/>
      <c r="G10131" s="21"/>
      <c r="CN10131" s="21"/>
    </row>
    <row r="10132" spans="5:92" x14ac:dyDescent="0.2">
      <c r="E10132" s="49"/>
      <c r="F10132" s="21"/>
      <c r="G10132" s="21"/>
      <c r="CN10132" s="21"/>
    </row>
    <row r="10133" spans="5:92" x14ac:dyDescent="0.2">
      <c r="E10133" s="49"/>
      <c r="F10133" s="21"/>
      <c r="G10133" s="21"/>
      <c r="CN10133" s="21"/>
    </row>
    <row r="10134" spans="5:92" x14ac:dyDescent="0.2">
      <c r="E10134" s="49"/>
      <c r="F10134" s="21"/>
      <c r="G10134" s="21"/>
      <c r="CN10134" s="21"/>
    </row>
    <row r="10135" spans="5:92" x14ac:dyDescent="0.2">
      <c r="E10135" s="49"/>
      <c r="F10135" s="21"/>
      <c r="G10135" s="21"/>
      <c r="CN10135" s="21"/>
    </row>
    <row r="10136" spans="5:92" x14ac:dyDescent="0.2">
      <c r="E10136" s="49"/>
      <c r="F10136" s="21"/>
      <c r="G10136" s="21"/>
      <c r="CN10136" s="21"/>
    </row>
    <row r="10137" spans="5:92" x14ac:dyDescent="0.2">
      <c r="E10137" s="49"/>
      <c r="F10137" s="21"/>
      <c r="G10137" s="21"/>
      <c r="CN10137" s="21"/>
    </row>
    <row r="10138" spans="5:92" x14ac:dyDescent="0.2">
      <c r="E10138" s="49"/>
      <c r="F10138" s="21"/>
      <c r="G10138" s="21"/>
      <c r="CN10138" s="21"/>
    </row>
    <row r="10139" spans="5:92" x14ac:dyDescent="0.2">
      <c r="E10139" s="49"/>
      <c r="F10139" s="21"/>
      <c r="G10139" s="21"/>
      <c r="CN10139" s="21"/>
    </row>
    <row r="10140" spans="5:92" x14ac:dyDescent="0.2">
      <c r="E10140" s="49"/>
      <c r="F10140" s="21"/>
      <c r="G10140" s="21"/>
      <c r="CN10140" s="21"/>
    </row>
    <row r="10141" spans="5:92" x14ac:dyDescent="0.2">
      <c r="E10141" s="49"/>
      <c r="F10141" s="21"/>
      <c r="G10141" s="21"/>
      <c r="CN10141" s="21"/>
    </row>
    <row r="10142" spans="5:92" x14ac:dyDescent="0.2">
      <c r="E10142" s="49"/>
      <c r="F10142" s="21"/>
      <c r="G10142" s="21"/>
      <c r="CN10142" s="21"/>
    </row>
    <row r="10143" spans="5:92" x14ac:dyDescent="0.2">
      <c r="E10143" s="49"/>
      <c r="F10143" s="21"/>
      <c r="G10143" s="21"/>
      <c r="CN10143" s="21"/>
    </row>
    <row r="10144" spans="5:92" x14ac:dyDescent="0.2">
      <c r="E10144" s="49"/>
      <c r="F10144" s="21"/>
      <c r="G10144" s="21"/>
      <c r="CN10144" s="21"/>
    </row>
    <row r="10145" spans="5:92" x14ac:dyDescent="0.2">
      <c r="E10145" s="49"/>
      <c r="F10145" s="21"/>
      <c r="G10145" s="21"/>
      <c r="CN10145" s="21"/>
    </row>
    <row r="10146" spans="5:92" x14ac:dyDescent="0.2">
      <c r="E10146" s="49"/>
      <c r="F10146" s="21"/>
      <c r="G10146" s="21"/>
      <c r="CN10146" s="21"/>
    </row>
    <row r="10147" spans="5:92" x14ac:dyDescent="0.2">
      <c r="E10147" s="49"/>
      <c r="F10147" s="21"/>
      <c r="G10147" s="21"/>
      <c r="CN10147" s="21"/>
    </row>
    <row r="10148" spans="5:92" x14ac:dyDescent="0.2">
      <c r="E10148" s="49"/>
      <c r="F10148" s="21"/>
      <c r="G10148" s="21"/>
      <c r="CN10148" s="21"/>
    </row>
    <row r="10149" spans="5:92" x14ac:dyDescent="0.2">
      <c r="E10149" s="49"/>
      <c r="F10149" s="21"/>
      <c r="G10149" s="21"/>
      <c r="CN10149" s="21"/>
    </row>
    <row r="10150" spans="5:92" x14ac:dyDescent="0.2">
      <c r="E10150" s="49"/>
      <c r="F10150" s="21"/>
      <c r="G10150" s="21"/>
      <c r="CN10150" s="21"/>
    </row>
    <row r="10151" spans="5:92" x14ac:dyDescent="0.2">
      <c r="E10151" s="49"/>
      <c r="F10151" s="21"/>
      <c r="G10151" s="21"/>
      <c r="CN10151" s="21"/>
    </row>
    <row r="10152" spans="5:92" x14ac:dyDescent="0.2">
      <c r="E10152" s="49"/>
      <c r="F10152" s="21"/>
      <c r="G10152" s="21"/>
      <c r="CN10152" s="21"/>
    </row>
    <row r="10153" spans="5:92" x14ac:dyDescent="0.2">
      <c r="E10153" s="49"/>
      <c r="F10153" s="21"/>
      <c r="G10153" s="21"/>
      <c r="CN10153" s="21"/>
    </row>
    <row r="10154" spans="5:92" x14ac:dyDescent="0.2">
      <c r="E10154" s="49"/>
      <c r="F10154" s="21"/>
      <c r="G10154" s="21"/>
      <c r="CN10154" s="21"/>
    </row>
    <row r="10155" spans="5:92" x14ac:dyDescent="0.2">
      <c r="E10155" s="49"/>
      <c r="F10155" s="21"/>
      <c r="G10155" s="21"/>
      <c r="CN10155" s="21"/>
    </row>
    <row r="10156" spans="5:92" x14ac:dyDescent="0.2">
      <c r="E10156" s="49"/>
      <c r="F10156" s="21"/>
      <c r="G10156" s="21"/>
      <c r="CN10156" s="21"/>
    </row>
    <row r="10157" spans="5:92" x14ac:dyDescent="0.2">
      <c r="E10157" s="49"/>
      <c r="F10157" s="21"/>
      <c r="G10157" s="21"/>
      <c r="CN10157" s="21"/>
    </row>
    <row r="10158" spans="5:92" x14ac:dyDescent="0.2">
      <c r="E10158" s="49"/>
      <c r="F10158" s="21"/>
      <c r="G10158" s="21"/>
      <c r="CN10158" s="21"/>
    </row>
    <row r="10159" spans="5:92" x14ac:dyDescent="0.2">
      <c r="E10159" s="49"/>
      <c r="F10159" s="21"/>
      <c r="G10159" s="21"/>
      <c r="CN10159" s="21"/>
    </row>
    <row r="10160" spans="5:92" x14ac:dyDescent="0.2">
      <c r="E10160" s="49"/>
      <c r="F10160" s="21"/>
      <c r="G10160" s="21"/>
      <c r="CN10160" s="21"/>
    </row>
    <row r="10161" spans="5:92" x14ac:dyDescent="0.2">
      <c r="E10161" s="49"/>
      <c r="F10161" s="21"/>
      <c r="G10161" s="21"/>
      <c r="CN10161" s="21"/>
    </row>
    <row r="10162" spans="5:92" x14ac:dyDescent="0.2">
      <c r="E10162" s="49"/>
      <c r="F10162" s="21"/>
      <c r="G10162" s="21"/>
      <c r="CN10162" s="21"/>
    </row>
    <row r="10163" spans="5:92" x14ac:dyDescent="0.2">
      <c r="E10163" s="49"/>
      <c r="F10163" s="21"/>
      <c r="G10163" s="21"/>
      <c r="CN10163" s="21"/>
    </row>
    <row r="10164" spans="5:92" x14ac:dyDescent="0.2">
      <c r="E10164" s="49"/>
      <c r="F10164" s="21"/>
      <c r="G10164" s="21"/>
      <c r="CN10164" s="21"/>
    </row>
    <row r="10165" spans="5:92" x14ac:dyDescent="0.2">
      <c r="E10165" s="49"/>
      <c r="F10165" s="21"/>
      <c r="G10165" s="21"/>
      <c r="CN10165" s="21"/>
    </row>
    <row r="10166" spans="5:92" x14ac:dyDescent="0.2">
      <c r="E10166" s="49"/>
      <c r="F10166" s="21"/>
      <c r="G10166" s="21"/>
      <c r="CN10166" s="21"/>
    </row>
    <row r="10167" spans="5:92" x14ac:dyDescent="0.2">
      <c r="E10167" s="49"/>
      <c r="F10167" s="21"/>
      <c r="G10167" s="21"/>
      <c r="CN10167" s="21"/>
    </row>
    <row r="10168" spans="5:92" x14ac:dyDescent="0.2">
      <c r="E10168" s="49"/>
      <c r="F10168" s="21"/>
      <c r="G10168" s="21"/>
      <c r="CN10168" s="21"/>
    </row>
    <row r="10169" spans="5:92" x14ac:dyDescent="0.2">
      <c r="E10169" s="49"/>
      <c r="F10169" s="21"/>
      <c r="G10169" s="21"/>
      <c r="CN10169" s="21"/>
    </row>
    <row r="10170" spans="5:92" x14ac:dyDescent="0.2">
      <c r="E10170" s="49"/>
      <c r="F10170" s="21"/>
      <c r="G10170" s="21"/>
      <c r="CN10170" s="21"/>
    </row>
    <row r="10171" spans="5:92" x14ac:dyDescent="0.2">
      <c r="E10171" s="49"/>
      <c r="F10171" s="21"/>
      <c r="G10171" s="21"/>
      <c r="CN10171" s="21"/>
    </row>
    <row r="10172" spans="5:92" x14ac:dyDescent="0.2">
      <c r="E10172" s="49"/>
      <c r="F10172" s="21"/>
      <c r="G10172" s="21"/>
      <c r="CN10172" s="21"/>
    </row>
    <row r="10173" spans="5:92" x14ac:dyDescent="0.2">
      <c r="E10173" s="49"/>
      <c r="F10173" s="21"/>
      <c r="G10173" s="21"/>
      <c r="CN10173" s="21"/>
    </row>
    <row r="10174" spans="5:92" x14ac:dyDescent="0.2">
      <c r="E10174" s="49"/>
      <c r="F10174" s="21"/>
      <c r="G10174" s="21"/>
      <c r="CN10174" s="21"/>
    </row>
    <row r="10175" spans="5:92" x14ac:dyDescent="0.2">
      <c r="E10175" s="49"/>
      <c r="F10175" s="21"/>
      <c r="G10175" s="21"/>
      <c r="CN10175" s="21"/>
    </row>
    <row r="10176" spans="5:92" x14ac:dyDescent="0.2">
      <c r="E10176" s="49"/>
      <c r="F10176" s="21"/>
      <c r="G10176" s="21"/>
      <c r="CN10176" s="21"/>
    </row>
    <row r="10177" spans="5:92" x14ac:dyDescent="0.2">
      <c r="E10177" s="49"/>
      <c r="F10177" s="21"/>
      <c r="G10177" s="21"/>
      <c r="CN10177" s="21"/>
    </row>
    <row r="10178" spans="5:92" x14ac:dyDescent="0.2">
      <c r="E10178" s="49"/>
      <c r="F10178" s="21"/>
      <c r="G10178" s="21"/>
      <c r="CN10178" s="21"/>
    </row>
    <row r="10179" spans="5:92" x14ac:dyDescent="0.2">
      <c r="E10179" s="49"/>
      <c r="F10179" s="21"/>
      <c r="G10179" s="21"/>
      <c r="CN10179" s="21"/>
    </row>
    <row r="10180" spans="5:92" x14ac:dyDescent="0.2">
      <c r="E10180" s="49"/>
      <c r="F10180" s="21"/>
      <c r="G10180" s="21"/>
      <c r="CN10180" s="21"/>
    </row>
    <row r="10181" spans="5:92" x14ac:dyDescent="0.2">
      <c r="E10181" s="49"/>
      <c r="F10181" s="21"/>
      <c r="G10181" s="21"/>
      <c r="CN10181" s="21"/>
    </row>
    <row r="10182" spans="5:92" x14ac:dyDescent="0.2">
      <c r="E10182" s="49"/>
      <c r="F10182" s="21"/>
      <c r="G10182" s="21"/>
      <c r="CN10182" s="21"/>
    </row>
    <row r="10183" spans="5:92" x14ac:dyDescent="0.2">
      <c r="E10183" s="49"/>
      <c r="F10183" s="21"/>
      <c r="G10183" s="21"/>
      <c r="CN10183" s="21"/>
    </row>
    <row r="10184" spans="5:92" x14ac:dyDescent="0.2">
      <c r="E10184" s="49"/>
      <c r="F10184" s="21"/>
      <c r="G10184" s="21"/>
      <c r="CN10184" s="21"/>
    </row>
    <row r="10185" spans="5:92" x14ac:dyDescent="0.2">
      <c r="E10185" s="49"/>
      <c r="F10185" s="21"/>
      <c r="G10185" s="21"/>
      <c r="CN10185" s="21"/>
    </row>
    <row r="10186" spans="5:92" x14ac:dyDescent="0.2">
      <c r="E10186" s="49"/>
      <c r="F10186" s="21"/>
      <c r="G10186" s="21"/>
      <c r="CN10186" s="21"/>
    </row>
    <row r="10187" spans="5:92" x14ac:dyDescent="0.2">
      <c r="E10187" s="49"/>
      <c r="F10187" s="21"/>
      <c r="G10187" s="21"/>
      <c r="CN10187" s="21"/>
    </row>
    <row r="10188" spans="5:92" x14ac:dyDescent="0.2">
      <c r="E10188" s="49"/>
      <c r="F10188" s="21"/>
      <c r="G10188" s="21"/>
      <c r="CN10188" s="21"/>
    </row>
    <row r="10189" spans="5:92" x14ac:dyDescent="0.2">
      <c r="E10189" s="49"/>
      <c r="F10189" s="21"/>
      <c r="G10189" s="21"/>
      <c r="CN10189" s="21"/>
    </row>
    <row r="10190" spans="5:92" x14ac:dyDescent="0.2">
      <c r="E10190" s="49"/>
      <c r="F10190" s="21"/>
      <c r="G10190" s="21"/>
      <c r="CN10190" s="21"/>
    </row>
    <row r="10191" spans="5:92" x14ac:dyDescent="0.2">
      <c r="E10191" s="49"/>
      <c r="F10191" s="21"/>
      <c r="G10191" s="21"/>
      <c r="CN10191" s="21"/>
    </row>
    <row r="10192" spans="5:92" x14ac:dyDescent="0.2">
      <c r="E10192" s="49"/>
      <c r="F10192" s="21"/>
      <c r="G10192" s="21"/>
      <c r="CN10192" s="21"/>
    </row>
    <row r="10193" spans="5:92" x14ac:dyDescent="0.2">
      <c r="E10193" s="49"/>
      <c r="F10193" s="21"/>
      <c r="G10193" s="21"/>
      <c r="CN10193" s="21"/>
    </row>
    <row r="10194" spans="5:92" x14ac:dyDescent="0.2">
      <c r="E10194" s="49"/>
      <c r="F10194" s="21"/>
      <c r="G10194" s="21"/>
      <c r="CN10194" s="21"/>
    </row>
    <row r="10195" spans="5:92" x14ac:dyDescent="0.2">
      <c r="E10195" s="49"/>
      <c r="F10195" s="21"/>
      <c r="G10195" s="21"/>
      <c r="CN10195" s="21"/>
    </row>
    <row r="10196" spans="5:92" x14ac:dyDescent="0.2">
      <c r="E10196" s="49"/>
      <c r="F10196" s="21"/>
      <c r="G10196" s="21"/>
      <c r="CN10196" s="21"/>
    </row>
    <row r="10197" spans="5:92" x14ac:dyDescent="0.2">
      <c r="E10197" s="49"/>
      <c r="F10197" s="21"/>
      <c r="G10197" s="21"/>
      <c r="CN10197" s="21"/>
    </row>
    <row r="10198" spans="5:92" x14ac:dyDescent="0.2">
      <c r="E10198" s="49"/>
      <c r="F10198" s="21"/>
      <c r="G10198" s="21"/>
      <c r="CN10198" s="21"/>
    </row>
    <row r="10199" spans="5:92" x14ac:dyDescent="0.2">
      <c r="E10199" s="49"/>
      <c r="F10199" s="21"/>
      <c r="G10199" s="21"/>
      <c r="CN10199" s="21"/>
    </row>
    <row r="10200" spans="5:92" x14ac:dyDescent="0.2">
      <c r="E10200" s="49"/>
      <c r="F10200" s="21"/>
      <c r="G10200" s="21"/>
      <c r="CN10200" s="21"/>
    </row>
    <row r="10201" spans="5:92" x14ac:dyDescent="0.2">
      <c r="E10201" s="49"/>
      <c r="F10201" s="21"/>
      <c r="G10201" s="21"/>
      <c r="CN10201" s="21"/>
    </row>
    <row r="10202" spans="5:92" x14ac:dyDescent="0.2">
      <c r="E10202" s="49"/>
      <c r="F10202" s="21"/>
      <c r="G10202" s="21"/>
      <c r="CN10202" s="21"/>
    </row>
    <row r="10203" spans="5:92" x14ac:dyDescent="0.2">
      <c r="E10203" s="49"/>
      <c r="F10203" s="21"/>
      <c r="G10203" s="21"/>
      <c r="CN10203" s="21"/>
    </row>
    <row r="10204" spans="5:92" x14ac:dyDescent="0.2">
      <c r="E10204" s="49"/>
      <c r="F10204" s="21"/>
      <c r="G10204" s="21"/>
      <c r="CN10204" s="21"/>
    </row>
    <row r="10205" spans="5:92" x14ac:dyDescent="0.2">
      <c r="E10205" s="49"/>
      <c r="F10205" s="21"/>
      <c r="G10205" s="21"/>
      <c r="CN10205" s="21"/>
    </row>
    <row r="10206" spans="5:92" x14ac:dyDescent="0.2">
      <c r="E10206" s="49"/>
      <c r="F10206" s="21"/>
      <c r="G10206" s="21"/>
      <c r="CN10206" s="21"/>
    </row>
    <row r="10207" spans="5:92" x14ac:dyDescent="0.2">
      <c r="E10207" s="49"/>
      <c r="F10207" s="21"/>
      <c r="G10207" s="21"/>
      <c r="CN10207" s="21"/>
    </row>
    <row r="10208" spans="5:92" x14ac:dyDescent="0.2">
      <c r="E10208" s="49"/>
      <c r="F10208" s="21"/>
      <c r="G10208" s="21"/>
      <c r="CN10208" s="21"/>
    </row>
    <row r="10209" spans="5:92" x14ac:dyDescent="0.2">
      <c r="E10209" s="49"/>
      <c r="F10209" s="21"/>
      <c r="G10209" s="21"/>
      <c r="CN10209" s="21"/>
    </row>
    <row r="10210" spans="5:92" x14ac:dyDescent="0.2">
      <c r="E10210" s="49"/>
      <c r="F10210" s="21"/>
      <c r="G10210" s="21"/>
      <c r="CN10210" s="21"/>
    </row>
    <row r="10211" spans="5:92" x14ac:dyDescent="0.2">
      <c r="E10211" s="49"/>
      <c r="F10211" s="21"/>
      <c r="G10211" s="21"/>
      <c r="CN10211" s="21"/>
    </row>
    <row r="10212" spans="5:92" x14ac:dyDescent="0.2">
      <c r="E10212" s="49"/>
      <c r="F10212" s="21"/>
      <c r="G10212" s="21"/>
      <c r="CN10212" s="21"/>
    </row>
    <row r="10213" spans="5:92" x14ac:dyDescent="0.2">
      <c r="E10213" s="49"/>
      <c r="F10213" s="21"/>
      <c r="G10213" s="21"/>
      <c r="CN10213" s="21"/>
    </row>
    <row r="10214" spans="5:92" x14ac:dyDescent="0.2">
      <c r="E10214" s="49"/>
      <c r="F10214" s="21"/>
      <c r="G10214" s="21"/>
      <c r="CN10214" s="21"/>
    </row>
    <row r="10215" spans="5:92" x14ac:dyDescent="0.2">
      <c r="E10215" s="49"/>
      <c r="F10215" s="21"/>
      <c r="G10215" s="21"/>
      <c r="CN10215" s="21"/>
    </row>
    <row r="10216" spans="5:92" x14ac:dyDescent="0.2">
      <c r="E10216" s="49"/>
      <c r="F10216" s="21"/>
      <c r="G10216" s="21"/>
      <c r="CN10216" s="21"/>
    </row>
    <row r="10217" spans="5:92" x14ac:dyDescent="0.2">
      <c r="E10217" s="49"/>
      <c r="F10217" s="21"/>
      <c r="G10217" s="21"/>
      <c r="CN10217" s="21"/>
    </row>
    <row r="10218" spans="5:92" x14ac:dyDescent="0.2">
      <c r="E10218" s="49"/>
      <c r="F10218" s="21"/>
      <c r="G10218" s="21"/>
      <c r="CN10218" s="21"/>
    </row>
    <row r="10219" spans="5:92" x14ac:dyDescent="0.2">
      <c r="E10219" s="49"/>
      <c r="F10219" s="21"/>
      <c r="G10219" s="21"/>
      <c r="CN10219" s="21"/>
    </row>
    <row r="10220" spans="5:92" x14ac:dyDescent="0.2">
      <c r="E10220" s="49"/>
      <c r="F10220" s="21"/>
      <c r="G10220" s="21"/>
      <c r="CN10220" s="21"/>
    </row>
    <row r="10221" spans="5:92" x14ac:dyDescent="0.2">
      <c r="E10221" s="49"/>
      <c r="F10221" s="21"/>
      <c r="G10221" s="21"/>
      <c r="CN10221" s="21"/>
    </row>
    <row r="10222" spans="5:92" x14ac:dyDescent="0.2">
      <c r="E10222" s="49"/>
      <c r="F10222" s="21"/>
      <c r="G10222" s="21"/>
      <c r="CN10222" s="21"/>
    </row>
    <row r="10223" spans="5:92" x14ac:dyDescent="0.2">
      <c r="E10223" s="49"/>
      <c r="F10223" s="21"/>
      <c r="G10223" s="21"/>
      <c r="CN10223" s="21"/>
    </row>
    <row r="10224" spans="5:92" x14ac:dyDescent="0.2">
      <c r="E10224" s="49"/>
      <c r="F10224" s="21"/>
      <c r="G10224" s="21"/>
      <c r="CN10224" s="21"/>
    </row>
    <row r="10225" spans="5:92" x14ac:dyDescent="0.2">
      <c r="E10225" s="49"/>
      <c r="F10225" s="21"/>
      <c r="G10225" s="21"/>
      <c r="CN10225" s="21"/>
    </row>
    <row r="10226" spans="5:92" x14ac:dyDescent="0.2">
      <c r="E10226" s="49"/>
      <c r="F10226" s="21"/>
      <c r="G10226" s="21"/>
      <c r="CN10226" s="21"/>
    </row>
    <row r="10227" spans="5:92" x14ac:dyDescent="0.2">
      <c r="E10227" s="49"/>
      <c r="F10227" s="21"/>
      <c r="G10227" s="21"/>
      <c r="CN10227" s="21"/>
    </row>
    <row r="10228" spans="5:92" x14ac:dyDescent="0.2">
      <c r="E10228" s="49"/>
      <c r="F10228" s="21"/>
      <c r="G10228" s="21"/>
      <c r="CN10228" s="21"/>
    </row>
    <row r="10229" spans="5:92" x14ac:dyDescent="0.2">
      <c r="E10229" s="49"/>
      <c r="F10229" s="21"/>
      <c r="G10229" s="21"/>
      <c r="CN10229" s="21"/>
    </row>
    <row r="10230" spans="5:92" x14ac:dyDescent="0.2">
      <c r="E10230" s="49"/>
      <c r="F10230" s="21"/>
      <c r="G10230" s="21"/>
      <c r="CN10230" s="21"/>
    </row>
    <row r="10231" spans="5:92" x14ac:dyDescent="0.2">
      <c r="E10231" s="49"/>
      <c r="F10231" s="21"/>
      <c r="G10231" s="21"/>
      <c r="CN10231" s="21"/>
    </row>
    <row r="10232" spans="5:92" x14ac:dyDescent="0.2">
      <c r="E10232" s="49"/>
      <c r="F10232" s="21"/>
      <c r="G10232" s="21"/>
      <c r="CN10232" s="21"/>
    </row>
    <row r="10233" spans="5:92" x14ac:dyDescent="0.2">
      <c r="E10233" s="49"/>
      <c r="F10233" s="21"/>
      <c r="G10233" s="21"/>
      <c r="CN10233" s="21"/>
    </row>
    <row r="10234" spans="5:92" x14ac:dyDescent="0.2">
      <c r="E10234" s="49"/>
      <c r="F10234" s="21"/>
      <c r="G10234" s="21"/>
      <c r="CN10234" s="21"/>
    </row>
    <row r="10235" spans="5:92" x14ac:dyDescent="0.2">
      <c r="E10235" s="49"/>
      <c r="F10235" s="21"/>
      <c r="G10235" s="21"/>
      <c r="CN10235" s="21"/>
    </row>
    <row r="10236" spans="5:92" x14ac:dyDescent="0.2">
      <c r="E10236" s="49"/>
      <c r="F10236" s="21"/>
      <c r="G10236" s="21"/>
      <c r="CN10236" s="21"/>
    </row>
    <row r="10237" spans="5:92" x14ac:dyDescent="0.2">
      <c r="E10237" s="49"/>
      <c r="F10237" s="21"/>
      <c r="G10237" s="21"/>
      <c r="CN10237" s="21"/>
    </row>
    <row r="10238" spans="5:92" x14ac:dyDescent="0.2">
      <c r="E10238" s="49"/>
      <c r="F10238" s="21"/>
      <c r="G10238" s="21"/>
      <c r="CN10238" s="21"/>
    </row>
    <row r="10239" spans="5:92" x14ac:dyDescent="0.2">
      <c r="E10239" s="49"/>
      <c r="F10239" s="21"/>
      <c r="G10239" s="21"/>
      <c r="CN10239" s="21"/>
    </row>
    <row r="10240" spans="5:92" x14ac:dyDescent="0.2">
      <c r="E10240" s="49"/>
      <c r="F10240" s="21"/>
      <c r="G10240" s="21"/>
      <c r="CN10240" s="21"/>
    </row>
    <row r="10241" spans="5:92" x14ac:dyDescent="0.2">
      <c r="E10241" s="49"/>
      <c r="F10241" s="21"/>
      <c r="G10241" s="21"/>
      <c r="CN10241" s="21"/>
    </row>
    <row r="10242" spans="5:92" x14ac:dyDescent="0.2">
      <c r="E10242" s="49"/>
      <c r="F10242" s="21"/>
      <c r="G10242" s="21"/>
      <c r="CN10242" s="21"/>
    </row>
    <row r="10243" spans="5:92" x14ac:dyDescent="0.2">
      <c r="E10243" s="49"/>
      <c r="F10243" s="21"/>
      <c r="G10243" s="21"/>
      <c r="CN10243" s="21"/>
    </row>
    <row r="10244" spans="5:92" x14ac:dyDescent="0.2">
      <c r="E10244" s="49"/>
      <c r="F10244" s="21"/>
      <c r="G10244" s="21"/>
      <c r="CN10244" s="21"/>
    </row>
    <row r="10245" spans="5:92" x14ac:dyDescent="0.2">
      <c r="E10245" s="49"/>
      <c r="F10245" s="21"/>
      <c r="G10245" s="21"/>
      <c r="CN10245" s="21"/>
    </row>
    <row r="10246" spans="5:92" x14ac:dyDescent="0.2">
      <c r="E10246" s="49"/>
      <c r="F10246" s="21"/>
      <c r="G10246" s="21"/>
      <c r="CN10246" s="21"/>
    </row>
    <row r="10247" spans="5:92" x14ac:dyDescent="0.2">
      <c r="E10247" s="49"/>
      <c r="F10247" s="21"/>
      <c r="G10247" s="21"/>
      <c r="CN10247" s="21"/>
    </row>
    <row r="10248" spans="5:92" x14ac:dyDescent="0.2">
      <c r="E10248" s="49"/>
      <c r="F10248" s="21"/>
      <c r="G10248" s="21"/>
      <c r="CN10248" s="21"/>
    </row>
    <row r="10249" spans="5:92" x14ac:dyDescent="0.2">
      <c r="E10249" s="49"/>
      <c r="F10249" s="21"/>
      <c r="G10249" s="21"/>
      <c r="CN10249" s="21"/>
    </row>
    <row r="10250" spans="5:92" x14ac:dyDescent="0.2">
      <c r="E10250" s="49"/>
      <c r="F10250" s="21"/>
      <c r="G10250" s="21"/>
      <c r="CN10250" s="21"/>
    </row>
    <row r="10251" spans="5:92" x14ac:dyDescent="0.2">
      <c r="E10251" s="49"/>
      <c r="F10251" s="21"/>
      <c r="G10251" s="21"/>
      <c r="CN10251" s="21"/>
    </row>
    <row r="10252" spans="5:92" x14ac:dyDescent="0.2">
      <c r="E10252" s="49"/>
      <c r="F10252" s="21"/>
      <c r="G10252" s="21"/>
      <c r="CN10252" s="21"/>
    </row>
    <row r="10253" spans="5:92" x14ac:dyDescent="0.2">
      <c r="E10253" s="49"/>
      <c r="F10253" s="21"/>
      <c r="G10253" s="21"/>
      <c r="CN10253" s="21"/>
    </row>
    <row r="10254" spans="5:92" x14ac:dyDescent="0.2">
      <c r="E10254" s="49"/>
      <c r="F10254" s="21"/>
      <c r="G10254" s="21"/>
      <c r="CN10254" s="21"/>
    </row>
    <row r="10255" spans="5:92" x14ac:dyDescent="0.2">
      <c r="E10255" s="49"/>
      <c r="F10255" s="21"/>
      <c r="G10255" s="21"/>
      <c r="CN10255" s="21"/>
    </row>
    <row r="10256" spans="5:92" x14ac:dyDescent="0.2">
      <c r="E10256" s="49"/>
      <c r="F10256" s="21"/>
      <c r="G10256" s="21"/>
      <c r="CN10256" s="21"/>
    </row>
    <row r="10257" spans="5:92" x14ac:dyDescent="0.2">
      <c r="E10257" s="49"/>
      <c r="F10257" s="21"/>
      <c r="G10257" s="21"/>
      <c r="CN10257" s="21"/>
    </row>
    <row r="10258" spans="5:92" x14ac:dyDescent="0.2">
      <c r="E10258" s="49"/>
      <c r="F10258" s="21"/>
      <c r="G10258" s="21"/>
      <c r="CN10258" s="21"/>
    </row>
    <row r="10259" spans="5:92" x14ac:dyDescent="0.2">
      <c r="E10259" s="49"/>
      <c r="F10259" s="21"/>
      <c r="G10259" s="21"/>
      <c r="CN10259" s="21"/>
    </row>
    <row r="10260" spans="5:92" x14ac:dyDescent="0.2">
      <c r="E10260" s="49"/>
      <c r="F10260" s="21"/>
      <c r="G10260" s="21"/>
      <c r="CN10260" s="21"/>
    </row>
    <row r="10261" spans="5:92" x14ac:dyDescent="0.2">
      <c r="E10261" s="49"/>
      <c r="F10261" s="21"/>
      <c r="G10261" s="21"/>
      <c r="CN10261" s="21"/>
    </row>
    <row r="10262" spans="5:92" x14ac:dyDescent="0.2">
      <c r="E10262" s="49"/>
      <c r="F10262" s="21"/>
      <c r="G10262" s="21"/>
      <c r="CN10262" s="21"/>
    </row>
    <row r="10263" spans="5:92" x14ac:dyDescent="0.2">
      <c r="E10263" s="49"/>
      <c r="F10263" s="21"/>
      <c r="G10263" s="21"/>
      <c r="CN10263" s="21"/>
    </row>
    <row r="10264" spans="5:92" x14ac:dyDescent="0.2">
      <c r="E10264" s="49"/>
      <c r="F10264" s="21"/>
      <c r="G10264" s="21"/>
      <c r="CN10264" s="21"/>
    </row>
    <row r="10265" spans="5:92" x14ac:dyDescent="0.2">
      <c r="E10265" s="49"/>
      <c r="F10265" s="21"/>
      <c r="G10265" s="21"/>
      <c r="CN10265" s="21"/>
    </row>
    <row r="10266" spans="5:92" x14ac:dyDescent="0.2">
      <c r="E10266" s="49"/>
      <c r="F10266" s="21"/>
      <c r="G10266" s="21"/>
      <c r="CN10266" s="21"/>
    </row>
    <row r="10267" spans="5:92" x14ac:dyDescent="0.2">
      <c r="E10267" s="49"/>
      <c r="F10267" s="21"/>
      <c r="G10267" s="21"/>
      <c r="CN10267" s="21"/>
    </row>
    <row r="10268" spans="5:92" x14ac:dyDescent="0.2">
      <c r="E10268" s="49"/>
      <c r="F10268" s="21"/>
      <c r="G10268" s="21"/>
      <c r="CN10268" s="21"/>
    </row>
    <row r="10269" spans="5:92" x14ac:dyDescent="0.2">
      <c r="E10269" s="49"/>
      <c r="F10269" s="21"/>
      <c r="G10269" s="21"/>
      <c r="CN10269" s="21"/>
    </row>
    <row r="10270" spans="5:92" x14ac:dyDescent="0.2">
      <c r="E10270" s="49"/>
      <c r="F10270" s="21"/>
      <c r="G10270" s="21"/>
      <c r="CN10270" s="21"/>
    </row>
    <row r="10271" spans="5:92" x14ac:dyDescent="0.2">
      <c r="E10271" s="49"/>
      <c r="F10271" s="21"/>
      <c r="G10271" s="21"/>
      <c r="CN10271" s="21"/>
    </row>
    <row r="10272" spans="5:92" x14ac:dyDescent="0.2">
      <c r="E10272" s="49"/>
      <c r="F10272" s="21"/>
      <c r="G10272" s="21"/>
      <c r="CN10272" s="21"/>
    </row>
    <row r="10273" spans="5:92" x14ac:dyDescent="0.2">
      <c r="E10273" s="49"/>
      <c r="F10273" s="21"/>
      <c r="G10273" s="21"/>
      <c r="CN10273" s="21"/>
    </row>
    <row r="10274" spans="5:92" x14ac:dyDescent="0.2">
      <c r="E10274" s="49"/>
      <c r="F10274" s="21"/>
      <c r="G10274" s="21"/>
      <c r="CN10274" s="21"/>
    </row>
    <row r="10275" spans="5:92" x14ac:dyDescent="0.2">
      <c r="E10275" s="49"/>
      <c r="F10275" s="21"/>
      <c r="G10275" s="21"/>
      <c r="CN10275" s="21"/>
    </row>
    <row r="10276" spans="5:92" x14ac:dyDescent="0.2">
      <c r="E10276" s="49"/>
      <c r="F10276" s="21"/>
      <c r="G10276" s="21"/>
      <c r="CN10276" s="21"/>
    </row>
    <row r="10277" spans="5:92" x14ac:dyDescent="0.2">
      <c r="E10277" s="49"/>
      <c r="F10277" s="21"/>
      <c r="G10277" s="21"/>
      <c r="CN10277" s="21"/>
    </row>
    <row r="10278" spans="5:92" x14ac:dyDescent="0.2">
      <c r="E10278" s="49"/>
      <c r="F10278" s="21"/>
      <c r="G10278" s="21"/>
      <c r="CN10278" s="21"/>
    </row>
    <row r="10279" spans="5:92" x14ac:dyDescent="0.2">
      <c r="E10279" s="49"/>
      <c r="F10279" s="21"/>
      <c r="G10279" s="21"/>
      <c r="CN10279" s="21"/>
    </row>
    <row r="10280" spans="5:92" x14ac:dyDescent="0.2">
      <c r="E10280" s="49"/>
      <c r="F10280" s="21"/>
      <c r="G10280" s="21"/>
      <c r="CN10280" s="21"/>
    </row>
    <row r="10281" spans="5:92" x14ac:dyDescent="0.2">
      <c r="E10281" s="49"/>
      <c r="F10281" s="21"/>
      <c r="G10281" s="21"/>
      <c r="CN10281" s="21"/>
    </row>
    <row r="10282" spans="5:92" x14ac:dyDescent="0.2">
      <c r="E10282" s="49"/>
      <c r="F10282" s="21"/>
      <c r="G10282" s="21"/>
      <c r="CN10282" s="21"/>
    </row>
    <row r="10283" spans="5:92" x14ac:dyDescent="0.2">
      <c r="E10283" s="49"/>
      <c r="F10283" s="21"/>
      <c r="G10283" s="21"/>
      <c r="CN10283" s="21"/>
    </row>
    <row r="10284" spans="5:92" x14ac:dyDescent="0.2">
      <c r="E10284" s="49"/>
      <c r="F10284" s="21"/>
      <c r="G10284" s="21"/>
      <c r="CN10284" s="21"/>
    </row>
    <row r="10285" spans="5:92" x14ac:dyDescent="0.2">
      <c r="E10285" s="49"/>
      <c r="F10285" s="21"/>
      <c r="G10285" s="21"/>
      <c r="CN10285" s="21"/>
    </row>
    <row r="10286" spans="5:92" x14ac:dyDescent="0.2">
      <c r="E10286" s="49"/>
      <c r="F10286" s="21"/>
      <c r="G10286" s="21"/>
      <c r="CN10286" s="21"/>
    </row>
    <row r="10287" spans="5:92" x14ac:dyDescent="0.2">
      <c r="E10287" s="49"/>
      <c r="F10287" s="21"/>
      <c r="G10287" s="21"/>
      <c r="CN10287" s="21"/>
    </row>
    <row r="10288" spans="5:92" x14ac:dyDescent="0.2">
      <c r="E10288" s="49"/>
      <c r="F10288" s="21"/>
      <c r="G10288" s="21"/>
      <c r="CN10288" s="21"/>
    </row>
    <row r="10289" spans="5:92" x14ac:dyDescent="0.2">
      <c r="E10289" s="49"/>
      <c r="F10289" s="21"/>
      <c r="G10289" s="21"/>
      <c r="CN10289" s="21"/>
    </row>
    <row r="10290" spans="5:92" x14ac:dyDescent="0.2">
      <c r="E10290" s="49"/>
      <c r="F10290" s="21"/>
      <c r="G10290" s="21"/>
      <c r="CN10290" s="21"/>
    </row>
    <row r="10291" spans="5:92" x14ac:dyDescent="0.2">
      <c r="E10291" s="49"/>
      <c r="F10291" s="21"/>
      <c r="G10291" s="21"/>
      <c r="CN10291" s="21"/>
    </row>
    <row r="10292" spans="5:92" x14ac:dyDescent="0.2">
      <c r="E10292" s="49"/>
      <c r="F10292" s="21"/>
      <c r="G10292" s="21"/>
      <c r="CN10292" s="21"/>
    </row>
    <row r="10293" spans="5:92" x14ac:dyDescent="0.2">
      <c r="E10293" s="49"/>
      <c r="F10293" s="21"/>
      <c r="G10293" s="21"/>
      <c r="CN10293" s="21"/>
    </row>
    <row r="10294" spans="5:92" x14ac:dyDescent="0.2">
      <c r="E10294" s="49"/>
      <c r="F10294" s="21"/>
      <c r="G10294" s="21"/>
      <c r="CN10294" s="21"/>
    </row>
    <row r="10295" spans="5:92" x14ac:dyDescent="0.2">
      <c r="E10295" s="49"/>
      <c r="F10295" s="21"/>
      <c r="G10295" s="21"/>
      <c r="CN10295" s="21"/>
    </row>
    <row r="10296" spans="5:92" x14ac:dyDescent="0.2">
      <c r="E10296" s="49"/>
      <c r="F10296" s="21"/>
      <c r="G10296" s="21"/>
      <c r="CN10296" s="21"/>
    </row>
    <row r="10297" spans="5:92" x14ac:dyDescent="0.2">
      <c r="E10297" s="49"/>
      <c r="F10297" s="21"/>
      <c r="G10297" s="21"/>
      <c r="CN10297" s="21"/>
    </row>
    <row r="10298" spans="5:92" x14ac:dyDescent="0.2">
      <c r="E10298" s="49"/>
      <c r="F10298" s="21"/>
      <c r="G10298" s="21"/>
      <c r="CN10298" s="21"/>
    </row>
    <row r="10299" spans="5:92" x14ac:dyDescent="0.2">
      <c r="E10299" s="49"/>
      <c r="F10299" s="21"/>
      <c r="G10299" s="21"/>
      <c r="CN10299" s="21"/>
    </row>
    <row r="10300" spans="5:92" x14ac:dyDescent="0.2">
      <c r="E10300" s="49"/>
      <c r="F10300" s="21"/>
      <c r="G10300" s="21"/>
      <c r="CN10300" s="21"/>
    </row>
    <row r="10301" spans="5:92" x14ac:dyDescent="0.2">
      <c r="E10301" s="49"/>
      <c r="F10301" s="21"/>
      <c r="G10301" s="21"/>
      <c r="CN10301" s="21"/>
    </row>
    <row r="10302" spans="5:92" x14ac:dyDescent="0.2">
      <c r="E10302" s="49"/>
      <c r="F10302" s="21"/>
      <c r="G10302" s="21"/>
      <c r="CN10302" s="21"/>
    </row>
    <row r="10303" spans="5:92" x14ac:dyDescent="0.2">
      <c r="E10303" s="49"/>
      <c r="F10303" s="21"/>
      <c r="G10303" s="21"/>
      <c r="CN10303" s="21"/>
    </row>
    <row r="10304" spans="5:92" x14ac:dyDescent="0.2">
      <c r="E10304" s="49"/>
      <c r="F10304" s="21"/>
      <c r="G10304" s="21"/>
      <c r="CN10304" s="21"/>
    </row>
    <row r="10305" spans="5:92" x14ac:dyDescent="0.2">
      <c r="E10305" s="49"/>
      <c r="F10305" s="21"/>
      <c r="G10305" s="21"/>
      <c r="CN10305" s="21"/>
    </row>
    <row r="10306" spans="5:92" x14ac:dyDescent="0.2">
      <c r="E10306" s="49"/>
      <c r="F10306" s="21"/>
      <c r="G10306" s="21"/>
      <c r="CN10306" s="21"/>
    </row>
    <row r="10307" spans="5:92" x14ac:dyDescent="0.2">
      <c r="E10307" s="49"/>
      <c r="F10307" s="21"/>
      <c r="G10307" s="21"/>
      <c r="CN10307" s="21"/>
    </row>
    <row r="10308" spans="5:92" x14ac:dyDescent="0.2">
      <c r="E10308" s="49"/>
      <c r="F10308" s="21"/>
      <c r="G10308" s="21"/>
      <c r="CN10308" s="21"/>
    </row>
    <row r="10309" spans="5:92" x14ac:dyDescent="0.2">
      <c r="E10309" s="49"/>
      <c r="F10309" s="21"/>
      <c r="G10309" s="21"/>
      <c r="CN10309" s="21"/>
    </row>
    <row r="10310" spans="5:92" x14ac:dyDescent="0.2">
      <c r="E10310" s="49"/>
      <c r="F10310" s="21"/>
      <c r="G10310" s="21"/>
      <c r="CN10310" s="21"/>
    </row>
    <row r="10311" spans="5:92" x14ac:dyDescent="0.2">
      <c r="E10311" s="49"/>
      <c r="F10311" s="21"/>
      <c r="G10311" s="21"/>
      <c r="CN10311" s="21"/>
    </row>
    <row r="10312" spans="5:92" x14ac:dyDescent="0.2">
      <c r="E10312" s="49"/>
      <c r="F10312" s="21"/>
      <c r="G10312" s="21"/>
      <c r="CN10312" s="21"/>
    </row>
    <row r="10313" spans="5:92" x14ac:dyDescent="0.2">
      <c r="E10313" s="49"/>
      <c r="F10313" s="21"/>
      <c r="G10313" s="21"/>
      <c r="CN10313" s="21"/>
    </row>
    <row r="10314" spans="5:92" x14ac:dyDescent="0.2">
      <c r="E10314" s="49"/>
      <c r="F10314" s="21"/>
      <c r="G10314" s="21"/>
      <c r="CN10314" s="21"/>
    </row>
    <row r="10315" spans="5:92" x14ac:dyDescent="0.2">
      <c r="E10315" s="49"/>
      <c r="F10315" s="21"/>
      <c r="G10315" s="21"/>
      <c r="CN10315" s="21"/>
    </row>
    <row r="10316" spans="5:92" x14ac:dyDescent="0.2">
      <c r="E10316" s="49"/>
      <c r="F10316" s="21"/>
      <c r="G10316" s="21"/>
      <c r="CN10316" s="21"/>
    </row>
    <row r="10317" spans="5:92" x14ac:dyDescent="0.2">
      <c r="E10317" s="49"/>
      <c r="F10317" s="21"/>
      <c r="G10317" s="21"/>
      <c r="CN10317" s="21"/>
    </row>
    <row r="10318" spans="5:92" x14ac:dyDescent="0.2">
      <c r="E10318" s="49"/>
      <c r="F10318" s="21"/>
      <c r="G10318" s="21"/>
      <c r="CN10318" s="21"/>
    </row>
    <row r="10319" spans="5:92" x14ac:dyDescent="0.2">
      <c r="E10319" s="49"/>
      <c r="F10319" s="21"/>
      <c r="G10319" s="21"/>
      <c r="CN10319" s="21"/>
    </row>
    <row r="10320" spans="5:92" x14ac:dyDescent="0.2">
      <c r="E10320" s="49"/>
      <c r="F10320" s="21"/>
      <c r="G10320" s="21"/>
      <c r="CN10320" s="21"/>
    </row>
    <row r="10321" spans="5:92" x14ac:dyDescent="0.2">
      <c r="E10321" s="49"/>
      <c r="F10321" s="21"/>
      <c r="G10321" s="21"/>
      <c r="CN10321" s="21"/>
    </row>
    <row r="10322" spans="5:92" x14ac:dyDescent="0.2">
      <c r="E10322" s="49"/>
      <c r="F10322" s="21"/>
      <c r="G10322" s="21"/>
      <c r="CN10322" s="21"/>
    </row>
    <row r="10323" spans="5:92" x14ac:dyDescent="0.2">
      <c r="E10323" s="49"/>
      <c r="F10323" s="21"/>
      <c r="G10323" s="21"/>
      <c r="CN10323" s="21"/>
    </row>
    <row r="10324" spans="5:92" x14ac:dyDescent="0.2">
      <c r="E10324" s="49"/>
      <c r="F10324" s="21"/>
      <c r="G10324" s="21"/>
      <c r="CN10324" s="21"/>
    </row>
    <row r="10325" spans="5:92" x14ac:dyDescent="0.2">
      <c r="E10325" s="49"/>
      <c r="F10325" s="21"/>
      <c r="G10325" s="21"/>
      <c r="CN10325" s="21"/>
    </row>
    <row r="10326" spans="5:92" x14ac:dyDescent="0.2">
      <c r="E10326" s="49"/>
      <c r="F10326" s="21"/>
      <c r="G10326" s="21"/>
      <c r="CN10326" s="21"/>
    </row>
    <row r="10327" spans="5:92" x14ac:dyDescent="0.2">
      <c r="E10327" s="49"/>
      <c r="F10327" s="21"/>
      <c r="G10327" s="21"/>
      <c r="CN10327" s="21"/>
    </row>
    <row r="10328" spans="5:92" x14ac:dyDescent="0.2">
      <c r="E10328" s="49"/>
      <c r="F10328" s="21"/>
      <c r="G10328" s="21"/>
      <c r="CN10328" s="21"/>
    </row>
    <row r="10329" spans="5:92" x14ac:dyDescent="0.2">
      <c r="E10329" s="49"/>
      <c r="F10329" s="21"/>
      <c r="G10329" s="21"/>
      <c r="CN10329" s="21"/>
    </row>
    <row r="10330" spans="5:92" x14ac:dyDescent="0.2">
      <c r="E10330" s="49"/>
      <c r="F10330" s="21"/>
      <c r="G10330" s="21"/>
      <c r="CN10330" s="21"/>
    </row>
    <row r="10331" spans="5:92" x14ac:dyDescent="0.2">
      <c r="E10331" s="49"/>
      <c r="F10331" s="21"/>
      <c r="G10331" s="21"/>
      <c r="CN10331" s="21"/>
    </row>
    <row r="10332" spans="5:92" x14ac:dyDescent="0.2">
      <c r="E10332" s="49"/>
      <c r="F10332" s="21"/>
      <c r="G10332" s="21"/>
      <c r="CN10332" s="21"/>
    </row>
    <row r="10333" spans="5:92" x14ac:dyDescent="0.2">
      <c r="E10333" s="49"/>
      <c r="F10333" s="21"/>
      <c r="G10333" s="21"/>
      <c r="CN10333" s="21"/>
    </row>
    <row r="10334" spans="5:92" x14ac:dyDescent="0.2">
      <c r="E10334" s="49"/>
      <c r="F10334" s="21"/>
      <c r="G10334" s="21"/>
      <c r="CN10334" s="21"/>
    </row>
    <row r="10335" spans="5:92" x14ac:dyDescent="0.2">
      <c r="E10335" s="49"/>
      <c r="F10335" s="21"/>
      <c r="G10335" s="21"/>
      <c r="CN10335" s="21"/>
    </row>
    <row r="10336" spans="5:92" x14ac:dyDescent="0.2">
      <c r="E10336" s="49"/>
      <c r="F10336" s="21"/>
      <c r="G10336" s="21"/>
      <c r="CN10336" s="21"/>
    </row>
    <row r="10337" spans="5:92" x14ac:dyDescent="0.2">
      <c r="E10337" s="49"/>
      <c r="F10337" s="21"/>
      <c r="G10337" s="21"/>
      <c r="CN10337" s="21"/>
    </row>
    <row r="10338" spans="5:92" x14ac:dyDescent="0.2">
      <c r="E10338" s="49"/>
      <c r="F10338" s="21"/>
      <c r="G10338" s="21"/>
      <c r="CN10338" s="21"/>
    </row>
    <row r="10339" spans="5:92" x14ac:dyDescent="0.2">
      <c r="E10339" s="49"/>
      <c r="F10339" s="21"/>
      <c r="G10339" s="21"/>
      <c r="CN10339" s="21"/>
    </row>
    <row r="10340" spans="5:92" x14ac:dyDescent="0.2">
      <c r="E10340" s="49"/>
      <c r="F10340" s="21"/>
      <c r="G10340" s="21"/>
      <c r="CN10340" s="21"/>
    </row>
    <row r="10341" spans="5:92" x14ac:dyDescent="0.2">
      <c r="E10341" s="49"/>
      <c r="F10341" s="21"/>
      <c r="G10341" s="21"/>
      <c r="CN10341" s="21"/>
    </row>
    <row r="10342" spans="5:92" x14ac:dyDescent="0.2">
      <c r="E10342" s="49"/>
      <c r="F10342" s="21"/>
      <c r="G10342" s="21"/>
      <c r="CN10342" s="21"/>
    </row>
    <row r="10343" spans="5:92" x14ac:dyDescent="0.2">
      <c r="E10343" s="49"/>
      <c r="F10343" s="21"/>
      <c r="G10343" s="21"/>
      <c r="CN10343" s="21"/>
    </row>
    <row r="10344" spans="5:92" x14ac:dyDescent="0.2">
      <c r="E10344" s="49"/>
      <c r="F10344" s="21"/>
      <c r="G10344" s="21"/>
      <c r="CN10344" s="21"/>
    </row>
    <row r="10345" spans="5:92" x14ac:dyDescent="0.2">
      <c r="E10345" s="49"/>
      <c r="F10345" s="21"/>
      <c r="G10345" s="21"/>
      <c r="CN10345" s="21"/>
    </row>
    <row r="10346" spans="5:92" x14ac:dyDescent="0.2">
      <c r="E10346" s="49"/>
      <c r="F10346" s="21"/>
      <c r="G10346" s="21"/>
      <c r="CN10346" s="21"/>
    </row>
    <row r="10347" spans="5:92" x14ac:dyDescent="0.2">
      <c r="E10347" s="49"/>
      <c r="F10347" s="21"/>
      <c r="G10347" s="21"/>
      <c r="CN10347" s="21"/>
    </row>
    <row r="10348" spans="5:92" x14ac:dyDescent="0.2">
      <c r="E10348" s="49"/>
      <c r="F10348" s="21"/>
      <c r="G10348" s="21"/>
      <c r="CN10348" s="21"/>
    </row>
    <row r="10349" spans="5:92" x14ac:dyDescent="0.2">
      <c r="E10349" s="49"/>
      <c r="F10349" s="21"/>
      <c r="G10349" s="21"/>
      <c r="CN10349" s="21"/>
    </row>
    <row r="10350" spans="5:92" x14ac:dyDescent="0.2">
      <c r="E10350" s="49"/>
      <c r="F10350" s="21"/>
      <c r="G10350" s="21"/>
      <c r="CN10350" s="21"/>
    </row>
    <row r="10351" spans="5:92" x14ac:dyDescent="0.2">
      <c r="E10351" s="49"/>
      <c r="F10351" s="21"/>
      <c r="G10351" s="21"/>
      <c r="CN10351" s="21"/>
    </row>
    <row r="10352" spans="5:92" x14ac:dyDescent="0.2">
      <c r="E10352" s="49"/>
      <c r="F10352" s="21"/>
      <c r="G10352" s="21"/>
      <c r="CN10352" s="21"/>
    </row>
    <row r="10353" spans="5:92" x14ac:dyDescent="0.2">
      <c r="E10353" s="49"/>
      <c r="F10353" s="21"/>
      <c r="G10353" s="21"/>
      <c r="CN10353" s="21"/>
    </row>
    <row r="10354" spans="5:92" x14ac:dyDescent="0.2">
      <c r="E10354" s="49"/>
      <c r="F10354" s="21"/>
      <c r="G10354" s="21"/>
      <c r="CN10354" s="21"/>
    </row>
    <row r="10355" spans="5:92" x14ac:dyDescent="0.2">
      <c r="E10355" s="49"/>
      <c r="F10355" s="21"/>
      <c r="G10355" s="21"/>
      <c r="CN10355" s="21"/>
    </row>
    <row r="10356" spans="5:92" x14ac:dyDescent="0.2">
      <c r="E10356" s="49"/>
      <c r="F10356" s="21"/>
      <c r="G10356" s="21"/>
      <c r="CN10356" s="21"/>
    </row>
    <row r="10357" spans="5:92" x14ac:dyDescent="0.2">
      <c r="E10357" s="49"/>
      <c r="F10357" s="21"/>
      <c r="G10357" s="21"/>
      <c r="CN10357" s="21"/>
    </row>
    <row r="10358" spans="5:92" x14ac:dyDescent="0.2">
      <c r="E10358" s="49"/>
      <c r="F10358" s="21"/>
      <c r="G10358" s="21"/>
      <c r="CN10358" s="21"/>
    </row>
    <row r="10359" spans="5:92" x14ac:dyDescent="0.2">
      <c r="E10359" s="49"/>
      <c r="F10359" s="21"/>
      <c r="G10359" s="21"/>
      <c r="CN10359" s="21"/>
    </row>
    <row r="10360" spans="5:92" x14ac:dyDescent="0.2">
      <c r="E10360" s="49"/>
      <c r="F10360" s="21"/>
      <c r="G10360" s="21"/>
      <c r="CN10360" s="21"/>
    </row>
    <row r="10361" spans="5:92" x14ac:dyDescent="0.2">
      <c r="E10361" s="49"/>
      <c r="F10361" s="21"/>
      <c r="G10361" s="21"/>
      <c r="CN10361" s="21"/>
    </row>
    <row r="10362" spans="5:92" x14ac:dyDescent="0.2">
      <c r="E10362" s="49"/>
      <c r="F10362" s="21"/>
      <c r="G10362" s="21"/>
      <c r="CN10362" s="21"/>
    </row>
    <row r="10363" spans="5:92" x14ac:dyDescent="0.2">
      <c r="E10363" s="49"/>
      <c r="F10363" s="21"/>
      <c r="G10363" s="21"/>
      <c r="CN10363" s="21"/>
    </row>
    <row r="10364" spans="5:92" x14ac:dyDescent="0.2">
      <c r="E10364" s="49"/>
      <c r="F10364" s="21"/>
      <c r="G10364" s="21"/>
      <c r="CN10364" s="21"/>
    </row>
    <row r="10365" spans="5:92" x14ac:dyDescent="0.2">
      <c r="E10365" s="49"/>
      <c r="F10365" s="21"/>
      <c r="G10365" s="21"/>
      <c r="CN10365" s="21"/>
    </row>
    <row r="10366" spans="5:92" x14ac:dyDescent="0.2">
      <c r="E10366" s="49"/>
      <c r="F10366" s="21"/>
      <c r="G10366" s="21"/>
      <c r="CN10366" s="21"/>
    </row>
    <row r="10367" spans="5:92" x14ac:dyDescent="0.2">
      <c r="E10367" s="49"/>
      <c r="F10367" s="21"/>
      <c r="G10367" s="21"/>
      <c r="CN10367" s="21"/>
    </row>
    <row r="10368" spans="5:92" x14ac:dyDescent="0.2">
      <c r="E10368" s="49"/>
      <c r="F10368" s="21"/>
      <c r="G10368" s="21"/>
      <c r="CN10368" s="21"/>
    </row>
    <row r="10369" spans="5:92" x14ac:dyDescent="0.2">
      <c r="E10369" s="49"/>
      <c r="F10369" s="21"/>
      <c r="G10369" s="21"/>
      <c r="CN10369" s="21"/>
    </row>
    <row r="10370" spans="5:92" x14ac:dyDescent="0.2">
      <c r="E10370" s="49"/>
      <c r="F10370" s="21"/>
      <c r="G10370" s="21"/>
      <c r="CN10370" s="21"/>
    </row>
    <row r="10371" spans="5:92" x14ac:dyDescent="0.2">
      <c r="E10371" s="49"/>
      <c r="F10371" s="21"/>
      <c r="G10371" s="21"/>
      <c r="CN10371" s="21"/>
    </row>
    <row r="10372" spans="5:92" x14ac:dyDescent="0.2">
      <c r="E10372" s="49"/>
      <c r="F10372" s="21"/>
      <c r="G10372" s="21"/>
      <c r="CN10372" s="21"/>
    </row>
    <row r="10373" spans="5:92" x14ac:dyDescent="0.2">
      <c r="E10373" s="49"/>
      <c r="F10373" s="21"/>
      <c r="G10373" s="21"/>
      <c r="CN10373" s="21"/>
    </row>
    <row r="10374" spans="5:92" x14ac:dyDescent="0.2">
      <c r="E10374" s="49"/>
      <c r="F10374" s="21"/>
      <c r="G10374" s="21"/>
      <c r="CN10374" s="21"/>
    </row>
    <row r="10375" spans="5:92" x14ac:dyDescent="0.2">
      <c r="E10375" s="49"/>
      <c r="F10375" s="21"/>
      <c r="G10375" s="21"/>
      <c r="CN10375" s="21"/>
    </row>
    <row r="10376" spans="5:92" x14ac:dyDescent="0.2">
      <c r="E10376" s="49"/>
      <c r="F10376" s="21"/>
      <c r="G10376" s="21"/>
      <c r="CN10376" s="21"/>
    </row>
    <row r="10377" spans="5:92" x14ac:dyDescent="0.2">
      <c r="E10377" s="49"/>
      <c r="F10377" s="21"/>
      <c r="G10377" s="21"/>
      <c r="CN10377" s="21"/>
    </row>
    <row r="10378" spans="5:92" x14ac:dyDescent="0.2">
      <c r="E10378" s="49"/>
      <c r="F10378" s="21"/>
      <c r="G10378" s="21"/>
      <c r="CN10378" s="21"/>
    </row>
    <row r="10379" spans="5:92" x14ac:dyDescent="0.2">
      <c r="E10379" s="49"/>
      <c r="F10379" s="21"/>
      <c r="G10379" s="21"/>
      <c r="CN10379" s="21"/>
    </row>
    <row r="10380" spans="5:92" x14ac:dyDescent="0.2">
      <c r="E10380" s="49"/>
      <c r="F10380" s="21"/>
      <c r="G10380" s="21"/>
      <c r="CN10380" s="21"/>
    </row>
    <row r="10381" spans="5:92" x14ac:dyDescent="0.2">
      <c r="E10381" s="49"/>
      <c r="F10381" s="21"/>
      <c r="G10381" s="21"/>
      <c r="CN10381" s="21"/>
    </row>
    <row r="10382" spans="5:92" x14ac:dyDescent="0.2">
      <c r="E10382" s="49"/>
      <c r="F10382" s="21"/>
      <c r="G10382" s="21"/>
      <c r="CN10382" s="21"/>
    </row>
    <row r="10383" spans="5:92" x14ac:dyDescent="0.2">
      <c r="E10383" s="49"/>
      <c r="F10383" s="21"/>
      <c r="G10383" s="21"/>
      <c r="CN10383" s="21"/>
    </row>
    <row r="10384" spans="5:92" x14ac:dyDescent="0.2">
      <c r="E10384" s="49"/>
      <c r="F10384" s="21"/>
      <c r="G10384" s="21"/>
      <c r="CN10384" s="21"/>
    </row>
    <row r="10385" spans="5:92" x14ac:dyDescent="0.2">
      <c r="E10385" s="49"/>
      <c r="F10385" s="21"/>
      <c r="G10385" s="21"/>
      <c r="CN10385" s="21"/>
    </row>
    <row r="10386" spans="5:92" x14ac:dyDescent="0.2">
      <c r="E10386" s="49"/>
      <c r="F10386" s="21"/>
      <c r="G10386" s="21"/>
      <c r="CN10386" s="21"/>
    </row>
    <row r="10387" spans="5:92" x14ac:dyDescent="0.2">
      <c r="E10387" s="49"/>
      <c r="F10387" s="21"/>
      <c r="G10387" s="21"/>
      <c r="CN10387" s="21"/>
    </row>
    <row r="10388" spans="5:92" x14ac:dyDescent="0.2">
      <c r="E10388" s="49"/>
      <c r="F10388" s="21"/>
      <c r="G10388" s="21"/>
      <c r="CN10388" s="21"/>
    </row>
    <row r="10389" spans="5:92" x14ac:dyDescent="0.2">
      <c r="E10389" s="49"/>
      <c r="F10389" s="21"/>
      <c r="G10389" s="21"/>
      <c r="CN10389" s="21"/>
    </row>
    <row r="10390" spans="5:92" x14ac:dyDescent="0.2">
      <c r="E10390" s="49"/>
      <c r="F10390" s="21"/>
      <c r="G10390" s="21"/>
      <c r="CN10390" s="21"/>
    </row>
    <row r="10391" spans="5:92" x14ac:dyDescent="0.2">
      <c r="E10391" s="49"/>
      <c r="F10391" s="21"/>
      <c r="G10391" s="21"/>
      <c r="CN10391" s="21"/>
    </row>
    <row r="10392" spans="5:92" x14ac:dyDescent="0.2">
      <c r="E10392" s="49"/>
      <c r="F10392" s="21"/>
      <c r="G10392" s="21"/>
      <c r="CN10392" s="21"/>
    </row>
    <row r="10393" spans="5:92" x14ac:dyDescent="0.2">
      <c r="E10393" s="49"/>
      <c r="F10393" s="21"/>
      <c r="G10393" s="21"/>
      <c r="CN10393" s="21"/>
    </row>
    <row r="10394" spans="5:92" x14ac:dyDescent="0.2">
      <c r="E10394" s="49"/>
      <c r="F10394" s="21"/>
      <c r="G10394" s="21"/>
      <c r="CN10394" s="21"/>
    </row>
    <row r="10395" spans="5:92" x14ac:dyDescent="0.2">
      <c r="E10395" s="49"/>
      <c r="F10395" s="21"/>
      <c r="G10395" s="21"/>
      <c r="CN10395" s="21"/>
    </row>
    <row r="10396" spans="5:92" x14ac:dyDescent="0.2">
      <c r="E10396" s="49"/>
      <c r="F10396" s="21"/>
      <c r="G10396" s="21"/>
      <c r="CN10396" s="21"/>
    </row>
    <row r="10397" spans="5:92" x14ac:dyDescent="0.2">
      <c r="E10397" s="49"/>
      <c r="F10397" s="21"/>
      <c r="G10397" s="21"/>
      <c r="CN10397" s="21"/>
    </row>
    <row r="10398" spans="5:92" x14ac:dyDescent="0.2">
      <c r="E10398" s="49"/>
      <c r="F10398" s="21"/>
      <c r="G10398" s="21"/>
      <c r="CN10398" s="21"/>
    </row>
    <row r="10399" spans="5:92" x14ac:dyDescent="0.2">
      <c r="E10399" s="49"/>
      <c r="F10399" s="21"/>
      <c r="G10399" s="21"/>
      <c r="CN10399" s="21"/>
    </row>
    <row r="10400" spans="5:92" x14ac:dyDescent="0.2">
      <c r="E10400" s="49"/>
      <c r="F10400" s="21"/>
      <c r="G10400" s="21"/>
      <c r="CN10400" s="21"/>
    </row>
    <row r="10401" spans="5:92" x14ac:dyDescent="0.2">
      <c r="E10401" s="49"/>
      <c r="F10401" s="21"/>
      <c r="G10401" s="21"/>
      <c r="CN10401" s="21"/>
    </row>
    <row r="10402" spans="5:92" x14ac:dyDescent="0.2">
      <c r="E10402" s="49"/>
      <c r="F10402" s="21"/>
      <c r="G10402" s="21"/>
      <c r="CN10402" s="21"/>
    </row>
    <row r="10403" spans="5:92" x14ac:dyDescent="0.2">
      <c r="E10403" s="49"/>
      <c r="F10403" s="21"/>
      <c r="G10403" s="21"/>
      <c r="CN10403" s="21"/>
    </row>
    <row r="10404" spans="5:92" x14ac:dyDescent="0.2">
      <c r="E10404" s="49"/>
      <c r="F10404" s="21"/>
      <c r="G10404" s="21"/>
      <c r="CN10404" s="21"/>
    </row>
    <row r="10405" spans="5:92" x14ac:dyDescent="0.2">
      <c r="E10405" s="49"/>
      <c r="F10405" s="21"/>
      <c r="G10405" s="21"/>
      <c r="CN10405" s="21"/>
    </row>
    <row r="10406" spans="5:92" x14ac:dyDescent="0.2">
      <c r="E10406" s="49"/>
      <c r="F10406" s="21"/>
      <c r="G10406" s="21"/>
      <c r="CN10406" s="21"/>
    </row>
    <row r="10407" spans="5:92" x14ac:dyDescent="0.2">
      <c r="E10407" s="49"/>
      <c r="F10407" s="21"/>
      <c r="G10407" s="21"/>
      <c r="CN10407" s="21"/>
    </row>
    <row r="10408" spans="5:92" x14ac:dyDescent="0.2">
      <c r="E10408" s="49"/>
      <c r="F10408" s="21"/>
      <c r="G10408" s="21"/>
      <c r="CN10408" s="21"/>
    </row>
    <row r="10409" spans="5:92" x14ac:dyDescent="0.2">
      <c r="E10409" s="49"/>
      <c r="F10409" s="21"/>
      <c r="G10409" s="21"/>
      <c r="CN10409" s="21"/>
    </row>
    <row r="10410" spans="5:92" x14ac:dyDescent="0.2">
      <c r="E10410" s="49"/>
      <c r="F10410" s="21"/>
      <c r="G10410" s="21"/>
      <c r="CN10410" s="21"/>
    </row>
    <row r="10411" spans="5:92" x14ac:dyDescent="0.2">
      <c r="E10411" s="49"/>
      <c r="F10411" s="21"/>
      <c r="G10411" s="21"/>
      <c r="CN10411" s="21"/>
    </row>
    <row r="10412" spans="5:92" x14ac:dyDescent="0.2">
      <c r="E10412" s="49"/>
      <c r="F10412" s="21"/>
      <c r="G10412" s="21"/>
      <c r="CN10412" s="21"/>
    </row>
    <row r="10413" spans="5:92" x14ac:dyDescent="0.2">
      <c r="E10413" s="49"/>
      <c r="F10413" s="21"/>
      <c r="G10413" s="21"/>
      <c r="CN10413" s="21"/>
    </row>
    <row r="10414" spans="5:92" x14ac:dyDescent="0.2">
      <c r="E10414" s="49"/>
      <c r="F10414" s="21"/>
      <c r="G10414" s="21"/>
      <c r="CN10414" s="21"/>
    </row>
    <row r="10415" spans="5:92" x14ac:dyDescent="0.2">
      <c r="E10415" s="49"/>
      <c r="F10415" s="21"/>
      <c r="G10415" s="21"/>
      <c r="CN10415" s="21"/>
    </row>
    <row r="10416" spans="5:92" x14ac:dyDescent="0.2">
      <c r="E10416" s="49"/>
      <c r="F10416" s="21"/>
      <c r="G10416" s="21"/>
      <c r="CN10416" s="21"/>
    </row>
    <row r="10417" spans="5:92" x14ac:dyDescent="0.2">
      <c r="E10417" s="49"/>
      <c r="F10417" s="21"/>
      <c r="G10417" s="21"/>
      <c r="CN10417" s="21"/>
    </row>
    <row r="10418" spans="5:92" x14ac:dyDescent="0.2">
      <c r="E10418" s="49"/>
      <c r="F10418" s="21"/>
      <c r="G10418" s="21"/>
      <c r="CN10418" s="21"/>
    </row>
    <row r="10419" spans="5:92" x14ac:dyDescent="0.2">
      <c r="E10419" s="49"/>
      <c r="F10419" s="21"/>
      <c r="G10419" s="21"/>
      <c r="CN10419" s="21"/>
    </row>
    <row r="10420" spans="5:92" x14ac:dyDescent="0.2">
      <c r="E10420" s="49"/>
      <c r="F10420" s="21"/>
      <c r="G10420" s="21"/>
      <c r="CN10420" s="21"/>
    </row>
    <row r="10421" spans="5:92" x14ac:dyDescent="0.2">
      <c r="E10421" s="49"/>
      <c r="F10421" s="21"/>
      <c r="G10421" s="21"/>
      <c r="CN10421" s="21"/>
    </row>
    <row r="10422" spans="5:92" x14ac:dyDescent="0.2">
      <c r="E10422" s="49"/>
      <c r="F10422" s="21"/>
      <c r="G10422" s="21"/>
      <c r="CN10422" s="21"/>
    </row>
    <row r="10423" spans="5:92" x14ac:dyDescent="0.2">
      <c r="E10423" s="49"/>
      <c r="F10423" s="21"/>
      <c r="G10423" s="21"/>
      <c r="CN10423" s="21"/>
    </row>
    <row r="10424" spans="5:92" x14ac:dyDescent="0.2">
      <c r="E10424" s="49"/>
      <c r="F10424" s="21"/>
      <c r="G10424" s="21"/>
      <c r="CN10424" s="21"/>
    </row>
    <row r="10425" spans="5:92" x14ac:dyDescent="0.2">
      <c r="E10425" s="49"/>
      <c r="F10425" s="21"/>
      <c r="G10425" s="21"/>
      <c r="CN10425" s="21"/>
    </row>
    <row r="10426" spans="5:92" x14ac:dyDescent="0.2">
      <c r="E10426" s="49"/>
      <c r="F10426" s="21"/>
      <c r="G10426" s="21"/>
      <c r="CN10426" s="21"/>
    </row>
    <row r="10427" spans="5:92" x14ac:dyDescent="0.2">
      <c r="E10427" s="49"/>
      <c r="F10427" s="21"/>
      <c r="G10427" s="21"/>
      <c r="CN10427" s="21"/>
    </row>
    <row r="10428" spans="5:92" x14ac:dyDescent="0.2">
      <c r="E10428" s="49"/>
      <c r="F10428" s="21"/>
      <c r="G10428" s="21"/>
      <c r="CN10428" s="21"/>
    </row>
    <row r="10429" spans="5:92" x14ac:dyDescent="0.2">
      <c r="E10429" s="49"/>
      <c r="F10429" s="21"/>
      <c r="G10429" s="21"/>
      <c r="CN10429" s="21"/>
    </row>
    <row r="10430" spans="5:92" x14ac:dyDescent="0.2">
      <c r="E10430" s="49"/>
      <c r="F10430" s="21"/>
      <c r="G10430" s="21"/>
      <c r="CN10430" s="21"/>
    </row>
    <row r="10431" spans="5:92" x14ac:dyDescent="0.2">
      <c r="E10431" s="49"/>
      <c r="F10431" s="21"/>
      <c r="G10431" s="21"/>
      <c r="CN10431" s="21"/>
    </row>
    <row r="10432" spans="5:92" x14ac:dyDescent="0.2">
      <c r="E10432" s="49"/>
      <c r="F10432" s="21"/>
      <c r="G10432" s="21"/>
      <c r="CN10432" s="21"/>
    </row>
    <row r="10433" spans="5:92" x14ac:dyDescent="0.2">
      <c r="E10433" s="49"/>
      <c r="F10433" s="21"/>
      <c r="G10433" s="21"/>
      <c r="CN10433" s="21"/>
    </row>
    <row r="10434" spans="5:92" x14ac:dyDescent="0.2">
      <c r="E10434" s="49"/>
      <c r="F10434" s="21"/>
      <c r="G10434" s="21"/>
      <c r="CN10434" s="21"/>
    </row>
    <row r="10435" spans="5:92" x14ac:dyDescent="0.2">
      <c r="E10435" s="49"/>
      <c r="F10435" s="21"/>
      <c r="G10435" s="21"/>
      <c r="CN10435" s="21"/>
    </row>
    <row r="10436" spans="5:92" x14ac:dyDescent="0.2">
      <c r="E10436" s="49"/>
      <c r="F10436" s="21"/>
      <c r="G10436" s="21"/>
      <c r="CN10436" s="21"/>
    </row>
    <row r="10437" spans="5:92" x14ac:dyDescent="0.2">
      <c r="E10437" s="49"/>
      <c r="F10437" s="21"/>
      <c r="G10437" s="21"/>
      <c r="CN10437" s="21"/>
    </row>
    <row r="10438" spans="5:92" x14ac:dyDescent="0.2">
      <c r="E10438" s="49"/>
      <c r="F10438" s="21"/>
      <c r="G10438" s="21"/>
      <c r="CN10438" s="21"/>
    </row>
    <row r="10439" spans="5:92" x14ac:dyDescent="0.2">
      <c r="E10439" s="49"/>
      <c r="F10439" s="21"/>
      <c r="G10439" s="21"/>
      <c r="CN10439" s="21"/>
    </row>
    <row r="10440" spans="5:92" x14ac:dyDescent="0.2">
      <c r="E10440" s="49"/>
      <c r="F10440" s="21"/>
      <c r="G10440" s="21"/>
      <c r="CN10440" s="21"/>
    </row>
    <row r="10441" spans="5:92" x14ac:dyDescent="0.2">
      <c r="E10441" s="49"/>
      <c r="F10441" s="21"/>
      <c r="G10441" s="21"/>
      <c r="CN10441" s="21"/>
    </row>
    <row r="10442" spans="5:92" x14ac:dyDescent="0.2">
      <c r="E10442" s="49"/>
      <c r="F10442" s="21"/>
      <c r="G10442" s="21"/>
      <c r="CN10442" s="21"/>
    </row>
    <row r="10443" spans="5:92" x14ac:dyDescent="0.2">
      <c r="E10443" s="49"/>
      <c r="F10443" s="21"/>
      <c r="G10443" s="21"/>
      <c r="CN10443" s="21"/>
    </row>
    <row r="10444" spans="5:92" x14ac:dyDescent="0.2">
      <c r="E10444" s="49"/>
      <c r="F10444" s="21"/>
      <c r="G10444" s="21"/>
      <c r="CN10444" s="21"/>
    </row>
    <row r="10445" spans="5:92" x14ac:dyDescent="0.2">
      <c r="E10445" s="49"/>
      <c r="F10445" s="21"/>
      <c r="G10445" s="21"/>
      <c r="CN10445" s="21"/>
    </row>
    <row r="10446" spans="5:92" x14ac:dyDescent="0.2">
      <c r="E10446" s="49"/>
      <c r="F10446" s="21"/>
      <c r="G10446" s="21"/>
      <c r="CN10446" s="21"/>
    </row>
    <row r="10447" spans="5:92" x14ac:dyDescent="0.2">
      <c r="E10447" s="49"/>
      <c r="F10447" s="21"/>
      <c r="G10447" s="21"/>
      <c r="CN10447" s="21"/>
    </row>
    <row r="10448" spans="5:92" x14ac:dyDescent="0.2">
      <c r="E10448" s="49"/>
      <c r="F10448" s="21"/>
      <c r="G10448" s="21"/>
      <c r="CN10448" s="21"/>
    </row>
    <row r="10449" spans="5:92" x14ac:dyDescent="0.2">
      <c r="E10449" s="49"/>
      <c r="F10449" s="21"/>
      <c r="G10449" s="21"/>
      <c r="CN10449" s="21"/>
    </row>
    <row r="10450" spans="5:92" x14ac:dyDescent="0.2">
      <c r="E10450" s="49"/>
      <c r="F10450" s="21"/>
      <c r="G10450" s="21"/>
      <c r="CN10450" s="21"/>
    </row>
    <row r="10451" spans="5:92" x14ac:dyDescent="0.2">
      <c r="E10451" s="49"/>
      <c r="F10451" s="21"/>
      <c r="G10451" s="21"/>
      <c r="CN10451" s="21"/>
    </row>
    <row r="10452" spans="5:92" x14ac:dyDescent="0.2">
      <c r="E10452" s="49"/>
      <c r="F10452" s="21"/>
      <c r="G10452" s="21"/>
      <c r="CN10452" s="21"/>
    </row>
    <row r="10453" spans="5:92" x14ac:dyDescent="0.2">
      <c r="E10453" s="49"/>
      <c r="F10453" s="21"/>
      <c r="G10453" s="21"/>
      <c r="CN10453" s="21"/>
    </row>
    <row r="10454" spans="5:92" x14ac:dyDescent="0.2">
      <c r="E10454" s="49"/>
      <c r="F10454" s="21"/>
      <c r="G10454" s="21"/>
      <c r="CN10454" s="21"/>
    </row>
    <row r="10455" spans="5:92" x14ac:dyDescent="0.2">
      <c r="E10455" s="49"/>
      <c r="F10455" s="21"/>
      <c r="G10455" s="21"/>
      <c r="CN10455" s="21"/>
    </row>
    <row r="10456" spans="5:92" x14ac:dyDescent="0.2">
      <c r="E10456" s="49"/>
      <c r="F10456" s="21"/>
      <c r="G10456" s="21"/>
      <c r="CN10456" s="21"/>
    </row>
    <row r="10457" spans="5:92" x14ac:dyDescent="0.2">
      <c r="E10457" s="49"/>
      <c r="F10457" s="21"/>
      <c r="G10457" s="21"/>
      <c r="CN10457" s="21"/>
    </row>
    <row r="10458" spans="5:92" x14ac:dyDescent="0.2">
      <c r="E10458" s="49"/>
      <c r="F10458" s="21"/>
      <c r="G10458" s="21"/>
      <c r="CN10458" s="21"/>
    </row>
    <row r="10459" spans="5:92" x14ac:dyDescent="0.2">
      <c r="E10459" s="49"/>
      <c r="F10459" s="21"/>
      <c r="G10459" s="21"/>
      <c r="CN10459" s="21"/>
    </row>
    <row r="10460" spans="5:92" x14ac:dyDescent="0.2">
      <c r="E10460" s="49"/>
      <c r="F10460" s="21"/>
      <c r="G10460" s="21"/>
      <c r="CN10460" s="21"/>
    </row>
    <row r="10461" spans="5:92" x14ac:dyDescent="0.2">
      <c r="E10461" s="49"/>
      <c r="F10461" s="21"/>
      <c r="G10461" s="21"/>
      <c r="CN10461" s="21"/>
    </row>
    <row r="10462" spans="5:92" x14ac:dyDescent="0.2">
      <c r="E10462" s="49"/>
      <c r="F10462" s="21"/>
      <c r="G10462" s="21"/>
      <c r="CN10462" s="21"/>
    </row>
    <row r="10463" spans="5:92" x14ac:dyDescent="0.2">
      <c r="E10463" s="49"/>
      <c r="F10463" s="21"/>
      <c r="G10463" s="21"/>
      <c r="CN10463" s="21"/>
    </row>
    <row r="10464" spans="5:92" x14ac:dyDescent="0.2">
      <c r="E10464" s="49"/>
      <c r="F10464" s="21"/>
      <c r="G10464" s="21"/>
      <c r="CN10464" s="21"/>
    </row>
    <row r="10465" spans="5:92" x14ac:dyDescent="0.2">
      <c r="E10465" s="49"/>
      <c r="F10465" s="21"/>
      <c r="G10465" s="21"/>
      <c r="CN10465" s="21"/>
    </row>
    <row r="10466" spans="5:92" x14ac:dyDescent="0.2">
      <c r="E10466" s="49"/>
      <c r="F10466" s="21"/>
      <c r="G10466" s="21"/>
      <c r="CN10466" s="21"/>
    </row>
    <row r="10467" spans="5:92" x14ac:dyDescent="0.2">
      <c r="E10467" s="49"/>
      <c r="F10467" s="21"/>
      <c r="G10467" s="21"/>
      <c r="CN10467" s="21"/>
    </row>
    <row r="10468" spans="5:92" x14ac:dyDescent="0.2">
      <c r="E10468" s="49"/>
      <c r="F10468" s="21"/>
      <c r="G10468" s="21"/>
      <c r="CN10468" s="21"/>
    </row>
    <row r="10469" spans="5:92" x14ac:dyDescent="0.2">
      <c r="E10469" s="49"/>
      <c r="F10469" s="21"/>
      <c r="G10469" s="21"/>
      <c r="CN10469" s="21"/>
    </row>
    <row r="10470" spans="5:92" x14ac:dyDescent="0.2">
      <c r="E10470" s="49"/>
      <c r="F10470" s="21"/>
      <c r="G10470" s="21"/>
      <c r="CN10470" s="21"/>
    </row>
    <row r="10471" spans="5:92" x14ac:dyDescent="0.2">
      <c r="E10471" s="49"/>
      <c r="F10471" s="21"/>
      <c r="G10471" s="21"/>
      <c r="CN10471" s="21"/>
    </row>
    <row r="10472" spans="5:92" x14ac:dyDescent="0.2">
      <c r="E10472" s="49"/>
      <c r="F10472" s="21"/>
      <c r="G10472" s="21"/>
      <c r="CN10472" s="21"/>
    </row>
    <row r="10473" spans="5:92" x14ac:dyDescent="0.2">
      <c r="E10473" s="49"/>
      <c r="F10473" s="21"/>
      <c r="G10473" s="21"/>
      <c r="CN10473" s="21"/>
    </row>
    <row r="10474" spans="5:92" x14ac:dyDescent="0.2">
      <c r="E10474" s="49"/>
      <c r="F10474" s="21"/>
      <c r="G10474" s="21"/>
      <c r="CN10474" s="21"/>
    </row>
    <row r="10475" spans="5:92" x14ac:dyDescent="0.2">
      <c r="E10475" s="49"/>
      <c r="F10475" s="21"/>
      <c r="G10475" s="21"/>
      <c r="CN10475" s="21"/>
    </row>
    <row r="10476" spans="5:92" x14ac:dyDescent="0.2">
      <c r="E10476" s="49"/>
      <c r="F10476" s="21"/>
      <c r="G10476" s="21"/>
      <c r="CN10476" s="21"/>
    </row>
    <row r="10477" spans="5:92" x14ac:dyDescent="0.2">
      <c r="E10477" s="49"/>
      <c r="F10477" s="21"/>
      <c r="G10477" s="21"/>
      <c r="CN10477" s="21"/>
    </row>
    <row r="10478" spans="5:92" x14ac:dyDescent="0.2">
      <c r="E10478" s="49"/>
      <c r="F10478" s="21"/>
      <c r="G10478" s="21"/>
      <c r="CN10478" s="21"/>
    </row>
    <row r="10479" spans="5:92" x14ac:dyDescent="0.2">
      <c r="E10479" s="49"/>
      <c r="F10479" s="21"/>
      <c r="G10479" s="21"/>
      <c r="CN10479" s="21"/>
    </row>
    <row r="10480" spans="5:92" x14ac:dyDescent="0.2">
      <c r="E10480" s="49"/>
      <c r="F10480" s="21"/>
      <c r="G10480" s="21"/>
      <c r="CN10480" s="21"/>
    </row>
    <row r="10481" spans="5:92" x14ac:dyDescent="0.2">
      <c r="E10481" s="49"/>
      <c r="F10481" s="21"/>
      <c r="G10481" s="21"/>
      <c r="CN10481" s="21"/>
    </row>
    <row r="10482" spans="5:92" x14ac:dyDescent="0.2">
      <c r="E10482" s="49"/>
      <c r="F10482" s="21"/>
      <c r="G10482" s="21"/>
      <c r="CN10482" s="21"/>
    </row>
    <row r="10483" spans="5:92" x14ac:dyDescent="0.2">
      <c r="E10483" s="49"/>
      <c r="F10483" s="21"/>
      <c r="G10483" s="21"/>
      <c r="CN10483" s="21"/>
    </row>
    <row r="10484" spans="5:92" x14ac:dyDescent="0.2">
      <c r="E10484" s="49"/>
      <c r="F10484" s="21"/>
      <c r="G10484" s="21"/>
      <c r="CN10484" s="21"/>
    </row>
    <row r="10485" spans="5:92" x14ac:dyDescent="0.2">
      <c r="E10485" s="49"/>
      <c r="F10485" s="21"/>
      <c r="G10485" s="21"/>
      <c r="CN10485" s="21"/>
    </row>
    <row r="10486" spans="5:92" x14ac:dyDescent="0.2">
      <c r="E10486" s="49"/>
      <c r="F10486" s="21"/>
      <c r="G10486" s="21"/>
      <c r="CN10486" s="21"/>
    </row>
    <row r="10487" spans="5:92" x14ac:dyDescent="0.2">
      <c r="E10487" s="49"/>
      <c r="F10487" s="21"/>
      <c r="G10487" s="21"/>
      <c r="CN10487" s="21"/>
    </row>
    <row r="10488" spans="5:92" x14ac:dyDescent="0.2">
      <c r="E10488" s="49"/>
      <c r="F10488" s="21"/>
      <c r="G10488" s="21"/>
      <c r="CN10488" s="21"/>
    </row>
    <row r="10489" spans="5:92" x14ac:dyDescent="0.2">
      <c r="E10489" s="49"/>
      <c r="F10489" s="21"/>
      <c r="G10489" s="21"/>
      <c r="CN10489" s="21"/>
    </row>
    <row r="10490" spans="5:92" x14ac:dyDescent="0.2">
      <c r="E10490" s="49"/>
      <c r="F10490" s="21"/>
      <c r="G10490" s="21"/>
      <c r="CN10490" s="21"/>
    </row>
    <row r="10491" spans="5:92" x14ac:dyDescent="0.2">
      <c r="E10491" s="49"/>
      <c r="F10491" s="21"/>
      <c r="G10491" s="21"/>
      <c r="CN10491" s="21"/>
    </row>
    <row r="10492" spans="5:92" x14ac:dyDescent="0.2">
      <c r="E10492" s="49"/>
      <c r="F10492" s="21"/>
      <c r="G10492" s="21"/>
      <c r="CN10492" s="21"/>
    </row>
    <row r="10493" spans="5:92" x14ac:dyDescent="0.2">
      <c r="E10493" s="49"/>
      <c r="F10493" s="21"/>
      <c r="G10493" s="21"/>
      <c r="CN10493" s="21"/>
    </row>
    <row r="10494" spans="5:92" x14ac:dyDescent="0.2">
      <c r="E10494" s="49"/>
      <c r="F10494" s="21"/>
      <c r="G10494" s="21"/>
      <c r="CN10494" s="21"/>
    </row>
    <row r="10495" spans="5:92" x14ac:dyDescent="0.2">
      <c r="E10495" s="49"/>
      <c r="F10495" s="21"/>
      <c r="G10495" s="21"/>
      <c r="CN10495" s="21"/>
    </row>
    <row r="10496" spans="5:92" x14ac:dyDescent="0.2">
      <c r="E10496" s="49"/>
      <c r="F10496" s="21"/>
      <c r="G10496" s="21"/>
      <c r="CN10496" s="21"/>
    </row>
    <row r="10497" spans="5:92" x14ac:dyDescent="0.2">
      <c r="E10497" s="49"/>
      <c r="F10497" s="21"/>
      <c r="G10497" s="21"/>
      <c r="CN10497" s="21"/>
    </row>
    <row r="10498" spans="5:92" x14ac:dyDescent="0.2">
      <c r="E10498" s="49"/>
      <c r="F10498" s="21"/>
      <c r="G10498" s="21"/>
      <c r="CN10498" s="21"/>
    </row>
    <row r="10499" spans="5:92" x14ac:dyDescent="0.2">
      <c r="E10499" s="49"/>
      <c r="F10499" s="21"/>
      <c r="G10499" s="21"/>
      <c r="CN10499" s="21"/>
    </row>
    <row r="10500" spans="5:92" x14ac:dyDescent="0.2">
      <c r="E10500" s="49"/>
      <c r="F10500" s="21"/>
      <c r="G10500" s="21"/>
      <c r="CN10500" s="21"/>
    </row>
    <row r="10501" spans="5:92" x14ac:dyDescent="0.2">
      <c r="E10501" s="49"/>
      <c r="F10501" s="21"/>
      <c r="G10501" s="21"/>
      <c r="CN10501" s="21"/>
    </row>
    <row r="10502" spans="5:92" x14ac:dyDescent="0.2">
      <c r="E10502" s="49"/>
      <c r="F10502" s="21"/>
      <c r="G10502" s="21"/>
      <c r="CN10502" s="21"/>
    </row>
    <row r="10503" spans="5:92" x14ac:dyDescent="0.2">
      <c r="E10503" s="49"/>
      <c r="F10503" s="21"/>
      <c r="G10503" s="21"/>
      <c r="CN10503" s="21"/>
    </row>
    <row r="10504" spans="5:92" x14ac:dyDescent="0.2">
      <c r="E10504" s="49"/>
      <c r="F10504" s="21"/>
      <c r="G10504" s="21"/>
      <c r="CN10504" s="21"/>
    </row>
    <row r="10505" spans="5:92" x14ac:dyDescent="0.2">
      <c r="E10505" s="49"/>
      <c r="F10505" s="21"/>
      <c r="G10505" s="21"/>
      <c r="CN10505" s="21"/>
    </row>
    <row r="10506" spans="5:92" x14ac:dyDescent="0.2">
      <c r="E10506" s="49"/>
      <c r="F10506" s="21"/>
      <c r="G10506" s="21"/>
      <c r="CN10506" s="21"/>
    </row>
    <row r="10507" spans="5:92" x14ac:dyDescent="0.2">
      <c r="E10507" s="49"/>
      <c r="F10507" s="21"/>
      <c r="G10507" s="21"/>
      <c r="CN10507" s="21"/>
    </row>
    <row r="10508" spans="5:92" x14ac:dyDescent="0.2">
      <c r="E10508" s="49"/>
      <c r="F10508" s="21"/>
      <c r="G10508" s="21"/>
      <c r="CN10508" s="21"/>
    </row>
    <row r="10509" spans="5:92" x14ac:dyDescent="0.2">
      <c r="E10509" s="49"/>
      <c r="F10509" s="21"/>
      <c r="G10509" s="21"/>
      <c r="CN10509" s="21"/>
    </row>
    <row r="10510" spans="5:92" x14ac:dyDescent="0.2">
      <c r="E10510" s="49"/>
      <c r="F10510" s="21"/>
      <c r="G10510" s="21"/>
      <c r="CN10510" s="21"/>
    </row>
    <row r="10511" spans="5:92" x14ac:dyDescent="0.2">
      <c r="E10511" s="49"/>
      <c r="F10511" s="21"/>
      <c r="G10511" s="21"/>
      <c r="CN10511" s="21"/>
    </row>
    <row r="10512" spans="5:92" x14ac:dyDescent="0.2">
      <c r="E10512" s="49"/>
      <c r="F10512" s="21"/>
      <c r="G10512" s="21"/>
      <c r="CN10512" s="21"/>
    </row>
    <row r="10513" spans="5:92" x14ac:dyDescent="0.2">
      <c r="E10513" s="49"/>
      <c r="F10513" s="21"/>
      <c r="G10513" s="21"/>
      <c r="CN10513" s="21"/>
    </row>
    <row r="10514" spans="5:92" x14ac:dyDescent="0.2">
      <c r="E10514" s="49"/>
      <c r="F10514" s="21"/>
      <c r="G10514" s="21"/>
      <c r="CN10514" s="21"/>
    </row>
    <row r="10515" spans="5:92" x14ac:dyDescent="0.2">
      <c r="E10515" s="49"/>
      <c r="F10515" s="21"/>
      <c r="G10515" s="21"/>
      <c r="CN10515" s="21"/>
    </row>
    <row r="10516" spans="5:92" x14ac:dyDescent="0.2">
      <c r="E10516" s="49"/>
      <c r="F10516" s="21"/>
      <c r="G10516" s="21"/>
      <c r="CN10516" s="21"/>
    </row>
    <row r="10517" spans="5:92" x14ac:dyDescent="0.2">
      <c r="E10517" s="49"/>
      <c r="F10517" s="21"/>
      <c r="G10517" s="21"/>
      <c r="CN10517" s="21"/>
    </row>
    <row r="10518" spans="5:92" x14ac:dyDescent="0.2">
      <c r="E10518" s="49"/>
      <c r="F10518" s="21"/>
      <c r="G10518" s="21"/>
      <c r="CN10518" s="21"/>
    </row>
    <row r="10519" spans="5:92" x14ac:dyDescent="0.2">
      <c r="E10519" s="49"/>
      <c r="F10519" s="21"/>
      <c r="G10519" s="21"/>
      <c r="CN10519" s="21"/>
    </row>
    <row r="10520" spans="5:92" x14ac:dyDescent="0.2">
      <c r="E10520" s="49"/>
      <c r="F10520" s="21"/>
      <c r="G10520" s="21"/>
      <c r="CN10520" s="21"/>
    </row>
    <row r="10521" spans="5:92" x14ac:dyDescent="0.2">
      <c r="E10521" s="49"/>
      <c r="F10521" s="21"/>
      <c r="G10521" s="21"/>
      <c r="CN10521" s="21"/>
    </row>
    <row r="10522" spans="5:92" x14ac:dyDescent="0.2">
      <c r="E10522" s="49"/>
      <c r="F10522" s="21"/>
      <c r="G10522" s="21"/>
      <c r="CN10522" s="21"/>
    </row>
    <row r="10523" spans="5:92" x14ac:dyDescent="0.2">
      <c r="E10523" s="49"/>
      <c r="F10523" s="21"/>
      <c r="G10523" s="21"/>
      <c r="CN10523" s="21"/>
    </row>
    <row r="10524" spans="5:92" x14ac:dyDescent="0.2">
      <c r="E10524" s="49"/>
      <c r="F10524" s="21"/>
      <c r="G10524" s="21"/>
      <c r="CN10524" s="21"/>
    </row>
    <row r="10525" spans="5:92" x14ac:dyDescent="0.2">
      <c r="E10525" s="49"/>
      <c r="F10525" s="21"/>
      <c r="G10525" s="21"/>
      <c r="CN10525" s="21"/>
    </row>
    <row r="10526" spans="5:92" x14ac:dyDescent="0.2">
      <c r="E10526" s="49"/>
      <c r="F10526" s="21"/>
      <c r="G10526" s="21"/>
      <c r="CN10526" s="21"/>
    </row>
    <row r="10527" spans="5:92" x14ac:dyDescent="0.2">
      <c r="E10527" s="49"/>
      <c r="F10527" s="21"/>
      <c r="G10527" s="21"/>
      <c r="CN10527" s="21"/>
    </row>
    <row r="10528" spans="5:92" x14ac:dyDescent="0.2">
      <c r="E10528" s="49"/>
      <c r="F10528" s="21"/>
      <c r="G10528" s="21"/>
      <c r="CN10528" s="21"/>
    </row>
    <row r="10529" spans="5:92" x14ac:dyDescent="0.2">
      <c r="E10529" s="49"/>
      <c r="F10529" s="21"/>
      <c r="G10529" s="21"/>
      <c r="CN10529" s="21"/>
    </row>
    <row r="10530" spans="5:92" x14ac:dyDescent="0.2">
      <c r="E10530" s="49"/>
      <c r="F10530" s="21"/>
      <c r="G10530" s="21"/>
      <c r="CN10530" s="21"/>
    </row>
    <row r="10531" spans="5:92" x14ac:dyDescent="0.2">
      <c r="E10531" s="49"/>
      <c r="F10531" s="21"/>
      <c r="G10531" s="21"/>
      <c r="CN10531" s="21"/>
    </row>
    <row r="10532" spans="5:92" x14ac:dyDescent="0.2">
      <c r="E10532" s="49"/>
      <c r="F10532" s="21"/>
      <c r="G10532" s="21"/>
      <c r="CN10532" s="21"/>
    </row>
    <row r="10533" spans="5:92" x14ac:dyDescent="0.2">
      <c r="E10533" s="49"/>
      <c r="F10533" s="21"/>
      <c r="G10533" s="21"/>
      <c r="CN10533" s="21"/>
    </row>
    <row r="10534" spans="5:92" x14ac:dyDescent="0.2">
      <c r="E10534" s="49"/>
      <c r="F10534" s="21"/>
      <c r="G10534" s="21"/>
      <c r="CN10534" s="21"/>
    </row>
    <row r="10535" spans="5:92" x14ac:dyDescent="0.2">
      <c r="E10535" s="49"/>
      <c r="F10535" s="21"/>
      <c r="G10535" s="21"/>
      <c r="CN10535" s="21"/>
    </row>
    <row r="10536" spans="5:92" x14ac:dyDescent="0.2">
      <c r="E10536" s="49"/>
      <c r="F10536" s="21"/>
      <c r="G10536" s="21"/>
      <c r="CN10536" s="21"/>
    </row>
    <row r="10537" spans="5:92" x14ac:dyDescent="0.2">
      <c r="E10537" s="49"/>
      <c r="F10537" s="21"/>
      <c r="G10537" s="21"/>
      <c r="CN10537" s="21"/>
    </row>
    <row r="10538" spans="5:92" x14ac:dyDescent="0.2">
      <c r="E10538" s="49"/>
      <c r="F10538" s="21"/>
      <c r="G10538" s="21"/>
      <c r="CN10538" s="21"/>
    </row>
    <row r="10539" spans="5:92" x14ac:dyDescent="0.2">
      <c r="E10539" s="49"/>
      <c r="F10539" s="21"/>
      <c r="G10539" s="21"/>
      <c r="CN10539" s="21"/>
    </row>
    <row r="10540" spans="5:92" x14ac:dyDescent="0.2">
      <c r="E10540" s="49"/>
      <c r="F10540" s="21"/>
      <c r="G10540" s="21"/>
      <c r="CN10540" s="21"/>
    </row>
    <row r="10541" spans="5:92" x14ac:dyDescent="0.2">
      <c r="E10541" s="49"/>
      <c r="F10541" s="21"/>
      <c r="G10541" s="21"/>
      <c r="CN10541" s="21"/>
    </row>
    <row r="10542" spans="5:92" x14ac:dyDescent="0.2">
      <c r="E10542" s="49"/>
      <c r="F10542" s="21"/>
      <c r="G10542" s="21"/>
      <c r="CN10542" s="21"/>
    </row>
    <row r="10543" spans="5:92" x14ac:dyDescent="0.2">
      <c r="E10543" s="49"/>
      <c r="F10543" s="21"/>
      <c r="G10543" s="21"/>
      <c r="CN10543" s="21"/>
    </row>
    <row r="10544" spans="5:92" x14ac:dyDescent="0.2">
      <c r="E10544" s="49"/>
      <c r="F10544" s="21"/>
      <c r="G10544" s="21"/>
      <c r="CN10544" s="21"/>
    </row>
    <row r="10545" spans="5:92" x14ac:dyDescent="0.2">
      <c r="E10545" s="49"/>
      <c r="F10545" s="21"/>
      <c r="G10545" s="21"/>
      <c r="CN10545" s="21"/>
    </row>
    <row r="10546" spans="5:92" x14ac:dyDescent="0.2">
      <c r="E10546" s="49"/>
      <c r="F10546" s="21"/>
      <c r="G10546" s="21"/>
      <c r="CN10546" s="21"/>
    </row>
    <row r="10547" spans="5:92" x14ac:dyDescent="0.2">
      <c r="E10547" s="49"/>
      <c r="F10547" s="21"/>
      <c r="G10547" s="21"/>
      <c r="CN10547" s="21"/>
    </row>
    <row r="10548" spans="5:92" x14ac:dyDescent="0.2">
      <c r="E10548" s="49"/>
      <c r="F10548" s="21"/>
      <c r="G10548" s="21"/>
      <c r="CN10548" s="21"/>
    </row>
    <row r="10549" spans="5:92" x14ac:dyDescent="0.2">
      <c r="E10549" s="49"/>
      <c r="F10549" s="21"/>
      <c r="G10549" s="21"/>
      <c r="CN10549" s="21"/>
    </row>
    <row r="10550" spans="5:92" x14ac:dyDescent="0.2">
      <c r="E10550" s="49"/>
      <c r="F10550" s="21"/>
      <c r="G10550" s="21"/>
      <c r="CN10550" s="21"/>
    </row>
    <row r="10551" spans="5:92" x14ac:dyDescent="0.2">
      <c r="E10551" s="49"/>
      <c r="F10551" s="21"/>
      <c r="G10551" s="21"/>
      <c r="CN10551" s="21"/>
    </row>
    <row r="10552" spans="5:92" x14ac:dyDescent="0.2">
      <c r="E10552" s="49"/>
      <c r="F10552" s="21"/>
      <c r="G10552" s="21"/>
      <c r="CN10552" s="21"/>
    </row>
    <row r="10553" spans="5:92" x14ac:dyDescent="0.2">
      <c r="E10553" s="49"/>
      <c r="F10553" s="21"/>
      <c r="G10553" s="21"/>
      <c r="CN10553" s="21"/>
    </row>
    <row r="10554" spans="5:92" x14ac:dyDescent="0.2">
      <c r="E10554" s="49"/>
      <c r="F10554" s="21"/>
      <c r="G10554" s="21"/>
      <c r="CN10554" s="21"/>
    </row>
    <row r="10555" spans="5:92" x14ac:dyDescent="0.2">
      <c r="E10555" s="49"/>
      <c r="F10555" s="21"/>
      <c r="G10555" s="21"/>
      <c r="CN10555" s="21"/>
    </row>
    <row r="10556" spans="5:92" x14ac:dyDescent="0.2">
      <c r="E10556" s="49"/>
      <c r="F10556" s="21"/>
      <c r="G10556" s="21"/>
      <c r="CN10556" s="21"/>
    </row>
    <row r="10557" spans="5:92" x14ac:dyDescent="0.2">
      <c r="E10557" s="49"/>
      <c r="F10557" s="21"/>
      <c r="G10557" s="21"/>
      <c r="CN10557" s="21"/>
    </row>
    <row r="10558" spans="5:92" x14ac:dyDescent="0.2">
      <c r="E10558" s="49"/>
      <c r="F10558" s="21"/>
      <c r="G10558" s="21"/>
      <c r="CN10558" s="21"/>
    </row>
    <row r="10559" spans="5:92" x14ac:dyDescent="0.2">
      <c r="E10559" s="49"/>
      <c r="F10559" s="21"/>
      <c r="G10559" s="21"/>
      <c r="CN10559" s="21"/>
    </row>
    <row r="10560" spans="5:92" x14ac:dyDescent="0.2">
      <c r="E10560" s="49"/>
      <c r="F10560" s="21"/>
      <c r="G10560" s="21"/>
      <c r="CN10560" s="21"/>
    </row>
    <row r="10561" spans="5:92" x14ac:dyDescent="0.2">
      <c r="E10561" s="49"/>
      <c r="F10561" s="21"/>
      <c r="G10561" s="21"/>
      <c r="CN10561" s="21"/>
    </row>
    <row r="10562" spans="5:92" x14ac:dyDescent="0.2">
      <c r="E10562" s="49"/>
      <c r="F10562" s="21"/>
      <c r="G10562" s="21"/>
      <c r="CN10562" s="21"/>
    </row>
    <row r="10563" spans="5:92" x14ac:dyDescent="0.2">
      <c r="E10563" s="49"/>
      <c r="F10563" s="21"/>
      <c r="G10563" s="21"/>
      <c r="CN10563" s="21"/>
    </row>
    <row r="10564" spans="5:92" x14ac:dyDescent="0.2">
      <c r="E10564" s="49"/>
      <c r="F10564" s="21"/>
      <c r="G10564" s="21"/>
      <c r="CN10564" s="21"/>
    </row>
    <row r="10565" spans="5:92" x14ac:dyDescent="0.2">
      <c r="E10565" s="49"/>
      <c r="F10565" s="21"/>
      <c r="G10565" s="21"/>
      <c r="CN10565" s="21"/>
    </row>
    <row r="10566" spans="5:92" x14ac:dyDescent="0.2">
      <c r="E10566" s="49"/>
      <c r="F10566" s="21"/>
      <c r="G10566" s="21"/>
      <c r="CN10566" s="21"/>
    </row>
    <row r="10567" spans="5:92" x14ac:dyDescent="0.2">
      <c r="E10567" s="49"/>
      <c r="F10567" s="21"/>
      <c r="G10567" s="21"/>
      <c r="CN10567" s="21"/>
    </row>
    <row r="10568" spans="5:92" x14ac:dyDescent="0.2">
      <c r="E10568" s="49"/>
      <c r="F10568" s="21"/>
      <c r="G10568" s="21"/>
      <c r="CN10568" s="21"/>
    </row>
    <row r="10569" spans="5:92" x14ac:dyDescent="0.2">
      <c r="E10569" s="49"/>
      <c r="F10569" s="21"/>
      <c r="G10569" s="21"/>
      <c r="CN10569" s="21"/>
    </row>
    <row r="10570" spans="5:92" x14ac:dyDescent="0.2">
      <c r="E10570" s="49"/>
      <c r="F10570" s="21"/>
      <c r="G10570" s="21"/>
      <c r="CN10570" s="21"/>
    </row>
    <row r="10571" spans="5:92" x14ac:dyDescent="0.2">
      <c r="E10571" s="49"/>
      <c r="F10571" s="21"/>
      <c r="G10571" s="21"/>
      <c r="CN10571" s="21"/>
    </row>
    <row r="10572" spans="5:92" x14ac:dyDescent="0.2">
      <c r="E10572" s="49"/>
      <c r="F10572" s="21"/>
      <c r="G10572" s="21"/>
      <c r="CN10572" s="21"/>
    </row>
    <row r="10573" spans="5:92" x14ac:dyDescent="0.2">
      <c r="E10573" s="49"/>
      <c r="F10573" s="21"/>
      <c r="G10573" s="21"/>
      <c r="CN10573" s="21"/>
    </row>
    <row r="10574" spans="5:92" x14ac:dyDescent="0.2">
      <c r="E10574" s="49"/>
      <c r="F10574" s="21"/>
      <c r="G10574" s="21"/>
      <c r="CN10574" s="21"/>
    </row>
    <row r="10575" spans="5:92" x14ac:dyDescent="0.2">
      <c r="E10575" s="49"/>
      <c r="F10575" s="21"/>
      <c r="G10575" s="21"/>
      <c r="CN10575" s="21"/>
    </row>
    <row r="10576" spans="5:92" x14ac:dyDescent="0.2">
      <c r="E10576" s="49"/>
      <c r="F10576" s="21"/>
      <c r="G10576" s="21"/>
      <c r="CN10576" s="21"/>
    </row>
    <row r="10577" spans="5:92" x14ac:dyDescent="0.2">
      <c r="E10577" s="49"/>
      <c r="F10577" s="21"/>
      <c r="G10577" s="21"/>
      <c r="CN10577" s="21"/>
    </row>
    <row r="10578" spans="5:92" x14ac:dyDescent="0.2">
      <c r="E10578" s="49"/>
      <c r="F10578" s="21"/>
      <c r="G10578" s="21"/>
      <c r="CN10578" s="21"/>
    </row>
    <row r="10579" spans="5:92" x14ac:dyDescent="0.2">
      <c r="E10579" s="49"/>
      <c r="F10579" s="21"/>
      <c r="G10579" s="21"/>
      <c r="CN10579" s="21"/>
    </row>
    <row r="10580" spans="5:92" x14ac:dyDescent="0.2">
      <c r="E10580" s="49"/>
      <c r="F10580" s="21"/>
      <c r="G10580" s="21"/>
      <c r="CN10580" s="21"/>
    </row>
    <row r="10581" spans="5:92" x14ac:dyDescent="0.2">
      <c r="E10581" s="49"/>
      <c r="F10581" s="21"/>
      <c r="G10581" s="21"/>
      <c r="CN10581" s="21"/>
    </row>
    <row r="10582" spans="5:92" x14ac:dyDescent="0.2">
      <c r="E10582" s="49"/>
      <c r="F10582" s="21"/>
      <c r="G10582" s="21"/>
      <c r="CN10582" s="21"/>
    </row>
    <row r="10583" spans="5:92" x14ac:dyDescent="0.2">
      <c r="E10583" s="49"/>
      <c r="F10583" s="21"/>
      <c r="G10583" s="21"/>
      <c r="CN10583" s="21"/>
    </row>
    <row r="10584" spans="5:92" x14ac:dyDescent="0.2">
      <c r="E10584" s="49"/>
      <c r="F10584" s="21"/>
      <c r="G10584" s="21"/>
      <c r="CN10584" s="21"/>
    </row>
    <row r="10585" spans="5:92" x14ac:dyDescent="0.2">
      <c r="E10585" s="49"/>
      <c r="F10585" s="21"/>
      <c r="G10585" s="21"/>
      <c r="CN10585" s="21"/>
    </row>
    <row r="10586" spans="5:92" x14ac:dyDescent="0.2">
      <c r="E10586" s="49"/>
      <c r="F10586" s="21"/>
      <c r="G10586" s="21"/>
      <c r="CN10586" s="21"/>
    </row>
    <row r="10587" spans="5:92" x14ac:dyDescent="0.2">
      <c r="E10587" s="49"/>
      <c r="F10587" s="21"/>
      <c r="G10587" s="21"/>
      <c r="CN10587" s="21"/>
    </row>
    <row r="10588" spans="5:92" x14ac:dyDescent="0.2">
      <c r="E10588" s="49"/>
      <c r="F10588" s="21"/>
      <c r="G10588" s="21"/>
      <c r="CN10588" s="21"/>
    </row>
    <row r="10589" spans="5:92" x14ac:dyDescent="0.2">
      <c r="E10589" s="49"/>
      <c r="F10589" s="21"/>
      <c r="G10589" s="21"/>
      <c r="CN10589" s="21"/>
    </row>
    <row r="10590" spans="5:92" x14ac:dyDescent="0.2">
      <c r="E10590" s="49"/>
      <c r="F10590" s="21"/>
      <c r="G10590" s="21"/>
      <c r="CN10590" s="21"/>
    </row>
    <row r="10591" spans="5:92" x14ac:dyDescent="0.2">
      <c r="E10591" s="49"/>
      <c r="F10591" s="21"/>
      <c r="G10591" s="21"/>
      <c r="CN10591" s="21"/>
    </row>
    <row r="10592" spans="5:92" x14ac:dyDescent="0.2">
      <c r="E10592" s="49"/>
      <c r="F10592" s="21"/>
      <c r="G10592" s="21"/>
      <c r="CN10592" s="21"/>
    </row>
    <row r="10593" spans="5:92" x14ac:dyDescent="0.2">
      <c r="E10593" s="49"/>
      <c r="F10593" s="21"/>
      <c r="G10593" s="21"/>
      <c r="CN10593" s="21"/>
    </row>
    <row r="10594" spans="5:92" x14ac:dyDescent="0.2">
      <c r="E10594" s="49"/>
      <c r="F10594" s="21"/>
      <c r="G10594" s="21"/>
      <c r="CN10594" s="21"/>
    </row>
    <row r="10595" spans="5:92" x14ac:dyDescent="0.2">
      <c r="E10595" s="49"/>
      <c r="F10595" s="21"/>
      <c r="G10595" s="21"/>
      <c r="CN10595" s="21"/>
    </row>
    <row r="10596" spans="5:92" x14ac:dyDescent="0.2">
      <c r="E10596" s="49"/>
      <c r="F10596" s="21"/>
      <c r="G10596" s="21"/>
      <c r="CN10596" s="21"/>
    </row>
    <row r="10597" spans="5:92" x14ac:dyDescent="0.2">
      <c r="E10597" s="49"/>
      <c r="F10597" s="21"/>
      <c r="G10597" s="21"/>
      <c r="CN10597" s="21"/>
    </row>
    <row r="10598" spans="5:92" x14ac:dyDescent="0.2">
      <c r="E10598" s="49"/>
      <c r="F10598" s="21"/>
      <c r="G10598" s="21"/>
      <c r="CN10598" s="21"/>
    </row>
    <row r="10599" spans="5:92" x14ac:dyDescent="0.2">
      <c r="E10599" s="49"/>
      <c r="F10599" s="21"/>
      <c r="G10599" s="21"/>
      <c r="CN10599" s="21"/>
    </row>
    <row r="10600" spans="5:92" x14ac:dyDescent="0.2">
      <c r="E10600" s="49"/>
      <c r="F10600" s="21"/>
      <c r="G10600" s="21"/>
      <c r="CN10600" s="21"/>
    </row>
    <row r="10601" spans="5:92" x14ac:dyDescent="0.2">
      <c r="E10601" s="49"/>
      <c r="F10601" s="21"/>
      <c r="G10601" s="21"/>
      <c r="CN10601" s="21"/>
    </row>
    <row r="10602" spans="5:92" x14ac:dyDescent="0.2">
      <c r="E10602" s="49"/>
      <c r="F10602" s="21"/>
      <c r="G10602" s="21"/>
      <c r="CN10602" s="21"/>
    </row>
    <row r="10603" spans="5:92" x14ac:dyDescent="0.2">
      <c r="E10603" s="49"/>
      <c r="F10603" s="21"/>
      <c r="G10603" s="21"/>
      <c r="CN10603" s="21"/>
    </row>
    <row r="10604" spans="5:92" x14ac:dyDescent="0.2">
      <c r="E10604" s="49"/>
      <c r="F10604" s="21"/>
      <c r="G10604" s="21"/>
      <c r="CN10604" s="21"/>
    </row>
    <row r="10605" spans="5:92" x14ac:dyDescent="0.2">
      <c r="E10605" s="49"/>
      <c r="F10605" s="21"/>
      <c r="G10605" s="21"/>
      <c r="CN10605" s="21"/>
    </row>
    <row r="10606" spans="5:92" x14ac:dyDescent="0.2">
      <c r="E10606" s="49"/>
      <c r="F10606" s="21"/>
      <c r="G10606" s="21"/>
      <c r="CN10606" s="21"/>
    </row>
    <row r="10607" spans="5:92" x14ac:dyDescent="0.2">
      <c r="E10607" s="49"/>
      <c r="F10607" s="21"/>
      <c r="G10607" s="21"/>
      <c r="CN10607" s="21"/>
    </row>
    <row r="10608" spans="5:92" x14ac:dyDescent="0.2">
      <c r="E10608" s="49"/>
      <c r="F10608" s="21"/>
      <c r="G10608" s="21"/>
      <c r="CN10608" s="21"/>
    </row>
    <row r="10609" spans="5:92" x14ac:dyDescent="0.2">
      <c r="E10609" s="49"/>
      <c r="F10609" s="21"/>
      <c r="G10609" s="21"/>
      <c r="CN10609" s="21"/>
    </row>
    <row r="10610" spans="5:92" x14ac:dyDescent="0.2">
      <c r="E10610" s="49"/>
      <c r="F10610" s="21"/>
      <c r="G10610" s="21"/>
      <c r="CN10610" s="21"/>
    </row>
    <row r="10611" spans="5:92" x14ac:dyDescent="0.2">
      <c r="E10611" s="49"/>
      <c r="F10611" s="21"/>
      <c r="G10611" s="21"/>
      <c r="CN10611" s="21"/>
    </row>
    <row r="10612" spans="5:92" x14ac:dyDescent="0.2">
      <c r="E10612" s="49"/>
      <c r="F10612" s="21"/>
      <c r="G10612" s="21"/>
      <c r="CN10612" s="21"/>
    </row>
    <row r="10613" spans="5:92" x14ac:dyDescent="0.2">
      <c r="E10613" s="49"/>
      <c r="F10613" s="21"/>
      <c r="G10613" s="21"/>
      <c r="CN10613" s="21"/>
    </row>
    <row r="10614" spans="5:92" x14ac:dyDescent="0.2">
      <c r="E10614" s="49"/>
      <c r="F10614" s="21"/>
      <c r="G10614" s="21"/>
      <c r="CN10614" s="21"/>
    </row>
    <row r="10615" spans="5:92" x14ac:dyDescent="0.2">
      <c r="E10615" s="49"/>
      <c r="F10615" s="21"/>
      <c r="G10615" s="21"/>
      <c r="CN10615" s="21"/>
    </row>
    <row r="10616" spans="5:92" x14ac:dyDescent="0.2">
      <c r="E10616" s="49"/>
      <c r="F10616" s="21"/>
      <c r="G10616" s="21"/>
      <c r="CN10616" s="21"/>
    </row>
    <row r="10617" spans="5:92" x14ac:dyDescent="0.2">
      <c r="E10617" s="49"/>
      <c r="F10617" s="21"/>
      <c r="G10617" s="21"/>
      <c r="CN10617" s="21"/>
    </row>
    <row r="10618" spans="5:92" x14ac:dyDescent="0.2">
      <c r="E10618" s="49"/>
      <c r="F10618" s="21"/>
      <c r="G10618" s="21"/>
      <c r="CN10618" s="21"/>
    </row>
    <row r="10619" spans="5:92" x14ac:dyDescent="0.2">
      <c r="E10619" s="49"/>
      <c r="F10619" s="21"/>
      <c r="G10619" s="21"/>
      <c r="CN10619" s="21"/>
    </row>
    <row r="10620" spans="5:92" x14ac:dyDescent="0.2">
      <c r="E10620" s="49"/>
      <c r="F10620" s="21"/>
      <c r="G10620" s="21"/>
      <c r="CN10620" s="21"/>
    </row>
    <row r="10621" spans="5:92" x14ac:dyDescent="0.2">
      <c r="E10621" s="49"/>
      <c r="F10621" s="21"/>
      <c r="G10621" s="21"/>
      <c r="CN10621" s="21"/>
    </row>
    <row r="10622" spans="5:92" x14ac:dyDescent="0.2">
      <c r="E10622" s="49"/>
      <c r="F10622" s="21"/>
      <c r="G10622" s="21"/>
      <c r="CN10622" s="21"/>
    </row>
    <row r="10623" spans="5:92" x14ac:dyDescent="0.2">
      <c r="E10623" s="49"/>
      <c r="F10623" s="21"/>
      <c r="G10623" s="21"/>
      <c r="CN10623" s="21"/>
    </row>
    <row r="10624" spans="5:92" x14ac:dyDescent="0.2">
      <c r="E10624" s="49"/>
      <c r="F10624" s="21"/>
      <c r="G10624" s="21"/>
      <c r="CN10624" s="21"/>
    </row>
    <row r="10625" spans="5:92" x14ac:dyDescent="0.2">
      <c r="E10625" s="49"/>
      <c r="F10625" s="21"/>
      <c r="G10625" s="21"/>
      <c r="CN10625" s="21"/>
    </row>
    <row r="10626" spans="5:92" x14ac:dyDescent="0.2">
      <c r="E10626" s="49"/>
      <c r="F10626" s="21"/>
      <c r="G10626" s="21"/>
      <c r="CN10626" s="21"/>
    </row>
    <row r="10627" spans="5:92" x14ac:dyDescent="0.2">
      <c r="E10627" s="49"/>
      <c r="F10627" s="21"/>
      <c r="G10627" s="21"/>
      <c r="CN10627" s="21"/>
    </row>
    <row r="10628" spans="5:92" x14ac:dyDescent="0.2">
      <c r="E10628" s="49"/>
      <c r="F10628" s="21"/>
      <c r="G10628" s="21"/>
      <c r="CN10628" s="21"/>
    </row>
    <row r="10629" spans="5:92" x14ac:dyDescent="0.2">
      <c r="E10629" s="49"/>
      <c r="F10629" s="21"/>
      <c r="G10629" s="21"/>
      <c r="CN10629" s="21"/>
    </row>
    <row r="10630" spans="5:92" x14ac:dyDescent="0.2">
      <c r="E10630" s="49"/>
      <c r="F10630" s="21"/>
      <c r="G10630" s="21"/>
      <c r="CN10630" s="21"/>
    </row>
    <row r="10631" spans="5:92" x14ac:dyDescent="0.2">
      <c r="E10631" s="49"/>
      <c r="F10631" s="21"/>
      <c r="G10631" s="21"/>
      <c r="CN10631" s="21"/>
    </row>
    <row r="10632" spans="5:92" x14ac:dyDescent="0.2">
      <c r="E10632" s="49"/>
      <c r="F10632" s="21"/>
      <c r="G10632" s="21"/>
      <c r="CN10632" s="21"/>
    </row>
    <row r="10633" spans="5:92" x14ac:dyDescent="0.2">
      <c r="E10633" s="49"/>
      <c r="F10633" s="21"/>
      <c r="G10633" s="21"/>
      <c r="CN10633" s="21"/>
    </row>
    <row r="10634" spans="5:92" x14ac:dyDescent="0.2">
      <c r="E10634" s="49"/>
      <c r="F10634" s="21"/>
      <c r="G10634" s="21"/>
      <c r="CN10634" s="21"/>
    </row>
    <row r="10635" spans="5:92" x14ac:dyDescent="0.2">
      <c r="E10635" s="49"/>
      <c r="F10635" s="21"/>
      <c r="G10635" s="21"/>
      <c r="CN10635" s="21"/>
    </row>
    <row r="10636" spans="5:92" x14ac:dyDescent="0.2">
      <c r="E10636" s="49"/>
      <c r="F10636" s="21"/>
      <c r="G10636" s="21"/>
      <c r="CN10636" s="21"/>
    </row>
    <row r="10637" spans="5:92" x14ac:dyDescent="0.2">
      <c r="E10637" s="49"/>
      <c r="F10637" s="21"/>
      <c r="G10637" s="21"/>
      <c r="CN10637" s="21"/>
    </row>
    <row r="10638" spans="5:92" x14ac:dyDescent="0.2">
      <c r="E10638" s="49"/>
      <c r="F10638" s="21"/>
      <c r="G10638" s="21"/>
      <c r="CN10638" s="21"/>
    </row>
    <row r="10639" spans="5:92" x14ac:dyDescent="0.2">
      <c r="E10639" s="49"/>
      <c r="F10639" s="21"/>
      <c r="G10639" s="21"/>
      <c r="CN10639" s="21"/>
    </row>
    <row r="10640" spans="5:92" x14ac:dyDescent="0.2">
      <c r="E10640" s="49"/>
      <c r="F10640" s="21"/>
      <c r="G10640" s="21"/>
      <c r="CN10640" s="21"/>
    </row>
    <row r="10641" spans="5:92" x14ac:dyDescent="0.2">
      <c r="E10641" s="49"/>
      <c r="F10641" s="21"/>
      <c r="G10641" s="21"/>
      <c r="CN10641" s="21"/>
    </row>
    <row r="10642" spans="5:92" x14ac:dyDescent="0.2">
      <c r="E10642" s="49"/>
      <c r="F10642" s="21"/>
      <c r="G10642" s="21"/>
      <c r="CN10642" s="21"/>
    </row>
    <row r="10643" spans="5:92" x14ac:dyDescent="0.2">
      <c r="E10643" s="49"/>
      <c r="F10643" s="21"/>
      <c r="G10643" s="21"/>
      <c r="CN10643" s="21"/>
    </row>
    <row r="10644" spans="5:92" x14ac:dyDescent="0.2">
      <c r="E10644" s="49"/>
      <c r="F10644" s="21"/>
      <c r="G10644" s="21"/>
      <c r="CN10644" s="21"/>
    </row>
    <row r="10645" spans="5:92" x14ac:dyDescent="0.2">
      <c r="E10645" s="49"/>
      <c r="F10645" s="21"/>
      <c r="G10645" s="21"/>
      <c r="CN10645" s="21"/>
    </row>
    <row r="10646" spans="5:92" x14ac:dyDescent="0.2">
      <c r="E10646" s="49"/>
      <c r="F10646" s="21"/>
      <c r="G10646" s="21"/>
      <c r="CN10646" s="21"/>
    </row>
    <row r="10647" spans="5:92" x14ac:dyDescent="0.2">
      <c r="E10647" s="49"/>
      <c r="F10647" s="21"/>
      <c r="G10647" s="21"/>
      <c r="CN10647" s="21"/>
    </row>
    <row r="10648" spans="5:92" x14ac:dyDescent="0.2">
      <c r="E10648" s="49"/>
      <c r="F10648" s="21"/>
      <c r="G10648" s="21"/>
      <c r="CN10648" s="21"/>
    </row>
    <row r="10649" spans="5:92" x14ac:dyDescent="0.2">
      <c r="E10649" s="49"/>
      <c r="F10649" s="21"/>
      <c r="G10649" s="21"/>
      <c r="CN10649" s="21"/>
    </row>
    <row r="10650" spans="5:92" x14ac:dyDescent="0.2">
      <c r="E10650" s="49"/>
      <c r="F10650" s="21"/>
      <c r="G10650" s="21"/>
      <c r="CN10650" s="21"/>
    </row>
    <row r="10651" spans="5:92" x14ac:dyDescent="0.2">
      <c r="E10651" s="49"/>
      <c r="F10651" s="21"/>
      <c r="G10651" s="21"/>
      <c r="CN10651" s="21"/>
    </row>
    <row r="10652" spans="5:92" x14ac:dyDescent="0.2">
      <c r="E10652" s="49"/>
      <c r="F10652" s="21"/>
      <c r="G10652" s="21"/>
      <c r="CN10652" s="21"/>
    </row>
    <row r="10653" spans="5:92" x14ac:dyDescent="0.2">
      <c r="E10653" s="49"/>
      <c r="F10653" s="21"/>
      <c r="G10653" s="21"/>
      <c r="CN10653" s="21"/>
    </row>
    <row r="10654" spans="5:92" x14ac:dyDescent="0.2">
      <c r="E10654" s="49"/>
      <c r="F10654" s="21"/>
      <c r="G10654" s="21"/>
      <c r="CN10654" s="21"/>
    </row>
    <row r="10655" spans="5:92" x14ac:dyDescent="0.2">
      <c r="E10655" s="49"/>
      <c r="F10655" s="21"/>
      <c r="G10655" s="21"/>
      <c r="CN10655" s="21"/>
    </row>
    <row r="10656" spans="5:92" x14ac:dyDescent="0.2">
      <c r="E10656" s="49"/>
      <c r="F10656" s="21"/>
      <c r="G10656" s="21"/>
      <c r="CN10656" s="21"/>
    </row>
    <row r="10657" spans="5:92" x14ac:dyDescent="0.2">
      <c r="E10657" s="49"/>
      <c r="F10657" s="21"/>
      <c r="G10657" s="21"/>
      <c r="CN10657" s="21"/>
    </row>
    <row r="10658" spans="5:92" x14ac:dyDescent="0.2">
      <c r="E10658" s="49"/>
      <c r="F10658" s="21"/>
      <c r="G10658" s="21"/>
      <c r="CN10658" s="21"/>
    </row>
    <row r="10659" spans="5:92" x14ac:dyDescent="0.2">
      <c r="E10659" s="49"/>
      <c r="F10659" s="21"/>
      <c r="G10659" s="21"/>
      <c r="CN10659" s="21"/>
    </row>
    <row r="10660" spans="5:92" x14ac:dyDescent="0.2">
      <c r="E10660" s="49"/>
      <c r="F10660" s="21"/>
      <c r="G10660" s="21"/>
      <c r="CN10660" s="21"/>
    </row>
    <row r="10661" spans="5:92" x14ac:dyDescent="0.2">
      <c r="E10661" s="49"/>
      <c r="F10661" s="21"/>
      <c r="G10661" s="21"/>
      <c r="CN10661" s="21"/>
    </row>
    <row r="10662" spans="5:92" x14ac:dyDescent="0.2">
      <c r="E10662" s="49"/>
      <c r="F10662" s="21"/>
      <c r="G10662" s="21"/>
      <c r="CN10662" s="21"/>
    </row>
    <row r="10663" spans="5:92" x14ac:dyDescent="0.2">
      <c r="E10663" s="49"/>
      <c r="F10663" s="21"/>
      <c r="G10663" s="21"/>
      <c r="CN10663" s="21"/>
    </row>
    <row r="10664" spans="5:92" x14ac:dyDescent="0.2">
      <c r="E10664" s="49"/>
      <c r="F10664" s="21"/>
      <c r="G10664" s="21"/>
      <c r="CN10664" s="21"/>
    </row>
    <row r="10665" spans="5:92" x14ac:dyDescent="0.2">
      <c r="E10665" s="49"/>
      <c r="F10665" s="21"/>
      <c r="G10665" s="21"/>
      <c r="CN10665" s="21"/>
    </row>
    <row r="10666" spans="5:92" x14ac:dyDescent="0.2">
      <c r="E10666" s="49"/>
      <c r="F10666" s="21"/>
      <c r="G10666" s="21"/>
      <c r="CN10666" s="21"/>
    </row>
    <row r="10667" spans="5:92" x14ac:dyDescent="0.2">
      <c r="E10667" s="49"/>
      <c r="F10667" s="21"/>
      <c r="G10667" s="21"/>
      <c r="CN10667" s="21"/>
    </row>
    <row r="10668" spans="5:92" x14ac:dyDescent="0.2">
      <c r="E10668" s="49"/>
      <c r="F10668" s="21"/>
      <c r="G10668" s="21"/>
      <c r="CN10668" s="21"/>
    </row>
    <row r="10669" spans="5:92" x14ac:dyDescent="0.2">
      <c r="E10669" s="49"/>
      <c r="F10669" s="21"/>
      <c r="G10669" s="21"/>
      <c r="CN10669" s="21"/>
    </row>
    <row r="10670" spans="5:92" x14ac:dyDescent="0.2">
      <c r="E10670" s="49"/>
      <c r="F10670" s="21"/>
      <c r="G10670" s="21"/>
      <c r="CN10670" s="21"/>
    </row>
    <row r="10671" spans="5:92" x14ac:dyDescent="0.2">
      <c r="E10671" s="49"/>
      <c r="F10671" s="21"/>
      <c r="G10671" s="21"/>
      <c r="CN10671" s="21"/>
    </row>
    <row r="10672" spans="5:92" x14ac:dyDescent="0.2">
      <c r="E10672" s="49"/>
      <c r="F10672" s="21"/>
      <c r="G10672" s="21"/>
      <c r="CN10672" s="21"/>
    </row>
    <row r="10673" spans="5:92" x14ac:dyDescent="0.2">
      <c r="E10673" s="49"/>
      <c r="F10673" s="21"/>
      <c r="G10673" s="21"/>
      <c r="CN10673" s="21"/>
    </row>
    <row r="10674" spans="5:92" x14ac:dyDescent="0.2">
      <c r="E10674" s="49"/>
      <c r="F10674" s="21"/>
      <c r="G10674" s="21"/>
      <c r="CN10674" s="21"/>
    </row>
    <row r="10675" spans="5:92" x14ac:dyDescent="0.2">
      <c r="E10675" s="49"/>
      <c r="F10675" s="21"/>
      <c r="G10675" s="21"/>
      <c r="CN10675" s="21"/>
    </row>
    <row r="10676" spans="5:92" x14ac:dyDescent="0.2">
      <c r="E10676" s="49"/>
      <c r="F10676" s="21"/>
      <c r="G10676" s="21"/>
      <c r="CN10676" s="21"/>
    </row>
    <row r="10677" spans="5:92" x14ac:dyDescent="0.2">
      <c r="E10677" s="49"/>
      <c r="F10677" s="21"/>
      <c r="G10677" s="21"/>
      <c r="CN10677" s="21"/>
    </row>
    <row r="10678" spans="5:92" x14ac:dyDescent="0.2">
      <c r="E10678" s="49"/>
      <c r="F10678" s="21"/>
      <c r="G10678" s="21"/>
      <c r="CN10678" s="21"/>
    </row>
    <row r="10679" spans="5:92" x14ac:dyDescent="0.2">
      <c r="E10679" s="49"/>
      <c r="F10679" s="21"/>
      <c r="G10679" s="21"/>
      <c r="CN10679" s="21"/>
    </row>
    <row r="10680" spans="5:92" x14ac:dyDescent="0.2">
      <c r="E10680" s="49"/>
      <c r="F10680" s="21"/>
      <c r="G10680" s="21"/>
      <c r="CN10680" s="21"/>
    </row>
    <row r="10681" spans="5:92" x14ac:dyDescent="0.2">
      <c r="E10681" s="49"/>
      <c r="F10681" s="21"/>
      <c r="G10681" s="21"/>
      <c r="CN10681" s="21"/>
    </row>
    <row r="10682" spans="5:92" x14ac:dyDescent="0.2">
      <c r="E10682" s="49"/>
      <c r="F10682" s="21"/>
      <c r="G10682" s="21"/>
      <c r="CN10682" s="21"/>
    </row>
    <row r="10683" spans="5:92" x14ac:dyDescent="0.2">
      <c r="E10683" s="49"/>
      <c r="F10683" s="21"/>
      <c r="G10683" s="21"/>
      <c r="CN10683" s="21"/>
    </row>
    <row r="10684" spans="5:92" x14ac:dyDescent="0.2">
      <c r="E10684" s="49"/>
      <c r="F10684" s="21"/>
      <c r="G10684" s="21"/>
      <c r="CN10684" s="21"/>
    </row>
    <row r="10685" spans="5:92" x14ac:dyDescent="0.2">
      <c r="E10685" s="49"/>
      <c r="F10685" s="21"/>
      <c r="G10685" s="21"/>
      <c r="CN10685" s="21"/>
    </row>
    <row r="10686" spans="5:92" x14ac:dyDescent="0.2">
      <c r="E10686" s="49"/>
      <c r="F10686" s="21"/>
      <c r="G10686" s="21"/>
      <c r="CN10686" s="21"/>
    </row>
    <row r="10687" spans="5:92" x14ac:dyDescent="0.2">
      <c r="E10687" s="49"/>
      <c r="F10687" s="21"/>
      <c r="G10687" s="21"/>
      <c r="CN10687" s="21"/>
    </row>
    <row r="10688" spans="5:92" x14ac:dyDescent="0.2">
      <c r="E10688" s="49"/>
      <c r="F10688" s="21"/>
      <c r="G10688" s="21"/>
      <c r="CN10688" s="21"/>
    </row>
    <row r="10689" spans="5:92" x14ac:dyDescent="0.2">
      <c r="E10689" s="49"/>
      <c r="F10689" s="21"/>
      <c r="G10689" s="21"/>
      <c r="CN10689" s="21"/>
    </row>
    <row r="10690" spans="5:92" x14ac:dyDescent="0.2">
      <c r="E10690" s="49"/>
      <c r="F10690" s="21"/>
      <c r="G10690" s="21"/>
      <c r="CN10690" s="21"/>
    </row>
    <row r="10691" spans="5:92" x14ac:dyDescent="0.2">
      <c r="E10691" s="49"/>
      <c r="F10691" s="21"/>
      <c r="G10691" s="21"/>
      <c r="CN10691" s="21"/>
    </row>
    <row r="10692" spans="5:92" x14ac:dyDescent="0.2">
      <c r="E10692" s="49"/>
      <c r="F10692" s="21"/>
      <c r="G10692" s="21"/>
      <c r="CN10692" s="21"/>
    </row>
    <row r="10693" spans="5:92" x14ac:dyDescent="0.2">
      <c r="E10693" s="49"/>
      <c r="F10693" s="21"/>
      <c r="G10693" s="21"/>
      <c r="CN10693" s="21"/>
    </row>
    <row r="10694" spans="5:92" x14ac:dyDescent="0.2">
      <c r="E10694" s="49"/>
      <c r="F10694" s="21"/>
      <c r="G10694" s="21"/>
      <c r="CN10694" s="21"/>
    </row>
    <row r="10695" spans="5:92" x14ac:dyDescent="0.2">
      <c r="E10695" s="49"/>
      <c r="F10695" s="21"/>
      <c r="G10695" s="21"/>
      <c r="CN10695" s="21"/>
    </row>
    <row r="10696" spans="5:92" x14ac:dyDescent="0.2">
      <c r="E10696" s="49"/>
      <c r="F10696" s="21"/>
      <c r="G10696" s="21"/>
      <c r="CN10696" s="21"/>
    </row>
    <row r="10697" spans="5:92" x14ac:dyDescent="0.2">
      <c r="E10697" s="49"/>
      <c r="F10697" s="21"/>
      <c r="G10697" s="21"/>
      <c r="CN10697" s="21"/>
    </row>
    <row r="10698" spans="5:92" x14ac:dyDescent="0.2">
      <c r="E10698" s="49"/>
      <c r="F10698" s="21"/>
      <c r="G10698" s="21"/>
      <c r="CN10698" s="21"/>
    </row>
    <row r="10699" spans="5:92" x14ac:dyDescent="0.2">
      <c r="E10699" s="49"/>
      <c r="F10699" s="21"/>
      <c r="G10699" s="21"/>
      <c r="CN10699" s="21"/>
    </row>
    <row r="10700" spans="5:92" x14ac:dyDescent="0.2">
      <c r="E10700" s="49"/>
      <c r="F10700" s="21"/>
      <c r="G10700" s="21"/>
      <c r="CN10700" s="21"/>
    </row>
    <row r="10701" spans="5:92" x14ac:dyDescent="0.2">
      <c r="E10701" s="49"/>
      <c r="F10701" s="21"/>
      <c r="G10701" s="21"/>
      <c r="CN10701" s="21"/>
    </row>
    <row r="10702" spans="5:92" x14ac:dyDescent="0.2">
      <c r="E10702" s="49"/>
      <c r="F10702" s="21"/>
      <c r="G10702" s="21"/>
      <c r="CN10702" s="21"/>
    </row>
    <row r="10703" spans="5:92" x14ac:dyDescent="0.2">
      <c r="E10703" s="49"/>
      <c r="F10703" s="21"/>
      <c r="G10703" s="21"/>
      <c r="CN10703" s="21"/>
    </row>
    <row r="10704" spans="5:92" x14ac:dyDescent="0.2">
      <c r="E10704" s="49"/>
      <c r="F10704" s="21"/>
      <c r="G10704" s="21"/>
      <c r="CN10704" s="21"/>
    </row>
    <row r="10705" spans="5:92" x14ac:dyDescent="0.2">
      <c r="E10705" s="49"/>
      <c r="F10705" s="21"/>
      <c r="G10705" s="21"/>
      <c r="CN10705" s="21"/>
    </row>
    <row r="10706" spans="5:92" x14ac:dyDescent="0.2">
      <c r="E10706" s="49"/>
      <c r="F10706" s="21"/>
      <c r="G10706" s="21"/>
      <c r="CN10706" s="21"/>
    </row>
    <row r="10707" spans="5:92" x14ac:dyDescent="0.2">
      <c r="E10707" s="49"/>
      <c r="F10707" s="21"/>
      <c r="G10707" s="21"/>
      <c r="CN10707" s="21"/>
    </row>
    <row r="10708" spans="5:92" x14ac:dyDescent="0.2">
      <c r="E10708" s="49"/>
      <c r="F10708" s="21"/>
      <c r="G10708" s="21"/>
      <c r="CN10708" s="21"/>
    </row>
    <row r="10709" spans="5:92" x14ac:dyDescent="0.2">
      <c r="E10709" s="49"/>
      <c r="F10709" s="21"/>
      <c r="G10709" s="21"/>
      <c r="CN10709" s="21"/>
    </row>
    <row r="10710" spans="5:92" x14ac:dyDescent="0.2">
      <c r="E10710" s="49"/>
      <c r="F10710" s="21"/>
      <c r="G10710" s="21"/>
      <c r="CN10710" s="21"/>
    </row>
    <row r="10711" spans="5:92" x14ac:dyDescent="0.2">
      <c r="E10711" s="49"/>
      <c r="F10711" s="21"/>
      <c r="G10711" s="21"/>
      <c r="CN10711" s="21"/>
    </row>
    <row r="10712" spans="5:92" x14ac:dyDescent="0.2">
      <c r="E10712" s="49"/>
      <c r="F10712" s="21"/>
      <c r="G10712" s="21"/>
      <c r="CN10712" s="21"/>
    </row>
    <row r="10713" spans="5:92" x14ac:dyDescent="0.2">
      <c r="E10713" s="49"/>
      <c r="F10713" s="21"/>
      <c r="G10713" s="21"/>
      <c r="CN10713" s="21"/>
    </row>
    <row r="10714" spans="5:92" x14ac:dyDescent="0.2">
      <c r="E10714" s="49"/>
      <c r="F10714" s="21"/>
      <c r="G10714" s="21"/>
      <c r="CN10714" s="21"/>
    </row>
    <row r="10715" spans="5:92" x14ac:dyDescent="0.2">
      <c r="E10715" s="49"/>
      <c r="F10715" s="21"/>
      <c r="G10715" s="21"/>
      <c r="CN10715" s="21"/>
    </row>
    <row r="10716" spans="5:92" x14ac:dyDescent="0.2">
      <c r="E10716" s="49"/>
      <c r="F10716" s="21"/>
      <c r="G10716" s="21"/>
      <c r="CN10716" s="21"/>
    </row>
    <row r="10717" spans="5:92" x14ac:dyDescent="0.2">
      <c r="E10717" s="49"/>
      <c r="F10717" s="21"/>
      <c r="G10717" s="21"/>
      <c r="CN10717" s="21"/>
    </row>
    <row r="10718" spans="5:92" x14ac:dyDescent="0.2">
      <c r="E10718" s="49"/>
      <c r="F10718" s="21"/>
      <c r="G10718" s="21"/>
      <c r="CN10718" s="21"/>
    </row>
    <row r="10719" spans="5:92" x14ac:dyDescent="0.2">
      <c r="E10719" s="49"/>
      <c r="F10719" s="21"/>
      <c r="G10719" s="21"/>
      <c r="CN10719" s="21"/>
    </row>
    <row r="10720" spans="5:92" x14ac:dyDescent="0.2">
      <c r="E10720" s="49"/>
      <c r="F10720" s="21"/>
      <c r="G10720" s="21"/>
      <c r="CN10720" s="21"/>
    </row>
    <row r="10721" spans="5:92" x14ac:dyDescent="0.2">
      <c r="E10721" s="49"/>
      <c r="F10721" s="21"/>
      <c r="G10721" s="21"/>
      <c r="CN10721" s="21"/>
    </row>
    <row r="10722" spans="5:92" x14ac:dyDescent="0.2">
      <c r="E10722" s="49"/>
      <c r="F10722" s="21"/>
      <c r="G10722" s="21"/>
      <c r="CN10722" s="21"/>
    </row>
    <row r="10723" spans="5:92" x14ac:dyDescent="0.2">
      <c r="E10723" s="49"/>
      <c r="F10723" s="21"/>
      <c r="G10723" s="21"/>
      <c r="CN10723" s="21"/>
    </row>
    <row r="10724" spans="5:92" x14ac:dyDescent="0.2">
      <c r="E10724" s="49"/>
      <c r="F10724" s="21"/>
      <c r="G10724" s="21"/>
      <c r="CN10724" s="21"/>
    </row>
    <row r="10725" spans="5:92" x14ac:dyDescent="0.2">
      <c r="E10725" s="49"/>
      <c r="F10725" s="21"/>
      <c r="G10725" s="21"/>
      <c r="CN10725" s="21"/>
    </row>
    <row r="10726" spans="5:92" x14ac:dyDescent="0.2">
      <c r="E10726" s="49"/>
      <c r="F10726" s="21"/>
      <c r="G10726" s="21"/>
      <c r="CN10726" s="21"/>
    </row>
    <row r="10727" spans="5:92" x14ac:dyDescent="0.2">
      <c r="E10727" s="49"/>
      <c r="F10727" s="21"/>
      <c r="G10727" s="21"/>
      <c r="CN10727" s="21"/>
    </row>
    <row r="10728" spans="5:92" x14ac:dyDescent="0.2">
      <c r="E10728" s="49"/>
      <c r="F10728" s="21"/>
      <c r="G10728" s="21"/>
      <c r="CN10728" s="21"/>
    </row>
    <row r="10729" spans="5:92" x14ac:dyDescent="0.2">
      <c r="E10729" s="49"/>
      <c r="F10729" s="21"/>
      <c r="G10729" s="21"/>
      <c r="CN10729" s="21"/>
    </row>
    <row r="10730" spans="5:92" x14ac:dyDescent="0.2">
      <c r="E10730" s="49"/>
      <c r="F10730" s="21"/>
      <c r="G10730" s="21"/>
      <c r="CN10730" s="21"/>
    </row>
    <row r="10731" spans="5:92" x14ac:dyDescent="0.2">
      <c r="E10731" s="49"/>
      <c r="F10731" s="21"/>
      <c r="G10731" s="21"/>
      <c r="CN10731" s="21"/>
    </row>
    <row r="10732" spans="5:92" x14ac:dyDescent="0.2">
      <c r="E10732" s="49"/>
      <c r="F10732" s="21"/>
      <c r="G10732" s="21"/>
      <c r="CN10732" s="21"/>
    </row>
    <row r="10733" spans="5:92" x14ac:dyDescent="0.2">
      <c r="E10733" s="49"/>
      <c r="F10733" s="21"/>
      <c r="G10733" s="21"/>
      <c r="CN10733" s="21"/>
    </row>
    <row r="10734" spans="5:92" x14ac:dyDescent="0.2">
      <c r="E10734" s="49"/>
      <c r="F10734" s="21"/>
      <c r="G10734" s="21"/>
      <c r="CN10734" s="21"/>
    </row>
    <row r="10735" spans="5:92" x14ac:dyDescent="0.2">
      <c r="E10735" s="49"/>
      <c r="F10735" s="21"/>
      <c r="G10735" s="21"/>
      <c r="CN10735" s="21"/>
    </row>
    <row r="10736" spans="5:92" x14ac:dyDescent="0.2">
      <c r="E10736" s="49"/>
      <c r="F10736" s="21"/>
      <c r="G10736" s="21"/>
      <c r="CN10736" s="21"/>
    </row>
    <row r="10737" spans="5:92" x14ac:dyDescent="0.2">
      <c r="E10737" s="49"/>
      <c r="F10737" s="21"/>
      <c r="G10737" s="21"/>
      <c r="CN10737" s="21"/>
    </row>
    <row r="10738" spans="5:92" x14ac:dyDescent="0.2">
      <c r="E10738" s="49"/>
      <c r="F10738" s="21"/>
      <c r="G10738" s="21"/>
      <c r="CN10738" s="21"/>
    </row>
    <row r="10739" spans="5:92" x14ac:dyDescent="0.2">
      <c r="E10739" s="49"/>
      <c r="F10739" s="21"/>
      <c r="G10739" s="21"/>
      <c r="CN10739" s="21"/>
    </row>
    <row r="10740" spans="5:92" x14ac:dyDescent="0.2">
      <c r="E10740" s="49"/>
      <c r="F10740" s="21"/>
      <c r="G10740" s="21"/>
      <c r="CN10740" s="21"/>
    </row>
    <row r="10741" spans="5:92" x14ac:dyDescent="0.2">
      <c r="E10741" s="49"/>
      <c r="F10741" s="21"/>
      <c r="G10741" s="21"/>
      <c r="CN10741" s="21"/>
    </row>
    <row r="10742" spans="5:92" x14ac:dyDescent="0.2">
      <c r="E10742" s="49"/>
      <c r="F10742" s="21"/>
      <c r="G10742" s="21"/>
      <c r="CN10742" s="21"/>
    </row>
    <row r="10743" spans="5:92" x14ac:dyDescent="0.2">
      <c r="E10743" s="49"/>
      <c r="F10743" s="21"/>
      <c r="G10743" s="21"/>
      <c r="CN10743" s="21"/>
    </row>
    <row r="10744" spans="5:92" x14ac:dyDescent="0.2">
      <c r="E10744" s="49"/>
      <c r="F10744" s="21"/>
      <c r="G10744" s="21"/>
      <c r="CN10744" s="21"/>
    </row>
    <row r="10745" spans="5:92" x14ac:dyDescent="0.2">
      <c r="E10745" s="49"/>
      <c r="F10745" s="21"/>
      <c r="G10745" s="21"/>
      <c r="CN10745" s="21"/>
    </row>
    <row r="10746" spans="5:92" x14ac:dyDescent="0.2">
      <c r="E10746" s="49"/>
      <c r="F10746" s="21"/>
      <c r="G10746" s="21"/>
      <c r="CN10746" s="21"/>
    </row>
    <row r="10747" spans="5:92" x14ac:dyDescent="0.2">
      <c r="E10747" s="49"/>
      <c r="F10747" s="21"/>
      <c r="G10747" s="21"/>
      <c r="CN10747" s="21"/>
    </row>
    <row r="10748" spans="5:92" x14ac:dyDescent="0.2">
      <c r="E10748" s="49"/>
      <c r="F10748" s="21"/>
      <c r="G10748" s="21"/>
      <c r="CN10748" s="21"/>
    </row>
    <row r="10749" spans="5:92" x14ac:dyDescent="0.2">
      <c r="E10749" s="49"/>
      <c r="F10749" s="21"/>
      <c r="G10749" s="21"/>
      <c r="CN10749" s="21"/>
    </row>
    <row r="10750" spans="5:92" x14ac:dyDescent="0.2">
      <c r="E10750" s="49"/>
      <c r="F10750" s="21"/>
      <c r="G10750" s="21"/>
      <c r="CN10750" s="21"/>
    </row>
    <row r="10751" spans="5:92" x14ac:dyDescent="0.2">
      <c r="E10751" s="49"/>
      <c r="F10751" s="21"/>
      <c r="G10751" s="21"/>
      <c r="CN10751" s="21"/>
    </row>
    <row r="10752" spans="5:92" x14ac:dyDescent="0.2">
      <c r="E10752" s="49"/>
      <c r="F10752" s="21"/>
      <c r="G10752" s="21"/>
      <c r="CN10752" s="21"/>
    </row>
    <row r="10753" spans="5:92" x14ac:dyDescent="0.2">
      <c r="E10753" s="49"/>
      <c r="F10753" s="21"/>
      <c r="G10753" s="21"/>
      <c r="CN10753" s="21"/>
    </row>
    <row r="10754" spans="5:92" x14ac:dyDescent="0.2">
      <c r="E10754" s="49"/>
      <c r="F10754" s="21"/>
      <c r="G10754" s="21"/>
      <c r="CN10754" s="21"/>
    </row>
    <row r="10755" spans="5:92" x14ac:dyDescent="0.2">
      <c r="E10755" s="49"/>
      <c r="F10755" s="21"/>
      <c r="G10755" s="21"/>
      <c r="CN10755" s="21"/>
    </row>
    <row r="10756" spans="5:92" x14ac:dyDescent="0.2">
      <c r="E10756" s="49"/>
      <c r="F10756" s="21"/>
      <c r="G10756" s="21"/>
      <c r="CN10756" s="21"/>
    </row>
    <row r="10757" spans="5:92" x14ac:dyDescent="0.2">
      <c r="E10757" s="49"/>
      <c r="F10757" s="21"/>
      <c r="G10757" s="21"/>
      <c r="CN10757" s="21"/>
    </row>
    <row r="10758" spans="5:92" x14ac:dyDescent="0.2">
      <c r="E10758" s="49"/>
      <c r="F10758" s="21"/>
      <c r="G10758" s="21"/>
      <c r="CN10758" s="21"/>
    </row>
    <row r="10759" spans="5:92" x14ac:dyDescent="0.2">
      <c r="E10759" s="49"/>
      <c r="F10759" s="21"/>
      <c r="G10759" s="21"/>
      <c r="CN10759" s="21"/>
    </row>
    <row r="10760" spans="5:92" x14ac:dyDescent="0.2">
      <c r="E10760" s="49"/>
      <c r="F10760" s="21"/>
      <c r="G10760" s="21"/>
      <c r="CN10760" s="21"/>
    </row>
    <row r="10761" spans="5:92" x14ac:dyDescent="0.2">
      <c r="E10761" s="49"/>
      <c r="F10761" s="21"/>
      <c r="G10761" s="21"/>
      <c r="CN10761" s="21"/>
    </row>
    <row r="10762" spans="5:92" x14ac:dyDescent="0.2">
      <c r="E10762" s="49"/>
      <c r="F10762" s="21"/>
      <c r="G10762" s="21"/>
      <c r="CN10762" s="21"/>
    </row>
    <row r="10763" spans="5:92" x14ac:dyDescent="0.2">
      <c r="E10763" s="49"/>
      <c r="F10763" s="21"/>
      <c r="G10763" s="21"/>
      <c r="CN10763" s="21"/>
    </row>
    <row r="10764" spans="5:92" x14ac:dyDescent="0.2">
      <c r="E10764" s="49"/>
      <c r="F10764" s="21"/>
      <c r="G10764" s="21"/>
      <c r="CN10764" s="21"/>
    </row>
    <row r="10765" spans="5:92" x14ac:dyDescent="0.2">
      <c r="E10765" s="49"/>
      <c r="F10765" s="21"/>
      <c r="G10765" s="21"/>
      <c r="CN10765" s="21"/>
    </row>
    <row r="10766" spans="5:92" x14ac:dyDescent="0.2">
      <c r="E10766" s="49"/>
      <c r="F10766" s="21"/>
      <c r="G10766" s="21"/>
      <c r="CN10766" s="21"/>
    </row>
    <row r="10767" spans="5:92" x14ac:dyDescent="0.2">
      <c r="E10767" s="49"/>
      <c r="F10767" s="21"/>
      <c r="G10767" s="21"/>
      <c r="CN10767" s="21"/>
    </row>
    <row r="10768" spans="5:92" x14ac:dyDescent="0.2">
      <c r="E10768" s="49"/>
      <c r="F10768" s="21"/>
      <c r="G10768" s="21"/>
      <c r="CN10768" s="21"/>
    </row>
    <row r="10769" spans="5:92" x14ac:dyDescent="0.2">
      <c r="E10769" s="49"/>
      <c r="F10769" s="21"/>
      <c r="G10769" s="21"/>
      <c r="CN10769" s="21"/>
    </row>
    <row r="10770" spans="5:92" x14ac:dyDescent="0.2">
      <c r="E10770" s="49"/>
      <c r="F10770" s="21"/>
      <c r="G10770" s="21"/>
      <c r="CN10770" s="21"/>
    </row>
    <row r="10771" spans="5:92" x14ac:dyDescent="0.2">
      <c r="E10771" s="49"/>
      <c r="F10771" s="21"/>
      <c r="G10771" s="21"/>
      <c r="CN10771" s="21"/>
    </row>
    <row r="10772" spans="5:92" x14ac:dyDescent="0.2">
      <c r="E10772" s="49"/>
      <c r="F10772" s="21"/>
      <c r="G10772" s="21"/>
      <c r="CN10772" s="21"/>
    </row>
    <row r="10773" spans="5:92" x14ac:dyDescent="0.2">
      <c r="E10773" s="49"/>
      <c r="F10773" s="21"/>
      <c r="G10773" s="21"/>
      <c r="CN10773" s="21"/>
    </row>
    <row r="10774" spans="5:92" x14ac:dyDescent="0.2">
      <c r="E10774" s="49"/>
      <c r="F10774" s="21"/>
      <c r="G10774" s="21"/>
      <c r="CN10774" s="21"/>
    </row>
    <row r="10775" spans="5:92" x14ac:dyDescent="0.2">
      <c r="E10775" s="49"/>
      <c r="F10775" s="21"/>
      <c r="G10775" s="21"/>
      <c r="CN10775" s="21"/>
    </row>
    <row r="10776" spans="5:92" x14ac:dyDescent="0.2">
      <c r="E10776" s="49"/>
      <c r="F10776" s="21"/>
      <c r="G10776" s="21"/>
      <c r="CN10776" s="21"/>
    </row>
    <row r="10777" spans="5:92" x14ac:dyDescent="0.2">
      <c r="E10777" s="49"/>
      <c r="F10777" s="21"/>
      <c r="G10777" s="21"/>
      <c r="CN10777" s="21"/>
    </row>
    <row r="10778" spans="5:92" x14ac:dyDescent="0.2">
      <c r="E10778" s="49"/>
      <c r="F10778" s="21"/>
      <c r="G10778" s="21"/>
      <c r="CN10778" s="21"/>
    </row>
    <row r="10779" spans="5:92" x14ac:dyDescent="0.2">
      <c r="E10779" s="49"/>
      <c r="F10779" s="21"/>
      <c r="G10779" s="21"/>
      <c r="CN10779" s="21"/>
    </row>
    <row r="10780" spans="5:92" x14ac:dyDescent="0.2">
      <c r="E10780" s="49"/>
      <c r="F10780" s="21"/>
      <c r="G10780" s="21"/>
      <c r="CN10780" s="21"/>
    </row>
    <row r="10781" spans="5:92" x14ac:dyDescent="0.2">
      <c r="E10781" s="49"/>
      <c r="F10781" s="21"/>
      <c r="G10781" s="21"/>
      <c r="CN10781" s="21"/>
    </row>
    <row r="10782" spans="5:92" x14ac:dyDescent="0.2">
      <c r="E10782" s="49"/>
      <c r="F10782" s="21"/>
      <c r="G10782" s="21"/>
      <c r="CN10782" s="21"/>
    </row>
    <row r="10783" spans="5:92" x14ac:dyDescent="0.2">
      <c r="E10783" s="49"/>
      <c r="F10783" s="21"/>
      <c r="G10783" s="21"/>
      <c r="CN10783" s="21"/>
    </row>
    <row r="10784" spans="5:92" x14ac:dyDescent="0.2">
      <c r="E10784" s="49"/>
      <c r="F10784" s="21"/>
      <c r="G10784" s="21"/>
      <c r="CN10784" s="21"/>
    </row>
    <row r="10785" spans="5:92" x14ac:dyDescent="0.2">
      <c r="E10785" s="49"/>
      <c r="F10785" s="21"/>
      <c r="G10785" s="21"/>
      <c r="CN10785" s="21"/>
    </row>
    <row r="10786" spans="5:92" x14ac:dyDescent="0.2">
      <c r="E10786" s="49"/>
      <c r="F10786" s="21"/>
      <c r="G10786" s="21"/>
      <c r="CN10786" s="21"/>
    </row>
    <row r="10787" spans="5:92" x14ac:dyDescent="0.2">
      <c r="E10787" s="49"/>
      <c r="F10787" s="21"/>
      <c r="G10787" s="21"/>
      <c r="CN10787" s="21"/>
    </row>
    <row r="10788" spans="5:92" x14ac:dyDescent="0.2">
      <c r="E10788" s="49"/>
      <c r="F10788" s="21"/>
      <c r="G10788" s="21"/>
      <c r="CN10788" s="21"/>
    </row>
    <row r="10789" spans="5:92" x14ac:dyDescent="0.2">
      <c r="E10789" s="49"/>
      <c r="F10789" s="21"/>
      <c r="G10789" s="21"/>
      <c r="CN10789" s="21"/>
    </row>
    <row r="10790" spans="5:92" x14ac:dyDescent="0.2">
      <c r="E10790" s="49"/>
      <c r="F10790" s="21"/>
      <c r="G10790" s="21"/>
      <c r="CN10790" s="21"/>
    </row>
    <row r="10791" spans="5:92" x14ac:dyDescent="0.2">
      <c r="E10791" s="49"/>
      <c r="F10791" s="21"/>
      <c r="G10791" s="21"/>
      <c r="CN10791" s="21"/>
    </row>
    <row r="10792" spans="5:92" x14ac:dyDescent="0.2">
      <c r="E10792" s="49"/>
      <c r="F10792" s="21"/>
      <c r="G10792" s="21"/>
      <c r="CN10792" s="21"/>
    </row>
    <row r="10793" spans="5:92" x14ac:dyDescent="0.2">
      <c r="E10793" s="49"/>
      <c r="F10793" s="21"/>
      <c r="G10793" s="21"/>
      <c r="CN10793" s="21"/>
    </row>
    <row r="10794" spans="5:92" x14ac:dyDescent="0.2">
      <c r="E10794" s="49"/>
      <c r="F10794" s="21"/>
      <c r="G10794" s="21"/>
      <c r="CN10794" s="21"/>
    </row>
    <row r="10795" spans="5:92" x14ac:dyDescent="0.2">
      <c r="E10795" s="49"/>
      <c r="F10795" s="21"/>
      <c r="G10795" s="21"/>
      <c r="CN10795" s="21"/>
    </row>
    <row r="10796" spans="5:92" x14ac:dyDescent="0.2">
      <c r="E10796" s="49"/>
      <c r="F10796" s="21"/>
      <c r="G10796" s="21"/>
      <c r="CN10796" s="21"/>
    </row>
    <row r="10797" spans="5:92" x14ac:dyDescent="0.2">
      <c r="E10797" s="49"/>
      <c r="F10797" s="21"/>
      <c r="G10797" s="21"/>
      <c r="CN10797" s="21"/>
    </row>
    <row r="10798" spans="5:92" x14ac:dyDescent="0.2">
      <c r="E10798" s="49"/>
      <c r="F10798" s="21"/>
      <c r="G10798" s="21"/>
      <c r="CN10798" s="21"/>
    </row>
    <row r="10799" spans="5:92" x14ac:dyDescent="0.2">
      <c r="E10799" s="49"/>
      <c r="F10799" s="21"/>
      <c r="G10799" s="21"/>
      <c r="CN10799" s="21"/>
    </row>
    <row r="10800" spans="5:92" x14ac:dyDescent="0.2">
      <c r="E10800" s="49"/>
      <c r="F10800" s="21"/>
      <c r="G10800" s="21"/>
      <c r="CN10800" s="21"/>
    </row>
    <row r="10801" spans="5:92" x14ac:dyDescent="0.2">
      <c r="E10801" s="49"/>
      <c r="F10801" s="21"/>
      <c r="G10801" s="21"/>
      <c r="CN10801" s="21"/>
    </row>
    <row r="10802" spans="5:92" x14ac:dyDescent="0.2">
      <c r="E10802" s="49"/>
      <c r="F10802" s="21"/>
      <c r="G10802" s="21"/>
      <c r="CN10802" s="21"/>
    </row>
    <row r="10803" spans="5:92" x14ac:dyDescent="0.2">
      <c r="E10803" s="49"/>
      <c r="F10803" s="21"/>
      <c r="G10803" s="21"/>
      <c r="CN10803" s="21"/>
    </row>
    <row r="10804" spans="5:92" x14ac:dyDescent="0.2">
      <c r="E10804" s="49"/>
      <c r="F10804" s="21"/>
      <c r="G10804" s="21"/>
      <c r="CN10804" s="21"/>
    </row>
    <row r="10805" spans="5:92" x14ac:dyDescent="0.2">
      <c r="E10805" s="49"/>
      <c r="F10805" s="21"/>
      <c r="G10805" s="21"/>
      <c r="CN10805" s="21"/>
    </row>
    <row r="10806" spans="5:92" x14ac:dyDescent="0.2">
      <c r="E10806" s="49"/>
      <c r="F10806" s="21"/>
      <c r="G10806" s="21"/>
      <c r="CN10806" s="21"/>
    </row>
    <row r="10807" spans="5:92" x14ac:dyDescent="0.2">
      <c r="E10807" s="49"/>
      <c r="F10807" s="21"/>
      <c r="G10807" s="21"/>
      <c r="CN10807" s="21"/>
    </row>
    <row r="10808" spans="5:92" x14ac:dyDescent="0.2">
      <c r="E10808" s="49"/>
      <c r="F10808" s="21"/>
      <c r="G10808" s="21"/>
      <c r="CN10808" s="21"/>
    </row>
    <row r="10809" spans="5:92" x14ac:dyDescent="0.2">
      <c r="E10809" s="49"/>
      <c r="F10809" s="21"/>
      <c r="G10809" s="21"/>
      <c r="CN10809" s="21"/>
    </row>
    <row r="10810" spans="5:92" x14ac:dyDescent="0.2">
      <c r="E10810" s="49"/>
      <c r="F10810" s="21"/>
      <c r="G10810" s="21"/>
      <c r="CN10810" s="21"/>
    </row>
    <row r="10811" spans="5:92" x14ac:dyDescent="0.2">
      <c r="E10811" s="49"/>
      <c r="F10811" s="21"/>
      <c r="G10811" s="21"/>
      <c r="CN10811" s="21"/>
    </row>
    <row r="10812" spans="5:92" x14ac:dyDescent="0.2">
      <c r="E10812" s="49"/>
      <c r="F10812" s="21"/>
      <c r="G10812" s="21"/>
      <c r="CN10812" s="21"/>
    </row>
    <row r="10813" spans="5:92" x14ac:dyDescent="0.2">
      <c r="E10813" s="49"/>
      <c r="F10813" s="21"/>
      <c r="G10813" s="21"/>
      <c r="CN10813" s="21"/>
    </row>
    <row r="10814" spans="5:92" x14ac:dyDescent="0.2">
      <c r="E10814" s="49"/>
      <c r="F10814" s="21"/>
      <c r="G10814" s="21"/>
      <c r="CN10814" s="21"/>
    </row>
    <row r="10815" spans="5:92" x14ac:dyDescent="0.2">
      <c r="E10815" s="49"/>
      <c r="F10815" s="21"/>
      <c r="G10815" s="21"/>
      <c r="CN10815" s="21"/>
    </row>
    <row r="10816" spans="5:92" x14ac:dyDescent="0.2">
      <c r="E10816" s="49"/>
      <c r="F10816" s="21"/>
      <c r="G10816" s="21"/>
      <c r="CN10816" s="21"/>
    </row>
    <row r="10817" spans="5:92" x14ac:dyDescent="0.2">
      <c r="E10817" s="49"/>
      <c r="F10817" s="21"/>
      <c r="G10817" s="21"/>
      <c r="CN10817" s="21"/>
    </row>
    <row r="10818" spans="5:92" x14ac:dyDescent="0.2">
      <c r="E10818" s="49"/>
      <c r="F10818" s="21"/>
      <c r="G10818" s="21"/>
      <c r="CN10818" s="21"/>
    </row>
    <row r="10819" spans="5:92" x14ac:dyDescent="0.2">
      <c r="E10819" s="49"/>
      <c r="F10819" s="21"/>
      <c r="G10819" s="21"/>
      <c r="CN10819" s="21"/>
    </row>
    <row r="10820" spans="5:92" x14ac:dyDescent="0.2">
      <c r="E10820" s="49"/>
      <c r="F10820" s="21"/>
      <c r="G10820" s="21"/>
      <c r="CN10820" s="21"/>
    </row>
    <row r="10821" spans="5:92" x14ac:dyDescent="0.2">
      <c r="E10821" s="49"/>
      <c r="F10821" s="21"/>
      <c r="G10821" s="21"/>
      <c r="CN10821" s="21"/>
    </row>
    <row r="10822" spans="5:92" x14ac:dyDescent="0.2">
      <c r="E10822" s="49"/>
      <c r="F10822" s="21"/>
      <c r="G10822" s="21"/>
      <c r="CN10822" s="21"/>
    </row>
    <row r="10823" spans="5:92" x14ac:dyDescent="0.2">
      <c r="E10823" s="49"/>
      <c r="F10823" s="21"/>
      <c r="G10823" s="21"/>
      <c r="CN10823" s="21"/>
    </row>
    <row r="10824" spans="5:92" x14ac:dyDescent="0.2">
      <c r="E10824" s="49"/>
      <c r="F10824" s="21"/>
      <c r="G10824" s="21"/>
      <c r="CN10824" s="21"/>
    </row>
    <row r="10825" spans="5:92" x14ac:dyDescent="0.2">
      <c r="E10825" s="49"/>
      <c r="F10825" s="21"/>
      <c r="G10825" s="21"/>
      <c r="CN10825" s="21"/>
    </row>
    <row r="10826" spans="5:92" x14ac:dyDescent="0.2">
      <c r="E10826" s="49"/>
      <c r="F10826" s="21"/>
      <c r="G10826" s="21"/>
      <c r="CN10826" s="21"/>
    </row>
    <row r="10827" spans="5:92" x14ac:dyDescent="0.2">
      <c r="E10827" s="49"/>
      <c r="F10827" s="21"/>
      <c r="G10827" s="21"/>
      <c r="CN10827" s="21"/>
    </row>
    <row r="10828" spans="5:92" x14ac:dyDescent="0.2">
      <c r="E10828" s="49"/>
      <c r="F10828" s="21"/>
      <c r="G10828" s="21"/>
      <c r="CN10828" s="21"/>
    </row>
    <row r="10829" spans="5:92" x14ac:dyDescent="0.2">
      <c r="E10829" s="49"/>
      <c r="F10829" s="21"/>
      <c r="G10829" s="21"/>
      <c r="CN10829" s="21"/>
    </row>
    <row r="10830" spans="5:92" x14ac:dyDescent="0.2">
      <c r="E10830" s="49"/>
      <c r="F10830" s="21"/>
      <c r="G10830" s="21"/>
      <c r="CN10830" s="21"/>
    </row>
    <row r="10831" spans="5:92" x14ac:dyDescent="0.2">
      <c r="E10831" s="49"/>
      <c r="F10831" s="21"/>
      <c r="G10831" s="21"/>
      <c r="CN10831" s="21"/>
    </row>
    <row r="10832" spans="5:92" x14ac:dyDescent="0.2">
      <c r="E10832" s="49"/>
      <c r="F10832" s="21"/>
      <c r="G10832" s="21"/>
      <c r="CN10832" s="21"/>
    </row>
    <row r="10833" spans="5:92" x14ac:dyDescent="0.2">
      <c r="E10833" s="49"/>
      <c r="F10833" s="21"/>
      <c r="G10833" s="21"/>
      <c r="CN10833" s="21"/>
    </row>
    <row r="10834" spans="5:92" x14ac:dyDescent="0.2">
      <c r="E10834" s="49"/>
      <c r="F10834" s="21"/>
      <c r="G10834" s="21"/>
      <c r="CN10834" s="21"/>
    </row>
    <row r="10835" spans="5:92" x14ac:dyDescent="0.2">
      <c r="E10835" s="49"/>
      <c r="F10835" s="21"/>
      <c r="G10835" s="21"/>
      <c r="CN10835" s="21"/>
    </row>
    <row r="10836" spans="5:92" x14ac:dyDescent="0.2">
      <c r="E10836" s="49"/>
      <c r="F10836" s="21"/>
      <c r="G10836" s="21"/>
      <c r="CN10836" s="21"/>
    </row>
    <row r="10837" spans="5:92" x14ac:dyDescent="0.2">
      <c r="E10837" s="49"/>
      <c r="F10837" s="21"/>
      <c r="G10837" s="21"/>
      <c r="CN10837" s="21"/>
    </row>
    <row r="10838" spans="5:92" x14ac:dyDescent="0.2">
      <c r="E10838" s="49"/>
      <c r="F10838" s="21"/>
      <c r="G10838" s="21"/>
      <c r="CN10838" s="21"/>
    </row>
    <row r="10839" spans="5:92" x14ac:dyDescent="0.2">
      <c r="E10839" s="49"/>
      <c r="F10839" s="21"/>
      <c r="G10839" s="21"/>
      <c r="CN10839" s="21"/>
    </row>
    <row r="10840" spans="5:92" x14ac:dyDescent="0.2">
      <c r="E10840" s="49"/>
      <c r="F10840" s="21"/>
      <c r="G10840" s="21"/>
      <c r="CN10840" s="21"/>
    </row>
    <row r="10841" spans="5:92" x14ac:dyDescent="0.2">
      <c r="E10841" s="49"/>
      <c r="F10841" s="21"/>
      <c r="G10841" s="21"/>
      <c r="CN10841" s="21"/>
    </row>
    <row r="10842" spans="5:92" x14ac:dyDescent="0.2">
      <c r="E10842" s="49"/>
      <c r="F10842" s="21"/>
      <c r="G10842" s="21"/>
      <c r="CN10842" s="21"/>
    </row>
    <row r="10843" spans="5:92" x14ac:dyDescent="0.2">
      <c r="E10843" s="49"/>
      <c r="F10843" s="21"/>
      <c r="G10843" s="21"/>
      <c r="CN10843" s="21"/>
    </row>
    <row r="10844" spans="5:92" x14ac:dyDescent="0.2">
      <c r="E10844" s="49"/>
      <c r="F10844" s="21"/>
      <c r="G10844" s="21"/>
      <c r="CN10844" s="21"/>
    </row>
    <row r="10845" spans="5:92" x14ac:dyDescent="0.2">
      <c r="E10845" s="49"/>
      <c r="F10845" s="21"/>
      <c r="G10845" s="21"/>
      <c r="CN10845" s="21"/>
    </row>
    <row r="10846" spans="5:92" x14ac:dyDescent="0.2">
      <c r="E10846" s="49"/>
      <c r="F10846" s="21"/>
      <c r="G10846" s="21"/>
      <c r="CN10846" s="21"/>
    </row>
    <row r="10847" spans="5:92" x14ac:dyDescent="0.2">
      <c r="E10847" s="49"/>
      <c r="F10847" s="21"/>
      <c r="G10847" s="21"/>
      <c r="CN10847" s="21"/>
    </row>
    <row r="10848" spans="5:92" x14ac:dyDescent="0.2">
      <c r="E10848" s="49"/>
      <c r="F10848" s="21"/>
      <c r="G10848" s="21"/>
      <c r="CN10848" s="21"/>
    </row>
    <row r="10849" spans="5:92" x14ac:dyDescent="0.2">
      <c r="E10849" s="49"/>
      <c r="F10849" s="21"/>
      <c r="G10849" s="21"/>
      <c r="CN10849" s="21"/>
    </row>
    <row r="10850" spans="5:92" x14ac:dyDescent="0.2">
      <c r="E10850" s="49"/>
      <c r="F10850" s="21"/>
      <c r="G10850" s="21"/>
      <c r="CN10850" s="21"/>
    </row>
    <row r="10851" spans="5:92" x14ac:dyDescent="0.2">
      <c r="E10851" s="49"/>
      <c r="F10851" s="21"/>
      <c r="G10851" s="21"/>
      <c r="CN10851" s="21"/>
    </row>
    <row r="10852" spans="5:92" x14ac:dyDescent="0.2">
      <c r="E10852" s="49"/>
      <c r="F10852" s="21"/>
      <c r="G10852" s="21"/>
      <c r="CN10852" s="21"/>
    </row>
    <row r="10853" spans="5:92" x14ac:dyDescent="0.2">
      <c r="E10853" s="49"/>
      <c r="F10853" s="21"/>
      <c r="G10853" s="21"/>
      <c r="CN10853" s="21"/>
    </row>
    <row r="10854" spans="5:92" x14ac:dyDescent="0.2">
      <c r="E10854" s="49"/>
      <c r="F10854" s="21"/>
      <c r="G10854" s="21"/>
      <c r="CN10854" s="21"/>
    </row>
    <row r="10855" spans="5:92" x14ac:dyDescent="0.2">
      <c r="E10855" s="49"/>
      <c r="F10855" s="21"/>
      <c r="G10855" s="21"/>
      <c r="CN10855" s="21"/>
    </row>
    <row r="10856" spans="5:92" x14ac:dyDescent="0.2">
      <c r="E10856" s="49"/>
      <c r="F10856" s="21"/>
      <c r="G10856" s="21"/>
      <c r="CN10856" s="21"/>
    </row>
    <row r="10857" spans="5:92" x14ac:dyDescent="0.2">
      <c r="E10857" s="49"/>
      <c r="F10857" s="21"/>
      <c r="G10857" s="21"/>
      <c r="CN10857" s="21"/>
    </row>
    <row r="10858" spans="5:92" x14ac:dyDescent="0.2">
      <c r="E10858" s="49"/>
      <c r="F10858" s="21"/>
      <c r="G10858" s="21"/>
      <c r="CN10858" s="21"/>
    </row>
    <row r="10859" spans="5:92" x14ac:dyDescent="0.2">
      <c r="E10859" s="49"/>
      <c r="F10859" s="21"/>
      <c r="G10859" s="21"/>
      <c r="CN10859" s="21"/>
    </row>
    <row r="10860" spans="5:92" x14ac:dyDescent="0.2">
      <c r="E10860" s="49"/>
      <c r="F10860" s="21"/>
      <c r="G10860" s="21"/>
      <c r="CN10860" s="21"/>
    </row>
    <row r="10861" spans="5:92" x14ac:dyDescent="0.2">
      <c r="E10861" s="49"/>
      <c r="F10861" s="21"/>
      <c r="G10861" s="21"/>
      <c r="CN10861" s="21"/>
    </row>
    <row r="10862" spans="5:92" x14ac:dyDescent="0.2">
      <c r="E10862" s="49"/>
      <c r="F10862" s="21"/>
      <c r="G10862" s="21"/>
      <c r="CN10862" s="21"/>
    </row>
    <row r="10863" spans="5:92" x14ac:dyDescent="0.2">
      <c r="E10863" s="49"/>
      <c r="F10863" s="21"/>
      <c r="G10863" s="21"/>
      <c r="CN10863" s="21"/>
    </row>
    <row r="10864" spans="5:92" x14ac:dyDescent="0.2">
      <c r="E10864" s="49"/>
      <c r="F10864" s="21"/>
      <c r="G10864" s="21"/>
      <c r="CN10864" s="21"/>
    </row>
    <row r="10865" spans="5:92" x14ac:dyDescent="0.2">
      <c r="E10865" s="49"/>
      <c r="F10865" s="21"/>
      <c r="G10865" s="21"/>
      <c r="CN10865" s="21"/>
    </row>
    <row r="10866" spans="5:92" x14ac:dyDescent="0.2">
      <c r="E10866" s="49"/>
      <c r="F10866" s="21"/>
      <c r="G10866" s="21"/>
      <c r="CN10866" s="21"/>
    </row>
    <row r="10867" spans="5:92" x14ac:dyDescent="0.2">
      <c r="E10867" s="49"/>
      <c r="F10867" s="21"/>
      <c r="G10867" s="21"/>
      <c r="CN10867" s="21"/>
    </row>
    <row r="10868" spans="5:92" x14ac:dyDescent="0.2">
      <c r="E10868" s="49"/>
      <c r="F10868" s="21"/>
      <c r="G10868" s="21"/>
      <c r="CN10868" s="21"/>
    </row>
    <row r="10869" spans="5:92" x14ac:dyDescent="0.2">
      <c r="E10869" s="49"/>
      <c r="F10869" s="21"/>
      <c r="G10869" s="21"/>
      <c r="CN10869" s="21"/>
    </row>
    <row r="10870" spans="5:92" x14ac:dyDescent="0.2">
      <c r="E10870" s="49"/>
      <c r="F10870" s="21"/>
      <c r="G10870" s="21"/>
      <c r="CN10870" s="21"/>
    </row>
    <row r="10871" spans="5:92" x14ac:dyDescent="0.2">
      <c r="E10871" s="49"/>
      <c r="F10871" s="21"/>
      <c r="G10871" s="21"/>
      <c r="CN10871" s="21"/>
    </row>
    <row r="10872" spans="5:92" x14ac:dyDescent="0.2">
      <c r="E10872" s="49"/>
      <c r="F10872" s="21"/>
      <c r="G10872" s="21"/>
      <c r="CN10872" s="21"/>
    </row>
    <row r="10873" spans="5:92" x14ac:dyDescent="0.2">
      <c r="E10873" s="49"/>
      <c r="F10873" s="21"/>
      <c r="G10873" s="21"/>
      <c r="CN10873" s="21"/>
    </row>
    <row r="10874" spans="5:92" x14ac:dyDescent="0.2">
      <c r="E10874" s="49"/>
      <c r="F10874" s="21"/>
      <c r="G10874" s="21"/>
      <c r="CN10874" s="21"/>
    </row>
    <row r="10875" spans="5:92" x14ac:dyDescent="0.2">
      <c r="E10875" s="49"/>
      <c r="F10875" s="21"/>
      <c r="G10875" s="21"/>
      <c r="CN10875" s="21"/>
    </row>
    <row r="10876" spans="5:92" x14ac:dyDescent="0.2">
      <c r="E10876" s="49"/>
      <c r="F10876" s="21"/>
      <c r="G10876" s="21"/>
      <c r="CN10876" s="21"/>
    </row>
    <row r="10877" spans="5:92" x14ac:dyDescent="0.2">
      <c r="E10877" s="49"/>
      <c r="F10877" s="21"/>
      <c r="G10877" s="21"/>
      <c r="CN10877" s="21"/>
    </row>
    <row r="10878" spans="5:92" x14ac:dyDescent="0.2">
      <c r="E10878" s="49"/>
      <c r="F10878" s="21"/>
      <c r="G10878" s="21"/>
      <c r="CN10878" s="21"/>
    </row>
    <row r="10879" spans="5:92" x14ac:dyDescent="0.2">
      <c r="E10879" s="49"/>
      <c r="F10879" s="21"/>
      <c r="G10879" s="21"/>
      <c r="CN10879" s="21"/>
    </row>
    <row r="10880" spans="5:92" x14ac:dyDescent="0.2">
      <c r="E10880" s="49"/>
      <c r="F10880" s="21"/>
      <c r="G10880" s="21"/>
      <c r="CN10880" s="21"/>
    </row>
    <row r="10881" spans="5:92" x14ac:dyDescent="0.2">
      <c r="E10881" s="49"/>
      <c r="F10881" s="21"/>
      <c r="G10881" s="21"/>
      <c r="CN10881" s="21"/>
    </row>
    <row r="10882" spans="5:92" x14ac:dyDescent="0.2">
      <c r="E10882" s="49"/>
      <c r="F10882" s="21"/>
      <c r="G10882" s="21"/>
      <c r="CN10882" s="21"/>
    </row>
    <row r="10883" spans="5:92" x14ac:dyDescent="0.2">
      <c r="E10883" s="49"/>
      <c r="F10883" s="21"/>
      <c r="G10883" s="21"/>
      <c r="CN10883" s="21"/>
    </row>
    <row r="10884" spans="5:92" x14ac:dyDescent="0.2">
      <c r="E10884" s="49"/>
      <c r="F10884" s="21"/>
      <c r="G10884" s="21"/>
      <c r="CN10884" s="21"/>
    </row>
    <row r="10885" spans="5:92" x14ac:dyDescent="0.2">
      <c r="E10885" s="49"/>
      <c r="F10885" s="21"/>
      <c r="G10885" s="21"/>
      <c r="CN10885" s="21"/>
    </row>
    <row r="10886" spans="5:92" x14ac:dyDescent="0.2">
      <c r="E10886" s="49"/>
      <c r="F10886" s="21"/>
      <c r="G10886" s="21"/>
      <c r="CN10886" s="21"/>
    </row>
    <row r="10887" spans="5:92" x14ac:dyDescent="0.2">
      <c r="E10887" s="49"/>
      <c r="F10887" s="21"/>
      <c r="G10887" s="21"/>
      <c r="CN10887" s="21"/>
    </row>
    <row r="10888" spans="5:92" x14ac:dyDescent="0.2">
      <c r="E10888" s="49"/>
      <c r="F10888" s="21"/>
      <c r="G10888" s="21"/>
      <c r="CN10888" s="21"/>
    </row>
    <row r="10889" spans="5:92" x14ac:dyDescent="0.2">
      <c r="E10889" s="49"/>
      <c r="F10889" s="21"/>
      <c r="G10889" s="21"/>
      <c r="CN10889" s="21"/>
    </row>
    <row r="10890" spans="5:92" x14ac:dyDescent="0.2">
      <c r="E10890" s="49"/>
      <c r="F10890" s="21"/>
      <c r="G10890" s="21"/>
      <c r="CN10890" s="21"/>
    </row>
    <row r="10891" spans="5:92" x14ac:dyDescent="0.2">
      <c r="E10891" s="49"/>
      <c r="F10891" s="21"/>
      <c r="G10891" s="21"/>
      <c r="CN10891" s="21"/>
    </row>
    <row r="10892" spans="5:92" x14ac:dyDescent="0.2">
      <c r="E10892" s="49"/>
      <c r="F10892" s="21"/>
      <c r="G10892" s="21"/>
      <c r="CN10892" s="21"/>
    </row>
    <row r="10893" spans="5:92" x14ac:dyDescent="0.2">
      <c r="E10893" s="49"/>
      <c r="F10893" s="21"/>
      <c r="G10893" s="21"/>
      <c r="CN10893" s="21"/>
    </row>
    <row r="10894" spans="5:92" x14ac:dyDescent="0.2">
      <c r="E10894" s="49"/>
      <c r="F10894" s="21"/>
      <c r="G10894" s="21"/>
      <c r="CN10894" s="21"/>
    </row>
    <row r="10895" spans="5:92" x14ac:dyDescent="0.2">
      <c r="E10895" s="49"/>
      <c r="F10895" s="21"/>
      <c r="G10895" s="21"/>
      <c r="CN10895" s="21"/>
    </row>
    <row r="10896" spans="5:92" x14ac:dyDescent="0.2">
      <c r="E10896" s="49"/>
      <c r="F10896" s="21"/>
      <c r="G10896" s="21"/>
      <c r="CN10896" s="21"/>
    </row>
    <row r="10897" spans="5:92" x14ac:dyDescent="0.2">
      <c r="E10897" s="49"/>
      <c r="F10897" s="21"/>
      <c r="G10897" s="21"/>
      <c r="CN10897" s="21"/>
    </row>
    <row r="10898" spans="5:92" x14ac:dyDescent="0.2">
      <c r="E10898" s="49"/>
      <c r="F10898" s="21"/>
      <c r="G10898" s="21"/>
      <c r="CN10898" s="21"/>
    </row>
    <row r="10899" spans="5:92" x14ac:dyDescent="0.2">
      <c r="E10899" s="49"/>
      <c r="F10899" s="21"/>
      <c r="G10899" s="21"/>
      <c r="CN10899" s="21"/>
    </row>
    <row r="10900" spans="5:92" x14ac:dyDescent="0.2">
      <c r="E10900" s="49"/>
      <c r="F10900" s="21"/>
      <c r="G10900" s="21"/>
      <c r="CN10900" s="21"/>
    </row>
    <row r="10901" spans="5:92" x14ac:dyDescent="0.2">
      <c r="E10901" s="49"/>
      <c r="F10901" s="21"/>
      <c r="G10901" s="21"/>
      <c r="CN10901" s="21"/>
    </row>
    <row r="10902" spans="5:92" x14ac:dyDescent="0.2">
      <c r="E10902" s="49"/>
      <c r="F10902" s="21"/>
      <c r="G10902" s="21"/>
      <c r="CN10902" s="21"/>
    </row>
    <row r="10903" spans="5:92" x14ac:dyDescent="0.2">
      <c r="E10903" s="49"/>
      <c r="F10903" s="21"/>
      <c r="G10903" s="21"/>
      <c r="CN10903" s="21"/>
    </row>
    <row r="10904" spans="5:92" x14ac:dyDescent="0.2">
      <c r="E10904" s="49"/>
      <c r="F10904" s="21"/>
      <c r="G10904" s="21"/>
      <c r="CN10904" s="21"/>
    </row>
    <row r="10905" spans="5:92" x14ac:dyDescent="0.2">
      <c r="E10905" s="49"/>
      <c r="F10905" s="21"/>
      <c r="G10905" s="21"/>
      <c r="CN10905" s="21"/>
    </row>
    <row r="10906" spans="5:92" x14ac:dyDescent="0.2">
      <c r="E10906" s="49"/>
      <c r="F10906" s="21"/>
      <c r="G10906" s="21"/>
      <c r="CN10906" s="21"/>
    </row>
    <row r="10907" spans="5:92" x14ac:dyDescent="0.2">
      <c r="E10907" s="49"/>
      <c r="F10907" s="21"/>
      <c r="G10907" s="21"/>
      <c r="CN10907" s="21"/>
    </row>
    <row r="10908" spans="5:92" x14ac:dyDescent="0.2">
      <c r="E10908" s="49"/>
      <c r="F10908" s="21"/>
      <c r="G10908" s="21"/>
      <c r="CN10908" s="21"/>
    </row>
    <row r="10909" spans="5:92" x14ac:dyDescent="0.2">
      <c r="E10909" s="49"/>
      <c r="F10909" s="21"/>
      <c r="G10909" s="21"/>
      <c r="CN10909" s="21"/>
    </row>
    <row r="10910" spans="5:92" x14ac:dyDescent="0.2">
      <c r="E10910" s="49"/>
      <c r="F10910" s="21"/>
      <c r="G10910" s="21"/>
      <c r="CN10910" s="21"/>
    </row>
    <row r="10911" spans="5:92" x14ac:dyDescent="0.2">
      <c r="E10911" s="49"/>
      <c r="F10911" s="21"/>
      <c r="G10911" s="21"/>
      <c r="CN10911" s="21"/>
    </row>
    <row r="10912" spans="5:92" x14ac:dyDescent="0.2">
      <c r="E10912" s="49"/>
      <c r="F10912" s="21"/>
      <c r="G10912" s="21"/>
      <c r="CN10912" s="21"/>
    </row>
    <row r="10913" spans="5:92" x14ac:dyDescent="0.2">
      <c r="E10913" s="49"/>
      <c r="F10913" s="21"/>
      <c r="G10913" s="21"/>
      <c r="CN10913" s="21"/>
    </row>
    <row r="10914" spans="5:92" x14ac:dyDescent="0.2">
      <c r="E10914" s="49"/>
      <c r="F10914" s="21"/>
      <c r="G10914" s="21"/>
      <c r="CN10914" s="21"/>
    </row>
    <row r="10915" spans="5:92" x14ac:dyDescent="0.2">
      <c r="E10915" s="49"/>
      <c r="F10915" s="21"/>
      <c r="G10915" s="21"/>
      <c r="CN10915" s="21"/>
    </row>
    <row r="10916" spans="5:92" x14ac:dyDescent="0.2">
      <c r="E10916" s="49"/>
      <c r="F10916" s="21"/>
      <c r="G10916" s="21"/>
      <c r="CN10916" s="21"/>
    </row>
    <row r="10917" spans="5:92" x14ac:dyDescent="0.2">
      <c r="E10917" s="49"/>
      <c r="F10917" s="21"/>
      <c r="G10917" s="21"/>
      <c r="CN10917" s="21"/>
    </row>
    <row r="10918" spans="5:92" x14ac:dyDescent="0.2">
      <c r="E10918" s="49"/>
      <c r="F10918" s="21"/>
      <c r="G10918" s="21"/>
      <c r="CN10918" s="21"/>
    </row>
    <row r="10919" spans="5:92" x14ac:dyDescent="0.2">
      <c r="E10919" s="49"/>
      <c r="F10919" s="21"/>
      <c r="G10919" s="21"/>
      <c r="CN10919" s="21"/>
    </row>
    <row r="10920" spans="5:92" x14ac:dyDescent="0.2">
      <c r="E10920" s="49"/>
      <c r="F10920" s="21"/>
      <c r="G10920" s="21"/>
      <c r="CN10920" s="21"/>
    </row>
    <row r="10921" spans="5:92" x14ac:dyDescent="0.2">
      <c r="E10921" s="49"/>
      <c r="F10921" s="21"/>
      <c r="G10921" s="21"/>
      <c r="CN10921" s="21"/>
    </row>
    <row r="10922" spans="5:92" x14ac:dyDescent="0.2">
      <c r="E10922" s="49"/>
      <c r="F10922" s="21"/>
      <c r="G10922" s="21"/>
      <c r="CN10922" s="21"/>
    </row>
    <row r="10923" spans="5:92" x14ac:dyDescent="0.2">
      <c r="E10923" s="49"/>
      <c r="F10923" s="21"/>
      <c r="G10923" s="21"/>
      <c r="CN10923" s="21"/>
    </row>
    <row r="10924" spans="5:92" x14ac:dyDescent="0.2">
      <c r="E10924" s="49"/>
      <c r="F10924" s="21"/>
      <c r="G10924" s="21"/>
      <c r="CN10924" s="21"/>
    </row>
    <row r="10925" spans="5:92" x14ac:dyDescent="0.2">
      <c r="E10925" s="49"/>
      <c r="F10925" s="21"/>
      <c r="G10925" s="21"/>
      <c r="CN10925" s="21"/>
    </row>
    <row r="10926" spans="5:92" x14ac:dyDescent="0.2">
      <c r="E10926" s="49"/>
      <c r="F10926" s="21"/>
      <c r="G10926" s="21"/>
      <c r="CN10926" s="21"/>
    </row>
    <row r="10927" spans="5:92" x14ac:dyDescent="0.2">
      <c r="E10927" s="49"/>
      <c r="F10927" s="21"/>
      <c r="G10927" s="21"/>
      <c r="CN10927" s="21"/>
    </row>
    <row r="10928" spans="5:92" x14ac:dyDescent="0.2">
      <c r="E10928" s="49"/>
      <c r="F10928" s="21"/>
      <c r="G10928" s="21"/>
      <c r="CN10928" s="21"/>
    </row>
    <row r="10929" spans="5:92" x14ac:dyDescent="0.2">
      <c r="E10929" s="49"/>
      <c r="F10929" s="21"/>
      <c r="G10929" s="21"/>
      <c r="CN10929" s="21"/>
    </row>
    <row r="10930" spans="5:92" x14ac:dyDescent="0.2">
      <c r="E10930" s="49"/>
      <c r="F10930" s="21"/>
      <c r="G10930" s="21"/>
      <c r="CN10930" s="21"/>
    </row>
    <row r="10931" spans="5:92" x14ac:dyDescent="0.2">
      <c r="E10931" s="49"/>
      <c r="F10931" s="21"/>
      <c r="G10931" s="21"/>
      <c r="CN10931" s="21"/>
    </row>
    <row r="10932" spans="5:92" x14ac:dyDescent="0.2">
      <c r="E10932" s="49"/>
      <c r="F10932" s="21"/>
      <c r="G10932" s="21"/>
      <c r="CN10932" s="21"/>
    </row>
    <row r="10933" spans="5:92" x14ac:dyDescent="0.2">
      <c r="E10933" s="49"/>
      <c r="F10933" s="21"/>
      <c r="G10933" s="21"/>
      <c r="CN10933" s="21"/>
    </row>
    <row r="10934" spans="5:92" x14ac:dyDescent="0.2">
      <c r="E10934" s="49"/>
      <c r="F10934" s="21"/>
      <c r="G10934" s="21"/>
      <c r="CN10934" s="21"/>
    </row>
    <row r="10935" spans="5:92" x14ac:dyDescent="0.2">
      <c r="E10935" s="49"/>
      <c r="F10935" s="21"/>
      <c r="G10935" s="21"/>
      <c r="CN10935" s="21"/>
    </row>
    <row r="10936" spans="5:92" x14ac:dyDescent="0.2">
      <c r="E10936" s="49"/>
      <c r="F10936" s="21"/>
      <c r="G10936" s="21"/>
      <c r="CN10936" s="21"/>
    </row>
    <row r="10937" spans="5:92" x14ac:dyDescent="0.2">
      <c r="E10937" s="49"/>
      <c r="F10937" s="21"/>
      <c r="G10937" s="21"/>
      <c r="CN10937" s="21"/>
    </row>
    <row r="10938" spans="5:92" x14ac:dyDescent="0.2">
      <c r="E10938" s="49"/>
      <c r="F10938" s="21"/>
      <c r="G10938" s="21"/>
      <c r="CN10938" s="21"/>
    </row>
    <row r="10939" spans="5:92" x14ac:dyDescent="0.2">
      <c r="E10939" s="49"/>
      <c r="F10939" s="21"/>
      <c r="G10939" s="21"/>
      <c r="CN10939" s="21"/>
    </row>
    <row r="10940" spans="5:92" x14ac:dyDescent="0.2">
      <c r="E10940" s="49"/>
      <c r="F10940" s="21"/>
      <c r="G10940" s="21"/>
      <c r="CN10940" s="21"/>
    </row>
    <row r="10941" spans="5:92" x14ac:dyDescent="0.2">
      <c r="E10941" s="49"/>
      <c r="F10941" s="21"/>
      <c r="G10941" s="21"/>
      <c r="CN10941" s="21"/>
    </row>
    <row r="10942" spans="5:92" x14ac:dyDescent="0.2">
      <c r="E10942" s="49"/>
      <c r="F10942" s="21"/>
      <c r="G10942" s="21"/>
      <c r="CN10942" s="21"/>
    </row>
    <row r="10943" spans="5:92" x14ac:dyDescent="0.2">
      <c r="E10943" s="49"/>
      <c r="F10943" s="21"/>
      <c r="G10943" s="21"/>
      <c r="CN10943" s="21"/>
    </row>
    <row r="10944" spans="5:92" x14ac:dyDescent="0.2">
      <c r="E10944" s="49"/>
      <c r="F10944" s="21"/>
      <c r="G10944" s="21"/>
      <c r="CN10944" s="21"/>
    </row>
    <row r="10945" spans="5:92" x14ac:dyDescent="0.2">
      <c r="E10945" s="49"/>
      <c r="F10945" s="21"/>
      <c r="G10945" s="21"/>
      <c r="CN10945" s="21"/>
    </row>
    <row r="10946" spans="5:92" x14ac:dyDescent="0.2">
      <c r="E10946" s="49"/>
      <c r="F10946" s="21"/>
      <c r="G10946" s="21"/>
      <c r="CN10946" s="21"/>
    </row>
    <row r="10947" spans="5:92" x14ac:dyDescent="0.2">
      <c r="E10947" s="49"/>
      <c r="F10947" s="21"/>
      <c r="G10947" s="21"/>
      <c r="CN10947" s="21"/>
    </row>
    <row r="10948" spans="5:92" x14ac:dyDescent="0.2">
      <c r="E10948" s="49"/>
      <c r="F10948" s="21"/>
      <c r="G10948" s="21"/>
      <c r="CN10948" s="21"/>
    </row>
    <row r="10949" spans="5:92" x14ac:dyDescent="0.2">
      <c r="E10949" s="49"/>
      <c r="F10949" s="21"/>
      <c r="G10949" s="21"/>
      <c r="CN10949" s="21"/>
    </row>
    <row r="10950" spans="5:92" x14ac:dyDescent="0.2">
      <c r="E10950" s="49"/>
      <c r="F10950" s="21"/>
      <c r="G10950" s="21"/>
      <c r="CN10950" s="21"/>
    </row>
    <row r="10951" spans="5:92" x14ac:dyDescent="0.2">
      <c r="E10951" s="49"/>
      <c r="F10951" s="21"/>
      <c r="G10951" s="21"/>
      <c r="CN10951" s="21"/>
    </row>
    <row r="10952" spans="5:92" x14ac:dyDescent="0.2">
      <c r="E10952" s="49"/>
      <c r="F10952" s="21"/>
      <c r="G10952" s="21"/>
      <c r="CN10952" s="21"/>
    </row>
    <row r="10953" spans="5:92" x14ac:dyDescent="0.2">
      <c r="E10953" s="49"/>
      <c r="F10953" s="21"/>
      <c r="G10953" s="21"/>
      <c r="CN10953" s="21"/>
    </row>
    <row r="10954" spans="5:92" x14ac:dyDescent="0.2">
      <c r="E10954" s="49"/>
      <c r="F10954" s="21"/>
      <c r="G10954" s="21"/>
      <c r="CN10954" s="21"/>
    </row>
    <row r="10955" spans="5:92" x14ac:dyDescent="0.2">
      <c r="E10955" s="49"/>
      <c r="F10955" s="21"/>
      <c r="G10955" s="21"/>
      <c r="CN10955" s="21"/>
    </row>
    <row r="10956" spans="5:92" x14ac:dyDescent="0.2">
      <c r="E10956" s="49"/>
      <c r="F10956" s="21"/>
      <c r="G10956" s="21"/>
      <c r="CN10956" s="21"/>
    </row>
    <row r="10957" spans="5:92" x14ac:dyDescent="0.2">
      <c r="E10957" s="49"/>
      <c r="F10957" s="21"/>
      <c r="G10957" s="21"/>
      <c r="CN10957" s="21"/>
    </row>
    <row r="10958" spans="5:92" x14ac:dyDescent="0.2">
      <c r="E10958" s="49"/>
      <c r="F10958" s="21"/>
      <c r="G10958" s="21"/>
      <c r="CN10958" s="21"/>
    </row>
    <row r="10959" spans="5:92" x14ac:dyDescent="0.2">
      <c r="E10959" s="49"/>
      <c r="F10959" s="21"/>
      <c r="G10959" s="21"/>
      <c r="CN10959" s="21"/>
    </row>
    <row r="10960" spans="5:92" x14ac:dyDescent="0.2">
      <c r="E10960" s="49"/>
      <c r="F10960" s="21"/>
      <c r="G10960" s="21"/>
      <c r="CN10960" s="21"/>
    </row>
    <row r="10961" spans="5:92" x14ac:dyDescent="0.2">
      <c r="E10961" s="49"/>
      <c r="F10961" s="21"/>
      <c r="G10961" s="21"/>
      <c r="CN10961" s="21"/>
    </row>
    <row r="10962" spans="5:92" x14ac:dyDescent="0.2">
      <c r="E10962" s="49"/>
      <c r="F10962" s="21"/>
      <c r="G10962" s="21"/>
      <c r="CN10962" s="21"/>
    </row>
    <row r="10963" spans="5:92" x14ac:dyDescent="0.2">
      <c r="E10963" s="49"/>
      <c r="F10963" s="21"/>
      <c r="G10963" s="21"/>
      <c r="CN10963" s="21"/>
    </row>
    <row r="10964" spans="5:92" x14ac:dyDescent="0.2">
      <c r="E10964" s="49"/>
      <c r="F10964" s="21"/>
      <c r="G10964" s="21"/>
      <c r="CN10964" s="21"/>
    </row>
    <row r="10965" spans="5:92" x14ac:dyDescent="0.2">
      <c r="E10965" s="49"/>
      <c r="F10965" s="21"/>
      <c r="G10965" s="21"/>
      <c r="CN10965" s="21"/>
    </row>
    <row r="10966" spans="5:92" x14ac:dyDescent="0.2">
      <c r="E10966" s="49"/>
      <c r="F10966" s="21"/>
      <c r="G10966" s="21"/>
      <c r="CN10966" s="21"/>
    </row>
    <row r="10967" spans="5:92" x14ac:dyDescent="0.2">
      <c r="E10967" s="49"/>
      <c r="F10967" s="21"/>
      <c r="G10967" s="21"/>
      <c r="CN10967" s="21"/>
    </row>
    <row r="10968" spans="5:92" x14ac:dyDescent="0.2">
      <c r="E10968" s="49"/>
      <c r="F10968" s="21"/>
      <c r="G10968" s="21"/>
      <c r="CN10968" s="21"/>
    </row>
    <row r="10969" spans="5:92" x14ac:dyDescent="0.2">
      <c r="E10969" s="49"/>
      <c r="F10969" s="21"/>
      <c r="G10969" s="21"/>
      <c r="CN10969" s="21"/>
    </row>
    <row r="10970" spans="5:92" x14ac:dyDescent="0.2">
      <c r="E10970" s="49"/>
      <c r="F10970" s="21"/>
      <c r="G10970" s="21"/>
      <c r="CN10970" s="21"/>
    </row>
    <row r="10971" spans="5:92" x14ac:dyDescent="0.2">
      <c r="E10971" s="49"/>
      <c r="F10971" s="21"/>
      <c r="G10971" s="21"/>
      <c r="CN10971" s="21"/>
    </row>
    <row r="10972" spans="5:92" x14ac:dyDescent="0.2">
      <c r="E10972" s="49"/>
      <c r="F10972" s="21"/>
      <c r="G10972" s="21"/>
      <c r="CN10972" s="21"/>
    </row>
    <row r="10973" spans="5:92" x14ac:dyDescent="0.2">
      <c r="E10973" s="49"/>
      <c r="F10973" s="21"/>
      <c r="G10973" s="21"/>
      <c r="CN10973" s="21"/>
    </row>
    <row r="10974" spans="5:92" x14ac:dyDescent="0.2">
      <c r="E10974" s="49"/>
      <c r="F10974" s="21"/>
      <c r="G10974" s="21"/>
      <c r="CN10974" s="21"/>
    </row>
    <row r="10975" spans="5:92" x14ac:dyDescent="0.2">
      <c r="E10975" s="49"/>
      <c r="F10975" s="21"/>
      <c r="G10975" s="21"/>
      <c r="CN10975" s="21"/>
    </row>
    <row r="10976" spans="5:92" x14ac:dyDescent="0.2">
      <c r="E10976" s="49"/>
      <c r="F10976" s="21"/>
      <c r="G10976" s="21"/>
      <c r="CN10976" s="21"/>
    </row>
    <row r="10977" spans="5:92" x14ac:dyDescent="0.2">
      <c r="E10977" s="49"/>
      <c r="F10977" s="21"/>
      <c r="G10977" s="21"/>
      <c r="CN10977" s="21"/>
    </row>
    <row r="10978" spans="5:92" x14ac:dyDescent="0.2">
      <c r="E10978" s="49"/>
      <c r="F10978" s="21"/>
      <c r="G10978" s="21"/>
      <c r="CN10978" s="21"/>
    </row>
    <row r="10979" spans="5:92" x14ac:dyDescent="0.2">
      <c r="E10979" s="49"/>
      <c r="F10979" s="21"/>
      <c r="G10979" s="21"/>
      <c r="CN10979" s="21"/>
    </row>
    <row r="10980" spans="5:92" x14ac:dyDescent="0.2">
      <c r="E10980" s="49"/>
      <c r="F10980" s="21"/>
      <c r="G10980" s="21"/>
      <c r="CN10980" s="21"/>
    </row>
    <row r="10981" spans="5:92" x14ac:dyDescent="0.2">
      <c r="E10981" s="49"/>
      <c r="F10981" s="21"/>
      <c r="G10981" s="21"/>
      <c r="CN10981" s="21"/>
    </row>
    <row r="10982" spans="5:92" x14ac:dyDescent="0.2">
      <c r="E10982" s="49"/>
      <c r="F10982" s="21"/>
      <c r="G10982" s="21"/>
      <c r="CN10982" s="21"/>
    </row>
    <row r="10983" spans="5:92" x14ac:dyDescent="0.2">
      <c r="E10983" s="49"/>
      <c r="F10983" s="21"/>
      <c r="G10983" s="21"/>
      <c r="CN10983" s="21"/>
    </row>
    <row r="10984" spans="5:92" x14ac:dyDescent="0.2">
      <c r="E10984" s="49"/>
      <c r="F10984" s="21"/>
      <c r="G10984" s="21"/>
      <c r="CN10984" s="21"/>
    </row>
    <row r="10985" spans="5:92" x14ac:dyDescent="0.2">
      <c r="E10985" s="49"/>
      <c r="F10985" s="21"/>
      <c r="G10985" s="21"/>
      <c r="CN10985" s="21"/>
    </row>
    <row r="10986" spans="5:92" x14ac:dyDescent="0.2">
      <c r="E10986" s="49"/>
      <c r="F10986" s="21"/>
      <c r="G10986" s="21"/>
      <c r="CN10986" s="21"/>
    </row>
    <row r="10987" spans="5:92" x14ac:dyDescent="0.2">
      <c r="E10987" s="49"/>
      <c r="F10987" s="21"/>
      <c r="G10987" s="21"/>
      <c r="CN10987" s="21"/>
    </row>
    <row r="10988" spans="5:92" x14ac:dyDescent="0.2">
      <c r="E10988" s="49"/>
      <c r="F10988" s="21"/>
      <c r="G10988" s="21"/>
      <c r="CN10988" s="21"/>
    </row>
    <row r="10989" spans="5:92" x14ac:dyDescent="0.2">
      <c r="E10989" s="49"/>
      <c r="F10989" s="21"/>
      <c r="G10989" s="21"/>
      <c r="CN10989" s="21"/>
    </row>
    <row r="10990" spans="5:92" x14ac:dyDescent="0.2">
      <c r="E10990" s="49"/>
      <c r="F10990" s="21"/>
      <c r="G10990" s="21"/>
      <c r="CN10990" s="21"/>
    </row>
    <row r="10991" spans="5:92" x14ac:dyDescent="0.2">
      <c r="E10991" s="49"/>
      <c r="F10991" s="21"/>
      <c r="G10991" s="21"/>
      <c r="CN10991" s="21"/>
    </row>
    <row r="10992" spans="5:92" x14ac:dyDescent="0.2">
      <c r="E10992" s="49"/>
      <c r="F10992" s="21"/>
      <c r="G10992" s="21"/>
      <c r="CN10992" s="21"/>
    </row>
    <row r="10993" spans="5:92" x14ac:dyDescent="0.2">
      <c r="E10993" s="49"/>
      <c r="F10993" s="21"/>
      <c r="G10993" s="21"/>
      <c r="CN10993" s="21"/>
    </row>
    <row r="10994" spans="5:92" x14ac:dyDescent="0.2">
      <c r="E10994" s="49"/>
      <c r="F10994" s="21"/>
      <c r="G10994" s="21"/>
      <c r="CN10994" s="21"/>
    </row>
    <row r="10995" spans="5:92" x14ac:dyDescent="0.2">
      <c r="E10995" s="49"/>
      <c r="F10995" s="21"/>
      <c r="G10995" s="21"/>
      <c r="CN10995" s="21"/>
    </row>
    <row r="10996" spans="5:92" x14ac:dyDescent="0.2">
      <c r="E10996" s="49"/>
      <c r="F10996" s="21"/>
      <c r="G10996" s="21"/>
      <c r="CN10996" s="21"/>
    </row>
    <row r="10997" spans="5:92" x14ac:dyDescent="0.2">
      <c r="E10997" s="49"/>
      <c r="F10997" s="21"/>
      <c r="G10997" s="21"/>
      <c r="CN10997" s="21"/>
    </row>
    <row r="10998" spans="5:92" x14ac:dyDescent="0.2">
      <c r="E10998" s="49"/>
      <c r="F10998" s="21"/>
      <c r="G10998" s="21"/>
      <c r="CN10998" s="21"/>
    </row>
    <row r="10999" spans="5:92" x14ac:dyDescent="0.2">
      <c r="E10999" s="49"/>
      <c r="F10999" s="21"/>
      <c r="G10999" s="21"/>
      <c r="CN10999" s="21"/>
    </row>
    <row r="11000" spans="5:92" x14ac:dyDescent="0.2">
      <c r="E11000" s="49"/>
      <c r="F11000" s="21"/>
      <c r="G11000" s="21"/>
      <c r="CN11000" s="21"/>
    </row>
    <row r="11001" spans="5:92" x14ac:dyDescent="0.2">
      <c r="E11001" s="49"/>
      <c r="F11001" s="21"/>
      <c r="G11001" s="21"/>
      <c r="CN11001" s="21"/>
    </row>
    <row r="11002" spans="5:92" x14ac:dyDescent="0.2">
      <c r="E11002" s="49"/>
      <c r="F11002" s="21"/>
      <c r="G11002" s="21"/>
      <c r="CN11002" s="21"/>
    </row>
    <row r="11003" spans="5:92" x14ac:dyDescent="0.2">
      <c r="E11003" s="49"/>
      <c r="F11003" s="21"/>
      <c r="G11003" s="21"/>
      <c r="CN11003" s="21"/>
    </row>
    <row r="11004" spans="5:92" x14ac:dyDescent="0.2">
      <c r="E11004" s="49"/>
      <c r="F11004" s="21"/>
      <c r="G11004" s="21"/>
      <c r="CN11004" s="21"/>
    </row>
    <row r="11005" spans="5:92" x14ac:dyDescent="0.2">
      <c r="E11005" s="49"/>
      <c r="F11005" s="21"/>
      <c r="G11005" s="21"/>
      <c r="CN11005" s="21"/>
    </row>
    <row r="11006" spans="5:92" x14ac:dyDescent="0.2">
      <c r="E11006" s="49"/>
      <c r="F11006" s="21"/>
      <c r="G11006" s="21"/>
      <c r="CN11006" s="21"/>
    </row>
    <row r="11007" spans="5:92" x14ac:dyDescent="0.2">
      <c r="E11007" s="49"/>
      <c r="F11007" s="21"/>
      <c r="G11007" s="21"/>
      <c r="CN11007" s="21"/>
    </row>
    <row r="11008" spans="5:92" x14ac:dyDescent="0.2">
      <c r="E11008" s="49"/>
      <c r="F11008" s="21"/>
      <c r="G11008" s="21"/>
      <c r="CN11008" s="21"/>
    </row>
    <row r="11009" spans="5:92" x14ac:dyDescent="0.2">
      <c r="E11009" s="49"/>
      <c r="F11009" s="21"/>
      <c r="G11009" s="21"/>
      <c r="CN11009" s="21"/>
    </row>
    <row r="11010" spans="5:92" x14ac:dyDescent="0.2">
      <c r="E11010" s="49"/>
      <c r="F11010" s="21"/>
      <c r="G11010" s="21"/>
      <c r="CN11010" s="21"/>
    </row>
    <row r="11011" spans="5:92" x14ac:dyDescent="0.2">
      <c r="E11011" s="49"/>
      <c r="F11011" s="21"/>
      <c r="G11011" s="21"/>
      <c r="CN11011" s="21"/>
    </row>
    <row r="11012" spans="5:92" x14ac:dyDescent="0.2">
      <c r="E11012" s="49"/>
      <c r="F11012" s="21"/>
      <c r="G11012" s="21"/>
      <c r="CN11012" s="21"/>
    </row>
    <row r="11013" spans="5:92" x14ac:dyDescent="0.2">
      <c r="E11013" s="49"/>
      <c r="F11013" s="21"/>
      <c r="G11013" s="21"/>
      <c r="CN11013" s="21"/>
    </row>
    <row r="11014" spans="5:92" x14ac:dyDescent="0.2">
      <c r="E11014" s="49"/>
      <c r="F11014" s="21"/>
      <c r="G11014" s="21"/>
      <c r="CN11014" s="21"/>
    </row>
    <row r="11015" spans="5:92" x14ac:dyDescent="0.2">
      <c r="E11015" s="49"/>
      <c r="F11015" s="21"/>
      <c r="G11015" s="21"/>
      <c r="CN11015" s="21"/>
    </row>
    <row r="11016" spans="5:92" x14ac:dyDescent="0.2">
      <c r="E11016" s="49"/>
      <c r="F11016" s="21"/>
      <c r="G11016" s="21"/>
      <c r="CN11016" s="21"/>
    </row>
    <row r="11017" spans="5:92" x14ac:dyDescent="0.2">
      <c r="E11017" s="49"/>
      <c r="F11017" s="21"/>
      <c r="G11017" s="21"/>
      <c r="CN11017" s="21"/>
    </row>
    <row r="11018" spans="5:92" x14ac:dyDescent="0.2">
      <c r="E11018" s="49"/>
      <c r="F11018" s="21"/>
      <c r="G11018" s="21"/>
      <c r="CN11018" s="21"/>
    </row>
    <row r="11019" spans="5:92" x14ac:dyDescent="0.2">
      <c r="E11019" s="49"/>
      <c r="F11019" s="21"/>
      <c r="G11019" s="21"/>
      <c r="CN11019" s="21"/>
    </row>
    <row r="11020" spans="5:92" x14ac:dyDescent="0.2">
      <c r="E11020" s="49"/>
      <c r="F11020" s="21"/>
      <c r="G11020" s="21"/>
      <c r="CN11020" s="21"/>
    </row>
    <row r="11021" spans="5:92" x14ac:dyDescent="0.2">
      <c r="E11021" s="49"/>
      <c r="F11021" s="21"/>
      <c r="G11021" s="21"/>
      <c r="CN11021" s="21"/>
    </row>
    <row r="11022" spans="5:92" x14ac:dyDescent="0.2">
      <c r="E11022" s="49"/>
      <c r="F11022" s="21"/>
      <c r="G11022" s="21"/>
      <c r="CN11022" s="21"/>
    </row>
    <row r="11023" spans="5:92" x14ac:dyDescent="0.2">
      <c r="E11023" s="49"/>
      <c r="F11023" s="21"/>
      <c r="G11023" s="21"/>
      <c r="CN11023" s="21"/>
    </row>
    <row r="11024" spans="5:92" x14ac:dyDescent="0.2">
      <c r="E11024" s="49"/>
      <c r="F11024" s="21"/>
      <c r="G11024" s="21"/>
      <c r="CN11024" s="21"/>
    </row>
    <row r="11025" spans="5:92" x14ac:dyDescent="0.2">
      <c r="E11025" s="49"/>
      <c r="F11025" s="21"/>
      <c r="G11025" s="21"/>
      <c r="CN11025" s="21"/>
    </row>
    <row r="11026" spans="5:92" x14ac:dyDescent="0.2">
      <c r="E11026" s="49"/>
      <c r="F11026" s="21"/>
      <c r="G11026" s="21"/>
      <c r="CN11026" s="21"/>
    </row>
    <row r="11027" spans="5:92" x14ac:dyDescent="0.2">
      <c r="E11027" s="49"/>
      <c r="F11027" s="21"/>
      <c r="G11027" s="21"/>
      <c r="CN11027" s="21"/>
    </row>
    <row r="11028" spans="5:92" x14ac:dyDescent="0.2">
      <c r="E11028" s="49"/>
      <c r="F11028" s="21"/>
      <c r="G11028" s="21"/>
      <c r="CN11028" s="21"/>
    </row>
    <row r="11029" spans="5:92" x14ac:dyDescent="0.2">
      <c r="E11029" s="49"/>
      <c r="F11029" s="21"/>
      <c r="G11029" s="21"/>
      <c r="CN11029" s="21"/>
    </row>
    <row r="11030" spans="5:92" x14ac:dyDescent="0.2">
      <c r="E11030" s="49"/>
      <c r="F11030" s="21"/>
      <c r="G11030" s="21"/>
      <c r="CN11030" s="21"/>
    </row>
    <row r="11031" spans="5:92" x14ac:dyDescent="0.2">
      <c r="E11031" s="49"/>
      <c r="F11031" s="21"/>
      <c r="G11031" s="21"/>
      <c r="CN11031" s="21"/>
    </row>
    <row r="11032" spans="5:92" x14ac:dyDescent="0.2">
      <c r="E11032" s="49"/>
      <c r="F11032" s="21"/>
      <c r="G11032" s="21"/>
      <c r="CN11032" s="21"/>
    </row>
    <row r="11033" spans="5:92" x14ac:dyDescent="0.2">
      <c r="E11033" s="49"/>
      <c r="F11033" s="21"/>
      <c r="G11033" s="21"/>
      <c r="CN11033" s="21"/>
    </row>
    <row r="11034" spans="5:92" x14ac:dyDescent="0.2">
      <c r="E11034" s="49"/>
      <c r="F11034" s="21"/>
      <c r="G11034" s="21"/>
      <c r="CN11034" s="21"/>
    </row>
    <row r="11035" spans="5:92" x14ac:dyDescent="0.2">
      <c r="E11035" s="49"/>
      <c r="F11035" s="21"/>
      <c r="G11035" s="21"/>
      <c r="CN11035" s="21"/>
    </row>
    <row r="11036" spans="5:92" x14ac:dyDescent="0.2">
      <c r="E11036" s="49"/>
      <c r="F11036" s="21"/>
      <c r="G11036" s="21"/>
      <c r="CN11036" s="21"/>
    </row>
    <row r="11037" spans="5:92" x14ac:dyDescent="0.2">
      <c r="E11037" s="49"/>
      <c r="F11037" s="21"/>
      <c r="G11037" s="21"/>
      <c r="CN11037" s="21"/>
    </row>
    <row r="11038" spans="5:92" x14ac:dyDescent="0.2">
      <c r="E11038" s="49"/>
      <c r="F11038" s="21"/>
      <c r="G11038" s="21"/>
      <c r="CN11038" s="21"/>
    </row>
    <row r="11039" spans="5:92" x14ac:dyDescent="0.2">
      <c r="E11039" s="49"/>
      <c r="F11039" s="21"/>
      <c r="G11039" s="21"/>
      <c r="CN11039" s="21"/>
    </row>
    <row r="11040" spans="5:92" x14ac:dyDescent="0.2">
      <c r="E11040" s="49"/>
      <c r="F11040" s="21"/>
      <c r="G11040" s="21"/>
      <c r="CN11040" s="21"/>
    </row>
    <row r="11041" spans="5:92" x14ac:dyDescent="0.2">
      <c r="E11041" s="49"/>
      <c r="F11041" s="21"/>
      <c r="G11041" s="21"/>
      <c r="CN11041" s="21"/>
    </row>
    <row r="11042" spans="5:92" x14ac:dyDescent="0.2">
      <c r="E11042" s="49"/>
      <c r="F11042" s="21"/>
      <c r="G11042" s="21"/>
      <c r="CN11042" s="21"/>
    </row>
    <row r="11043" spans="5:92" x14ac:dyDescent="0.2">
      <c r="E11043" s="49"/>
      <c r="F11043" s="21"/>
      <c r="G11043" s="21"/>
      <c r="CN11043" s="21"/>
    </row>
    <row r="11044" spans="5:92" x14ac:dyDescent="0.2">
      <c r="E11044" s="49"/>
      <c r="F11044" s="21"/>
      <c r="G11044" s="21"/>
      <c r="CN11044" s="21"/>
    </row>
    <row r="11045" spans="5:92" x14ac:dyDescent="0.2">
      <c r="E11045" s="49"/>
      <c r="F11045" s="21"/>
      <c r="G11045" s="21"/>
      <c r="CN11045" s="21"/>
    </row>
    <row r="11046" spans="5:92" x14ac:dyDescent="0.2">
      <c r="E11046" s="49"/>
      <c r="F11046" s="21"/>
      <c r="G11046" s="21"/>
      <c r="CN11046" s="21"/>
    </row>
    <row r="11047" spans="5:92" x14ac:dyDescent="0.2">
      <c r="E11047" s="49"/>
      <c r="F11047" s="21"/>
      <c r="G11047" s="21"/>
      <c r="CN11047" s="21"/>
    </row>
    <row r="11048" spans="5:92" x14ac:dyDescent="0.2">
      <c r="E11048" s="49"/>
      <c r="F11048" s="21"/>
      <c r="G11048" s="21"/>
      <c r="CN11048" s="21"/>
    </row>
    <row r="11049" spans="5:92" x14ac:dyDescent="0.2">
      <c r="E11049" s="49"/>
      <c r="F11049" s="21"/>
      <c r="G11049" s="21"/>
      <c r="CN11049" s="21"/>
    </row>
    <row r="11050" spans="5:92" x14ac:dyDescent="0.2">
      <c r="E11050" s="49"/>
      <c r="F11050" s="21"/>
      <c r="G11050" s="21"/>
      <c r="CN11050" s="21"/>
    </row>
    <row r="11051" spans="5:92" x14ac:dyDescent="0.2">
      <c r="E11051" s="49"/>
      <c r="F11051" s="21"/>
      <c r="G11051" s="21"/>
      <c r="CN11051" s="21"/>
    </row>
    <row r="11052" spans="5:92" x14ac:dyDescent="0.2">
      <c r="E11052" s="49"/>
      <c r="F11052" s="21"/>
      <c r="G11052" s="21"/>
      <c r="CN11052" s="21"/>
    </row>
    <row r="11053" spans="5:92" x14ac:dyDescent="0.2">
      <c r="E11053" s="49"/>
      <c r="F11053" s="21"/>
      <c r="G11053" s="21"/>
      <c r="CN11053" s="21"/>
    </row>
    <row r="11054" spans="5:92" x14ac:dyDescent="0.2">
      <c r="E11054" s="49"/>
      <c r="F11054" s="21"/>
      <c r="G11054" s="21"/>
      <c r="CN11054" s="21"/>
    </row>
    <row r="11055" spans="5:92" x14ac:dyDescent="0.2">
      <c r="E11055" s="49"/>
      <c r="F11055" s="21"/>
      <c r="G11055" s="21"/>
      <c r="CN11055" s="21"/>
    </row>
    <row r="11056" spans="5:92" x14ac:dyDescent="0.2">
      <c r="E11056" s="49"/>
      <c r="F11056" s="21"/>
      <c r="G11056" s="21"/>
      <c r="CN11056" s="21"/>
    </row>
    <row r="11057" spans="5:92" x14ac:dyDescent="0.2">
      <c r="E11057" s="49"/>
      <c r="F11057" s="21"/>
      <c r="G11057" s="21"/>
      <c r="CN11057" s="21"/>
    </row>
    <row r="11058" spans="5:92" x14ac:dyDescent="0.2">
      <c r="E11058" s="49"/>
      <c r="F11058" s="21"/>
      <c r="G11058" s="21"/>
      <c r="CN11058" s="21"/>
    </row>
    <row r="11059" spans="5:92" x14ac:dyDescent="0.2">
      <c r="E11059" s="49"/>
      <c r="F11059" s="21"/>
      <c r="G11059" s="21"/>
      <c r="CN11059" s="21"/>
    </row>
    <row r="11060" spans="5:92" x14ac:dyDescent="0.2">
      <c r="E11060" s="49"/>
      <c r="F11060" s="21"/>
      <c r="G11060" s="21"/>
      <c r="CN11060" s="21"/>
    </row>
    <row r="11061" spans="5:92" x14ac:dyDescent="0.2">
      <c r="E11061" s="49"/>
      <c r="F11061" s="21"/>
      <c r="G11061" s="21"/>
      <c r="CN11061" s="21"/>
    </row>
    <row r="11062" spans="5:92" x14ac:dyDescent="0.2">
      <c r="E11062" s="49"/>
      <c r="F11062" s="21"/>
      <c r="G11062" s="21"/>
      <c r="CN11062" s="21"/>
    </row>
    <row r="11063" spans="5:92" x14ac:dyDescent="0.2">
      <c r="E11063" s="49"/>
      <c r="F11063" s="21"/>
      <c r="G11063" s="21"/>
      <c r="CN11063" s="21"/>
    </row>
    <row r="11064" spans="5:92" x14ac:dyDescent="0.2">
      <c r="E11064" s="49"/>
      <c r="F11064" s="21"/>
      <c r="G11064" s="21"/>
      <c r="CN11064" s="21"/>
    </row>
    <row r="11065" spans="5:92" x14ac:dyDescent="0.2">
      <c r="E11065" s="49"/>
      <c r="F11065" s="21"/>
      <c r="G11065" s="21"/>
      <c r="CN11065" s="21"/>
    </row>
    <row r="11066" spans="5:92" x14ac:dyDescent="0.2">
      <c r="E11066" s="49"/>
      <c r="F11066" s="21"/>
      <c r="G11066" s="21"/>
      <c r="CN11066" s="21"/>
    </row>
    <row r="11067" spans="5:92" x14ac:dyDescent="0.2">
      <c r="E11067" s="49"/>
      <c r="F11067" s="21"/>
      <c r="G11067" s="21"/>
      <c r="CN11067" s="21"/>
    </row>
    <row r="11068" spans="5:92" x14ac:dyDescent="0.2">
      <c r="E11068" s="49"/>
      <c r="F11068" s="21"/>
      <c r="G11068" s="21"/>
      <c r="CN11068" s="21"/>
    </row>
    <row r="11069" spans="5:92" x14ac:dyDescent="0.2">
      <c r="E11069" s="49"/>
      <c r="F11069" s="21"/>
      <c r="G11069" s="21"/>
      <c r="CN11069" s="21"/>
    </row>
    <row r="11070" spans="5:92" x14ac:dyDescent="0.2">
      <c r="E11070" s="49"/>
      <c r="F11070" s="21"/>
      <c r="G11070" s="21"/>
      <c r="CN11070" s="21"/>
    </row>
    <row r="11071" spans="5:92" x14ac:dyDescent="0.2">
      <c r="E11071" s="49"/>
      <c r="F11071" s="21"/>
      <c r="G11071" s="21"/>
      <c r="CN11071" s="21"/>
    </row>
    <row r="11072" spans="5:92" x14ac:dyDescent="0.2">
      <c r="E11072" s="49"/>
      <c r="F11072" s="21"/>
      <c r="G11072" s="21"/>
      <c r="CN11072" s="21"/>
    </row>
    <row r="11073" spans="5:92" x14ac:dyDescent="0.2">
      <c r="E11073" s="49"/>
      <c r="F11073" s="21"/>
      <c r="G11073" s="21"/>
      <c r="CN11073" s="21"/>
    </row>
    <row r="11074" spans="5:92" x14ac:dyDescent="0.2">
      <c r="E11074" s="49"/>
      <c r="F11074" s="21"/>
      <c r="G11074" s="21"/>
      <c r="CN11074" s="21"/>
    </row>
    <row r="11075" spans="5:92" x14ac:dyDescent="0.2">
      <c r="E11075" s="49"/>
      <c r="F11075" s="21"/>
      <c r="G11075" s="21"/>
      <c r="CN11075" s="21"/>
    </row>
    <row r="11076" spans="5:92" x14ac:dyDescent="0.2">
      <c r="E11076" s="49"/>
      <c r="F11076" s="21"/>
      <c r="G11076" s="21"/>
      <c r="CN11076" s="21"/>
    </row>
    <row r="11077" spans="5:92" x14ac:dyDescent="0.2">
      <c r="E11077" s="49"/>
      <c r="F11077" s="21"/>
      <c r="G11077" s="21"/>
      <c r="CN11077" s="21"/>
    </row>
    <row r="11078" spans="5:92" x14ac:dyDescent="0.2">
      <c r="E11078" s="49"/>
      <c r="F11078" s="21"/>
      <c r="G11078" s="21"/>
      <c r="CN11078" s="21"/>
    </row>
    <row r="11079" spans="5:92" x14ac:dyDescent="0.2">
      <c r="E11079" s="49"/>
      <c r="F11079" s="21"/>
      <c r="G11079" s="21"/>
      <c r="CN11079" s="21"/>
    </row>
    <row r="11080" spans="5:92" x14ac:dyDescent="0.2">
      <c r="E11080" s="49"/>
      <c r="F11080" s="21"/>
      <c r="G11080" s="21"/>
      <c r="CN11080" s="21"/>
    </row>
    <row r="11081" spans="5:92" x14ac:dyDescent="0.2">
      <c r="E11081" s="49"/>
      <c r="F11081" s="21"/>
      <c r="G11081" s="21"/>
      <c r="CN11081" s="21"/>
    </row>
    <row r="11082" spans="5:92" x14ac:dyDescent="0.2">
      <c r="E11082" s="49"/>
      <c r="F11082" s="21"/>
      <c r="G11082" s="21"/>
      <c r="CN11082" s="21"/>
    </row>
    <row r="11083" spans="5:92" x14ac:dyDescent="0.2">
      <c r="E11083" s="49"/>
      <c r="F11083" s="21"/>
      <c r="G11083" s="21"/>
      <c r="CN11083" s="21"/>
    </row>
    <row r="11084" spans="5:92" x14ac:dyDescent="0.2">
      <c r="E11084" s="49"/>
      <c r="F11084" s="21"/>
      <c r="G11084" s="21"/>
      <c r="CN11084" s="21"/>
    </row>
    <row r="11085" spans="5:92" x14ac:dyDescent="0.2">
      <c r="E11085" s="49"/>
      <c r="F11085" s="21"/>
      <c r="G11085" s="21"/>
      <c r="CN11085" s="21"/>
    </row>
    <row r="11086" spans="5:92" x14ac:dyDescent="0.2">
      <c r="E11086" s="49"/>
      <c r="F11086" s="21"/>
      <c r="G11086" s="21"/>
      <c r="CN11086" s="21"/>
    </row>
    <row r="11087" spans="5:92" x14ac:dyDescent="0.2">
      <c r="E11087" s="49"/>
      <c r="F11087" s="21"/>
      <c r="G11087" s="21"/>
      <c r="CN11087" s="21"/>
    </row>
    <row r="11088" spans="5:92" x14ac:dyDescent="0.2">
      <c r="E11088" s="49"/>
      <c r="F11088" s="21"/>
      <c r="G11088" s="21"/>
      <c r="CN11088" s="21"/>
    </row>
    <row r="11089" spans="5:92" x14ac:dyDescent="0.2">
      <c r="E11089" s="49"/>
      <c r="F11089" s="21"/>
      <c r="G11089" s="21"/>
      <c r="CN11089" s="21"/>
    </row>
    <row r="11090" spans="5:92" x14ac:dyDescent="0.2">
      <c r="E11090" s="49"/>
      <c r="F11090" s="21"/>
      <c r="G11090" s="21"/>
      <c r="CN11090" s="21"/>
    </row>
    <row r="11091" spans="5:92" x14ac:dyDescent="0.2">
      <c r="E11091" s="49"/>
      <c r="F11091" s="21"/>
      <c r="G11091" s="21"/>
      <c r="CN11091" s="21"/>
    </row>
    <row r="11092" spans="5:92" x14ac:dyDescent="0.2">
      <c r="E11092" s="49"/>
      <c r="F11092" s="21"/>
      <c r="G11092" s="21"/>
      <c r="CN11092" s="21"/>
    </row>
    <row r="11093" spans="5:92" x14ac:dyDescent="0.2">
      <c r="E11093" s="49"/>
      <c r="F11093" s="21"/>
      <c r="G11093" s="21"/>
      <c r="CN11093" s="21"/>
    </row>
    <row r="11094" spans="5:92" x14ac:dyDescent="0.2">
      <c r="E11094" s="49"/>
      <c r="F11094" s="21"/>
      <c r="G11094" s="21"/>
      <c r="CN11094" s="21"/>
    </row>
    <row r="11095" spans="5:92" x14ac:dyDescent="0.2">
      <c r="E11095" s="49"/>
      <c r="F11095" s="21"/>
      <c r="G11095" s="21"/>
      <c r="CN11095" s="21"/>
    </row>
    <row r="11096" spans="5:92" x14ac:dyDescent="0.2">
      <c r="E11096" s="49"/>
      <c r="F11096" s="21"/>
      <c r="G11096" s="21"/>
      <c r="CN11096" s="21"/>
    </row>
    <row r="11097" spans="5:92" x14ac:dyDescent="0.2">
      <c r="E11097" s="49"/>
      <c r="F11097" s="21"/>
      <c r="G11097" s="21"/>
      <c r="CN11097" s="21"/>
    </row>
    <row r="11098" spans="5:92" x14ac:dyDescent="0.2">
      <c r="E11098" s="49"/>
      <c r="F11098" s="21"/>
      <c r="G11098" s="21"/>
      <c r="CN11098" s="21"/>
    </row>
    <row r="11099" spans="5:92" x14ac:dyDescent="0.2">
      <c r="E11099" s="49"/>
      <c r="F11099" s="21"/>
      <c r="G11099" s="21"/>
      <c r="CN11099" s="21"/>
    </row>
    <row r="11100" spans="5:92" x14ac:dyDescent="0.2">
      <c r="E11100" s="49"/>
      <c r="F11100" s="21"/>
      <c r="G11100" s="21"/>
      <c r="CN11100" s="21"/>
    </row>
    <row r="11101" spans="5:92" x14ac:dyDescent="0.2">
      <c r="E11101" s="49"/>
      <c r="F11101" s="21"/>
      <c r="G11101" s="21"/>
      <c r="CN11101" s="21"/>
    </row>
    <row r="11102" spans="5:92" x14ac:dyDescent="0.2">
      <c r="E11102" s="49"/>
      <c r="F11102" s="21"/>
      <c r="G11102" s="21"/>
      <c r="CN11102" s="21"/>
    </row>
    <row r="11103" spans="5:92" x14ac:dyDescent="0.2">
      <c r="E11103" s="49"/>
      <c r="F11103" s="21"/>
      <c r="G11103" s="21"/>
      <c r="CN11103" s="21"/>
    </row>
    <row r="11104" spans="5:92" x14ac:dyDescent="0.2">
      <c r="E11104" s="49"/>
      <c r="F11104" s="21"/>
      <c r="G11104" s="21"/>
      <c r="CN11104" s="21"/>
    </row>
    <row r="11105" spans="5:92" x14ac:dyDescent="0.2">
      <c r="E11105" s="49"/>
      <c r="F11105" s="21"/>
      <c r="G11105" s="21"/>
      <c r="CN11105" s="21"/>
    </row>
    <row r="11106" spans="5:92" x14ac:dyDescent="0.2">
      <c r="E11106" s="49"/>
      <c r="F11106" s="21"/>
      <c r="G11106" s="21"/>
      <c r="CN11106" s="21"/>
    </row>
    <row r="11107" spans="5:92" x14ac:dyDescent="0.2">
      <c r="E11107" s="49"/>
      <c r="F11107" s="21"/>
      <c r="G11107" s="21"/>
      <c r="CN11107" s="21"/>
    </row>
    <row r="11108" spans="5:92" x14ac:dyDescent="0.2">
      <c r="E11108" s="49"/>
      <c r="F11108" s="21"/>
      <c r="G11108" s="21"/>
      <c r="CN11108" s="21"/>
    </row>
    <row r="11109" spans="5:92" x14ac:dyDescent="0.2">
      <c r="E11109" s="49"/>
      <c r="F11109" s="21"/>
      <c r="G11109" s="21"/>
      <c r="CN11109" s="21"/>
    </row>
    <row r="11110" spans="5:92" x14ac:dyDescent="0.2">
      <c r="E11110" s="49"/>
      <c r="F11110" s="21"/>
      <c r="G11110" s="21"/>
      <c r="CN11110" s="21"/>
    </row>
    <row r="11111" spans="5:92" x14ac:dyDescent="0.2">
      <c r="E11111" s="49"/>
      <c r="F11111" s="21"/>
      <c r="G11111" s="21"/>
      <c r="CN11111" s="21"/>
    </row>
    <row r="11112" spans="5:92" x14ac:dyDescent="0.2">
      <c r="E11112" s="49"/>
      <c r="F11112" s="21"/>
      <c r="G11112" s="21"/>
      <c r="CN11112" s="21"/>
    </row>
    <row r="11113" spans="5:92" x14ac:dyDescent="0.2">
      <c r="E11113" s="49"/>
      <c r="F11113" s="21"/>
      <c r="G11113" s="21"/>
      <c r="CN11113" s="21"/>
    </row>
    <row r="11114" spans="5:92" x14ac:dyDescent="0.2">
      <c r="E11114" s="49"/>
      <c r="F11114" s="21"/>
      <c r="G11114" s="21"/>
      <c r="CN11114" s="21"/>
    </row>
    <row r="11115" spans="5:92" x14ac:dyDescent="0.2">
      <c r="E11115" s="49"/>
      <c r="F11115" s="21"/>
      <c r="G11115" s="21"/>
      <c r="CN11115" s="21"/>
    </row>
    <row r="11116" spans="5:92" x14ac:dyDescent="0.2">
      <c r="E11116" s="49"/>
      <c r="F11116" s="21"/>
      <c r="G11116" s="21"/>
      <c r="CN11116" s="21"/>
    </row>
    <row r="11117" spans="5:92" x14ac:dyDescent="0.2">
      <c r="E11117" s="49"/>
      <c r="F11117" s="21"/>
      <c r="G11117" s="21"/>
      <c r="CN11117" s="21"/>
    </row>
    <row r="11118" spans="5:92" x14ac:dyDescent="0.2">
      <c r="E11118" s="49"/>
      <c r="F11118" s="21"/>
      <c r="G11118" s="21"/>
      <c r="CN11118" s="21"/>
    </row>
    <row r="11119" spans="5:92" x14ac:dyDescent="0.2">
      <c r="E11119" s="49"/>
      <c r="F11119" s="21"/>
      <c r="G11119" s="21"/>
      <c r="CN11119" s="21"/>
    </row>
    <row r="11120" spans="5:92" x14ac:dyDescent="0.2">
      <c r="E11120" s="49"/>
      <c r="F11120" s="21"/>
      <c r="G11120" s="21"/>
      <c r="CN11120" s="21"/>
    </row>
    <row r="11121" spans="5:92" x14ac:dyDescent="0.2">
      <c r="E11121" s="49"/>
      <c r="F11121" s="21"/>
      <c r="G11121" s="21"/>
      <c r="CN11121" s="21"/>
    </row>
    <row r="11122" spans="5:92" x14ac:dyDescent="0.2">
      <c r="E11122" s="49"/>
      <c r="F11122" s="21"/>
      <c r="G11122" s="21"/>
      <c r="CN11122" s="21"/>
    </row>
    <row r="11123" spans="5:92" x14ac:dyDescent="0.2">
      <c r="E11123" s="49"/>
      <c r="F11123" s="21"/>
      <c r="G11123" s="21"/>
      <c r="CN11123" s="21"/>
    </row>
    <row r="11124" spans="5:92" x14ac:dyDescent="0.2">
      <c r="E11124" s="49"/>
      <c r="F11124" s="21"/>
      <c r="G11124" s="21"/>
      <c r="CN11124" s="21"/>
    </row>
    <row r="11125" spans="5:92" x14ac:dyDescent="0.2">
      <c r="E11125" s="49"/>
      <c r="F11125" s="21"/>
      <c r="G11125" s="21"/>
      <c r="CN11125" s="21"/>
    </row>
    <row r="11126" spans="5:92" x14ac:dyDescent="0.2">
      <c r="E11126" s="49"/>
      <c r="F11126" s="21"/>
      <c r="G11126" s="21"/>
      <c r="CN11126" s="21"/>
    </row>
    <row r="11127" spans="5:92" x14ac:dyDescent="0.2">
      <c r="E11127" s="49"/>
      <c r="F11127" s="21"/>
      <c r="G11127" s="21"/>
      <c r="CN11127" s="21"/>
    </row>
    <row r="11128" spans="5:92" x14ac:dyDescent="0.2">
      <c r="E11128" s="49"/>
      <c r="F11128" s="21"/>
      <c r="G11128" s="21"/>
      <c r="CN11128" s="21"/>
    </row>
    <row r="11129" spans="5:92" x14ac:dyDescent="0.2">
      <c r="E11129" s="49"/>
      <c r="F11129" s="21"/>
      <c r="G11129" s="21"/>
      <c r="CN11129" s="21"/>
    </row>
    <row r="11130" spans="5:92" x14ac:dyDescent="0.2">
      <c r="E11130" s="49"/>
      <c r="F11130" s="21"/>
      <c r="G11130" s="21"/>
      <c r="CN11130" s="21"/>
    </row>
    <row r="11131" spans="5:92" x14ac:dyDescent="0.2">
      <c r="E11131" s="49"/>
      <c r="F11131" s="21"/>
      <c r="G11131" s="21"/>
      <c r="CN11131" s="21"/>
    </row>
    <row r="11132" spans="5:92" x14ac:dyDescent="0.2">
      <c r="E11132" s="49"/>
      <c r="F11132" s="21"/>
      <c r="G11132" s="21"/>
      <c r="CN11132" s="21"/>
    </row>
    <row r="11133" spans="5:92" x14ac:dyDescent="0.2">
      <c r="E11133" s="49"/>
      <c r="F11133" s="21"/>
      <c r="G11133" s="21"/>
      <c r="CN11133" s="21"/>
    </row>
    <row r="11134" spans="5:92" x14ac:dyDescent="0.2">
      <c r="E11134" s="49"/>
      <c r="F11134" s="21"/>
      <c r="G11134" s="21"/>
      <c r="CN11134" s="21"/>
    </row>
    <row r="11135" spans="5:92" x14ac:dyDescent="0.2">
      <c r="E11135" s="49"/>
      <c r="F11135" s="21"/>
      <c r="G11135" s="21"/>
      <c r="CN11135" s="21"/>
    </row>
    <row r="11136" spans="5:92" x14ac:dyDescent="0.2">
      <c r="E11136" s="49"/>
      <c r="F11136" s="21"/>
      <c r="G11136" s="21"/>
      <c r="CN11136" s="21"/>
    </row>
    <row r="11137" spans="5:92" x14ac:dyDescent="0.2">
      <c r="E11137" s="49"/>
      <c r="F11137" s="21"/>
      <c r="G11137" s="21"/>
      <c r="CN11137" s="21"/>
    </row>
    <row r="11138" spans="5:92" x14ac:dyDescent="0.2">
      <c r="E11138" s="49"/>
      <c r="F11138" s="21"/>
      <c r="G11138" s="21"/>
      <c r="CN11138" s="21"/>
    </row>
    <row r="11139" spans="5:92" x14ac:dyDescent="0.2">
      <c r="E11139" s="49"/>
      <c r="F11139" s="21"/>
      <c r="G11139" s="21"/>
      <c r="CN11139" s="21"/>
    </row>
    <row r="11140" spans="5:92" x14ac:dyDescent="0.2">
      <c r="E11140" s="49"/>
      <c r="F11140" s="21"/>
      <c r="G11140" s="21"/>
      <c r="CN11140" s="21"/>
    </row>
    <row r="11141" spans="5:92" x14ac:dyDescent="0.2">
      <c r="E11141" s="49"/>
      <c r="F11141" s="21"/>
      <c r="G11141" s="21"/>
      <c r="CN11141" s="21"/>
    </row>
    <row r="11142" spans="5:92" x14ac:dyDescent="0.2">
      <c r="E11142" s="49"/>
      <c r="F11142" s="21"/>
      <c r="G11142" s="21"/>
      <c r="CN11142" s="21"/>
    </row>
    <row r="11143" spans="5:92" x14ac:dyDescent="0.2">
      <c r="E11143" s="49"/>
      <c r="F11143" s="21"/>
      <c r="G11143" s="21"/>
      <c r="CN11143" s="21"/>
    </row>
    <row r="11144" spans="5:92" x14ac:dyDescent="0.2">
      <c r="E11144" s="49"/>
      <c r="F11144" s="21"/>
      <c r="G11144" s="21"/>
      <c r="CN11144" s="21"/>
    </row>
    <row r="11145" spans="5:92" x14ac:dyDescent="0.2">
      <c r="E11145" s="49"/>
      <c r="F11145" s="21"/>
      <c r="G11145" s="21"/>
      <c r="CN11145" s="21"/>
    </row>
    <row r="11146" spans="5:92" x14ac:dyDescent="0.2">
      <c r="E11146" s="49"/>
      <c r="F11146" s="21"/>
      <c r="G11146" s="21"/>
      <c r="CN11146" s="21"/>
    </row>
    <row r="11147" spans="5:92" x14ac:dyDescent="0.2">
      <c r="E11147" s="49"/>
      <c r="F11147" s="21"/>
      <c r="G11147" s="21"/>
      <c r="CN11147" s="21"/>
    </row>
    <row r="11148" spans="5:92" x14ac:dyDescent="0.2">
      <c r="E11148" s="49"/>
      <c r="F11148" s="21"/>
      <c r="G11148" s="21"/>
      <c r="CN11148" s="21"/>
    </row>
    <row r="11149" spans="5:92" x14ac:dyDescent="0.2">
      <c r="E11149" s="49"/>
      <c r="F11149" s="21"/>
      <c r="G11149" s="21"/>
      <c r="CN11149" s="21"/>
    </row>
    <row r="11150" spans="5:92" x14ac:dyDescent="0.2">
      <c r="E11150" s="49"/>
      <c r="F11150" s="21"/>
      <c r="G11150" s="21"/>
      <c r="CN11150" s="21"/>
    </row>
    <row r="11151" spans="5:92" x14ac:dyDescent="0.2">
      <c r="E11151" s="49"/>
      <c r="F11151" s="21"/>
      <c r="G11151" s="21"/>
      <c r="CN11151" s="21"/>
    </row>
    <row r="11152" spans="5:92" x14ac:dyDescent="0.2">
      <c r="E11152" s="49"/>
      <c r="F11152" s="21"/>
      <c r="G11152" s="21"/>
      <c r="CN11152" s="21"/>
    </row>
    <row r="11153" spans="5:92" x14ac:dyDescent="0.2">
      <c r="E11153" s="49"/>
      <c r="F11153" s="21"/>
      <c r="G11153" s="21"/>
      <c r="CN11153" s="21"/>
    </row>
    <row r="11154" spans="5:92" x14ac:dyDescent="0.2">
      <c r="E11154" s="49"/>
      <c r="F11154" s="21"/>
      <c r="G11154" s="21"/>
      <c r="CN11154" s="21"/>
    </row>
    <row r="11155" spans="5:92" x14ac:dyDescent="0.2">
      <c r="E11155" s="49"/>
      <c r="F11155" s="21"/>
      <c r="G11155" s="21"/>
      <c r="CN11155" s="21"/>
    </row>
    <row r="11156" spans="5:92" x14ac:dyDescent="0.2">
      <c r="E11156" s="49"/>
      <c r="F11156" s="21"/>
      <c r="G11156" s="21"/>
      <c r="CN11156" s="21"/>
    </row>
    <row r="11157" spans="5:92" x14ac:dyDescent="0.2">
      <c r="E11157" s="49"/>
      <c r="F11157" s="21"/>
      <c r="G11157" s="21"/>
      <c r="CN11157" s="21"/>
    </row>
    <row r="11158" spans="5:92" x14ac:dyDescent="0.2">
      <c r="E11158" s="49"/>
      <c r="F11158" s="21"/>
      <c r="G11158" s="21"/>
      <c r="CN11158" s="21"/>
    </row>
    <row r="11159" spans="5:92" x14ac:dyDescent="0.2">
      <c r="E11159" s="49"/>
      <c r="F11159" s="21"/>
      <c r="G11159" s="21"/>
      <c r="CN11159" s="21"/>
    </row>
    <row r="11160" spans="5:92" x14ac:dyDescent="0.2">
      <c r="E11160" s="49"/>
      <c r="F11160" s="21"/>
      <c r="G11160" s="21"/>
      <c r="CN11160" s="21"/>
    </row>
    <row r="11161" spans="5:92" x14ac:dyDescent="0.2">
      <c r="E11161" s="49"/>
      <c r="F11161" s="21"/>
      <c r="G11161" s="21"/>
      <c r="CN11161" s="21"/>
    </row>
    <row r="11162" spans="5:92" x14ac:dyDescent="0.2">
      <c r="E11162" s="49"/>
      <c r="F11162" s="21"/>
      <c r="G11162" s="21"/>
      <c r="CN11162" s="21"/>
    </row>
    <row r="11163" spans="5:92" x14ac:dyDescent="0.2">
      <c r="E11163" s="49"/>
      <c r="F11163" s="21"/>
      <c r="G11163" s="21"/>
      <c r="CN11163" s="21"/>
    </row>
    <row r="11164" spans="5:92" x14ac:dyDescent="0.2">
      <c r="E11164" s="49"/>
      <c r="F11164" s="21"/>
      <c r="G11164" s="21"/>
      <c r="CN11164" s="21"/>
    </row>
    <row r="11165" spans="5:92" x14ac:dyDescent="0.2">
      <c r="E11165" s="49"/>
      <c r="F11165" s="21"/>
      <c r="G11165" s="21"/>
      <c r="CN11165" s="21"/>
    </row>
    <row r="11166" spans="5:92" x14ac:dyDescent="0.2">
      <c r="E11166" s="49"/>
      <c r="F11166" s="21"/>
      <c r="G11166" s="21"/>
      <c r="CN11166" s="21"/>
    </row>
    <row r="11167" spans="5:92" x14ac:dyDescent="0.2">
      <c r="E11167" s="49"/>
      <c r="F11167" s="21"/>
      <c r="G11167" s="21"/>
      <c r="CN11167" s="21"/>
    </row>
    <row r="11168" spans="5:92" x14ac:dyDescent="0.2">
      <c r="E11168" s="49"/>
      <c r="F11168" s="21"/>
      <c r="G11168" s="21"/>
      <c r="CN11168" s="21"/>
    </row>
    <row r="11169" spans="5:92" x14ac:dyDescent="0.2">
      <c r="E11169" s="49"/>
      <c r="F11169" s="21"/>
      <c r="G11169" s="21"/>
      <c r="CN11169" s="21"/>
    </row>
    <row r="11170" spans="5:92" x14ac:dyDescent="0.2">
      <c r="E11170" s="49"/>
      <c r="F11170" s="21"/>
      <c r="G11170" s="21"/>
      <c r="CN11170" s="21"/>
    </row>
    <row r="11171" spans="5:92" x14ac:dyDescent="0.2">
      <c r="E11171" s="49"/>
      <c r="F11171" s="21"/>
      <c r="G11171" s="21"/>
      <c r="CN11171" s="21"/>
    </row>
    <row r="11172" spans="5:92" x14ac:dyDescent="0.2">
      <c r="E11172" s="49"/>
      <c r="F11172" s="21"/>
      <c r="G11172" s="21"/>
      <c r="CN11172" s="21"/>
    </row>
    <row r="11173" spans="5:92" x14ac:dyDescent="0.2">
      <c r="E11173" s="49"/>
      <c r="F11173" s="21"/>
      <c r="G11173" s="21"/>
      <c r="CN11173" s="21"/>
    </row>
    <row r="11174" spans="5:92" x14ac:dyDescent="0.2">
      <c r="E11174" s="49"/>
      <c r="F11174" s="21"/>
      <c r="G11174" s="21"/>
      <c r="CN11174" s="21"/>
    </row>
    <row r="11175" spans="5:92" x14ac:dyDescent="0.2">
      <c r="E11175" s="49"/>
      <c r="F11175" s="21"/>
      <c r="G11175" s="21"/>
      <c r="CN11175" s="21"/>
    </row>
    <row r="11176" spans="5:92" x14ac:dyDescent="0.2">
      <c r="E11176" s="49"/>
      <c r="F11176" s="21"/>
      <c r="G11176" s="21"/>
      <c r="CN11176" s="21"/>
    </row>
    <row r="11177" spans="5:92" x14ac:dyDescent="0.2">
      <c r="E11177" s="49"/>
      <c r="F11177" s="21"/>
      <c r="G11177" s="21"/>
      <c r="CN11177" s="21"/>
    </row>
    <row r="11178" spans="5:92" x14ac:dyDescent="0.2">
      <c r="E11178" s="49"/>
      <c r="F11178" s="21"/>
      <c r="G11178" s="21"/>
      <c r="CN11178" s="21"/>
    </row>
    <row r="11179" spans="5:92" x14ac:dyDescent="0.2">
      <c r="E11179" s="49"/>
      <c r="F11179" s="21"/>
      <c r="G11179" s="21"/>
      <c r="CN11179" s="21"/>
    </row>
    <row r="11180" spans="5:92" x14ac:dyDescent="0.2">
      <c r="E11180" s="49"/>
      <c r="F11180" s="21"/>
      <c r="G11180" s="21"/>
      <c r="CN11180" s="21"/>
    </row>
    <row r="11181" spans="5:92" x14ac:dyDescent="0.2">
      <c r="E11181" s="49"/>
      <c r="F11181" s="21"/>
      <c r="G11181" s="21"/>
      <c r="CN11181" s="21"/>
    </row>
    <row r="11182" spans="5:92" x14ac:dyDescent="0.2">
      <c r="E11182" s="49"/>
      <c r="F11182" s="21"/>
      <c r="G11182" s="21"/>
      <c r="CN11182" s="21"/>
    </row>
    <row r="11183" spans="5:92" x14ac:dyDescent="0.2">
      <c r="E11183" s="49"/>
      <c r="F11183" s="21"/>
      <c r="G11183" s="21"/>
      <c r="CN11183" s="21"/>
    </row>
    <row r="11184" spans="5:92" x14ac:dyDescent="0.2">
      <c r="E11184" s="49"/>
      <c r="F11184" s="21"/>
      <c r="G11184" s="21"/>
      <c r="CN11184" s="21"/>
    </row>
    <row r="11185" spans="5:92" x14ac:dyDescent="0.2">
      <c r="E11185" s="49"/>
      <c r="F11185" s="21"/>
      <c r="G11185" s="21"/>
      <c r="CN11185" s="21"/>
    </row>
    <row r="11186" spans="5:92" x14ac:dyDescent="0.2">
      <c r="E11186" s="49"/>
      <c r="F11186" s="21"/>
      <c r="G11186" s="21"/>
      <c r="CN11186" s="21"/>
    </row>
    <row r="11187" spans="5:92" x14ac:dyDescent="0.2">
      <c r="E11187" s="49"/>
      <c r="F11187" s="21"/>
      <c r="G11187" s="21"/>
      <c r="CN11187" s="21"/>
    </row>
    <row r="11188" spans="5:92" x14ac:dyDescent="0.2">
      <c r="E11188" s="49"/>
      <c r="F11188" s="21"/>
      <c r="G11188" s="21"/>
      <c r="CN11188" s="21"/>
    </row>
    <row r="11189" spans="5:92" x14ac:dyDescent="0.2">
      <c r="E11189" s="49"/>
      <c r="F11189" s="21"/>
      <c r="G11189" s="21"/>
      <c r="CN11189" s="21"/>
    </row>
    <row r="11190" spans="5:92" x14ac:dyDescent="0.2">
      <c r="E11190" s="49"/>
      <c r="F11190" s="21"/>
      <c r="G11190" s="21"/>
      <c r="CN11190" s="21"/>
    </row>
    <row r="11191" spans="5:92" x14ac:dyDescent="0.2">
      <c r="E11191" s="49"/>
      <c r="F11191" s="21"/>
      <c r="G11191" s="21"/>
      <c r="CN11191" s="21"/>
    </row>
    <row r="11192" spans="5:92" x14ac:dyDescent="0.2">
      <c r="E11192" s="49"/>
      <c r="F11192" s="21"/>
      <c r="G11192" s="21"/>
      <c r="CN11192" s="21"/>
    </row>
    <row r="11193" spans="5:92" x14ac:dyDescent="0.2">
      <c r="E11193" s="49"/>
      <c r="F11193" s="21"/>
      <c r="G11193" s="21"/>
      <c r="CN11193" s="21"/>
    </row>
    <row r="11194" spans="5:92" x14ac:dyDescent="0.2">
      <c r="E11194" s="49"/>
      <c r="F11194" s="21"/>
      <c r="G11194" s="21"/>
      <c r="CN11194" s="21"/>
    </row>
    <row r="11195" spans="5:92" x14ac:dyDescent="0.2">
      <c r="E11195" s="49"/>
      <c r="F11195" s="21"/>
      <c r="G11195" s="21"/>
      <c r="CN11195" s="21"/>
    </row>
    <row r="11196" spans="5:92" x14ac:dyDescent="0.2">
      <c r="E11196" s="49"/>
      <c r="F11196" s="21"/>
      <c r="G11196" s="21"/>
      <c r="CN11196" s="21"/>
    </row>
    <row r="11197" spans="5:92" x14ac:dyDescent="0.2">
      <c r="E11197" s="49"/>
      <c r="F11197" s="21"/>
      <c r="G11197" s="21"/>
      <c r="CN11197" s="21"/>
    </row>
    <row r="11198" spans="5:92" x14ac:dyDescent="0.2">
      <c r="E11198" s="49"/>
      <c r="F11198" s="21"/>
      <c r="G11198" s="21"/>
      <c r="CN11198" s="21"/>
    </row>
    <row r="11199" spans="5:92" x14ac:dyDescent="0.2">
      <c r="E11199" s="49"/>
      <c r="F11199" s="21"/>
      <c r="G11199" s="21"/>
      <c r="CN11199" s="21"/>
    </row>
    <row r="11200" spans="5:92" x14ac:dyDescent="0.2">
      <c r="E11200" s="49"/>
      <c r="F11200" s="21"/>
      <c r="G11200" s="21"/>
      <c r="CN11200" s="21"/>
    </row>
    <row r="11201" spans="5:92" x14ac:dyDescent="0.2">
      <c r="E11201" s="49"/>
      <c r="F11201" s="21"/>
      <c r="G11201" s="21"/>
      <c r="CN11201" s="21"/>
    </row>
    <row r="11202" spans="5:92" x14ac:dyDescent="0.2">
      <c r="E11202" s="49"/>
      <c r="F11202" s="21"/>
      <c r="G11202" s="21"/>
      <c r="CN11202" s="21"/>
    </row>
    <row r="11203" spans="5:92" x14ac:dyDescent="0.2">
      <c r="E11203" s="49"/>
      <c r="F11203" s="21"/>
      <c r="G11203" s="21"/>
      <c r="CN11203" s="21"/>
    </row>
    <row r="11204" spans="5:92" x14ac:dyDescent="0.2">
      <c r="E11204" s="49"/>
      <c r="F11204" s="21"/>
      <c r="G11204" s="21"/>
      <c r="CN11204" s="21"/>
    </row>
    <row r="11205" spans="5:92" x14ac:dyDescent="0.2">
      <c r="E11205" s="49"/>
      <c r="F11205" s="21"/>
      <c r="G11205" s="21"/>
      <c r="CN11205" s="21"/>
    </row>
    <row r="11206" spans="5:92" x14ac:dyDescent="0.2">
      <c r="E11206" s="49"/>
      <c r="F11206" s="21"/>
      <c r="G11206" s="21"/>
      <c r="CN11206" s="21"/>
    </row>
    <row r="11207" spans="5:92" x14ac:dyDescent="0.2">
      <c r="E11207" s="49"/>
      <c r="F11207" s="21"/>
      <c r="G11207" s="21"/>
      <c r="CN11207" s="21"/>
    </row>
    <row r="11208" spans="5:92" x14ac:dyDescent="0.2">
      <c r="E11208" s="49"/>
      <c r="F11208" s="21"/>
      <c r="G11208" s="21"/>
      <c r="CN11208" s="21"/>
    </row>
    <row r="11209" spans="5:92" x14ac:dyDescent="0.2">
      <c r="E11209" s="49"/>
      <c r="F11209" s="21"/>
      <c r="G11209" s="21"/>
      <c r="CN11209" s="21"/>
    </row>
    <row r="11210" spans="5:92" x14ac:dyDescent="0.2">
      <c r="E11210" s="49"/>
      <c r="F11210" s="21"/>
      <c r="G11210" s="21"/>
      <c r="CN11210" s="21"/>
    </row>
    <row r="11211" spans="5:92" x14ac:dyDescent="0.2">
      <c r="E11211" s="49"/>
      <c r="F11211" s="21"/>
      <c r="G11211" s="21"/>
      <c r="CN11211" s="21"/>
    </row>
    <row r="11212" spans="5:92" x14ac:dyDescent="0.2">
      <c r="E11212" s="49"/>
      <c r="F11212" s="21"/>
      <c r="G11212" s="21"/>
      <c r="CN11212" s="21"/>
    </row>
    <row r="11213" spans="5:92" x14ac:dyDescent="0.2">
      <c r="E11213" s="49"/>
      <c r="F11213" s="21"/>
      <c r="G11213" s="21"/>
      <c r="CN11213" s="21"/>
    </row>
    <row r="11214" spans="5:92" x14ac:dyDescent="0.2">
      <c r="E11214" s="49"/>
      <c r="F11214" s="21"/>
      <c r="G11214" s="21"/>
      <c r="CN11214" s="21"/>
    </row>
    <row r="11215" spans="5:92" x14ac:dyDescent="0.2">
      <c r="E11215" s="49"/>
      <c r="F11215" s="21"/>
      <c r="G11215" s="21"/>
      <c r="CN11215" s="21"/>
    </row>
    <row r="11216" spans="5:92" x14ac:dyDescent="0.2">
      <c r="E11216" s="49"/>
      <c r="F11216" s="21"/>
      <c r="G11216" s="21"/>
      <c r="CN11216" s="21"/>
    </row>
    <row r="11217" spans="5:92" x14ac:dyDescent="0.2">
      <c r="E11217" s="49"/>
      <c r="F11217" s="21"/>
      <c r="G11217" s="21"/>
      <c r="CN11217" s="21"/>
    </row>
    <row r="11218" spans="5:92" x14ac:dyDescent="0.2">
      <c r="E11218" s="49"/>
      <c r="F11218" s="21"/>
      <c r="G11218" s="21"/>
      <c r="CN11218" s="21"/>
    </row>
    <row r="11219" spans="5:92" x14ac:dyDescent="0.2">
      <c r="E11219" s="49"/>
      <c r="F11219" s="21"/>
      <c r="G11219" s="21"/>
      <c r="CN11219" s="21"/>
    </row>
    <row r="11220" spans="5:92" x14ac:dyDescent="0.2">
      <c r="E11220" s="49"/>
      <c r="F11220" s="21"/>
      <c r="G11220" s="21"/>
      <c r="CN11220" s="21"/>
    </row>
    <row r="11221" spans="5:92" x14ac:dyDescent="0.2">
      <c r="E11221" s="49"/>
      <c r="F11221" s="21"/>
      <c r="G11221" s="21"/>
      <c r="CN11221" s="21"/>
    </row>
    <row r="11222" spans="5:92" x14ac:dyDescent="0.2">
      <c r="E11222" s="49"/>
      <c r="F11222" s="21"/>
      <c r="G11222" s="21"/>
      <c r="CN11222" s="21"/>
    </row>
    <row r="11223" spans="5:92" x14ac:dyDescent="0.2">
      <c r="E11223" s="49"/>
      <c r="F11223" s="21"/>
      <c r="G11223" s="21"/>
      <c r="CN11223" s="21"/>
    </row>
    <row r="11224" spans="5:92" x14ac:dyDescent="0.2">
      <c r="E11224" s="49"/>
      <c r="F11224" s="21"/>
      <c r="G11224" s="21"/>
      <c r="CN11224" s="21"/>
    </row>
    <row r="11225" spans="5:92" x14ac:dyDescent="0.2">
      <c r="E11225" s="49"/>
      <c r="F11225" s="21"/>
      <c r="G11225" s="21"/>
      <c r="CN11225" s="21"/>
    </row>
    <row r="11226" spans="5:92" x14ac:dyDescent="0.2">
      <c r="E11226" s="49"/>
      <c r="F11226" s="21"/>
      <c r="G11226" s="21"/>
      <c r="CN11226" s="21"/>
    </row>
    <row r="11227" spans="5:92" x14ac:dyDescent="0.2">
      <c r="E11227" s="49"/>
      <c r="F11227" s="21"/>
      <c r="G11227" s="21"/>
      <c r="CN11227" s="21"/>
    </row>
    <row r="11228" spans="5:92" x14ac:dyDescent="0.2">
      <c r="E11228" s="49"/>
      <c r="F11228" s="21"/>
      <c r="G11228" s="21"/>
      <c r="CN11228" s="21"/>
    </row>
    <row r="11229" spans="5:92" x14ac:dyDescent="0.2">
      <c r="E11229" s="49"/>
      <c r="F11229" s="21"/>
      <c r="G11229" s="21"/>
      <c r="CN11229" s="21"/>
    </row>
    <row r="11230" spans="5:92" x14ac:dyDescent="0.2">
      <c r="E11230" s="49"/>
      <c r="F11230" s="21"/>
      <c r="G11230" s="21"/>
      <c r="CN11230" s="21"/>
    </row>
    <row r="11231" spans="5:92" x14ac:dyDescent="0.2">
      <c r="E11231" s="49"/>
      <c r="F11231" s="21"/>
      <c r="G11231" s="21"/>
      <c r="CN11231" s="21"/>
    </row>
    <row r="11232" spans="5:92" x14ac:dyDescent="0.2">
      <c r="E11232" s="49"/>
      <c r="F11232" s="21"/>
      <c r="G11232" s="21"/>
      <c r="CN11232" s="21"/>
    </row>
    <row r="11233" spans="5:92" x14ac:dyDescent="0.2">
      <c r="E11233" s="49"/>
      <c r="F11233" s="21"/>
      <c r="G11233" s="21"/>
      <c r="CN11233" s="21"/>
    </row>
    <row r="11234" spans="5:92" x14ac:dyDescent="0.2">
      <c r="E11234" s="49"/>
      <c r="F11234" s="21"/>
      <c r="G11234" s="21"/>
      <c r="CN11234" s="21"/>
    </row>
    <row r="11235" spans="5:92" x14ac:dyDescent="0.2">
      <c r="E11235" s="49"/>
      <c r="F11235" s="21"/>
      <c r="G11235" s="21"/>
      <c r="CN11235" s="21"/>
    </row>
    <row r="11236" spans="5:92" x14ac:dyDescent="0.2">
      <c r="E11236" s="49"/>
      <c r="F11236" s="21"/>
      <c r="G11236" s="21"/>
      <c r="CN11236" s="21"/>
    </row>
    <row r="11237" spans="5:92" x14ac:dyDescent="0.2">
      <c r="E11237" s="49"/>
      <c r="F11237" s="21"/>
      <c r="G11237" s="21"/>
      <c r="CN11237" s="21"/>
    </row>
    <row r="11238" spans="5:92" x14ac:dyDescent="0.2">
      <c r="E11238" s="49"/>
      <c r="F11238" s="21"/>
      <c r="G11238" s="21"/>
      <c r="CN11238" s="21"/>
    </row>
    <row r="11239" spans="5:92" x14ac:dyDescent="0.2">
      <c r="E11239" s="49"/>
      <c r="F11239" s="21"/>
      <c r="G11239" s="21"/>
      <c r="CN11239" s="21"/>
    </row>
    <row r="11240" spans="5:92" x14ac:dyDescent="0.2">
      <c r="E11240" s="49"/>
      <c r="F11240" s="21"/>
      <c r="G11240" s="21"/>
      <c r="CN11240" s="21"/>
    </row>
    <row r="11241" spans="5:92" x14ac:dyDescent="0.2">
      <c r="E11241" s="49"/>
      <c r="F11241" s="21"/>
      <c r="G11241" s="21"/>
      <c r="CN11241" s="21"/>
    </row>
    <row r="11242" spans="5:92" x14ac:dyDescent="0.2">
      <c r="E11242" s="49"/>
      <c r="F11242" s="21"/>
      <c r="G11242" s="21"/>
      <c r="CN11242" s="21"/>
    </row>
    <row r="11243" spans="5:92" x14ac:dyDescent="0.2">
      <c r="E11243" s="49"/>
      <c r="F11243" s="21"/>
      <c r="G11243" s="21"/>
      <c r="CN11243" s="21"/>
    </row>
    <row r="11244" spans="5:92" x14ac:dyDescent="0.2">
      <c r="E11244" s="49"/>
      <c r="F11244" s="21"/>
      <c r="G11244" s="21"/>
      <c r="CN11244" s="21"/>
    </row>
    <row r="11245" spans="5:92" x14ac:dyDescent="0.2">
      <c r="E11245" s="49"/>
      <c r="F11245" s="21"/>
      <c r="G11245" s="21"/>
      <c r="CN11245" s="21"/>
    </row>
    <row r="11246" spans="5:92" x14ac:dyDescent="0.2">
      <c r="E11246" s="49"/>
      <c r="F11246" s="21"/>
      <c r="G11246" s="21"/>
      <c r="CN11246" s="21"/>
    </row>
    <row r="11247" spans="5:92" x14ac:dyDescent="0.2">
      <c r="E11247" s="49"/>
      <c r="F11247" s="21"/>
      <c r="G11247" s="21"/>
      <c r="CN11247" s="21"/>
    </row>
    <row r="11248" spans="5:92" x14ac:dyDescent="0.2">
      <c r="E11248" s="49"/>
      <c r="F11248" s="21"/>
      <c r="G11248" s="21"/>
      <c r="CN11248" s="21"/>
    </row>
    <row r="11249" spans="5:92" x14ac:dyDescent="0.2">
      <c r="E11249" s="49"/>
      <c r="F11249" s="21"/>
      <c r="G11249" s="21"/>
      <c r="CN11249" s="21"/>
    </row>
    <row r="11250" spans="5:92" x14ac:dyDescent="0.2">
      <c r="E11250" s="49"/>
      <c r="F11250" s="21"/>
      <c r="G11250" s="21"/>
      <c r="CN11250" s="21"/>
    </row>
    <row r="11251" spans="5:92" x14ac:dyDescent="0.2">
      <c r="E11251" s="49"/>
      <c r="F11251" s="21"/>
      <c r="G11251" s="21"/>
      <c r="CN11251" s="21"/>
    </row>
    <row r="11252" spans="5:92" x14ac:dyDescent="0.2">
      <c r="E11252" s="49"/>
      <c r="F11252" s="21"/>
      <c r="G11252" s="21"/>
      <c r="CN11252" s="21"/>
    </row>
    <row r="11253" spans="5:92" x14ac:dyDescent="0.2">
      <c r="E11253" s="49"/>
      <c r="F11253" s="21"/>
      <c r="G11253" s="21"/>
      <c r="CN11253" s="21"/>
    </row>
    <row r="11254" spans="5:92" x14ac:dyDescent="0.2">
      <c r="E11254" s="49"/>
      <c r="F11254" s="21"/>
      <c r="G11254" s="21"/>
      <c r="CN11254" s="21"/>
    </row>
    <row r="11255" spans="5:92" x14ac:dyDescent="0.2">
      <c r="E11255" s="49"/>
      <c r="F11255" s="21"/>
      <c r="G11255" s="21"/>
      <c r="CN11255" s="21"/>
    </row>
    <row r="11256" spans="5:92" x14ac:dyDescent="0.2">
      <c r="E11256" s="49"/>
      <c r="F11256" s="21"/>
      <c r="G11256" s="21"/>
      <c r="CN11256" s="21"/>
    </row>
    <row r="11257" spans="5:92" x14ac:dyDescent="0.2">
      <c r="E11257" s="49"/>
      <c r="F11257" s="21"/>
      <c r="G11257" s="21"/>
      <c r="CN11257" s="21"/>
    </row>
    <row r="11258" spans="5:92" x14ac:dyDescent="0.2">
      <c r="E11258" s="49"/>
      <c r="F11258" s="21"/>
      <c r="G11258" s="21"/>
      <c r="CN11258" s="21"/>
    </row>
    <row r="11259" spans="5:92" x14ac:dyDescent="0.2">
      <c r="E11259" s="49"/>
      <c r="F11259" s="21"/>
      <c r="G11259" s="21"/>
      <c r="CN11259" s="21"/>
    </row>
    <row r="11260" spans="5:92" x14ac:dyDescent="0.2">
      <c r="E11260" s="49"/>
      <c r="F11260" s="21"/>
      <c r="G11260" s="21"/>
      <c r="CN11260" s="21"/>
    </row>
    <row r="11261" spans="5:92" x14ac:dyDescent="0.2">
      <c r="E11261" s="49"/>
      <c r="F11261" s="21"/>
      <c r="G11261" s="21"/>
      <c r="CN11261" s="21"/>
    </row>
    <row r="11262" spans="5:92" x14ac:dyDescent="0.2">
      <c r="E11262" s="49"/>
      <c r="F11262" s="21"/>
      <c r="G11262" s="21"/>
      <c r="CN11262" s="21"/>
    </row>
    <row r="11263" spans="5:92" x14ac:dyDescent="0.2">
      <c r="E11263" s="49"/>
      <c r="F11263" s="21"/>
      <c r="G11263" s="21"/>
      <c r="CN11263" s="21"/>
    </row>
    <row r="11264" spans="5:92" x14ac:dyDescent="0.2">
      <c r="E11264" s="49"/>
      <c r="F11264" s="21"/>
      <c r="G11264" s="21"/>
      <c r="CN11264" s="21"/>
    </row>
    <row r="11265" spans="5:92" x14ac:dyDescent="0.2">
      <c r="E11265" s="49"/>
      <c r="F11265" s="21"/>
      <c r="G11265" s="21"/>
      <c r="CN11265" s="21"/>
    </row>
    <row r="11266" spans="5:92" x14ac:dyDescent="0.2">
      <c r="E11266" s="49"/>
      <c r="F11266" s="21"/>
      <c r="G11266" s="21"/>
      <c r="CN11266" s="21"/>
    </row>
    <row r="11267" spans="5:92" x14ac:dyDescent="0.2">
      <c r="E11267" s="49"/>
      <c r="F11267" s="21"/>
      <c r="G11267" s="21"/>
      <c r="CN11267" s="21"/>
    </row>
    <row r="11268" spans="5:92" x14ac:dyDescent="0.2">
      <c r="E11268" s="49"/>
      <c r="F11268" s="21"/>
      <c r="G11268" s="21"/>
      <c r="CN11268" s="21"/>
    </row>
    <row r="11269" spans="5:92" x14ac:dyDescent="0.2">
      <c r="E11269" s="49"/>
      <c r="F11269" s="21"/>
      <c r="G11269" s="21"/>
      <c r="CN11269" s="21"/>
    </row>
    <row r="11270" spans="5:92" x14ac:dyDescent="0.2">
      <c r="E11270" s="49"/>
      <c r="F11270" s="21"/>
      <c r="G11270" s="21"/>
      <c r="CN11270" s="21"/>
    </row>
    <row r="11271" spans="5:92" x14ac:dyDescent="0.2">
      <c r="E11271" s="49"/>
      <c r="F11271" s="21"/>
      <c r="G11271" s="21"/>
      <c r="CN11271" s="21"/>
    </row>
    <row r="11272" spans="5:92" x14ac:dyDescent="0.2">
      <c r="E11272" s="49"/>
      <c r="F11272" s="21"/>
      <c r="G11272" s="21"/>
      <c r="CN11272" s="21"/>
    </row>
    <row r="11273" spans="5:92" x14ac:dyDescent="0.2">
      <c r="E11273" s="49"/>
      <c r="F11273" s="21"/>
      <c r="G11273" s="21"/>
      <c r="CN11273" s="21"/>
    </row>
    <row r="11274" spans="5:92" x14ac:dyDescent="0.2">
      <c r="E11274" s="49"/>
      <c r="F11274" s="21"/>
      <c r="G11274" s="21"/>
      <c r="CN11274" s="21"/>
    </row>
    <row r="11275" spans="5:92" x14ac:dyDescent="0.2">
      <c r="E11275" s="49"/>
      <c r="F11275" s="21"/>
      <c r="G11275" s="21"/>
      <c r="CN11275" s="21"/>
    </row>
    <row r="11276" spans="5:92" x14ac:dyDescent="0.2">
      <c r="E11276" s="49"/>
      <c r="F11276" s="21"/>
      <c r="G11276" s="21"/>
      <c r="CN11276" s="21"/>
    </row>
    <row r="11277" spans="5:92" x14ac:dyDescent="0.2">
      <c r="E11277" s="49"/>
      <c r="F11277" s="21"/>
      <c r="G11277" s="21"/>
      <c r="CN11277" s="21"/>
    </row>
    <row r="11278" spans="5:92" x14ac:dyDescent="0.2">
      <c r="E11278" s="49"/>
      <c r="F11278" s="21"/>
      <c r="G11278" s="21"/>
      <c r="CN11278" s="21"/>
    </row>
    <row r="11279" spans="5:92" x14ac:dyDescent="0.2">
      <c r="E11279" s="49"/>
      <c r="F11279" s="21"/>
      <c r="G11279" s="21"/>
      <c r="CN11279" s="21"/>
    </row>
    <row r="11280" spans="5:92" x14ac:dyDescent="0.2">
      <c r="E11280" s="49"/>
      <c r="F11280" s="21"/>
      <c r="G11280" s="21"/>
      <c r="CN11280" s="21"/>
    </row>
    <row r="11281" spans="5:92" x14ac:dyDescent="0.2">
      <c r="E11281" s="49"/>
      <c r="F11281" s="21"/>
      <c r="G11281" s="21"/>
      <c r="CN11281" s="21"/>
    </row>
    <row r="11282" spans="5:92" x14ac:dyDescent="0.2">
      <c r="E11282" s="49"/>
      <c r="F11282" s="21"/>
      <c r="G11282" s="21"/>
      <c r="CN11282" s="21"/>
    </row>
    <row r="11283" spans="5:92" x14ac:dyDescent="0.2">
      <c r="E11283" s="49"/>
      <c r="F11283" s="21"/>
      <c r="G11283" s="21"/>
      <c r="CN11283" s="21"/>
    </row>
    <row r="11284" spans="5:92" x14ac:dyDescent="0.2">
      <c r="E11284" s="49"/>
      <c r="F11284" s="21"/>
      <c r="G11284" s="21"/>
      <c r="CN11284" s="21"/>
    </row>
    <row r="11285" spans="5:92" x14ac:dyDescent="0.2">
      <c r="E11285" s="49"/>
      <c r="F11285" s="21"/>
      <c r="G11285" s="21"/>
      <c r="CN11285" s="21"/>
    </row>
    <row r="11286" spans="5:92" x14ac:dyDescent="0.2">
      <c r="E11286" s="49"/>
      <c r="F11286" s="21"/>
      <c r="G11286" s="21"/>
      <c r="CN11286" s="21"/>
    </row>
    <row r="11287" spans="5:92" x14ac:dyDescent="0.2">
      <c r="E11287" s="49"/>
      <c r="F11287" s="21"/>
      <c r="G11287" s="21"/>
      <c r="CN11287" s="21"/>
    </row>
    <row r="11288" spans="5:92" x14ac:dyDescent="0.2">
      <c r="E11288" s="49"/>
      <c r="F11288" s="21"/>
      <c r="G11288" s="21"/>
      <c r="CN11288" s="21"/>
    </row>
    <row r="11289" spans="5:92" x14ac:dyDescent="0.2">
      <c r="E11289" s="49"/>
      <c r="F11289" s="21"/>
      <c r="G11289" s="21"/>
      <c r="CN11289" s="21"/>
    </row>
    <row r="11290" spans="5:92" x14ac:dyDescent="0.2">
      <c r="E11290" s="49"/>
      <c r="F11290" s="21"/>
      <c r="G11290" s="21"/>
      <c r="CN11290" s="21"/>
    </row>
    <row r="11291" spans="5:92" x14ac:dyDescent="0.2">
      <c r="E11291" s="49"/>
      <c r="F11291" s="21"/>
      <c r="G11291" s="21"/>
      <c r="CN11291" s="21"/>
    </row>
    <row r="11292" spans="5:92" x14ac:dyDescent="0.2">
      <c r="E11292" s="49"/>
      <c r="F11292" s="21"/>
      <c r="G11292" s="21"/>
      <c r="CN11292" s="21"/>
    </row>
    <row r="11293" spans="5:92" x14ac:dyDescent="0.2">
      <c r="E11293" s="49"/>
      <c r="F11293" s="21"/>
      <c r="G11293" s="21"/>
      <c r="CN11293" s="21"/>
    </row>
    <row r="11294" spans="5:92" x14ac:dyDescent="0.2">
      <c r="E11294" s="49"/>
      <c r="F11294" s="21"/>
      <c r="G11294" s="21"/>
      <c r="CN11294" s="21"/>
    </row>
    <row r="11295" spans="5:92" x14ac:dyDescent="0.2">
      <c r="E11295" s="49"/>
      <c r="F11295" s="21"/>
      <c r="G11295" s="21"/>
      <c r="CN11295" s="21"/>
    </row>
    <row r="11296" spans="5:92" x14ac:dyDescent="0.2">
      <c r="E11296" s="49"/>
      <c r="F11296" s="21"/>
      <c r="G11296" s="21"/>
      <c r="CN11296" s="21"/>
    </row>
    <row r="11297" spans="5:92" x14ac:dyDescent="0.2">
      <c r="E11297" s="49"/>
      <c r="F11297" s="21"/>
      <c r="G11297" s="21"/>
      <c r="CN11297" s="21"/>
    </row>
    <row r="11298" spans="5:92" x14ac:dyDescent="0.2">
      <c r="E11298" s="49"/>
      <c r="F11298" s="21"/>
      <c r="G11298" s="21"/>
      <c r="CN11298" s="21"/>
    </row>
    <row r="11299" spans="5:92" x14ac:dyDescent="0.2">
      <c r="E11299" s="49"/>
      <c r="F11299" s="21"/>
      <c r="G11299" s="21"/>
      <c r="CN11299" s="21"/>
    </row>
    <row r="11300" spans="5:92" x14ac:dyDescent="0.2">
      <c r="E11300" s="49"/>
      <c r="F11300" s="21"/>
      <c r="G11300" s="21"/>
      <c r="CN11300" s="21"/>
    </row>
    <row r="11301" spans="5:92" x14ac:dyDescent="0.2">
      <c r="E11301" s="49"/>
      <c r="F11301" s="21"/>
      <c r="G11301" s="21"/>
      <c r="CN11301" s="21"/>
    </row>
    <row r="11302" spans="5:92" x14ac:dyDescent="0.2">
      <c r="E11302" s="49"/>
      <c r="F11302" s="21"/>
      <c r="G11302" s="21"/>
      <c r="CN11302" s="21"/>
    </row>
    <row r="11303" spans="5:92" x14ac:dyDescent="0.2">
      <c r="E11303" s="49"/>
      <c r="F11303" s="21"/>
      <c r="G11303" s="21"/>
      <c r="CN11303" s="21"/>
    </row>
    <row r="11304" spans="5:92" x14ac:dyDescent="0.2">
      <c r="E11304" s="49"/>
      <c r="F11304" s="21"/>
      <c r="G11304" s="21"/>
      <c r="CN11304" s="21"/>
    </row>
    <row r="11305" spans="5:92" x14ac:dyDescent="0.2">
      <c r="E11305" s="49"/>
      <c r="F11305" s="21"/>
      <c r="G11305" s="21"/>
      <c r="CN11305" s="21"/>
    </row>
    <row r="11306" spans="5:92" x14ac:dyDescent="0.2">
      <c r="E11306" s="49"/>
      <c r="F11306" s="21"/>
      <c r="G11306" s="21"/>
      <c r="CN11306" s="21"/>
    </row>
    <row r="11307" spans="5:92" x14ac:dyDescent="0.2">
      <c r="E11307" s="49"/>
      <c r="F11307" s="21"/>
      <c r="G11307" s="21"/>
      <c r="CN11307" s="21"/>
    </row>
    <row r="11308" spans="5:92" x14ac:dyDescent="0.2">
      <c r="E11308" s="49"/>
      <c r="F11308" s="21"/>
      <c r="G11308" s="21"/>
      <c r="CN11308" s="21"/>
    </row>
    <row r="11309" spans="5:92" x14ac:dyDescent="0.2">
      <c r="E11309" s="49"/>
      <c r="F11309" s="21"/>
      <c r="G11309" s="21"/>
      <c r="CN11309" s="21"/>
    </row>
    <row r="11310" spans="5:92" x14ac:dyDescent="0.2">
      <c r="E11310" s="49"/>
      <c r="F11310" s="21"/>
      <c r="G11310" s="21"/>
      <c r="CN11310" s="21"/>
    </row>
    <row r="11311" spans="5:92" x14ac:dyDescent="0.2">
      <c r="E11311" s="49"/>
      <c r="F11311" s="21"/>
      <c r="G11311" s="21"/>
      <c r="CN11311" s="21"/>
    </row>
    <row r="11312" spans="5:92" x14ac:dyDescent="0.2">
      <c r="E11312" s="49"/>
      <c r="F11312" s="21"/>
      <c r="G11312" s="21"/>
      <c r="CN11312" s="21"/>
    </row>
    <row r="11313" spans="5:92" x14ac:dyDescent="0.2">
      <c r="E11313" s="49"/>
      <c r="F11313" s="21"/>
      <c r="G11313" s="21"/>
      <c r="CN11313" s="21"/>
    </row>
    <row r="11314" spans="5:92" x14ac:dyDescent="0.2">
      <c r="E11314" s="49"/>
      <c r="F11314" s="21"/>
      <c r="G11314" s="21"/>
      <c r="CN11314" s="21"/>
    </row>
    <row r="11315" spans="5:92" x14ac:dyDescent="0.2">
      <c r="E11315" s="49"/>
      <c r="F11315" s="21"/>
      <c r="G11315" s="21"/>
      <c r="CN11315" s="21"/>
    </row>
    <row r="11316" spans="5:92" x14ac:dyDescent="0.2">
      <c r="E11316" s="49"/>
      <c r="F11316" s="21"/>
      <c r="G11316" s="21"/>
      <c r="CN11316" s="21"/>
    </row>
    <row r="11317" spans="5:92" x14ac:dyDescent="0.2">
      <c r="E11317" s="49"/>
      <c r="F11317" s="21"/>
      <c r="G11317" s="21"/>
      <c r="CN11317" s="21"/>
    </row>
    <row r="11318" spans="5:92" x14ac:dyDescent="0.2">
      <c r="E11318" s="49"/>
      <c r="F11318" s="21"/>
      <c r="G11318" s="21"/>
      <c r="CN11318" s="21"/>
    </row>
    <row r="11319" spans="5:92" x14ac:dyDescent="0.2">
      <c r="E11319" s="49"/>
      <c r="F11319" s="21"/>
      <c r="G11319" s="21"/>
      <c r="CN11319" s="21"/>
    </row>
    <row r="11320" spans="5:92" x14ac:dyDescent="0.2">
      <c r="E11320" s="49"/>
      <c r="F11320" s="21"/>
      <c r="G11320" s="21"/>
      <c r="CN11320" s="21"/>
    </row>
    <row r="11321" spans="5:92" x14ac:dyDescent="0.2">
      <c r="E11321" s="49"/>
      <c r="F11321" s="21"/>
      <c r="G11321" s="21"/>
      <c r="CN11321" s="21"/>
    </row>
    <row r="11322" spans="5:92" x14ac:dyDescent="0.2">
      <c r="E11322" s="49"/>
      <c r="F11322" s="21"/>
      <c r="G11322" s="21"/>
      <c r="CN11322" s="21"/>
    </row>
    <row r="11323" spans="5:92" x14ac:dyDescent="0.2">
      <c r="E11323" s="49"/>
      <c r="F11323" s="21"/>
      <c r="G11323" s="21"/>
      <c r="CN11323" s="21"/>
    </row>
    <row r="11324" spans="5:92" x14ac:dyDescent="0.2">
      <c r="E11324" s="49"/>
      <c r="F11324" s="21"/>
      <c r="G11324" s="21"/>
      <c r="CN11324" s="21"/>
    </row>
    <row r="11325" spans="5:92" x14ac:dyDescent="0.2">
      <c r="E11325" s="49"/>
      <c r="F11325" s="21"/>
      <c r="G11325" s="21"/>
      <c r="CN11325" s="21"/>
    </row>
    <row r="11326" spans="5:92" x14ac:dyDescent="0.2">
      <c r="E11326" s="49"/>
      <c r="F11326" s="21"/>
      <c r="G11326" s="21"/>
      <c r="CN11326" s="21"/>
    </row>
    <row r="11327" spans="5:92" x14ac:dyDescent="0.2">
      <c r="E11327" s="49"/>
      <c r="F11327" s="21"/>
      <c r="G11327" s="21"/>
      <c r="CN11327" s="21"/>
    </row>
    <row r="11328" spans="5:92" x14ac:dyDescent="0.2">
      <c r="E11328" s="49"/>
      <c r="F11328" s="21"/>
      <c r="G11328" s="21"/>
      <c r="CN11328" s="21"/>
    </row>
    <row r="11329" spans="5:92" x14ac:dyDescent="0.2">
      <c r="E11329" s="49"/>
      <c r="F11329" s="21"/>
      <c r="G11329" s="21"/>
      <c r="CN11329" s="21"/>
    </row>
    <row r="11330" spans="5:92" x14ac:dyDescent="0.2">
      <c r="E11330" s="49"/>
      <c r="F11330" s="21"/>
      <c r="G11330" s="21"/>
      <c r="CN11330" s="21"/>
    </row>
    <row r="11331" spans="5:92" x14ac:dyDescent="0.2">
      <c r="E11331" s="49"/>
      <c r="F11331" s="21"/>
      <c r="G11331" s="21"/>
      <c r="CN11331" s="21"/>
    </row>
    <row r="11332" spans="5:92" x14ac:dyDescent="0.2">
      <c r="E11332" s="49"/>
      <c r="F11332" s="21"/>
      <c r="G11332" s="21"/>
      <c r="CN11332" s="21"/>
    </row>
    <row r="11333" spans="5:92" x14ac:dyDescent="0.2">
      <c r="E11333" s="49"/>
      <c r="F11333" s="21"/>
      <c r="G11333" s="21"/>
      <c r="CN11333" s="21"/>
    </row>
    <row r="11334" spans="5:92" x14ac:dyDescent="0.2">
      <c r="E11334" s="49"/>
      <c r="F11334" s="21"/>
      <c r="G11334" s="21"/>
      <c r="CN11334" s="21"/>
    </row>
    <row r="11335" spans="5:92" x14ac:dyDescent="0.2">
      <c r="E11335" s="49"/>
      <c r="F11335" s="21"/>
      <c r="G11335" s="21"/>
      <c r="CN11335" s="21"/>
    </row>
    <row r="11336" spans="5:92" x14ac:dyDescent="0.2">
      <c r="E11336" s="49"/>
      <c r="F11336" s="21"/>
      <c r="G11336" s="21"/>
      <c r="CN11336" s="21"/>
    </row>
    <row r="11337" spans="5:92" x14ac:dyDescent="0.2">
      <c r="E11337" s="49"/>
      <c r="F11337" s="21"/>
      <c r="G11337" s="21"/>
      <c r="CN11337" s="21"/>
    </row>
    <row r="11338" spans="5:92" x14ac:dyDescent="0.2">
      <c r="E11338" s="49"/>
      <c r="F11338" s="21"/>
      <c r="G11338" s="21"/>
      <c r="CN11338" s="21"/>
    </row>
    <row r="11339" spans="5:92" x14ac:dyDescent="0.2">
      <c r="E11339" s="49"/>
      <c r="F11339" s="21"/>
      <c r="G11339" s="21"/>
      <c r="CN11339" s="21"/>
    </row>
    <row r="11340" spans="5:92" x14ac:dyDescent="0.2">
      <c r="E11340" s="49"/>
      <c r="F11340" s="21"/>
      <c r="G11340" s="21"/>
      <c r="CN11340" s="21"/>
    </row>
    <row r="11341" spans="5:92" x14ac:dyDescent="0.2">
      <c r="E11341" s="49"/>
      <c r="F11341" s="21"/>
      <c r="G11341" s="21"/>
      <c r="CN11341" s="21"/>
    </row>
    <row r="11342" spans="5:92" x14ac:dyDescent="0.2">
      <c r="E11342" s="49"/>
      <c r="F11342" s="21"/>
      <c r="G11342" s="21"/>
      <c r="CN11342" s="21"/>
    </row>
    <row r="11343" spans="5:92" x14ac:dyDescent="0.2">
      <c r="E11343" s="49"/>
      <c r="F11343" s="21"/>
      <c r="G11343" s="21"/>
      <c r="CN11343" s="21"/>
    </row>
    <row r="11344" spans="5:92" x14ac:dyDescent="0.2">
      <c r="E11344" s="49"/>
      <c r="F11344" s="21"/>
      <c r="G11344" s="21"/>
      <c r="CN11344" s="21"/>
    </row>
    <row r="11345" spans="5:92" x14ac:dyDescent="0.2">
      <c r="E11345" s="49"/>
      <c r="F11345" s="21"/>
      <c r="G11345" s="21"/>
      <c r="CN11345" s="21"/>
    </row>
    <row r="11346" spans="5:92" x14ac:dyDescent="0.2">
      <c r="E11346" s="49"/>
      <c r="F11346" s="21"/>
      <c r="G11346" s="21"/>
      <c r="CN11346" s="21"/>
    </row>
    <row r="11347" spans="5:92" x14ac:dyDescent="0.2">
      <c r="E11347" s="49"/>
      <c r="F11347" s="21"/>
      <c r="G11347" s="21"/>
      <c r="CN11347" s="21"/>
    </row>
    <row r="11348" spans="5:92" x14ac:dyDescent="0.2">
      <c r="E11348" s="49"/>
      <c r="F11348" s="21"/>
      <c r="G11348" s="21"/>
      <c r="CN11348" s="21"/>
    </row>
    <row r="11349" spans="5:92" x14ac:dyDescent="0.2">
      <c r="E11349" s="49"/>
      <c r="F11349" s="21"/>
      <c r="G11349" s="21"/>
      <c r="CN11349" s="21"/>
    </row>
    <row r="11350" spans="5:92" x14ac:dyDescent="0.2">
      <c r="E11350" s="49"/>
      <c r="F11350" s="21"/>
      <c r="G11350" s="21"/>
      <c r="CN11350" s="21"/>
    </row>
    <row r="11351" spans="5:92" x14ac:dyDescent="0.2">
      <c r="E11351" s="49"/>
      <c r="F11351" s="21"/>
      <c r="G11351" s="21"/>
      <c r="CN11351" s="21"/>
    </row>
    <row r="11352" spans="5:92" x14ac:dyDescent="0.2">
      <c r="E11352" s="49"/>
      <c r="F11352" s="21"/>
      <c r="G11352" s="21"/>
      <c r="CN11352" s="21"/>
    </row>
    <row r="11353" spans="5:92" x14ac:dyDescent="0.2">
      <c r="E11353" s="49"/>
      <c r="F11353" s="21"/>
      <c r="G11353" s="21"/>
      <c r="CN11353" s="21"/>
    </row>
    <row r="11354" spans="5:92" x14ac:dyDescent="0.2">
      <c r="E11354" s="49"/>
      <c r="F11354" s="21"/>
      <c r="G11354" s="21"/>
      <c r="CN11354" s="21"/>
    </row>
    <row r="11355" spans="5:92" x14ac:dyDescent="0.2">
      <c r="E11355" s="49"/>
      <c r="F11355" s="21"/>
      <c r="G11355" s="21"/>
      <c r="CN11355" s="21"/>
    </row>
    <row r="11356" spans="5:92" x14ac:dyDescent="0.2">
      <c r="E11356" s="49"/>
      <c r="F11356" s="21"/>
      <c r="G11356" s="21"/>
      <c r="CN11356" s="21"/>
    </row>
    <row r="11357" spans="5:92" x14ac:dyDescent="0.2">
      <c r="E11357" s="49"/>
      <c r="F11357" s="21"/>
      <c r="G11357" s="21"/>
      <c r="CN11357" s="21"/>
    </row>
    <row r="11358" spans="5:92" x14ac:dyDescent="0.2">
      <c r="E11358" s="49"/>
      <c r="F11358" s="21"/>
      <c r="G11358" s="21"/>
      <c r="CN11358" s="21"/>
    </row>
    <row r="11359" spans="5:92" x14ac:dyDescent="0.2">
      <c r="E11359" s="49"/>
      <c r="F11359" s="21"/>
      <c r="G11359" s="21"/>
      <c r="CN11359" s="21"/>
    </row>
    <row r="11360" spans="5:92" x14ac:dyDescent="0.2">
      <c r="E11360" s="49"/>
      <c r="F11360" s="21"/>
      <c r="G11360" s="21"/>
      <c r="CN11360" s="21"/>
    </row>
    <row r="11361" spans="5:92" x14ac:dyDescent="0.2">
      <c r="E11361" s="49"/>
      <c r="F11361" s="21"/>
      <c r="G11361" s="21"/>
      <c r="CN11361" s="21"/>
    </row>
    <row r="11362" spans="5:92" x14ac:dyDescent="0.2">
      <c r="E11362" s="49"/>
      <c r="F11362" s="21"/>
      <c r="G11362" s="21"/>
      <c r="CN11362" s="21"/>
    </row>
    <row r="11363" spans="5:92" x14ac:dyDescent="0.2">
      <c r="E11363" s="49"/>
      <c r="F11363" s="21"/>
      <c r="G11363" s="21"/>
      <c r="CN11363" s="21"/>
    </row>
    <row r="11364" spans="5:92" x14ac:dyDescent="0.2">
      <c r="E11364" s="49"/>
      <c r="F11364" s="21"/>
      <c r="G11364" s="21"/>
      <c r="CN11364" s="21"/>
    </row>
    <row r="11365" spans="5:92" x14ac:dyDescent="0.2">
      <c r="E11365" s="49"/>
      <c r="F11365" s="21"/>
      <c r="G11365" s="21"/>
      <c r="CN11365" s="21"/>
    </row>
    <row r="11366" spans="5:92" x14ac:dyDescent="0.2">
      <c r="E11366" s="49"/>
      <c r="F11366" s="21"/>
      <c r="G11366" s="21"/>
      <c r="CN11366" s="21"/>
    </row>
    <row r="11367" spans="5:92" x14ac:dyDescent="0.2">
      <c r="E11367" s="49"/>
      <c r="F11367" s="21"/>
      <c r="G11367" s="21"/>
      <c r="CN11367" s="21"/>
    </row>
    <row r="11368" spans="5:92" x14ac:dyDescent="0.2">
      <c r="E11368" s="49"/>
      <c r="F11368" s="21"/>
      <c r="G11368" s="21"/>
      <c r="CN11368" s="21"/>
    </row>
    <row r="11369" spans="5:92" x14ac:dyDescent="0.2">
      <c r="E11369" s="49"/>
      <c r="F11369" s="21"/>
      <c r="G11369" s="21"/>
      <c r="CN11369" s="21"/>
    </row>
    <row r="11370" spans="5:92" x14ac:dyDescent="0.2">
      <c r="E11370" s="49"/>
      <c r="F11370" s="21"/>
      <c r="G11370" s="21"/>
      <c r="CN11370" s="21"/>
    </row>
    <row r="11371" spans="5:92" x14ac:dyDescent="0.2">
      <c r="E11371" s="49"/>
      <c r="F11371" s="21"/>
      <c r="G11371" s="21"/>
      <c r="CN11371" s="21"/>
    </row>
    <row r="11372" spans="5:92" x14ac:dyDescent="0.2">
      <c r="E11372" s="49"/>
      <c r="F11372" s="21"/>
      <c r="G11372" s="21"/>
      <c r="CN11372" s="21"/>
    </row>
    <row r="11373" spans="5:92" x14ac:dyDescent="0.2">
      <c r="E11373" s="49"/>
      <c r="F11373" s="21"/>
      <c r="G11373" s="21"/>
      <c r="CN11373" s="21"/>
    </row>
    <row r="11374" spans="5:92" x14ac:dyDescent="0.2">
      <c r="E11374" s="49"/>
      <c r="F11374" s="21"/>
      <c r="G11374" s="21"/>
      <c r="CN11374" s="21"/>
    </row>
    <row r="11375" spans="5:92" x14ac:dyDescent="0.2">
      <c r="E11375" s="49"/>
      <c r="F11375" s="21"/>
      <c r="G11375" s="21"/>
      <c r="CN11375" s="21"/>
    </row>
    <row r="11376" spans="5:92" x14ac:dyDescent="0.2">
      <c r="E11376" s="49"/>
      <c r="F11376" s="21"/>
      <c r="G11376" s="21"/>
      <c r="CN11376" s="21"/>
    </row>
    <row r="11377" spans="5:92" x14ac:dyDescent="0.2">
      <c r="E11377" s="49"/>
      <c r="F11377" s="21"/>
      <c r="G11377" s="21"/>
      <c r="CN11377" s="21"/>
    </row>
    <row r="11378" spans="5:92" x14ac:dyDescent="0.2">
      <c r="E11378" s="49"/>
      <c r="F11378" s="21"/>
      <c r="G11378" s="21"/>
      <c r="CN11378" s="21"/>
    </row>
    <row r="11379" spans="5:92" x14ac:dyDescent="0.2">
      <c r="E11379" s="49"/>
      <c r="F11379" s="21"/>
      <c r="G11379" s="21"/>
      <c r="CN11379" s="21"/>
    </row>
    <row r="11380" spans="5:92" x14ac:dyDescent="0.2">
      <c r="E11380" s="49"/>
      <c r="F11380" s="21"/>
      <c r="G11380" s="21"/>
      <c r="CN11380" s="21"/>
    </row>
    <row r="11381" spans="5:92" x14ac:dyDescent="0.2">
      <c r="E11381" s="49"/>
      <c r="F11381" s="21"/>
      <c r="G11381" s="21"/>
      <c r="CN11381" s="21"/>
    </row>
    <row r="11382" spans="5:92" x14ac:dyDescent="0.2">
      <c r="E11382" s="49"/>
      <c r="F11382" s="21"/>
      <c r="G11382" s="21"/>
      <c r="CN11382" s="21"/>
    </row>
    <row r="11383" spans="5:92" x14ac:dyDescent="0.2">
      <c r="E11383" s="49"/>
      <c r="F11383" s="21"/>
      <c r="G11383" s="21"/>
      <c r="CN11383" s="21"/>
    </row>
    <row r="11384" spans="5:92" x14ac:dyDescent="0.2">
      <c r="E11384" s="49"/>
      <c r="F11384" s="21"/>
      <c r="G11384" s="21"/>
      <c r="CN11384" s="21"/>
    </row>
    <row r="11385" spans="5:92" x14ac:dyDescent="0.2">
      <c r="E11385" s="49"/>
      <c r="F11385" s="21"/>
      <c r="G11385" s="21"/>
      <c r="CN11385" s="21"/>
    </row>
    <row r="11386" spans="5:92" x14ac:dyDescent="0.2">
      <c r="E11386" s="49"/>
      <c r="F11386" s="21"/>
      <c r="G11386" s="21"/>
      <c r="CN11386" s="21"/>
    </row>
    <row r="11387" spans="5:92" x14ac:dyDescent="0.2">
      <c r="E11387" s="49"/>
      <c r="F11387" s="21"/>
      <c r="G11387" s="21"/>
      <c r="CN11387" s="21"/>
    </row>
    <row r="11388" spans="5:92" x14ac:dyDescent="0.2">
      <c r="E11388" s="49"/>
      <c r="F11388" s="21"/>
      <c r="G11388" s="21"/>
      <c r="CN11388" s="21"/>
    </row>
    <row r="11389" spans="5:92" x14ac:dyDescent="0.2">
      <c r="E11389" s="49"/>
      <c r="F11389" s="21"/>
      <c r="G11389" s="21"/>
      <c r="CN11389" s="21"/>
    </row>
    <row r="11390" spans="5:92" x14ac:dyDescent="0.2">
      <c r="E11390" s="49"/>
      <c r="F11390" s="21"/>
      <c r="G11390" s="21"/>
      <c r="CN11390" s="21"/>
    </row>
    <row r="11391" spans="5:92" x14ac:dyDescent="0.2">
      <c r="E11391" s="49"/>
      <c r="F11391" s="21"/>
      <c r="G11391" s="21"/>
      <c r="CN11391" s="21"/>
    </row>
    <row r="11392" spans="5:92" x14ac:dyDescent="0.2">
      <c r="E11392" s="49"/>
      <c r="F11392" s="21"/>
      <c r="G11392" s="21"/>
      <c r="CN11392" s="21"/>
    </row>
    <row r="11393" spans="5:92" x14ac:dyDescent="0.2">
      <c r="E11393" s="49"/>
      <c r="F11393" s="21"/>
      <c r="G11393" s="21"/>
      <c r="CN11393" s="21"/>
    </row>
    <row r="11394" spans="5:92" x14ac:dyDescent="0.2">
      <c r="E11394" s="49"/>
      <c r="F11394" s="21"/>
      <c r="G11394" s="21"/>
      <c r="CN11394" s="21"/>
    </row>
    <row r="11395" spans="5:92" x14ac:dyDescent="0.2">
      <c r="E11395" s="49"/>
      <c r="F11395" s="21"/>
      <c r="G11395" s="21"/>
      <c r="CN11395" s="21"/>
    </row>
    <row r="11396" spans="5:92" x14ac:dyDescent="0.2">
      <c r="E11396" s="49"/>
      <c r="F11396" s="21"/>
      <c r="G11396" s="21"/>
      <c r="CN11396" s="21"/>
    </row>
    <row r="11397" spans="5:92" x14ac:dyDescent="0.2">
      <c r="E11397" s="49"/>
      <c r="F11397" s="21"/>
      <c r="G11397" s="21"/>
      <c r="CN11397" s="21"/>
    </row>
    <row r="11398" spans="5:92" x14ac:dyDescent="0.2">
      <c r="E11398" s="49"/>
      <c r="F11398" s="21"/>
      <c r="G11398" s="21"/>
      <c r="CN11398" s="21"/>
    </row>
    <row r="11399" spans="5:92" x14ac:dyDescent="0.2">
      <c r="E11399" s="49"/>
      <c r="F11399" s="21"/>
      <c r="G11399" s="21"/>
      <c r="CN11399" s="21"/>
    </row>
    <row r="11400" spans="5:92" x14ac:dyDescent="0.2">
      <c r="E11400" s="49"/>
      <c r="F11400" s="21"/>
      <c r="G11400" s="21"/>
      <c r="CN11400" s="21"/>
    </row>
    <row r="11401" spans="5:92" x14ac:dyDescent="0.2">
      <c r="E11401" s="49"/>
      <c r="F11401" s="21"/>
      <c r="G11401" s="21"/>
      <c r="CN11401" s="21"/>
    </row>
    <row r="11402" spans="5:92" x14ac:dyDescent="0.2">
      <c r="E11402" s="49"/>
      <c r="F11402" s="21"/>
      <c r="G11402" s="21"/>
      <c r="CN11402" s="21"/>
    </row>
    <row r="11403" spans="5:92" x14ac:dyDescent="0.2">
      <c r="E11403" s="49"/>
      <c r="F11403" s="21"/>
      <c r="G11403" s="21"/>
      <c r="CN11403" s="21"/>
    </row>
    <row r="11404" spans="5:92" x14ac:dyDescent="0.2">
      <c r="E11404" s="49"/>
      <c r="F11404" s="21"/>
      <c r="G11404" s="21"/>
      <c r="CN11404" s="21"/>
    </row>
    <row r="11405" spans="5:92" x14ac:dyDescent="0.2">
      <c r="E11405" s="49"/>
      <c r="F11405" s="21"/>
      <c r="G11405" s="21"/>
      <c r="CN11405" s="21"/>
    </row>
    <row r="11406" spans="5:92" x14ac:dyDescent="0.2">
      <c r="E11406" s="49"/>
      <c r="F11406" s="21"/>
      <c r="G11406" s="21"/>
      <c r="CN11406" s="21"/>
    </row>
    <row r="11407" spans="5:92" x14ac:dyDescent="0.2">
      <c r="E11407" s="49"/>
      <c r="F11407" s="21"/>
      <c r="G11407" s="21"/>
      <c r="CN11407" s="21"/>
    </row>
    <row r="11408" spans="5:92" x14ac:dyDescent="0.2">
      <c r="E11408" s="49"/>
      <c r="F11408" s="21"/>
      <c r="G11408" s="21"/>
      <c r="CN11408" s="21"/>
    </row>
    <row r="11409" spans="5:92" x14ac:dyDescent="0.2">
      <c r="E11409" s="49"/>
      <c r="F11409" s="21"/>
      <c r="G11409" s="21"/>
      <c r="CN11409" s="21"/>
    </row>
    <row r="11410" spans="5:92" x14ac:dyDescent="0.2">
      <c r="E11410" s="49"/>
      <c r="F11410" s="21"/>
      <c r="G11410" s="21"/>
      <c r="CN11410" s="21"/>
    </row>
    <row r="11411" spans="5:92" x14ac:dyDescent="0.2">
      <c r="E11411" s="49"/>
      <c r="F11411" s="21"/>
      <c r="G11411" s="21"/>
      <c r="CN11411" s="21"/>
    </row>
    <row r="11412" spans="5:92" x14ac:dyDescent="0.2">
      <c r="E11412" s="49"/>
      <c r="F11412" s="21"/>
      <c r="G11412" s="21"/>
      <c r="CN11412" s="21"/>
    </row>
    <row r="11413" spans="5:92" x14ac:dyDescent="0.2">
      <c r="E11413" s="49"/>
      <c r="F11413" s="21"/>
      <c r="G11413" s="21"/>
      <c r="CN11413" s="21"/>
    </row>
    <row r="11414" spans="5:92" x14ac:dyDescent="0.2">
      <c r="E11414" s="49"/>
      <c r="F11414" s="21"/>
      <c r="G11414" s="21"/>
      <c r="CN11414" s="21"/>
    </row>
    <row r="11415" spans="5:92" x14ac:dyDescent="0.2">
      <c r="E11415" s="49"/>
      <c r="F11415" s="21"/>
      <c r="G11415" s="21"/>
      <c r="CN11415" s="21"/>
    </row>
    <row r="11416" spans="5:92" x14ac:dyDescent="0.2">
      <c r="E11416" s="49"/>
      <c r="F11416" s="21"/>
      <c r="G11416" s="21"/>
      <c r="CN11416" s="21"/>
    </row>
    <row r="11417" spans="5:92" x14ac:dyDescent="0.2">
      <c r="E11417" s="49"/>
      <c r="F11417" s="21"/>
      <c r="G11417" s="21"/>
      <c r="CN11417" s="21"/>
    </row>
    <row r="11418" spans="5:92" x14ac:dyDescent="0.2">
      <c r="E11418" s="49"/>
      <c r="F11418" s="21"/>
      <c r="G11418" s="21"/>
      <c r="CN11418" s="21"/>
    </row>
    <row r="11419" spans="5:92" x14ac:dyDescent="0.2">
      <c r="E11419" s="49"/>
      <c r="F11419" s="21"/>
      <c r="G11419" s="21"/>
      <c r="CN11419" s="21"/>
    </row>
    <row r="11420" spans="5:92" x14ac:dyDescent="0.2">
      <c r="E11420" s="49"/>
      <c r="F11420" s="21"/>
      <c r="G11420" s="21"/>
      <c r="CN11420" s="21"/>
    </row>
    <row r="11421" spans="5:92" x14ac:dyDescent="0.2">
      <c r="E11421" s="49"/>
      <c r="F11421" s="21"/>
      <c r="G11421" s="21"/>
      <c r="CN11421" s="21"/>
    </row>
    <row r="11422" spans="5:92" x14ac:dyDescent="0.2">
      <c r="E11422" s="49"/>
      <c r="F11422" s="21"/>
      <c r="G11422" s="21"/>
      <c r="CN11422" s="21"/>
    </row>
    <row r="11423" spans="5:92" x14ac:dyDescent="0.2">
      <c r="E11423" s="49"/>
      <c r="F11423" s="21"/>
      <c r="G11423" s="21"/>
      <c r="CN11423" s="21"/>
    </row>
    <row r="11424" spans="5:92" x14ac:dyDescent="0.2">
      <c r="E11424" s="49"/>
      <c r="F11424" s="21"/>
      <c r="G11424" s="21"/>
      <c r="CN11424" s="21"/>
    </row>
    <row r="11425" spans="5:92" x14ac:dyDescent="0.2">
      <c r="E11425" s="49"/>
      <c r="F11425" s="21"/>
      <c r="G11425" s="21"/>
      <c r="CN11425" s="21"/>
    </row>
    <row r="11426" spans="5:92" x14ac:dyDescent="0.2">
      <c r="E11426" s="49"/>
      <c r="F11426" s="21"/>
      <c r="G11426" s="21"/>
      <c r="CN11426" s="21"/>
    </row>
    <row r="11427" spans="5:92" x14ac:dyDescent="0.2">
      <c r="E11427" s="49"/>
      <c r="F11427" s="21"/>
      <c r="G11427" s="21"/>
      <c r="CN11427" s="21"/>
    </row>
    <row r="11428" spans="5:92" x14ac:dyDescent="0.2">
      <c r="E11428" s="49"/>
      <c r="F11428" s="21"/>
      <c r="G11428" s="21"/>
      <c r="CN11428" s="21"/>
    </row>
    <row r="11429" spans="5:92" x14ac:dyDescent="0.2">
      <c r="E11429" s="49"/>
      <c r="F11429" s="21"/>
      <c r="G11429" s="21"/>
      <c r="CN11429" s="21"/>
    </row>
    <row r="11430" spans="5:92" x14ac:dyDescent="0.2">
      <c r="E11430" s="49"/>
      <c r="F11430" s="21"/>
      <c r="G11430" s="21"/>
      <c r="CN11430" s="21"/>
    </row>
    <row r="11431" spans="5:92" x14ac:dyDescent="0.2">
      <c r="E11431" s="49"/>
      <c r="F11431" s="21"/>
      <c r="G11431" s="21"/>
      <c r="CN11431" s="21"/>
    </row>
    <row r="11432" spans="5:92" x14ac:dyDescent="0.2">
      <c r="E11432" s="49"/>
      <c r="F11432" s="21"/>
      <c r="G11432" s="21"/>
      <c r="CN11432" s="21"/>
    </row>
    <row r="11433" spans="5:92" x14ac:dyDescent="0.2">
      <c r="E11433" s="49"/>
      <c r="F11433" s="21"/>
      <c r="G11433" s="21"/>
      <c r="CN11433" s="21"/>
    </row>
    <row r="11434" spans="5:92" x14ac:dyDescent="0.2">
      <c r="E11434" s="49"/>
      <c r="F11434" s="21"/>
      <c r="G11434" s="21"/>
      <c r="CN11434" s="21"/>
    </row>
    <row r="11435" spans="5:92" x14ac:dyDescent="0.2">
      <c r="E11435" s="49"/>
      <c r="F11435" s="21"/>
      <c r="G11435" s="21"/>
      <c r="CN11435" s="21"/>
    </row>
    <row r="11436" spans="5:92" x14ac:dyDescent="0.2">
      <c r="E11436" s="49"/>
      <c r="F11436" s="21"/>
      <c r="G11436" s="21"/>
      <c r="CN11436" s="21"/>
    </row>
    <row r="11437" spans="5:92" x14ac:dyDescent="0.2">
      <c r="E11437" s="49"/>
      <c r="F11437" s="21"/>
      <c r="G11437" s="21"/>
      <c r="CN11437" s="21"/>
    </row>
    <row r="11438" spans="5:92" x14ac:dyDescent="0.2">
      <c r="E11438" s="49"/>
      <c r="F11438" s="21"/>
      <c r="G11438" s="21"/>
      <c r="CN11438" s="21"/>
    </row>
    <row r="11439" spans="5:92" x14ac:dyDescent="0.2">
      <c r="E11439" s="49"/>
      <c r="F11439" s="21"/>
      <c r="G11439" s="21"/>
      <c r="CN11439" s="21"/>
    </row>
    <row r="11440" spans="5:92" x14ac:dyDescent="0.2">
      <c r="E11440" s="49"/>
      <c r="F11440" s="21"/>
      <c r="G11440" s="21"/>
      <c r="CN11440" s="21"/>
    </row>
    <row r="11441" spans="5:92" x14ac:dyDescent="0.2">
      <c r="E11441" s="49"/>
      <c r="F11441" s="21"/>
      <c r="G11441" s="21"/>
      <c r="CN11441" s="21"/>
    </row>
    <row r="11442" spans="5:92" x14ac:dyDescent="0.2">
      <c r="E11442" s="49"/>
      <c r="F11442" s="21"/>
      <c r="G11442" s="21"/>
      <c r="CN11442" s="21"/>
    </row>
    <row r="11443" spans="5:92" x14ac:dyDescent="0.2">
      <c r="E11443" s="49"/>
      <c r="F11443" s="21"/>
      <c r="G11443" s="21"/>
      <c r="CN11443" s="21"/>
    </row>
    <row r="11444" spans="5:92" x14ac:dyDescent="0.2">
      <c r="E11444" s="49"/>
      <c r="F11444" s="21"/>
      <c r="G11444" s="21"/>
      <c r="CN11444" s="21"/>
    </row>
    <row r="11445" spans="5:92" x14ac:dyDescent="0.2">
      <c r="E11445" s="49"/>
      <c r="F11445" s="21"/>
      <c r="G11445" s="21"/>
      <c r="CN11445" s="21"/>
    </row>
    <row r="11446" spans="5:92" x14ac:dyDescent="0.2">
      <c r="E11446" s="49"/>
      <c r="F11446" s="21"/>
      <c r="G11446" s="21"/>
      <c r="CN11446" s="21"/>
    </row>
    <row r="11447" spans="5:92" x14ac:dyDescent="0.2">
      <c r="E11447" s="49"/>
      <c r="F11447" s="21"/>
      <c r="G11447" s="21"/>
      <c r="CN11447" s="21"/>
    </row>
    <row r="11448" spans="5:92" x14ac:dyDescent="0.2">
      <c r="E11448" s="49"/>
      <c r="F11448" s="21"/>
      <c r="G11448" s="21"/>
      <c r="CN11448" s="21"/>
    </row>
    <row r="11449" spans="5:92" x14ac:dyDescent="0.2">
      <c r="E11449" s="49"/>
      <c r="F11449" s="21"/>
      <c r="G11449" s="21"/>
      <c r="CN11449" s="21"/>
    </row>
    <row r="11450" spans="5:92" x14ac:dyDescent="0.2">
      <c r="E11450" s="49"/>
      <c r="F11450" s="21"/>
      <c r="G11450" s="21"/>
      <c r="CN11450" s="21"/>
    </row>
    <row r="11451" spans="5:92" x14ac:dyDescent="0.2">
      <c r="E11451" s="49"/>
      <c r="F11451" s="21"/>
      <c r="G11451" s="21"/>
      <c r="CN11451" s="21"/>
    </row>
    <row r="11452" spans="5:92" x14ac:dyDescent="0.2">
      <c r="E11452" s="49"/>
      <c r="F11452" s="21"/>
      <c r="G11452" s="21"/>
      <c r="CN11452" s="21"/>
    </row>
    <row r="11453" spans="5:92" x14ac:dyDescent="0.2">
      <c r="E11453" s="49"/>
      <c r="F11453" s="21"/>
      <c r="G11453" s="21"/>
      <c r="CN11453" s="21"/>
    </row>
    <row r="11454" spans="5:92" x14ac:dyDescent="0.2">
      <c r="E11454" s="49"/>
      <c r="F11454" s="21"/>
      <c r="G11454" s="21"/>
      <c r="CN11454" s="21"/>
    </row>
    <row r="11455" spans="5:92" x14ac:dyDescent="0.2">
      <c r="E11455" s="49"/>
      <c r="F11455" s="21"/>
      <c r="G11455" s="21"/>
      <c r="CN11455" s="21"/>
    </row>
    <row r="11456" spans="5:92" x14ac:dyDescent="0.2">
      <c r="E11456" s="49"/>
      <c r="F11456" s="21"/>
      <c r="G11456" s="21"/>
      <c r="CN11456" s="21"/>
    </row>
    <row r="11457" spans="5:92" x14ac:dyDescent="0.2">
      <c r="E11457" s="49"/>
      <c r="F11457" s="21"/>
      <c r="G11457" s="21"/>
      <c r="CN11457" s="21"/>
    </row>
    <row r="11458" spans="5:92" x14ac:dyDescent="0.2">
      <c r="E11458" s="49"/>
      <c r="F11458" s="21"/>
      <c r="G11458" s="21"/>
      <c r="CN11458" s="21"/>
    </row>
    <row r="11459" spans="5:92" x14ac:dyDescent="0.2">
      <c r="E11459" s="49"/>
      <c r="F11459" s="21"/>
      <c r="G11459" s="21"/>
      <c r="CN11459" s="21"/>
    </row>
    <row r="11460" spans="5:92" x14ac:dyDescent="0.2">
      <c r="E11460" s="49"/>
      <c r="F11460" s="21"/>
      <c r="G11460" s="21"/>
      <c r="CN11460" s="21"/>
    </row>
    <row r="11461" spans="5:92" x14ac:dyDescent="0.2">
      <c r="E11461" s="49"/>
      <c r="F11461" s="21"/>
      <c r="G11461" s="21"/>
      <c r="CN11461" s="21"/>
    </row>
    <row r="11462" spans="5:92" x14ac:dyDescent="0.2">
      <c r="E11462" s="49"/>
      <c r="F11462" s="21"/>
      <c r="G11462" s="21"/>
      <c r="CN11462" s="21"/>
    </row>
    <row r="11463" spans="5:92" x14ac:dyDescent="0.2">
      <c r="E11463" s="49"/>
      <c r="F11463" s="21"/>
      <c r="G11463" s="21"/>
      <c r="CN11463" s="21"/>
    </row>
    <row r="11464" spans="5:92" x14ac:dyDescent="0.2">
      <c r="E11464" s="49"/>
      <c r="F11464" s="21"/>
      <c r="G11464" s="21"/>
      <c r="CN11464" s="21"/>
    </row>
    <row r="11465" spans="5:92" x14ac:dyDescent="0.2">
      <c r="E11465" s="49"/>
      <c r="F11465" s="21"/>
      <c r="G11465" s="21"/>
      <c r="CN11465" s="21"/>
    </row>
    <row r="11466" spans="5:92" x14ac:dyDescent="0.2">
      <c r="E11466" s="49"/>
      <c r="F11466" s="21"/>
      <c r="G11466" s="21"/>
      <c r="CN11466" s="21"/>
    </row>
    <row r="11467" spans="5:92" x14ac:dyDescent="0.2">
      <c r="E11467" s="49"/>
      <c r="F11467" s="21"/>
      <c r="G11467" s="21"/>
      <c r="CN11467" s="21"/>
    </row>
    <row r="11468" spans="5:92" x14ac:dyDescent="0.2">
      <c r="E11468" s="49"/>
      <c r="F11468" s="21"/>
      <c r="G11468" s="21"/>
      <c r="CN11468" s="21"/>
    </row>
    <row r="11469" spans="5:92" x14ac:dyDescent="0.2">
      <c r="E11469" s="49"/>
      <c r="F11469" s="21"/>
      <c r="G11469" s="21"/>
      <c r="CN11469" s="21"/>
    </row>
    <row r="11470" spans="5:92" x14ac:dyDescent="0.2">
      <c r="E11470" s="49"/>
      <c r="F11470" s="21"/>
      <c r="G11470" s="21"/>
      <c r="CN11470" s="21"/>
    </row>
    <row r="11471" spans="5:92" x14ac:dyDescent="0.2">
      <c r="E11471" s="49"/>
      <c r="F11471" s="21"/>
      <c r="G11471" s="21"/>
      <c r="CN11471" s="21"/>
    </row>
    <row r="11472" spans="5:92" x14ac:dyDescent="0.2">
      <c r="E11472" s="49"/>
      <c r="F11472" s="21"/>
      <c r="G11472" s="21"/>
      <c r="CN11472" s="21"/>
    </row>
    <row r="11473" spans="5:92" x14ac:dyDescent="0.2">
      <c r="E11473" s="49"/>
      <c r="F11473" s="21"/>
      <c r="G11473" s="21"/>
      <c r="CN11473" s="21"/>
    </row>
    <row r="11474" spans="5:92" x14ac:dyDescent="0.2">
      <c r="E11474" s="49"/>
      <c r="F11474" s="21"/>
      <c r="G11474" s="21"/>
      <c r="CN11474" s="21"/>
    </row>
    <row r="11475" spans="5:92" x14ac:dyDescent="0.2">
      <c r="E11475" s="49"/>
      <c r="F11475" s="21"/>
      <c r="G11475" s="21"/>
      <c r="CN11475" s="21"/>
    </row>
    <row r="11476" spans="5:92" x14ac:dyDescent="0.2">
      <c r="E11476" s="49"/>
      <c r="F11476" s="21"/>
      <c r="G11476" s="21"/>
      <c r="CN11476" s="21"/>
    </row>
    <row r="11477" spans="5:92" x14ac:dyDescent="0.2">
      <c r="E11477" s="49"/>
      <c r="F11477" s="21"/>
      <c r="G11477" s="21"/>
      <c r="CN11477" s="21"/>
    </row>
    <row r="11478" spans="5:92" x14ac:dyDescent="0.2">
      <c r="E11478" s="49"/>
      <c r="F11478" s="21"/>
      <c r="G11478" s="21"/>
      <c r="CN11478" s="21"/>
    </row>
    <row r="11479" spans="5:92" x14ac:dyDescent="0.2">
      <c r="E11479" s="49"/>
      <c r="F11479" s="21"/>
      <c r="G11479" s="21"/>
      <c r="CN11479" s="21"/>
    </row>
    <row r="11480" spans="5:92" x14ac:dyDescent="0.2">
      <c r="E11480" s="49"/>
      <c r="F11480" s="21"/>
      <c r="G11480" s="21"/>
      <c r="CN11480" s="21"/>
    </row>
    <row r="11481" spans="5:92" x14ac:dyDescent="0.2">
      <c r="E11481" s="49"/>
      <c r="F11481" s="21"/>
      <c r="G11481" s="21"/>
      <c r="CN11481" s="21"/>
    </row>
    <row r="11482" spans="5:92" x14ac:dyDescent="0.2">
      <c r="E11482" s="49"/>
      <c r="F11482" s="21"/>
      <c r="G11482" s="21"/>
      <c r="CN11482" s="21"/>
    </row>
    <row r="11483" spans="5:92" x14ac:dyDescent="0.2">
      <c r="E11483" s="49"/>
      <c r="F11483" s="21"/>
      <c r="G11483" s="21"/>
      <c r="CN11483" s="21"/>
    </row>
    <row r="11484" spans="5:92" x14ac:dyDescent="0.2">
      <c r="E11484" s="49"/>
      <c r="F11484" s="21"/>
      <c r="G11484" s="21"/>
      <c r="CN11484" s="21"/>
    </row>
    <row r="11485" spans="5:92" x14ac:dyDescent="0.2">
      <c r="E11485" s="49"/>
      <c r="F11485" s="21"/>
      <c r="G11485" s="21"/>
      <c r="CN11485" s="21"/>
    </row>
    <row r="11486" spans="5:92" x14ac:dyDescent="0.2">
      <c r="E11486" s="49"/>
      <c r="F11486" s="21"/>
      <c r="G11486" s="21"/>
      <c r="CN11486" s="21"/>
    </row>
    <row r="11487" spans="5:92" x14ac:dyDescent="0.2">
      <c r="E11487" s="49"/>
      <c r="F11487" s="21"/>
      <c r="G11487" s="21"/>
      <c r="CN11487" s="21"/>
    </row>
    <row r="11488" spans="5:92" x14ac:dyDescent="0.2">
      <c r="E11488" s="49"/>
      <c r="F11488" s="21"/>
      <c r="G11488" s="21"/>
      <c r="CN11488" s="21"/>
    </row>
    <row r="11489" spans="5:92" x14ac:dyDescent="0.2">
      <c r="E11489" s="49"/>
      <c r="F11489" s="21"/>
      <c r="G11489" s="21"/>
      <c r="CN11489" s="21"/>
    </row>
    <row r="11490" spans="5:92" x14ac:dyDescent="0.2">
      <c r="E11490" s="49"/>
      <c r="F11490" s="21"/>
      <c r="G11490" s="21"/>
      <c r="CN11490" s="21"/>
    </row>
    <row r="11491" spans="5:92" x14ac:dyDescent="0.2">
      <c r="E11491" s="49"/>
      <c r="F11491" s="21"/>
      <c r="G11491" s="21"/>
      <c r="CN11491" s="21"/>
    </row>
    <row r="11492" spans="5:92" x14ac:dyDescent="0.2">
      <c r="E11492" s="49"/>
      <c r="F11492" s="21"/>
      <c r="G11492" s="21"/>
      <c r="CN11492" s="21"/>
    </row>
    <row r="11493" spans="5:92" x14ac:dyDescent="0.2">
      <c r="E11493" s="49"/>
      <c r="F11493" s="21"/>
      <c r="G11493" s="21"/>
      <c r="CN11493" s="21"/>
    </row>
    <row r="11494" spans="5:92" x14ac:dyDescent="0.2">
      <c r="E11494" s="49"/>
      <c r="F11494" s="21"/>
      <c r="G11494" s="21"/>
      <c r="CN11494" s="21"/>
    </row>
    <row r="11495" spans="5:92" x14ac:dyDescent="0.2">
      <c r="E11495" s="49"/>
      <c r="F11495" s="21"/>
      <c r="G11495" s="21"/>
      <c r="CN11495" s="21"/>
    </row>
    <row r="11496" spans="5:92" x14ac:dyDescent="0.2">
      <c r="E11496" s="49"/>
      <c r="F11496" s="21"/>
      <c r="G11496" s="21"/>
      <c r="CN11496" s="21"/>
    </row>
    <row r="11497" spans="5:92" x14ac:dyDescent="0.2">
      <c r="E11497" s="49"/>
      <c r="F11497" s="21"/>
      <c r="G11497" s="21"/>
      <c r="CN11497" s="21"/>
    </row>
    <row r="11498" spans="5:92" x14ac:dyDescent="0.2">
      <c r="E11498" s="49"/>
      <c r="F11498" s="21"/>
      <c r="G11498" s="21"/>
      <c r="CN11498" s="21"/>
    </row>
    <row r="11499" spans="5:92" x14ac:dyDescent="0.2">
      <c r="E11499" s="49"/>
      <c r="F11499" s="21"/>
      <c r="G11499" s="21"/>
      <c r="CN11499" s="21"/>
    </row>
    <row r="11500" spans="5:92" x14ac:dyDescent="0.2">
      <c r="E11500" s="49"/>
      <c r="F11500" s="21"/>
      <c r="G11500" s="21"/>
      <c r="CN11500" s="21"/>
    </row>
    <row r="11501" spans="5:92" x14ac:dyDescent="0.2">
      <c r="E11501" s="49"/>
      <c r="F11501" s="21"/>
      <c r="G11501" s="21"/>
      <c r="CN11501" s="21"/>
    </row>
    <row r="11502" spans="5:92" x14ac:dyDescent="0.2">
      <c r="E11502" s="49"/>
      <c r="F11502" s="21"/>
      <c r="G11502" s="21"/>
      <c r="CN11502" s="21"/>
    </row>
    <row r="11503" spans="5:92" x14ac:dyDescent="0.2">
      <c r="E11503" s="49"/>
      <c r="F11503" s="21"/>
      <c r="G11503" s="21"/>
      <c r="CN11503" s="21"/>
    </row>
    <row r="11504" spans="5:92" x14ac:dyDescent="0.2">
      <c r="E11504" s="49"/>
      <c r="F11504" s="21"/>
      <c r="G11504" s="21"/>
      <c r="CN11504" s="21"/>
    </row>
    <row r="11505" spans="5:92" x14ac:dyDescent="0.2">
      <c r="E11505" s="49"/>
      <c r="F11505" s="21"/>
      <c r="G11505" s="21"/>
      <c r="CN11505" s="21"/>
    </row>
    <row r="11506" spans="5:92" x14ac:dyDescent="0.2">
      <c r="E11506" s="49"/>
      <c r="F11506" s="21"/>
      <c r="G11506" s="21"/>
      <c r="CN11506" s="21"/>
    </row>
    <row r="11507" spans="5:92" x14ac:dyDescent="0.2">
      <c r="E11507" s="49"/>
      <c r="F11507" s="21"/>
      <c r="G11507" s="21"/>
      <c r="CN11507" s="21"/>
    </row>
    <row r="11508" spans="5:92" x14ac:dyDescent="0.2">
      <c r="E11508" s="49"/>
      <c r="F11508" s="21"/>
      <c r="G11508" s="21"/>
      <c r="CN11508" s="21"/>
    </row>
    <row r="11509" spans="5:92" x14ac:dyDescent="0.2">
      <c r="E11509" s="49"/>
      <c r="F11509" s="21"/>
      <c r="G11509" s="21"/>
      <c r="CN11509" s="21"/>
    </row>
    <row r="11510" spans="5:92" x14ac:dyDescent="0.2">
      <c r="E11510" s="49"/>
      <c r="F11510" s="21"/>
      <c r="G11510" s="21"/>
      <c r="CN11510" s="21"/>
    </row>
    <row r="11511" spans="5:92" x14ac:dyDescent="0.2">
      <c r="E11511" s="49"/>
      <c r="F11511" s="21"/>
      <c r="G11511" s="21"/>
      <c r="CN11511" s="21"/>
    </row>
    <row r="11512" spans="5:92" x14ac:dyDescent="0.2">
      <c r="E11512" s="49"/>
      <c r="F11512" s="21"/>
      <c r="G11512" s="21"/>
      <c r="CN11512" s="21"/>
    </row>
    <row r="11513" spans="5:92" x14ac:dyDescent="0.2">
      <c r="E11513" s="49"/>
      <c r="F11513" s="21"/>
      <c r="G11513" s="21"/>
      <c r="CN11513" s="21"/>
    </row>
    <row r="11514" spans="5:92" x14ac:dyDescent="0.2">
      <c r="E11514" s="49"/>
      <c r="F11514" s="21"/>
      <c r="G11514" s="21"/>
      <c r="CN11514" s="21"/>
    </row>
    <row r="11515" spans="5:92" x14ac:dyDescent="0.2">
      <c r="E11515" s="49"/>
      <c r="F11515" s="21"/>
      <c r="G11515" s="21"/>
      <c r="CN11515" s="21"/>
    </row>
    <row r="11516" spans="5:92" x14ac:dyDescent="0.2">
      <c r="E11516" s="49"/>
      <c r="F11516" s="21"/>
      <c r="G11516" s="21"/>
      <c r="CN11516" s="21"/>
    </row>
    <row r="11517" spans="5:92" x14ac:dyDescent="0.2">
      <c r="E11517" s="49"/>
      <c r="F11517" s="21"/>
      <c r="G11517" s="21"/>
      <c r="CN11517" s="21"/>
    </row>
    <row r="11518" spans="5:92" x14ac:dyDescent="0.2">
      <c r="E11518" s="49"/>
      <c r="F11518" s="21"/>
      <c r="G11518" s="21"/>
      <c r="CN11518" s="21"/>
    </row>
    <row r="11519" spans="5:92" x14ac:dyDescent="0.2">
      <c r="E11519" s="49"/>
      <c r="F11519" s="21"/>
      <c r="G11519" s="21"/>
      <c r="CN11519" s="21"/>
    </row>
    <row r="11520" spans="5:92" x14ac:dyDescent="0.2">
      <c r="E11520" s="49"/>
      <c r="F11520" s="21"/>
      <c r="G11520" s="21"/>
      <c r="CN11520" s="21"/>
    </row>
    <row r="11521" spans="5:92" x14ac:dyDescent="0.2">
      <c r="E11521" s="49"/>
      <c r="F11521" s="21"/>
      <c r="G11521" s="21"/>
      <c r="CN11521" s="21"/>
    </row>
    <row r="11522" spans="5:92" x14ac:dyDescent="0.2">
      <c r="E11522" s="49"/>
      <c r="F11522" s="21"/>
      <c r="G11522" s="21"/>
      <c r="CN11522" s="21"/>
    </row>
    <row r="11523" spans="5:92" x14ac:dyDescent="0.2">
      <c r="E11523" s="49"/>
      <c r="F11523" s="21"/>
      <c r="G11523" s="21"/>
      <c r="CN11523" s="21"/>
    </row>
    <row r="11524" spans="5:92" x14ac:dyDescent="0.2">
      <c r="E11524" s="49"/>
      <c r="F11524" s="21"/>
      <c r="G11524" s="21"/>
      <c r="CN11524" s="21"/>
    </row>
    <row r="11525" spans="5:92" x14ac:dyDescent="0.2">
      <c r="E11525" s="49"/>
      <c r="F11525" s="21"/>
      <c r="G11525" s="21"/>
      <c r="CN11525" s="21"/>
    </row>
    <row r="11526" spans="5:92" x14ac:dyDescent="0.2">
      <c r="E11526" s="49"/>
      <c r="F11526" s="21"/>
      <c r="G11526" s="21"/>
      <c r="CN11526" s="21"/>
    </row>
    <row r="11527" spans="5:92" x14ac:dyDescent="0.2">
      <c r="E11527" s="49"/>
      <c r="F11527" s="21"/>
      <c r="G11527" s="21"/>
      <c r="CN11527" s="21"/>
    </row>
    <row r="11528" spans="5:92" x14ac:dyDescent="0.2">
      <c r="E11528" s="49"/>
      <c r="F11528" s="21"/>
      <c r="G11528" s="21"/>
      <c r="CN11528" s="21"/>
    </row>
    <row r="11529" spans="5:92" x14ac:dyDescent="0.2">
      <c r="E11529" s="49"/>
      <c r="F11529" s="21"/>
      <c r="G11529" s="21"/>
      <c r="CN11529" s="21"/>
    </row>
    <row r="11530" spans="5:92" x14ac:dyDescent="0.2">
      <c r="E11530" s="49"/>
      <c r="F11530" s="21"/>
      <c r="G11530" s="21"/>
      <c r="CN11530" s="21"/>
    </row>
    <row r="11531" spans="5:92" x14ac:dyDescent="0.2">
      <c r="E11531" s="49"/>
      <c r="F11531" s="21"/>
      <c r="G11531" s="21"/>
      <c r="CN11531" s="21"/>
    </row>
    <row r="11532" spans="5:92" x14ac:dyDescent="0.2">
      <c r="E11532" s="49"/>
      <c r="F11532" s="21"/>
      <c r="G11532" s="21"/>
      <c r="CN11532" s="21"/>
    </row>
    <row r="11533" spans="5:92" x14ac:dyDescent="0.2">
      <c r="E11533" s="49"/>
      <c r="F11533" s="21"/>
      <c r="G11533" s="21"/>
      <c r="CN11533" s="21"/>
    </row>
    <row r="11534" spans="5:92" x14ac:dyDescent="0.2">
      <c r="E11534" s="49"/>
      <c r="F11534" s="21"/>
      <c r="G11534" s="21"/>
      <c r="CN11534" s="21"/>
    </row>
    <row r="11535" spans="5:92" x14ac:dyDescent="0.2">
      <c r="E11535" s="49"/>
      <c r="F11535" s="21"/>
      <c r="G11535" s="21"/>
      <c r="CN11535" s="21"/>
    </row>
    <row r="11536" spans="5:92" x14ac:dyDescent="0.2">
      <c r="E11536" s="49"/>
      <c r="F11536" s="21"/>
      <c r="G11536" s="21"/>
      <c r="CN11536" s="21"/>
    </row>
    <row r="11537" spans="5:92" x14ac:dyDescent="0.2">
      <c r="E11537" s="49"/>
      <c r="F11537" s="21"/>
      <c r="G11537" s="21"/>
      <c r="CN11537" s="21"/>
    </row>
    <row r="11538" spans="5:92" x14ac:dyDescent="0.2">
      <c r="E11538" s="49"/>
      <c r="F11538" s="21"/>
      <c r="G11538" s="21"/>
      <c r="CN11538" s="21"/>
    </row>
    <row r="11539" spans="5:92" x14ac:dyDescent="0.2">
      <c r="E11539" s="49"/>
      <c r="F11539" s="21"/>
      <c r="G11539" s="21"/>
      <c r="CN11539" s="21"/>
    </row>
    <row r="11540" spans="5:92" x14ac:dyDescent="0.2">
      <c r="E11540" s="49"/>
      <c r="F11540" s="21"/>
      <c r="G11540" s="21"/>
      <c r="CN11540" s="21"/>
    </row>
    <row r="11541" spans="5:92" x14ac:dyDescent="0.2">
      <c r="E11541" s="49"/>
      <c r="F11541" s="21"/>
      <c r="G11541" s="21"/>
      <c r="CN11541" s="21"/>
    </row>
    <row r="11542" spans="5:92" x14ac:dyDescent="0.2">
      <c r="E11542" s="49"/>
      <c r="F11542" s="21"/>
      <c r="G11542" s="21"/>
      <c r="CN11542" s="21"/>
    </row>
    <row r="11543" spans="5:92" x14ac:dyDescent="0.2">
      <c r="E11543" s="49"/>
      <c r="F11543" s="21"/>
      <c r="G11543" s="21"/>
      <c r="CN11543" s="21"/>
    </row>
    <row r="11544" spans="5:92" x14ac:dyDescent="0.2">
      <c r="E11544" s="49"/>
      <c r="F11544" s="21"/>
      <c r="G11544" s="21"/>
      <c r="CN11544" s="21"/>
    </row>
    <row r="11545" spans="5:92" x14ac:dyDescent="0.2">
      <c r="E11545" s="49"/>
      <c r="F11545" s="21"/>
      <c r="G11545" s="21"/>
      <c r="CN11545" s="21"/>
    </row>
    <row r="11546" spans="5:92" x14ac:dyDescent="0.2">
      <c r="E11546" s="49"/>
      <c r="F11546" s="21"/>
      <c r="G11546" s="21"/>
      <c r="CN11546" s="21"/>
    </row>
    <row r="11547" spans="5:92" x14ac:dyDescent="0.2">
      <c r="E11547" s="49"/>
      <c r="F11547" s="21"/>
      <c r="G11547" s="21"/>
      <c r="CN11547" s="21"/>
    </row>
    <row r="11548" spans="5:92" x14ac:dyDescent="0.2">
      <c r="E11548" s="49"/>
      <c r="F11548" s="21"/>
      <c r="G11548" s="21"/>
      <c r="CN11548" s="21"/>
    </row>
    <row r="11549" spans="5:92" x14ac:dyDescent="0.2">
      <c r="E11549" s="49"/>
      <c r="F11549" s="21"/>
      <c r="G11549" s="21"/>
      <c r="CN11549" s="21"/>
    </row>
    <row r="11550" spans="5:92" x14ac:dyDescent="0.2">
      <c r="E11550" s="49"/>
      <c r="F11550" s="21"/>
      <c r="G11550" s="21"/>
      <c r="CN11550" s="21"/>
    </row>
    <row r="11551" spans="5:92" x14ac:dyDescent="0.2">
      <c r="E11551" s="49"/>
      <c r="F11551" s="21"/>
      <c r="G11551" s="21"/>
      <c r="CN11551" s="21"/>
    </row>
    <row r="11552" spans="5:92" x14ac:dyDescent="0.2">
      <c r="E11552" s="49"/>
      <c r="F11552" s="21"/>
      <c r="G11552" s="21"/>
      <c r="CN11552" s="21"/>
    </row>
    <row r="11553" spans="5:92" x14ac:dyDescent="0.2">
      <c r="E11553" s="49"/>
      <c r="F11553" s="21"/>
      <c r="G11553" s="21"/>
      <c r="CN11553" s="21"/>
    </row>
    <row r="11554" spans="5:92" x14ac:dyDescent="0.2">
      <c r="E11554" s="49"/>
      <c r="F11554" s="21"/>
      <c r="G11554" s="21"/>
      <c r="CN11554" s="21"/>
    </row>
    <row r="11555" spans="5:92" x14ac:dyDescent="0.2">
      <c r="E11555" s="49"/>
      <c r="F11555" s="21"/>
      <c r="G11555" s="21"/>
      <c r="CN11555" s="21"/>
    </row>
    <row r="11556" spans="5:92" x14ac:dyDescent="0.2">
      <c r="E11556" s="49"/>
      <c r="F11556" s="21"/>
      <c r="G11556" s="21"/>
      <c r="CN11556" s="21"/>
    </row>
    <row r="11557" spans="5:92" x14ac:dyDescent="0.2">
      <c r="E11557" s="49"/>
      <c r="F11557" s="21"/>
      <c r="G11557" s="21"/>
      <c r="CN11557" s="21"/>
    </row>
    <row r="11558" spans="5:92" x14ac:dyDescent="0.2">
      <c r="E11558" s="49"/>
      <c r="F11558" s="21"/>
      <c r="G11558" s="21"/>
      <c r="CN11558" s="21"/>
    </row>
    <row r="11559" spans="5:92" x14ac:dyDescent="0.2">
      <c r="E11559" s="49"/>
      <c r="F11559" s="21"/>
      <c r="G11559" s="21"/>
      <c r="CN11559" s="21"/>
    </row>
    <row r="11560" spans="5:92" x14ac:dyDescent="0.2">
      <c r="E11560" s="49"/>
      <c r="F11560" s="21"/>
      <c r="G11560" s="21"/>
      <c r="CN11560" s="21"/>
    </row>
    <row r="11561" spans="5:92" x14ac:dyDescent="0.2">
      <c r="E11561" s="49"/>
      <c r="F11561" s="21"/>
      <c r="G11561" s="21"/>
      <c r="CN11561" s="21"/>
    </row>
    <row r="11562" spans="5:92" x14ac:dyDescent="0.2">
      <c r="E11562" s="49"/>
      <c r="F11562" s="21"/>
      <c r="G11562" s="21"/>
      <c r="CN11562" s="21"/>
    </row>
    <row r="11563" spans="5:92" x14ac:dyDescent="0.2">
      <c r="E11563" s="49"/>
      <c r="F11563" s="21"/>
      <c r="G11563" s="21"/>
      <c r="CN11563" s="21"/>
    </row>
    <row r="11564" spans="5:92" x14ac:dyDescent="0.2">
      <c r="E11564" s="49"/>
      <c r="F11564" s="21"/>
      <c r="G11564" s="21"/>
      <c r="CN11564" s="21"/>
    </row>
    <row r="11565" spans="5:92" x14ac:dyDescent="0.2">
      <c r="E11565" s="49"/>
      <c r="F11565" s="21"/>
      <c r="G11565" s="21"/>
      <c r="CN11565" s="21"/>
    </row>
    <row r="11566" spans="5:92" x14ac:dyDescent="0.2">
      <c r="E11566" s="49"/>
      <c r="F11566" s="21"/>
      <c r="G11566" s="21"/>
      <c r="CN11566" s="21"/>
    </row>
    <row r="11567" spans="5:92" x14ac:dyDescent="0.2">
      <c r="E11567" s="49"/>
      <c r="F11567" s="21"/>
      <c r="G11567" s="21"/>
      <c r="CN11567" s="21"/>
    </row>
    <row r="11568" spans="5:92" x14ac:dyDescent="0.2">
      <c r="E11568" s="49"/>
      <c r="F11568" s="21"/>
      <c r="G11568" s="21"/>
      <c r="CN11568" s="21"/>
    </row>
    <row r="11569" spans="5:92" x14ac:dyDescent="0.2">
      <c r="E11569" s="49"/>
      <c r="F11569" s="21"/>
      <c r="G11569" s="21"/>
      <c r="CN11569" s="21"/>
    </row>
    <row r="11570" spans="5:92" x14ac:dyDescent="0.2">
      <c r="E11570" s="49"/>
      <c r="F11570" s="21"/>
      <c r="G11570" s="21"/>
      <c r="CN11570" s="21"/>
    </row>
    <row r="11571" spans="5:92" x14ac:dyDescent="0.2">
      <c r="E11571" s="49"/>
      <c r="F11571" s="21"/>
      <c r="G11571" s="21"/>
      <c r="CN11571" s="21"/>
    </row>
    <row r="11572" spans="5:92" x14ac:dyDescent="0.2">
      <c r="E11572" s="49"/>
      <c r="F11572" s="21"/>
      <c r="G11572" s="21"/>
      <c r="CN11572" s="21"/>
    </row>
    <row r="11573" spans="5:92" x14ac:dyDescent="0.2">
      <c r="E11573" s="49"/>
      <c r="F11573" s="21"/>
      <c r="G11573" s="21"/>
      <c r="CN11573" s="21"/>
    </row>
    <row r="11574" spans="5:92" x14ac:dyDescent="0.2">
      <c r="E11574" s="49"/>
      <c r="F11574" s="21"/>
      <c r="G11574" s="21"/>
      <c r="CN11574" s="21"/>
    </row>
    <row r="11575" spans="5:92" x14ac:dyDescent="0.2">
      <c r="E11575" s="49"/>
      <c r="F11575" s="21"/>
      <c r="G11575" s="21"/>
      <c r="CN11575" s="21"/>
    </row>
    <row r="11576" spans="5:92" x14ac:dyDescent="0.2">
      <c r="E11576" s="49"/>
      <c r="F11576" s="21"/>
      <c r="G11576" s="21"/>
      <c r="CN11576" s="21"/>
    </row>
    <row r="11577" spans="5:92" x14ac:dyDescent="0.2">
      <c r="E11577" s="49"/>
      <c r="F11577" s="21"/>
      <c r="G11577" s="21"/>
      <c r="CN11577" s="21"/>
    </row>
    <row r="11578" spans="5:92" x14ac:dyDescent="0.2">
      <c r="E11578" s="49"/>
      <c r="F11578" s="21"/>
      <c r="G11578" s="21"/>
      <c r="CN11578" s="21"/>
    </row>
    <row r="11579" spans="5:92" x14ac:dyDescent="0.2">
      <c r="E11579" s="49"/>
      <c r="F11579" s="21"/>
      <c r="G11579" s="21"/>
      <c r="CN11579" s="21"/>
    </row>
    <row r="11580" spans="5:92" x14ac:dyDescent="0.2">
      <c r="E11580" s="49"/>
      <c r="F11580" s="21"/>
      <c r="G11580" s="21"/>
      <c r="CN11580" s="21"/>
    </row>
    <row r="11581" spans="5:92" x14ac:dyDescent="0.2">
      <c r="E11581" s="49"/>
      <c r="F11581" s="21"/>
      <c r="G11581" s="21"/>
      <c r="CN11581" s="21"/>
    </row>
    <row r="11582" spans="5:92" x14ac:dyDescent="0.2">
      <c r="E11582" s="49"/>
      <c r="F11582" s="21"/>
      <c r="G11582" s="21"/>
      <c r="CN11582" s="21"/>
    </row>
    <row r="11583" spans="5:92" x14ac:dyDescent="0.2">
      <c r="E11583" s="49"/>
      <c r="F11583" s="21"/>
      <c r="G11583" s="21"/>
      <c r="CN11583" s="21"/>
    </row>
    <row r="11584" spans="5:92" x14ac:dyDescent="0.2">
      <c r="E11584" s="49"/>
      <c r="F11584" s="21"/>
      <c r="G11584" s="21"/>
      <c r="CN11584" s="21"/>
    </row>
    <row r="11585" spans="5:92" x14ac:dyDescent="0.2">
      <c r="E11585" s="49"/>
      <c r="F11585" s="21"/>
      <c r="G11585" s="21"/>
      <c r="CN11585" s="21"/>
    </row>
    <row r="11586" spans="5:92" x14ac:dyDescent="0.2">
      <c r="E11586" s="49"/>
      <c r="F11586" s="21"/>
      <c r="G11586" s="21"/>
      <c r="CN11586" s="21"/>
    </row>
    <row r="11587" spans="5:92" x14ac:dyDescent="0.2">
      <c r="E11587" s="49"/>
      <c r="F11587" s="21"/>
      <c r="G11587" s="21"/>
      <c r="CN11587" s="21"/>
    </row>
    <row r="11588" spans="5:92" x14ac:dyDescent="0.2">
      <c r="E11588" s="49"/>
      <c r="F11588" s="21"/>
      <c r="G11588" s="21"/>
      <c r="CN11588" s="21"/>
    </row>
    <row r="11589" spans="5:92" x14ac:dyDescent="0.2">
      <c r="E11589" s="49"/>
      <c r="F11589" s="21"/>
      <c r="G11589" s="21"/>
      <c r="CN11589" s="21"/>
    </row>
    <row r="11590" spans="5:92" x14ac:dyDescent="0.2">
      <c r="E11590" s="49"/>
      <c r="F11590" s="21"/>
      <c r="G11590" s="21"/>
      <c r="CN11590" s="21"/>
    </row>
    <row r="11591" spans="5:92" x14ac:dyDescent="0.2">
      <c r="E11591" s="49"/>
      <c r="F11591" s="21"/>
      <c r="G11591" s="21"/>
      <c r="CN11591" s="21"/>
    </row>
    <row r="11592" spans="5:92" x14ac:dyDescent="0.2">
      <c r="E11592" s="49"/>
      <c r="F11592" s="21"/>
      <c r="G11592" s="21"/>
      <c r="CN11592" s="21"/>
    </row>
    <row r="11593" spans="5:92" x14ac:dyDescent="0.2">
      <c r="E11593" s="49"/>
      <c r="F11593" s="21"/>
      <c r="G11593" s="21"/>
      <c r="CN11593" s="21"/>
    </row>
    <row r="11594" spans="5:92" x14ac:dyDescent="0.2">
      <c r="E11594" s="49"/>
      <c r="F11594" s="21"/>
      <c r="G11594" s="21"/>
      <c r="CN11594" s="21"/>
    </row>
    <row r="11595" spans="5:92" x14ac:dyDescent="0.2">
      <c r="E11595" s="49"/>
      <c r="F11595" s="21"/>
      <c r="G11595" s="21"/>
      <c r="CN11595" s="21"/>
    </row>
    <row r="11596" spans="5:92" x14ac:dyDescent="0.2">
      <c r="E11596" s="49"/>
      <c r="F11596" s="21"/>
      <c r="G11596" s="21"/>
      <c r="CN11596" s="21"/>
    </row>
    <row r="11597" spans="5:92" x14ac:dyDescent="0.2">
      <c r="E11597" s="49"/>
      <c r="F11597" s="21"/>
      <c r="G11597" s="21"/>
      <c r="CN11597" s="21"/>
    </row>
    <row r="11598" spans="5:92" x14ac:dyDescent="0.2">
      <c r="E11598" s="49"/>
      <c r="F11598" s="21"/>
      <c r="G11598" s="21"/>
      <c r="CN11598" s="21"/>
    </row>
    <row r="11599" spans="5:92" x14ac:dyDescent="0.2">
      <c r="E11599" s="49"/>
      <c r="F11599" s="21"/>
      <c r="G11599" s="21"/>
      <c r="CN11599" s="21"/>
    </row>
    <row r="11600" spans="5:92" x14ac:dyDescent="0.2">
      <c r="E11600" s="49"/>
      <c r="F11600" s="21"/>
      <c r="G11600" s="21"/>
      <c r="CN11600" s="21"/>
    </row>
    <row r="11601" spans="5:92" x14ac:dyDescent="0.2">
      <c r="E11601" s="49"/>
      <c r="F11601" s="21"/>
      <c r="G11601" s="21"/>
      <c r="CN11601" s="21"/>
    </row>
    <row r="11602" spans="5:92" x14ac:dyDescent="0.2">
      <c r="E11602" s="49"/>
      <c r="F11602" s="21"/>
      <c r="G11602" s="21"/>
      <c r="CN11602" s="21"/>
    </row>
    <row r="11603" spans="5:92" x14ac:dyDescent="0.2">
      <c r="E11603" s="49"/>
      <c r="F11603" s="21"/>
      <c r="G11603" s="21"/>
      <c r="CN11603" s="21"/>
    </row>
    <row r="11604" spans="5:92" x14ac:dyDescent="0.2">
      <c r="E11604" s="49"/>
      <c r="F11604" s="21"/>
      <c r="G11604" s="21"/>
      <c r="CN11604" s="21"/>
    </row>
    <row r="11605" spans="5:92" x14ac:dyDescent="0.2">
      <c r="E11605" s="49"/>
      <c r="F11605" s="21"/>
      <c r="G11605" s="21"/>
      <c r="CN11605" s="21"/>
    </row>
    <row r="11606" spans="5:92" x14ac:dyDescent="0.2">
      <c r="E11606" s="49"/>
      <c r="F11606" s="21"/>
      <c r="G11606" s="21"/>
      <c r="CN11606" s="21"/>
    </row>
    <row r="11607" spans="5:92" x14ac:dyDescent="0.2">
      <c r="E11607" s="49"/>
      <c r="F11607" s="21"/>
      <c r="G11607" s="21"/>
      <c r="CN11607" s="21"/>
    </row>
    <row r="11608" spans="5:92" x14ac:dyDescent="0.2">
      <c r="E11608" s="49"/>
      <c r="F11608" s="21"/>
      <c r="G11608" s="21"/>
      <c r="CN11608" s="21"/>
    </row>
    <row r="11609" spans="5:92" x14ac:dyDescent="0.2">
      <c r="E11609" s="49"/>
      <c r="F11609" s="21"/>
      <c r="G11609" s="21"/>
      <c r="CN11609" s="21"/>
    </row>
    <row r="11610" spans="5:92" x14ac:dyDescent="0.2">
      <c r="E11610" s="49"/>
      <c r="F11610" s="21"/>
      <c r="G11610" s="21"/>
      <c r="CN11610" s="21"/>
    </row>
    <row r="11611" spans="5:92" x14ac:dyDescent="0.2">
      <c r="E11611" s="49"/>
      <c r="F11611" s="21"/>
      <c r="G11611" s="21"/>
      <c r="CN11611" s="21"/>
    </row>
    <row r="11612" spans="5:92" x14ac:dyDescent="0.2">
      <c r="E11612" s="49"/>
      <c r="F11612" s="21"/>
      <c r="G11612" s="21"/>
      <c r="CN11612" s="21"/>
    </row>
    <row r="11613" spans="5:92" x14ac:dyDescent="0.2">
      <c r="E11613" s="49"/>
      <c r="F11613" s="21"/>
      <c r="G11613" s="21"/>
      <c r="CN11613" s="21"/>
    </row>
    <row r="11614" spans="5:92" x14ac:dyDescent="0.2">
      <c r="E11614" s="49"/>
      <c r="F11614" s="21"/>
      <c r="G11614" s="21"/>
      <c r="CN11614" s="21"/>
    </row>
    <row r="11615" spans="5:92" x14ac:dyDescent="0.2">
      <c r="E11615" s="49"/>
      <c r="F11615" s="21"/>
      <c r="G11615" s="21"/>
      <c r="CN11615" s="21"/>
    </row>
    <row r="11616" spans="5:92" x14ac:dyDescent="0.2">
      <c r="E11616" s="49"/>
      <c r="F11616" s="21"/>
      <c r="G11616" s="21"/>
      <c r="CN11616" s="21"/>
    </row>
    <row r="11617" spans="5:92" x14ac:dyDescent="0.2">
      <c r="E11617" s="49"/>
      <c r="F11617" s="21"/>
      <c r="G11617" s="21"/>
      <c r="CN11617" s="21"/>
    </row>
    <row r="11618" spans="5:92" x14ac:dyDescent="0.2">
      <c r="E11618" s="49"/>
      <c r="F11618" s="21"/>
      <c r="G11618" s="21"/>
      <c r="CN11618" s="21"/>
    </row>
    <row r="11619" spans="5:92" x14ac:dyDescent="0.2">
      <c r="E11619" s="49"/>
      <c r="F11619" s="21"/>
      <c r="G11619" s="21"/>
      <c r="CN11619" s="21"/>
    </row>
    <row r="11620" spans="5:92" x14ac:dyDescent="0.2">
      <c r="E11620" s="49"/>
      <c r="F11620" s="21"/>
      <c r="G11620" s="21"/>
      <c r="CN11620" s="21"/>
    </row>
    <row r="11621" spans="5:92" x14ac:dyDescent="0.2">
      <c r="E11621" s="49"/>
      <c r="F11621" s="21"/>
      <c r="G11621" s="21"/>
      <c r="CN11621" s="21"/>
    </row>
    <row r="11622" spans="5:92" x14ac:dyDescent="0.2">
      <c r="E11622" s="49"/>
      <c r="F11622" s="21"/>
      <c r="G11622" s="21"/>
      <c r="CN11622" s="21"/>
    </row>
    <row r="11623" spans="5:92" x14ac:dyDescent="0.2">
      <c r="E11623" s="49"/>
      <c r="F11623" s="21"/>
      <c r="G11623" s="21"/>
      <c r="CN11623" s="21"/>
    </row>
    <row r="11624" spans="5:92" x14ac:dyDescent="0.2">
      <c r="E11624" s="49"/>
      <c r="F11624" s="21"/>
      <c r="G11624" s="21"/>
      <c r="CN11624" s="21"/>
    </row>
    <row r="11625" spans="5:92" x14ac:dyDescent="0.2">
      <c r="E11625" s="49"/>
      <c r="F11625" s="21"/>
      <c r="G11625" s="21"/>
      <c r="CN11625" s="21"/>
    </row>
    <row r="11626" spans="5:92" x14ac:dyDescent="0.2">
      <c r="E11626" s="49"/>
      <c r="F11626" s="21"/>
      <c r="G11626" s="21"/>
      <c r="CN11626" s="21"/>
    </row>
    <row r="11627" spans="5:92" x14ac:dyDescent="0.2">
      <c r="E11627" s="49"/>
      <c r="F11627" s="21"/>
      <c r="G11627" s="21"/>
      <c r="CN11627" s="21"/>
    </row>
    <row r="11628" spans="5:92" x14ac:dyDescent="0.2">
      <c r="E11628" s="49"/>
      <c r="F11628" s="21"/>
      <c r="G11628" s="21"/>
      <c r="CN11628" s="21"/>
    </row>
    <row r="11629" spans="5:92" x14ac:dyDescent="0.2">
      <c r="E11629" s="49"/>
      <c r="F11629" s="21"/>
      <c r="G11629" s="21"/>
      <c r="CN11629" s="21"/>
    </row>
    <row r="11630" spans="5:92" x14ac:dyDescent="0.2">
      <c r="E11630" s="49"/>
      <c r="F11630" s="21"/>
      <c r="G11630" s="21"/>
      <c r="CN11630" s="21"/>
    </row>
    <row r="11631" spans="5:92" x14ac:dyDescent="0.2">
      <c r="E11631" s="49"/>
      <c r="F11631" s="21"/>
      <c r="G11631" s="21"/>
      <c r="CN11631" s="21"/>
    </row>
    <row r="11632" spans="5:92" x14ac:dyDescent="0.2">
      <c r="E11632" s="49"/>
      <c r="F11632" s="21"/>
      <c r="G11632" s="21"/>
      <c r="CN11632" s="21"/>
    </row>
    <row r="11633" spans="5:92" x14ac:dyDescent="0.2">
      <c r="E11633" s="49"/>
      <c r="F11633" s="21"/>
      <c r="G11633" s="21"/>
      <c r="CN11633" s="21"/>
    </row>
    <row r="11634" spans="5:92" x14ac:dyDescent="0.2">
      <c r="E11634" s="49"/>
      <c r="F11634" s="21"/>
      <c r="G11634" s="21"/>
      <c r="CN11634" s="21"/>
    </row>
    <row r="11635" spans="5:92" x14ac:dyDescent="0.2">
      <c r="E11635" s="49"/>
      <c r="F11635" s="21"/>
      <c r="G11635" s="21"/>
      <c r="CN11635" s="21"/>
    </row>
    <row r="11636" spans="5:92" x14ac:dyDescent="0.2">
      <c r="E11636" s="49"/>
      <c r="F11636" s="21"/>
      <c r="G11636" s="21"/>
      <c r="CN11636" s="21"/>
    </row>
    <row r="11637" spans="5:92" x14ac:dyDescent="0.2">
      <c r="E11637" s="49"/>
      <c r="F11637" s="21"/>
      <c r="G11637" s="21"/>
      <c r="CN11637" s="21"/>
    </row>
    <row r="11638" spans="5:92" x14ac:dyDescent="0.2">
      <c r="E11638" s="49"/>
      <c r="F11638" s="21"/>
      <c r="G11638" s="21"/>
      <c r="CN11638" s="21"/>
    </row>
    <row r="11639" spans="5:92" x14ac:dyDescent="0.2">
      <c r="E11639" s="49"/>
      <c r="F11639" s="21"/>
      <c r="G11639" s="21"/>
      <c r="CN11639" s="21"/>
    </row>
    <row r="11640" spans="5:92" x14ac:dyDescent="0.2">
      <c r="E11640" s="49"/>
      <c r="F11640" s="21"/>
      <c r="G11640" s="21"/>
      <c r="CN11640" s="21"/>
    </row>
    <row r="11641" spans="5:92" x14ac:dyDescent="0.2">
      <c r="E11641" s="49"/>
      <c r="F11641" s="21"/>
      <c r="G11641" s="21"/>
      <c r="CN11641" s="21"/>
    </row>
    <row r="11642" spans="5:92" x14ac:dyDescent="0.2">
      <c r="E11642" s="49"/>
      <c r="F11642" s="21"/>
      <c r="G11642" s="21"/>
      <c r="CN11642" s="21"/>
    </row>
    <row r="11643" spans="5:92" x14ac:dyDescent="0.2">
      <c r="E11643" s="49"/>
      <c r="F11643" s="21"/>
      <c r="G11643" s="21"/>
      <c r="CN11643" s="21"/>
    </row>
    <row r="11644" spans="5:92" x14ac:dyDescent="0.2">
      <c r="E11644" s="49"/>
      <c r="F11644" s="21"/>
      <c r="G11644" s="21"/>
      <c r="CN11644" s="21"/>
    </row>
    <row r="11645" spans="5:92" x14ac:dyDescent="0.2">
      <c r="E11645" s="49"/>
      <c r="F11645" s="21"/>
      <c r="G11645" s="21"/>
      <c r="CN11645" s="21"/>
    </row>
    <row r="11646" spans="5:92" x14ac:dyDescent="0.2">
      <c r="E11646" s="49"/>
      <c r="F11646" s="21"/>
      <c r="G11646" s="21"/>
      <c r="CN11646" s="21"/>
    </row>
    <row r="11647" spans="5:92" x14ac:dyDescent="0.2">
      <c r="E11647" s="49"/>
      <c r="F11647" s="21"/>
      <c r="G11647" s="21"/>
      <c r="CN11647" s="21"/>
    </row>
    <row r="11648" spans="5:92" x14ac:dyDescent="0.2">
      <c r="E11648" s="49"/>
      <c r="F11648" s="21"/>
      <c r="G11648" s="21"/>
      <c r="CN11648" s="21"/>
    </row>
    <row r="11649" spans="5:92" x14ac:dyDescent="0.2">
      <c r="E11649" s="49"/>
      <c r="F11649" s="21"/>
      <c r="G11649" s="21"/>
      <c r="CN11649" s="21"/>
    </row>
    <row r="11650" spans="5:92" x14ac:dyDescent="0.2">
      <c r="E11650" s="49"/>
      <c r="F11650" s="21"/>
      <c r="G11650" s="21"/>
      <c r="CN11650" s="21"/>
    </row>
    <row r="11651" spans="5:92" x14ac:dyDescent="0.2">
      <c r="E11651" s="49"/>
      <c r="F11651" s="21"/>
      <c r="G11651" s="21"/>
      <c r="CN11651" s="21"/>
    </row>
    <row r="11652" spans="5:92" x14ac:dyDescent="0.2">
      <c r="E11652" s="49"/>
      <c r="F11652" s="21"/>
      <c r="G11652" s="21"/>
      <c r="CN11652" s="21"/>
    </row>
    <row r="11653" spans="5:92" x14ac:dyDescent="0.2">
      <c r="E11653" s="49"/>
      <c r="F11653" s="21"/>
      <c r="G11653" s="21"/>
      <c r="CN11653" s="21"/>
    </row>
    <row r="11654" spans="5:92" x14ac:dyDescent="0.2">
      <c r="E11654" s="49"/>
      <c r="F11654" s="21"/>
      <c r="G11654" s="21"/>
      <c r="CN11654" s="21"/>
    </row>
    <row r="11655" spans="5:92" x14ac:dyDescent="0.2">
      <c r="E11655" s="49"/>
      <c r="F11655" s="21"/>
      <c r="G11655" s="21"/>
      <c r="CN11655" s="21"/>
    </row>
    <row r="11656" spans="5:92" x14ac:dyDescent="0.2">
      <c r="E11656" s="49"/>
      <c r="F11656" s="21"/>
      <c r="G11656" s="21"/>
      <c r="CN11656" s="21"/>
    </row>
    <row r="11657" spans="5:92" x14ac:dyDescent="0.2">
      <c r="E11657" s="49"/>
      <c r="F11657" s="21"/>
      <c r="G11657" s="21"/>
      <c r="CN11657" s="21"/>
    </row>
    <row r="11658" spans="5:92" x14ac:dyDescent="0.2">
      <c r="E11658" s="49"/>
      <c r="F11658" s="21"/>
      <c r="G11658" s="21"/>
      <c r="CN11658" s="21"/>
    </row>
    <row r="11659" spans="5:92" x14ac:dyDescent="0.2">
      <c r="E11659" s="49"/>
      <c r="F11659" s="21"/>
      <c r="G11659" s="21"/>
      <c r="CN11659" s="21"/>
    </row>
    <row r="11660" spans="5:92" x14ac:dyDescent="0.2">
      <c r="E11660" s="49"/>
      <c r="F11660" s="21"/>
      <c r="G11660" s="21"/>
      <c r="CN11660" s="21"/>
    </row>
    <row r="11661" spans="5:92" x14ac:dyDescent="0.2">
      <c r="E11661" s="49"/>
      <c r="F11661" s="21"/>
      <c r="G11661" s="21"/>
      <c r="CN11661" s="21"/>
    </row>
    <row r="11662" spans="5:92" x14ac:dyDescent="0.2">
      <c r="E11662" s="49"/>
      <c r="F11662" s="21"/>
      <c r="G11662" s="21"/>
      <c r="CN11662" s="21"/>
    </row>
    <row r="11663" spans="5:92" x14ac:dyDescent="0.2">
      <c r="E11663" s="49"/>
      <c r="F11663" s="21"/>
      <c r="G11663" s="21"/>
      <c r="CN11663" s="21"/>
    </row>
    <row r="11664" spans="5:92" x14ac:dyDescent="0.2">
      <c r="E11664" s="49"/>
      <c r="F11664" s="21"/>
      <c r="G11664" s="21"/>
      <c r="CN11664" s="21"/>
    </row>
    <row r="11665" spans="5:92" x14ac:dyDescent="0.2">
      <c r="E11665" s="49"/>
      <c r="F11665" s="21"/>
      <c r="G11665" s="21"/>
      <c r="CN11665" s="21"/>
    </row>
    <row r="11666" spans="5:92" x14ac:dyDescent="0.2">
      <c r="E11666" s="49"/>
      <c r="F11666" s="21"/>
      <c r="G11666" s="21"/>
      <c r="CN11666" s="21"/>
    </row>
    <row r="11667" spans="5:92" x14ac:dyDescent="0.2">
      <c r="E11667" s="49"/>
      <c r="F11667" s="21"/>
      <c r="G11667" s="21"/>
      <c r="CN11667" s="21"/>
    </row>
    <row r="11668" spans="5:92" x14ac:dyDescent="0.2">
      <c r="E11668" s="49"/>
      <c r="F11668" s="21"/>
      <c r="G11668" s="21"/>
      <c r="CN11668" s="21"/>
    </row>
    <row r="11669" spans="5:92" x14ac:dyDescent="0.2">
      <c r="E11669" s="49"/>
      <c r="F11669" s="21"/>
      <c r="G11669" s="21"/>
      <c r="CN11669" s="21"/>
    </row>
    <row r="11670" spans="5:92" x14ac:dyDescent="0.2">
      <c r="E11670" s="49"/>
      <c r="F11670" s="21"/>
      <c r="G11670" s="21"/>
      <c r="CN11670" s="21"/>
    </row>
    <row r="11671" spans="5:92" x14ac:dyDescent="0.2">
      <c r="E11671" s="49"/>
      <c r="F11671" s="21"/>
      <c r="G11671" s="21"/>
      <c r="CN11671" s="21"/>
    </row>
    <row r="11672" spans="5:92" x14ac:dyDescent="0.2">
      <c r="E11672" s="49"/>
      <c r="F11672" s="21"/>
      <c r="G11672" s="21"/>
      <c r="CN11672" s="21"/>
    </row>
    <row r="11673" spans="5:92" x14ac:dyDescent="0.2">
      <c r="E11673" s="49"/>
      <c r="F11673" s="21"/>
      <c r="G11673" s="21"/>
      <c r="CN11673" s="21"/>
    </row>
    <row r="11674" spans="5:92" x14ac:dyDescent="0.2">
      <c r="E11674" s="49"/>
      <c r="F11674" s="21"/>
      <c r="G11674" s="21"/>
      <c r="CN11674" s="21"/>
    </row>
    <row r="11675" spans="5:92" x14ac:dyDescent="0.2">
      <c r="E11675" s="49"/>
      <c r="F11675" s="21"/>
      <c r="G11675" s="21"/>
      <c r="CN11675" s="21"/>
    </row>
    <row r="11676" spans="5:92" x14ac:dyDescent="0.2">
      <c r="E11676" s="49"/>
      <c r="F11676" s="21"/>
      <c r="G11676" s="21"/>
      <c r="CN11676" s="21"/>
    </row>
    <row r="11677" spans="5:92" x14ac:dyDescent="0.2">
      <c r="E11677" s="49"/>
      <c r="F11677" s="21"/>
      <c r="G11677" s="21"/>
      <c r="CN11677" s="21"/>
    </row>
    <row r="11678" spans="5:92" x14ac:dyDescent="0.2">
      <c r="E11678" s="49"/>
      <c r="F11678" s="21"/>
      <c r="G11678" s="21"/>
      <c r="CN11678" s="21"/>
    </row>
    <row r="11679" spans="5:92" x14ac:dyDescent="0.2">
      <c r="E11679" s="49"/>
      <c r="F11679" s="21"/>
      <c r="G11679" s="21"/>
      <c r="CN11679" s="21"/>
    </row>
    <row r="11680" spans="5:92" x14ac:dyDescent="0.2">
      <c r="E11680" s="49"/>
      <c r="F11680" s="21"/>
      <c r="G11680" s="21"/>
      <c r="CN11680" s="21"/>
    </row>
    <row r="11681" spans="5:92" x14ac:dyDescent="0.2">
      <c r="E11681" s="49"/>
      <c r="F11681" s="21"/>
      <c r="G11681" s="21"/>
      <c r="CN11681" s="21"/>
    </row>
    <row r="11682" spans="5:92" x14ac:dyDescent="0.2">
      <c r="E11682" s="49"/>
      <c r="F11682" s="21"/>
      <c r="G11682" s="21"/>
      <c r="CN11682" s="21"/>
    </row>
    <row r="11683" spans="5:92" x14ac:dyDescent="0.2">
      <c r="E11683" s="49"/>
      <c r="F11683" s="21"/>
      <c r="G11683" s="21"/>
      <c r="CN11683" s="21"/>
    </row>
    <row r="11684" spans="5:92" x14ac:dyDescent="0.2">
      <c r="E11684" s="49"/>
      <c r="F11684" s="21"/>
      <c r="G11684" s="21"/>
      <c r="CN11684" s="21"/>
    </row>
    <row r="11685" spans="5:92" x14ac:dyDescent="0.2">
      <c r="E11685" s="49"/>
      <c r="F11685" s="21"/>
      <c r="G11685" s="21"/>
      <c r="CN11685" s="21"/>
    </row>
    <row r="11686" spans="5:92" x14ac:dyDescent="0.2">
      <c r="E11686" s="49"/>
      <c r="F11686" s="21"/>
      <c r="G11686" s="21"/>
      <c r="CN11686" s="21"/>
    </row>
    <row r="11687" spans="5:92" x14ac:dyDescent="0.2">
      <c r="E11687" s="49"/>
      <c r="F11687" s="21"/>
      <c r="G11687" s="21"/>
      <c r="CN11687" s="21"/>
    </row>
    <row r="11688" spans="5:92" x14ac:dyDescent="0.2">
      <c r="E11688" s="49"/>
      <c r="F11688" s="21"/>
      <c r="G11688" s="21"/>
      <c r="CN11688" s="21"/>
    </row>
    <row r="11689" spans="5:92" x14ac:dyDescent="0.2">
      <c r="E11689" s="49"/>
      <c r="F11689" s="21"/>
      <c r="G11689" s="21"/>
      <c r="CN11689" s="21"/>
    </row>
    <row r="11690" spans="5:92" x14ac:dyDescent="0.2">
      <c r="E11690" s="49"/>
      <c r="F11690" s="21"/>
      <c r="G11690" s="21"/>
      <c r="CN11690" s="21"/>
    </row>
    <row r="11691" spans="5:92" x14ac:dyDescent="0.2">
      <c r="E11691" s="49"/>
      <c r="F11691" s="21"/>
      <c r="G11691" s="21"/>
      <c r="CN11691" s="21"/>
    </row>
    <row r="11692" spans="5:92" x14ac:dyDescent="0.2">
      <c r="E11692" s="49"/>
      <c r="F11692" s="21"/>
      <c r="G11692" s="21"/>
      <c r="CN11692" s="21"/>
    </row>
    <row r="11693" spans="5:92" x14ac:dyDescent="0.2">
      <c r="E11693" s="49"/>
      <c r="F11693" s="21"/>
      <c r="G11693" s="21"/>
      <c r="CN11693" s="21"/>
    </row>
    <row r="11694" spans="5:92" x14ac:dyDescent="0.2">
      <c r="E11694" s="49"/>
      <c r="F11694" s="21"/>
      <c r="G11694" s="21"/>
      <c r="CN11694" s="21"/>
    </row>
    <row r="11695" spans="5:92" x14ac:dyDescent="0.2">
      <c r="E11695" s="49"/>
      <c r="F11695" s="21"/>
      <c r="G11695" s="21"/>
      <c r="CN11695" s="21"/>
    </row>
    <row r="11696" spans="5:92" x14ac:dyDescent="0.2">
      <c r="E11696" s="49"/>
      <c r="F11696" s="21"/>
      <c r="G11696" s="21"/>
      <c r="CN11696" s="21"/>
    </row>
    <row r="11697" spans="5:92" x14ac:dyDescent="0.2">
      <c r="E11697" s="49"/>
      <c r="F11697" s="21"/>
      <c r="G11697" s="21"/>
      <c r="CN11697" s="21"/>
    </row>
    <row r="11698" spans="5:92" x14ac:dyDescent="0.2">
      <c r="E11698" s="49"/>
      <c r="F11698" s="21"/>
      <c r="G11698" s="21"/>
      <c r="CN11698" s="21"/>
    </row>
    <row r="11699" spans="5:92" x14ac:dyDescent="0.2">
      <c r="E11699" s="49"/>
      <c r="F11699" s="21"/>
      <c r="G11699" s="21"/>
      <c r="CN11699" s="21"/>
    </row>
    <row r="11700" spans="5:92" x14ac:dyDescent="0.2">
      <c r="E11700" s="49"/>
      <c r="F11700" s="21"/>
      <c r="G11700" s="21"/>
      <c r="CN11700" s="21"/>
    </row>
    <row r="11701" spans="5:92" x14ac:dyDescent="0.2">
      <c r="E11701" s="49"/>
      <c r="F11701" s="21"/>
      <c r="G11701" s="21"/>
      <c r="CN11701" s="21"/>
    </row>
    <row r="11702" spans="5:92" x14ac:dyDescent="0.2">
      <c r="E11702" s="49"/>
      <c r="F11702" s="21"/>
      <c r="G11702" s="21"/>
      <c r="CN11702" s="21"/>
    </row>
    <row r="11703" spans="5:92" x14ac:dyDescent="0.2">
      <c r="E11703" s="49"/>
      <c r="F11703" s="21"/>
      <c r="G11703" s="21"/>
      <c r="CN11703" s="21"/>
    </row>
    <row r="11704" spans="5:92" x14ac:dyDescent="0.2">
      <c r="E11704" s="49"/>
      <c r="F11704" s="21"/>
      <c r="G11704" s="21"/>
      <c r="CN11704" s="21"/>
    </row>
    <row r="11705" spans="5:92" x14ac:dyDescent="0.2">
      <c r="E11705" s="49"/>
      <c r="F11705" s="21"/>
      <c r="G11705" s="21"/>
      <c r="CN11705" s="21"/>
    </row>
    <row r="11706" spans="5:92" x14ac:dyDescent="0.2">
      <c r="E11706" s="49"/>
      <c r="F11706" s="21"/>
      <c r="G11706" s="21"/>
      <c r="CN11706" s="21"/>
    </row>
    <row r="11707" spans="5:92" x14ac:dyDescent="0.2">
      <c r="E11707" s="49"/>
      <c r="F11707" s="21"/>
      <c r="G11707" s="21"/>
      <c r="CN11707" s="21"/>
    </row>
    <row r="11708" spans="5:92" x14ac:dyDescent="0.2">
      <c r="E11708" s="49"/>
      <c r="F11708" s="21"/>
      <c r="G11708" s="21"/>
      <c r="CN11708" s="21"/>
    </row>
    <row r="11709" spans="5:92" x14ac:dyDescent="0.2">
      <c r="E11709" s="49"/>
      <c r="F11709" s="21"/>
      <c r="G11709" s="21"/>
      <c r="CN11709" s="21"/>
    </row>
    <row r="11710" spans="5:92" x14ac:dyDescent="0.2">
      <c r="E11710" s="49"/>
      <c r="F11710" s="21"/>
      <c r="G11710" s="21"/>
      <c r="CN11710" s="21"/>
    </row>
    <row r="11711" spans="5:92" x14ac:dyDescent="0.2">
      <c r="E11711" s="49"/>
      <c r="F11711" s="21"/>
      <c r="G11711" s="21"/>
      <c r="CN11711" s="21"/>
    </row>
    <row r="11712" spans="5:92" x14ac:dyDescent="0.2">
      <c r="E11712" s="49"/>
      <c r="F11712" s="21"/>
      <c r="G11712" s="21"/>
      <c r="CN11712" s="21"/>
    </row>
    <row r="11713" spans="5:92" x14ac:dyDescent="0.2">
      <c r="E11713" s="49"/>
      <c r="F11713" s="21"/>
      <c r="G11713" s="21"/>
      <c r="CN11713" s="21"/>
    </row>
    <row r="11714" spans="5:92" x14ac:dyDescent="0.2">
      <c r="E11714" s="49"/>
      <c r="F11714" s="21"/>
      <c r="G11714" s="21"/>
      <c r="CN11714" s="21"/>
    </row>
    <row r="11715" spans="5:92" x14ac:dyDescent="0.2">
      <c r="E11715" s="49"/>
      <c r="F11715" s="21"/>
      <c r="G11715" s="21"/>
      <c r="CN11715" s="21"/>
    </row>
    <row r="11716" spans="5:92" x14ac:dyDescent="0.2">
      <c r="E11716" s="49"/>
      <c r="F11716" s="21"/>
      <c r="G11716" s="21"/>
      <c r="CN11716" s="21"/>
    </row>
    <row r="11717" spans="5:92" x14ac:dyDescent="0.2">
      <c r="E11717" s="49"/>
      <c r="F11717" s="21"/>
      <c r="G11717" s="21"/>
      <c r="CN11717" s="21"/>
    </row>
    <row r="11718" spans="5:92" x14ac:dyDescent="0.2">
      <c r="E11718" s="49"/>
      <c r="F11718" s="21"/>
      <c r="G11718" s="21"/>
      <c r="CN11718" s="21"/>
    </row>
    <row r="11719" spans="5:92" x14ac:dyDescent="0.2">
      <c r="E11719" s="49"/>
      <c r="F11719" s="21"/>
      <c r="G11719" s="21"/>
      <c r="CN11719" s="21"/>
    </row>
    <row r="11720" spans="5:92" x14ac:dyDescent="0.2">
      <c r="E11720" s="49"/>
      <c r="F11720" s="21"/>
      <c r="G11720" s="21"/>
      <c r="CN11720" s="21"/>
    </row>
    <row r="11721" spans="5:92" x14ac:dyDescent="0.2">
      <c r="E11721" s="49"/>
      <c r="F11721" s="21"/>
      <c r="G11721" s="21"/>
      <c r="CN11721" s="21"/>
    </row>
    <row r="11722" spans="5:92" x14ac:dyDescent="0.2">
      <c r="E11722" s="49"/>
      <c r="F11722" s="21"/>
      <c r="G11722" s="21"/>
      <c r="CN11722" s="21"/>
    </row>
    <row r="11723" spans="5:92" x14ac:dyDescent="0.2">
      <c r="E11723" s="49"/>
      <c r="F11723" s="21"/>
      <c r="G11723" s="21"/>
      <c r="CN11723" s="21"/>
    </row>
    <row r="11724" spans="5:92" x14ac:dyDescent="0.2">
      <c r="E11724" s="49"/>
      <c r="F11724" s="21"/>
      <c r="G11724" s="21"/>
      <c r="CN11724" s="21"/>
    </row>
    <row r="11725" spans="5:92" x14ac:dyDescent="0.2">
      <c r="E11725" s="49"/>
      <c r="F11725" s="21"/>
      <c r="G11725" s="21"/>
      <c r="CN11725" s="21"/>
    </row>
    <row r="11726" spans="5:92" x14ac:dyDescent="0.2">
      <c r="E11726" s="49"/>
      <c r="F11726" s="21"/>
      <c r="G11726" s="21"/>
      <c r="CN11726" s="21"/>
    </row>
    <row r="11727" spans="5:92" x14ac:dyDescent="0.2">
      <c r="E11727" s="49"/>
      <c r="F11727" s="21"/>
      <c r="G11727" s="21"/>
      <c r="CN11727" s="21"/>
    </row>
    <row r="11728" spans="5:92" x14ac:dyDescent="0.2">
      <c r="E11728" s="49"/>
      <c r="F11728" s="21"/>
      <c r="G11728" s="21"/>
      <c r="CN11728" s="21"/>
    </row>
    <row r="11729" spans="5:92" x14ac:dyDescent="0.2">
      <c r="E11729" s="49"/>
      <c r="F11729" s="21"/>
      <c r="G11729" s="21"/>
      <c r="CN11729" s="21"/>
    </row>
    <row r="11730" spans="5:92" x14ac:dyDescent="0.2">
      <c r="E11730" s="49"/>
      <c r="F11730" s="21"/>
      <c r="G11730" s="21"/>
      <c r="CN11730" s="21"/>
    </row>
    <row r="11731" spans="5:92" x14ac:dyDescent="0.2">
      <c r="E11731" s="49"/>
      <c r="F11731" s="21"/>
      <c r="G11731" s="21"/>
      <c r="CN11731" s="21"/>
    </row>
    <row r="11732" spans="5:92" x14ac:dyDescent="0.2">
      <c r="E11732" s="49"/>
      <c r="F11732" s="21"/>
      <c r="G11732" s="21"/>
      <c r="CN11732" s="21"/>
    </row>
    <row r="11733" spans="5:92" x14ac:dyDescent="0.2">
      <c r="E11733" s="49"/>
      <c r="F11733" s="21"/>
      <c r="G11733" s="21"/>
      <c r="CN11733" s="21"/>
    </row>
    <row r="11734" spans="5:92" x14ac:dyDescent="0.2">
      <c r="E11734" s="49"/>
      <c r="F11734" s="21"/>
      <c r="G11734" s="21"/>
      <c r="CN11734" s="21"/>
    </row>
    <row r="11735" spans="5:92" x14ac:dyDescent="0.2">
      <c r="E11735" s="49"/>
      <c r="F11735" s="21"/>
      <c r="G11735" s="21"/>
      <c r="CN11735" s="21"/>
    </row>
    <row r="11736" spans="5:92" x14ac:dyDescent="0.2">
      <c r="E11736" s="49"/>
      <c r="F11736" s="21"/>
      <c r="G11736" s="21"/>
      <c r="CN11736" s="21"/>
    </row>
    <row r="11737" spans="5:92" x14ac:dyDescent="0.2">
      <c r="E11737" s="49"/>
      <c r="F11737" s="21"/>
      <c r="G11737" s="21"/>
      <c r="CN11737" s="21"/>
    </row>
    <row r="11738" spans="5:92" x14ac:dyDescent="0.2">
      <c r="E11738" s="49"/>
      <c r="F11738" s="21"/>
      <c r="G11738" s="21"/>
      <c r="CN11738" s="21"/>
    </row>
    <row r="11739" spans="5:92" x14ac:dyDescent="0.2">
      <c r="E11739" s="49"/>
      <c r="F11739" s="21"/>
      <c r="G11739" s="21"/>
      <c r="CN11739" s="21"/>
    </row>
    <row r="11740" spans="5:92" x14ac:dyDescent="0.2">
      <c r="E11740" s="49"/>
      <c r="F11740" s="21"/>
      <c r="G11740" s="21"/>
      <c r="CN11740" s="21"/>
    </row>
    <row r="11741" spans="5:92" x14ac:dyDescent="0.2">
      <c r="E11741" s="49"/>
      <c r="F11741" s="21"/>
      <c r="G11741" s="21"/>
      <c r="CN11741" s="21"/>
    </row>
    <row r="11742" spans="5:92" x14ac:dyDescent="0.2">
      <c r="E11742" s="49"/>
      <c r="F11742" s="21"/>
      <c r="G11742" s="21"/>
      <c r="CN11742" s="21"/>
    </row>
    <row r="11743" spans="5:92" x14ac:dyDescent="0.2">
      <c r="E11743" s="49"/>
      <c r="F11743" s="21"/>
      <c r="G11743" s="21"/>
      <c r="CN11743" s="21"/>
    </row>
    <row r="11744" spans="5:92" x14ac:dyDescent="0.2">
      <c r="E11744" s="49"/>
      <c r="F11744" s="21"/>
      <c r="G11744" s="21"/>
      <c r="CN11744" s="21"/>
    </row>
    <row r="11745" spans="5:92" x14ac:dyDescent="0.2">
      <c r="E11745" s="49"/>
      <c r="F11745" s="21"/>
      <c r="G11745" s="21"/>
      <c r="CN11745" s="21"/>
    </row>
    <row r="11746" spans="5:92" x14ac:dyDescent="0.2">
      <c r="E11746" s="49"/>
      <c r="F11746" s="21"/>
      <c r="G11746" s="21"/>
      <c r="CN11746" s="21"/>
    </row>
    <row r="11747" spans="5:92" x14ac:dyDescent="0.2">
      <c r="E11747" s="49"/>
      <c r="F11747" s="21"/>
      <c r="G11747" s="21"/>
      <c r="CN11747" s="21"/>
    </row>
    <row r="11748" spans="5:92" x14ac:dyDescent="0.2">
      <c r="E11748" s="49"/>
      <c r="F11748" s="21"/>
      <c r="G11748" s="21"/>
      <c r="CN11748" s="21"/>
    </row>
    <row r="11749" spans="5:92" x14ac:dyDescent="0.2">
      <c r="E11749" s="49"/>
      <c r="F11749" s="21"/>
      <c r="G11749" s="21"/>
      <c r="CN11749" s="21"/>
    </row>
    <row r="11750" spans="5:92" x14ac:dyDescent="0.2">
      <c r="E11750" s="49"/>
      <c r="F11750" s="21"/>
      <c r="G11750" s="21"/>
      <c r="CN11750" s="21"/>
    </row>
    <row r="11751" spans="5:92" x14ac:dyDescent="0.2">
      <c r="E11751" s="49"/>
      <c r="F11751" s="21"/>
      <c r="G11751" s="21"/>
      <c r="CN11751" s="21"/>
    </row>
    <row r="11752" spans="5:92" x14ac:dyDescent="0.2">
      <c r="E11752" s="49"/>
      <c r="F11752" s="21"/>
      <c r="G11752" s="21"/>
      <c r="CN11752" s="21"/>
    </row>
    <row r="11753" spans="5:92" x14ac:dyDescent="0.2">
      <c r="E11753" s="49"/>
      <c r="F11753" s="21"/>
      <c r="G11753" s="21"/>
      <c r="CN11753" s="21"/>
    </row>
    <row r="11754" spans="5:92" x14ac:dyDescent="0.2">
      <c r="E11754" s="49"/>
      <c r="F11754" s="21"/>
      <c r="G11754" s="21"/>
      <c r="CN11754" s="21"/>
    </row>
    <row r="11755" spans="5:92" x14ac:dyDescent="0.2">
      <c r="E11755" s="49"/>
      <c r="F11755" s="21"/>
      <c r="G11755" s="21"/>
      <c r="CN11755" s="21"/>
    </row>
    <row r="11756" spans="5:92" x14ac:dyDescent="0.2">
      <c r="E11756" s="49"/>
      <c r="F11756" s="21"/>
      <c r="G11756" s="21"/>
      <c r="CN11756" s="21"/>
    </row>
    <row r="11757" spans="5:92" x14ac:dyDescent="0.2">
      <c r="E11757" s="49"/>
      <c r="F11757" s="21"/>
      <c r="G11757" s="21"/>
      <c r="CN11757" s="21"/>
    </row>
    <row r="11758" spans="5:92" x14ac:dyDescent="0.2">
      <c r="E11758" s="49"/>
      <c r="F11758" s="21"/>
      <c r="G11758" s="21"/>
      <c r="CN11758" s="21"/>
    </row>
    <row r="11759" spans="5:92" x14ac:dyDescent="0.2">
      <c r="E11759" s="49"/>
      <c r="F11759" s="21"/>
      <c r="G11759" s="21"/>
      <c r="CN11759" s="21"/>
    </row>
    <row r="11760" spans="5:92" x14ac:dyDescent="0.2">
      <c r="E11760" s="49"/>
      <c r="F11760" s="21"/>
      <c r="G11760" s="21"/>
      <c r="CN11760" s="21"/>
    </row>
    <row r="11761" spans="5:92" x14ac:dyDescent="0.2">
      <c r="E11761" s="49"/>
      <c r="F11761" s="21"/>
      <c r="G11761" s="21"/>
      <c r="CN11761" s="21"/>
    </row>
    <row r="11762" spans="5:92" x14ac:dyDescent="0.2">
      <c r="E11762" s="49"/>
      <c r="F11762" s="21"/>
      <c r="G11762" s="21"/>
      <c r="CN11762" s="21"/>
    </row>
    <row r="11763" spans="5:92" x14ac:dyDescent="0.2">
      <c r="E11763" s="49"/>
      <c r="F11763" s="21"/>
      <c r="G11763" s="21"/>
      <c r="CN11763" s="21"/>
    </row>
    <row r="11764" spans="5:92" x14ac:dyDescent="0.2">
      <c r="E11764" s="49"/>
      <c r="F11764" s="21"/>
      <c r="G11764" s="21"/>
      <c r="CN11764" s="21"/>
    </row>
    <row r="11765" spans="5:92" x14ac:dyDescent="0.2">
      <c r="E11765" s="49"/>
      <c r="F11765" s="21"/>
      <c r="G11765" s="21"/>
      <c r="CN11765" s="21"/>
    </row>
    <row r="11766" spans="5:92" x14ac:dyDescent="0.2">
      <c r="E11766" s="49"/>
      <c r="F11766" s="21"/>
      <c r="G11766" s="21"/>
      <c r="CN11766" s="21"/>
    </row>
    <row r="11767" spans="5:92" x14ac:dyDescent="0.2">
      <c r="E11767" s="49"/>
      <c r="F11767" s="21"/>
      <c r="G11767" s="21"/>
      <c r="CN11767" s="21"/>
    </row>
    <row r="11768" spans="5:92" x14ac:dyDescent="0.2">
      <c r="E11768" s="49"/>
      <c r="F11768" s="21"/>
      <c r="G11768" s="21"/>
      <c r="CN11768" s="21"/>
    </row>
    <row r="11769" spans="5:92" x14ac:dyDescent="0.2">
      <c r="E11769" s="49"/>
      <c r="F11769" s="21"/>
      <c r="G11769" s="21"/>
      <c r="CN11769" s="21"/>
    </row>
    <row r="11770" spans="5:92" x14ac:dyDescent="0.2">
      <c r="E11770" s="49"/>
      <c r="F11770" s="21"/>
      <c r="G11770" s="21"/>
      <c r="CN11770" s="21"/>
    </row>
    <row r="11771" spans="5:92" x14ac:dyDescent="0.2">
      <c r="E11771" s="49"/>
      <c r="F11771" s="21"/>
      <c r="G11771" s="21"/>
      <c r="CN11771" s="21"/>
    </row>
    <row r="11772" spans="5:92" x14ac:dyDescent="0.2">
      <c r="E11772" s="49"/>
      <c r="F11772" s="21"/>
      <c r="G11772" s="21"/>
      <c r="CN11772" s="21"/>
    </row>
    <row r="11773" spans="5:92" x14ac:dyDescent="0.2">
      <c r="E11773" s="49"/>
      <c r="F11773" s="21"/>
      <c r="G11773" s="21"/>
      <c r="CN11773" s="21"/>
    </row>
    <row r="11774" spans="5:92" x14ac:dyDescent="0.2">
      <c r="E11774" s="49"/>
      <c r="F11774" s="21"/>
      <c r="G11774" s="21"/>
      <c r="CN11774" s="21"/>
    </row>
    <row r="11775" spans="5:92" x14ac:dyDescent="0.2">
      <c r="E11775" s="49"/>
      <c r="F11775" s="21"/>
      <c r="G11775" s="21"/>
      <c r="CN11775" s="21"/>
    </row>
    <row r="11776" spans="5:92" x14ac:dyDescent="0.2">
      <c r="E11776" s="49"/>
      <c r="F11776" s="21"/>
      <c r="G11776" s="21"/>
      <c r="CN11776" s="21"/>
    </row>
    <row r="11777" spans="5:92" x14ac:dyDescent="0.2">
      <c r="E11777" s="49"/>
      <c r="F11777" s="21"/>
      <c r="G11777" s="21"/>
      <c r="CN11777" s="21"/>
    </row>
    <row r="11778" spans="5:92" x14ac:dyDescent="0.2">
      <c r="E11778" s="49"/>
      <c r="F11778" s="21"/>
      <c r="G11778" s="21"/>
      <c r="CN11778" s="21"/>
    </row>
    <row r="11779" spans="5:92" x14ac:dyDescent="0.2">
      <c r="E11779" s="49"/>
      <c r="F11779" s="21"/>
      <c r="G11779" s="21"/>
      <c r="CN11779" s="21"/>
    </row>
    <row r="11780" spans="5:92" x14ac:dyDescent="0.2">
      <c r="E11780" s="49"/>
      <c r="F11780" s="21"/>
      <c r="G11780" s="21"/>
      <c r="CN11780" s="21"/>
    </row>
    <row r="11781" spans="5:92" x14ac:dyDescent="0.2">
      <c r="E11781" s="49"/>
      <c r="F11781" s="21"/>
      <c r="G11781" s="21"/>
      <c r="CN11781" s="21"/>
    </row>
    <row r="11782" spans="5:92" x14ac:dyDescent="0.2">
      <c r="E11782" s="49"/>
      <c r="F11782" s="21"/>
      <c r="G11782" s="21"/>
      <c r="CN11782" s="21"/>
    </row>
    <row r="11783" spans="5:92" x14ac:dyDescent="0.2">
      <c r="E11783" s="49"/>
      <c r="F11783" s="21"/>
      <c r="G11783" s="21"/>
      <c r="CN11783" s="21"/>
    </row>
    <row r="11784" spans="5:92" x14ac:dyDescent="0.2">
      <c r="E11784" s="49"/>
      <c r="F11784" s="21"/>
      <c r="G11784" s="21"/>
      <c r="CN11784" s="21"/>
    </row>
    <row r="11785" spans="5:92" x14ac:dyDescent="0.2">
      <c r="E11785" s="49"/>
      <c r="F11785" s="21"/>
      <c r="G11785" s="21"/>
      <c r="CN11785" s="21"/>
    </row>
    <row r="11786" spans="5:92" x14ac:dyDescent="0.2">
      <c r="E11786" s="49"/>
      <c r="F11786" s="21"/>
      <c r="G11786" s="21"/>
      <c r="CN11786" s="21"/>
    </row>
    <row r="11787" spans="5:92" x14ac:dyDescent="0.2">
      <c r="E11787" s="49"/>
      <c r="F11787" s="21"/>
      <c r="G11787" s="21"/>
      <c r="CN11787" s="21"/>
    </row>
    <row r="11788" spans="5:92" x14ac:dyDescent="0.2">
      <c r="E11788" s="49"/>
      <c r="F11788" s="21"/>
      <c r="G11788" s="21"/>
      <c r="CN11788" s="21"/>
    </row>
    <row r="11789" spans="5:92" x14ac:dyDescent="0.2">
      <c r="E11789" s="49"/>
      <c r="F11789" s="21"/>
      <c r="G11789" s="21"/>
      <c r="CN11789" s="21"/>
    </row>
    <row r="11790" spans="5:92" x14ac:dyDescent="0.2">
      <c r="E11790" s="49"/>
      <c r="F11790" s="21"/>
      <c r="G11790" s="21"/>
      <c r="CN11790" s="21"/>
    </row>
    <row r="11791" spans="5:92" x14ac:dyDescent="0.2">
      <c r="E11791" s="49"/>
      <c r="F11791" s="21"/>
      <c r="G11791" s="21"/>
      <c r="CN11791" s="21"/>
    </row>
    <row r="11792" spans="5:92" x14ac:dyDescent="0.2">
      <c r="E11792" s="49"/>
      <c r="F11792" s="21"/>
      <c r="G11792" s="21"/>
      <c r="CN11792" s="21"/>
    </row>
    <row r="11793" spans="5:92" x14ac:dyDescent="0.2">
      <c r="E11793" s="49"/>
      <c r="F11793" s="21"/>
      <c r="G11793" s="21"/>
      <c r="CN11793" s="21"/>
    </row>
    <row r="11794" spans="5:92" x14ac:dyDescent="0.2">
      <c r="E11794" s="49"/>
      <c r="F11794" s="21"/>
      <c r="G11794" s="21"/>
      <c r="CN11794" s="21"/>
    </row>
    <row r="11795" spans="5:92" x14ac:dyDescent="0.2">
      <c r="E11795" s="49"/>
      <c r="F11795" s="21"/>
      <c r="G11795" s="21"/>
      <c r="CN11795" s="21"/>
    </row>
    <row r="11796" spans="5:92" x14ac:dyDescent="0.2">
      <c r="E11796" s="49"/>
      <c r="F11796" s="21"/>
      <c r="G11796" s="21"/>
      <c r="CN11796" s="21"/>
    </row>
    <row r="11797" spans="5:92" x14ac:dyDescent="0.2">
      <c r="E11797" s="49"/>
      <c r="F11797" s="21"/>
      <c r="G11797" s="21"/>
      <c r="CN11797" s="21"/>
    </row>
    <row r="11798" spans="5:92" x14ac:dyDescent="0.2">
      <c r="E11798" s="49"/>
      <c r="F11798" s="21"/>
      <c r="G11798" s="21"/>
      <c r="CN11798" s="21"/>
    </row>
    <row r="11799" spans="5:92" x14ac:dyDescent="0.2">
      <c r="E11799" s="49"/>
      <c r="F11799" s="21"/>
      <c r="G11799" s="21"/>
      <c r="CN11799" s="21"/>
    </row>
    <row r="11800" spans="5:92" x14ac:dyDescent="0.2">
      <c r="E11800" s="49"/>
      <c r="F11800" s="21"/>
      <c r="G11800" s="21"/>
      <c r="CN11800" s="21"/>
    </row>
    <row r="11801" spans="5:92" x14ac:dyDescent="0.2">
      <c r="E11801" s="49"/>
      <c r="F11801" s="21"/>
      <c r="G11801" s="21"/>
      <c r="CN11801" s="21"/>
    </row>
    <row r="11802" spans="5:92" x14ac:dyDescent="0.2">
      <c r="E11802" s="49"/>
      <c r="F11802" s="21"/>
      <c r="G11802" s="21"/>
      <c r="CN11802" s="21"/>
    </row>
    <row r="11803" spans="5:92" x14ac:dyDescent="0.2">
      <c r="E11803" s="49"/>
      <c r="F11803" s="21"/>
      <c r="G11803" s="21"/>
      <c r="CN11803" s="21"/>
    </row>
    <row r="11804" spans="5:92" x14ac:dyDescent="0.2">
      <c r="E11804" s="49"/>
      <c r="F11804" s="21"/>
      <c r="G11804" s="21"/>
      <c r="CN11804" s="21"/>
    </row>
    <row r="11805" spans="5:92" x14ac:dyDescent="0.2">
      <c r="E11805" s="49"/>
      <c r="F11805" s="21"/>
      <c r="G11805" s="21"/>
      <c r="CN11805" s="21"/>
    </row>
    <row r="11806" spans="5:92" x14ac:dyDescent="0.2">
      <c r="E11806" s="49"/>
      <c r="F11806" s="21"/>
      <c r="G11806" s="21"/>
      <c r="CN11806" s="21"/>
    </row>
    <row r="11807" spans="5:92" x14ac:dyDescent="0.2">
      <c r="E11807" s="49"/>
      <c r="F11807" s="21"/>
      <c r="G11807" s="21"/>
      <c r="CN11807" s="21"/>
    </row>
    <row r="11808" spans="5:92" x14ac:dyDescent="0.2">
      <c r="E11808" s="49"/>
      <c r="F11808" s="21"/>
      <c r="G11808" s="21"/>
      <c r="CN11808" s="21"/>
    </row>
    <row r="11809" spans="5:92" x14ac:dyDescent="0.2">
      <c r="E11809" s="49"/>
      <c r="F11809" s="21"/>
      <c r="G11809" s="21"/>
      <c r="CN11809" s="21"/>
    </row>
    <row r="11810" spans="5:92" x14ac:dyDescent="0.2">
      <c r="E11810" s="49"/>
      <c r="F11810" s="21"/>
      <c r="G11810" s="21"/>
      <c r="CN11810" s="21"/>
    </row>
    <row r="11811" spans="5:92" x14ac:dyDescent="0.2">
      <c r="E11811" s="49"/>
      <c r="F11811" s="21"/>
      <c r="G11811" s="21"/>
      <c r="CN11811" s="21"/>
    </row>
    <row r="11812" spans="5:92" x14ac:dyDescent="0.2">
      <c r="E11812" s="49"/>
      <c r="F11812" s="21"/>
      <c r="G11812" s="21"/>
      <c r="CN11812" s="21"/>
    </row>
    <row r="11813" spans="5:92" x14ac:dyDescent="0.2">
      <c r="E11813" s="49"/>
      <c r="F11813" s="21"/>
      <c r="G11813" s="21"/>
      <c r="CN11813" s="21"/>
    </row>
    <row r="11814" spans="5:92" x14ac:dyDescent="0.2">
      <c r="E11814" s="49"/>
      <c r="F11814" s="21"/>
      <c r="G11814" s="21"/>
      <c r="CN11814" s="21"/>
    </row>
    <row r="11815" spans="5:92" x14ac:dyDescent="0.2">
      <c r="E11815" s="49"/>
      <c r="F11815" s="21"/>
      <c r="G11815" s="21"/>
      <c r="CN11815" s="21"/>
    </row>
    <row r="11816" spans="5:92" x14ac:dyDescent="0.2">
      <c r="E11816" s="49"/>
      <c r="F11816" s="21"/>
      <c r="G11816" s="21"/>
      <c r="CN11816" s="21"/>
    </row>
    <row r="11817" spans="5:92" x14ac:dyDescent="0.2">
      <c r="E11817" s="49"/>
      <c r="F11817" s="21"/>
      <c r="G11817" s="21"/>
      <c r="CN11817" s="21"/>
    </row>
    <row r="11818" spans="5:92" x14ac:dyDescent="0.2">
      <c r="E11818" s="49"/>
      <c r="F11818" s="21"/>
      <c r="G11818" s="21"/>
      <c r="CN11818" s="21"/>
    </row>
    <row r="11819" spans="5:92" x14ac:dyDescent="0.2">
      <c r="E11819" s="49"/>
      <c r="F11819" s="21"/>
      <c r="G11819" s="21"/>
      <c r="CN11819" s="21"/>
    </row>
    <row r="11820" spans="5:92" x14ac:dyDescent="0.2">
      <c r="E11820" s="49"/>
      <c r="F11820" s="21"/>
      <c r="G11820" s="21"/>
      <c r="CN11820" s="21"/>
    </row>
    <row r="11821" spans="5:92" x14ac:dyDescent="0.2">
      <c r="E11821" s="49"/>
      <c r="F11821" s="21"/>
      <c r="G11821" s="21"/>
      <c r="CN11821" s="21"/>
    </row>
    <row r="11822" spans="5:92" x14ac:dyDescent="0.2">
      <c r="E11822" s="49"/>
      <c r="F11822" s="21"/>
      <c r="G11822" s="21"/>
      <c r="CN11822" s="21"/>
    </row>
    <row r="11823" spans="5:92" x14ac:dyDescent="0.2">
      <c r="E11823" s="49"/>
      <c r="F11823" s="21"/>
      <c r="G11823" s="21"/>
      <c r="CN11823" s="21"/>
    </row>
    <row r="11824" spans="5:92" x14ac:dyDescent="0.2">
      <c r="E11824" s="49"/>
      <c r="F11824" s="21"/>
      <c r="G11824" s="21"/>
      <c r="CN11824" s="21"/>
    </row>
    <row r="11825" spans="5:92" x14ac:dyDescent="0.2">
      <c r="E11825" s="49"/>
      <c r="F11825" s="21"/>
      <c r="G11825" s="21"/>
      <c r="CN11825" s="21"/>
    </row>
    <row r="11826" spans="5:92" x14ac:dyDescent="0.2">
      <c r="E11826" s="49"/>
      <c r="F11826" s="21"/>
      <c r="G11826" s="21"/>
      <c r="CN11826" s="21"/>
    </row>
    <row r="11827" spans="5:92" x14ac:dyDescent="0.2">
      <c r="E11827" s="49"/>
      <c r="F11827" s="21"/>
      <c r="G11827" s="21"/>
      <c r="CN11827" s="21"/>
    </row>
    <row r="11828" spans="5:92" x14ac:dyDescent="0.2">
      <c r="E11828" s="49"/>
      <c r="F11828" s="21"/>
      <c r="G11828" s="21"/>
      <c r="CN11828" s="21"/>
    </row>
    <row r="11829" spans="5:92" x14ac:dyDescent="0.2">
      <c r="E11829" s="49"/>
      <c r="F11829" s="21"/>
      <c r="G11829" s="21"/>
      <c r="CN11829" s="21"/>
    </row>
    <row r="11830" spans="5:92" x14ac:dyDescent="0.2">
      <c r="E11830" s="49"/>
      <c r="F11830" s="21"/>
      <c r="G11830" s="21"/>
      <c r="CN11830" s="21"/>
    </row>
    <row r="11831" spans="5:92" x14ac:dyDescent="0.2">
      <c r="E11831" s="49"/>
      <c r="F11831" s="21"/>
      <c r="G11831" s="21"/>
      <c r="CN11831" s="21"/>
    </row>
    <row r="11832" spans="5:92" x14ac:dyDescent="0.2">
      <c r="E11832" s="49"/>
      <c r="F11832" s="21"/>
      <c r="G11832" s="21"/>
      <c r="CN11832" s="21"/>
    </row>
    <row r="11833" spans="5:92" x14ac:dyDescent="0.2">
      <c r="E11833" s="49"/>
      <c r="F11833" s="21"/>
      <c r="G11833" s="21"/>
      <c r="CN11833" s="21"/>
    </row>
    <row r="11834" spans="5:92" x14ac:dyDescent="0.2">
      <c r="E11834" s="49"/>
      <c r="F11834" s="21"/>
      <c r="G11834" s="21"/>
      <c r="CN11834" s="21"/>
    </row>
    <row r="11835" spans="5:92" x14ac:dyDescent="0.2">
      <c r="E11835" s="49"/>
      <c r="F11835" s="21"/>
      <c r="G11835" s="21"/>
      <c r="CN11835" s="21"/>
    </row>
    <row r="11836" spans="5:92" x14ac:dyDescent="0.2">
      <c r="E11836" s="49"/>
      <c r="F11836" s="21"/>
      <c r="G11836" s="21"/>
      <c r="CN11836" s="21"/>
    </row>
    <row r="11837" spans="5:92" x14ac:dyDescent="0.2">
      <c r="E11837" s="49"/>
      <c r="F11837" s="21"/>
      <c r="G11837" s="21"/>
      <c r="CN11837" s="21"/>
    </row>
    <row r="11838" spans="5:92" x14ac:dyDescent="0.2">
      <c r="E11838" s="49"/>
      <c r="F11838" s="21"/>
      <c r="G11838" s="21"/>
      <c r="CN11838" s="21"/>
    </row>
    <row r="11839" spans="5:92" x14ac:dyDescent="0.2">
      <c r="E11839" s="49"/>
      <c r="F11839" s="21"/>
      <c r="G11839" s="21"/>
      <c r="CN11839" s="21"/>
    </row>
    <row r="11840" spans="5:92" x14ac:dyDescent="0.2">
      <c r="E11840" s="49"/>
      <c r="F11840" s="21"/>
      <c r="G11840" s="21"/>
      <c r="CN11840" s="21"/>
    </row>
    <row r="11841" spans="5:92" x14ac:dyDescent="0.2">
      <c r="E11841" s="49"/>
      <c r="F11841" s="21"/>
      <c r="G11841" s="21"/>
      <c r="CN11841" s="21"/>
    </row>
    <row r="11842" spans="5:92" x14ac:dyDescent="0.2">
      <c r="E11842" s="49"/>
      <c r="F11842" s="21"/>
      <c r="G11842" s="21"/>
      <c r="CN11842" s="21"/>
    </row>
    <row r="11843" spans="5:92" x14ac:dyDescent="0.2">
      <c r="E11843" s="49"/>
      <c r="F11843" s="21"/>
      <c r="G11843" s="21"/>
      <c r="CN11843" s="21"/>
    </row>
    <row r="11844" spans="5:92" x14ac:dyDescent="0.2">
      <c r="E11844" s="49"/>
      <c r="F11844" s="21"/>
      <c r="G11844" s="21"/>
      <c r="CN11844" s="21"/>
    </row>
    <row r="11845" spans="5:92" x14ac:dyDescent="0.2">
      <c r="E11845" s="49"/>
      <c r="F11845" s="21"/>
      <c r="G11845" s="21"/>
      <c r="CN11845" s="21"/>
    </row>
    <row r="11846" spans="5:92" x14ac:dyDescent="0.2">
      <c r="E11846" s="49"/>
      <c r="F11846" s="21"/>
      <c r="G11846" s="21"/>
      <c r="CN11846" s="21"/>
    </row>
    <row r="11847" spans="5:92" x14ac:dyDescent="0.2">
      <c r="E11847" s="49"/>
      <c r="F11847" s="21"/>
      <c r="G11847" s="21"/>
      <c r="CN11847" s="21"/>
    </row>
    <row r="11848" spans="5:92" x14ac:dyDescent="0.2">
      <c r="E11848" s="49"/>
      <c r="F11848" s="21"/>
      <c r="G11848" s="21"/>
      <c r="CN11848" s="21"/>
    </row>
    <row r="11849" spans="5:92" x14ac:dyDescent="0.2">
      <c r="E11849" s="49"/>
      <c r="F11849" s="21"/>
      <c r="G11849" s="21"/>
      <c r="CN11849" s="21"/>
    </row>
    <row r="11850" spans="5:92" x14ac:dyDescent="0.2">
      <c r="E11850" s="49"/>
      <c r="F11850" s="21"/>
      <c r="G11850" s="21"/>
      <c r="CN11850" s="21"/>
    </row>
    <row r="11851" spans="5:92" x14ac:dyDescent="0.2">
      <c r="E11851" s="49"/>
      <c r="F11851" s="21"/>
      <c r="G11851" s="21"/>
      <c r="CN11851" s="21"/>
    </row>
    <row r="11852" spans="5:92" x14ac:dyDescent="0.2">
      <c r="E11852" s="49"/>
      <c r="F11852" s="21"/>
      <c r="G11852" s="21"/>
      <c r="CN11852" s="21"/>
    </row>
    <row r="11853" spans="5:92" x14ac:dyDescent="0.2">
      <c r="E11853" s="49"/>
      <c r="F11853" s="21"/>
      <c r="G11853" s="21"/>
      <c r="CN11853" s="21"/>
    </row>
    <row r="11854" spans="5:92" x14ac:dyDescent="0.2">
      <c r="E11854" s="49"/>
      <c r="F11854" s="21"/>
      <c r="G11854" s="21"/>
      <c r="CN11854" s="21"/>
    </row>
    <row r="11855" spans="5:92" x14ac:dyDescent="0.2">
      <c r="E11855" s="49"/>
      <c r="F11855" s="21"/>
      <c r="G11855" s="21"/>
      <c r="CN11855" s="21"/>
    </row>
    <row r="11856" spans="5:92" x14ac:dyDescent="0.2">
      <c r="E11856" s="49"/>
      <c r="F11856" s="21"/>
      <c r="G11856" s="21"/>
      <c r="CN11856" s="21"/>
    </row>
    <row r="11857" spans="5:92" x14ac:dyDescent="0.2">
      <c r="E11857" s="49"/>
      <c r="F11857" s="21"/>
      <c r="G11857" s="21"/>
      <c r="CN11857" s="21"/>
    </row>
    <row r="11858" spans="5:92" x14ac:dyDescent="0.2">
      <c r="E11858" s="49"/>
      <c r="F11858" s="21"/>
      <c r="G11858" s="21"/>
      <c r="CN11858" s="21"/>
    </row>
    <row r="11859" spans="5:92" x14ac:dyDescent="0.2">
      <c r="E11859" s="49"/>
      <c r="F11859" s="21"/>
      <c r="G11859" s="21"/>
      <c r="CN11859" s="21"/>
    </row>
    <row r="11860" spans="5:92" x14ac:dyDescent="0.2">
      <c r="E11860" s="49"/>
      <c r="F11860" s="21"/>
      <c r="G11860" s="21"/>
      <c r="CN11860" s="21"/>
    </row>
    <row r="11861" spans="5:92" x14ac:dyDescent="0.2">
      <c r="E11861" s="49"/>
      <c r="F11861" s="21"/>
      <c r="G11861" s="21"/>
      <c r="CN11861" s="21"/>
    </row>
    <row r="11862" spans="5:92" x14ac:dyDescent="0.2">
      <c r="E11862" s="49"/>
      <c r="F11862" s="21"/>
      <c r="G11862" s="21"/>
      <c r="CN11862" s="21"/>
    </row>
    <row r="11863" spans="5:92" x14ac:dyDescent="0.2">
      <c r="E11863" s="49"/>
      <c r="F11863" s="21"/>
      <c r="G11863" s="21"/>
      <c r="CN11863" s="21"/>
    </row>
    <row r="11864" spans="5:92" x14ac:dyDescent="0.2">
      <c r="E11864" s="49"/>
      <c r="F11864" s="21"/>
      <c r="G11864" s="21"/>
      <c r="CN11864" s="21"/>
    </row>
    <row r="11865" spans="5:92" x14ac:dyDescent="0.2">
      <c r="E11865" s="49"/>
      <c r="F11865" s="21"/>
      <c r="G11865" s="21"/>
      <c r="CN11865" s="21"/>
    </row>
    <row r="11866" spans="5:92" x14ac:dyDescent="0.2">
      <c r="E11866" s="49"/>
      <c r="F11866" s="21"/>
      <c r="G11866" s="21"/>
      <c r="CN11866" s="21"/>
    </row>
    <row r="11867" spans="5:92" x14ac:dyDescent="0.2">
      <c r="E11867" s="49"/>
      <c r="F11867" s="21"/>
      <c r="G11867" s="21"/>
      <c r="CN11867" s="21"/>
    </row>
    <row r="11868" spans="5:92" x14ac:dyDescent="0.2">
      <c r="E11868" s="49"/>
      <c r="F11868" s="21"/>
      <c r="G11868" s="21"/>
      <c r="CN11868" s="21"/>
    </row>
    <row r="11869" spans="5:92" x14ac:dyDescent="0.2">
      <c r="E11869" s="49"/>
      <c r="F11869" s="21"/>
      <c r="G11869" s="21"/>
      <c r="CN11869" s="21"/>
    </row>
    <row r="11870" spans="5:92" x14ac:dyDescent="0.2">
      <c r="E11870" s="49"/>
      <c r="F11870" s="21"/>
      <c r="G11870" s="21"/>
      <c r="CN11870" s="21"/>
    </row>
    <row r="11871" spans="5:92" x14ac:dyDescent="0.2">
      <c r="E11871" s="49"/>
      <c r="F11871" s="21"/>
      <c r="G11871" s="21"/>
      <c r="CN11871" s="21"/>
    </row>
    <row r="11872" spans="5:92" x14ac:dyDescent="0.2">
      <c r="E11872" s="49"/>
      <c r="F11872" s="21"/>
      <c r="G11872" s="21"/>
      <c r="CN11872" s="21"/>
    </row>
    <row r="11873" spans="5:92" x14ac:dyDescent="0.2">
      <c r="E11873" s="49"/>
      <c r="F11873" s="21"/>
      <c r="G11873" s="21"/>
      <c r="CN11873" s="21"/>
    </row>
    <row r="11874" spans="5:92" x14ac:dyDescent="0.2">
      <c r="E11874" s="49"/>
      <c r="F11874" s="21"/>
      <c r="G11874" s="21"/>
      <c r="CN11874" s="21"/>
    </row>
    <row r="11875" spans="5:92" x14ac:dyDescent="0.2">
      <c r="E11875" s="49"/>
      <c r="F11875" s="21"/>
      <c r="G11875" s="21"/>
      <c r="CN11875" s="21"/>
    </row>
    <row r="11876" spans="5:92" x14ac:dyDescent="0.2">
      <c r="E11876" s="49"/>
      <c r="F11876" s="21"/>
      <c r="G11876" s="21"/>
      <c r="CN11876" s="21"/>
    </row>
    <row r="11877" spans="5:92" x14ac:dyDescent="0.2">
      <c r="E11877" s="49"/>
      <c r="F11877" s="21"/>
      <c r="G11877" s="21"/>
      <c r="CN11877" s="21"/>
    </row>
    <row r="11878" spans="5:92" x14ac:dyDescent="0.2">
      <c r="E11878" s="49"/>
      <c r="F11878" s="21"/>
      <c r="G11878" s="21"/>
      <c r="CN11878" s="21"/>
    </row>
    <row r="11879" spans="5:92" x14ac:dyDescent="0.2">
      <c r="E11879" s="49"/>
      <c r="F11879" s="21"/>
      <c r="G11879" s="21"/>
      <c r="CN11879" s="21"/>
    </row>
    <row r="11880" spans="5:92" x14ac:dyDescent="0.2">
      <c r="E11880" s="49"/>
      <c r="F11880" s="21"/>
      <c r="G11880" s="21"/>
      <c r="CN11880" s="21"/>
    </row>
    <row r="11881" spans="5:92" x14ac:dyDescent="0.2">
      <c r="E11881" s="49"/>
      <c r="F11881" s="21"/>
      <c r="G11881" s="21"/>
      <c r="CN11881" s="21"/>
    </row>
    <row r="11882" spans="5:92" x14ac:dyDescent="0.2">
      <c r="E11882" s="49"/>
      <c r="F11882" s="21"/>
      <c r="G11882" s="21"/>
      <c r="CN11882" s="21"/>
    </row>
    <row r="11883" spans="5:92" x14ac:dyDescent="0.2">
      <c r="E11883" s="49"/>
      <c r="F11883" s="21"/>
      <c r="G11883" s="21"/>
      <c r="CN11883" s="21"/>
    </row>
    <row r="11884" spans="5:92" x14ac:dyDescent="0.2">
      <c r="E11884" s="49"/>
      <c r="F11884" s="21"/>
      <c r="G11884" s="21"/>
      <c r="CN11884" s="21"/>
    </row>
    <row r="11885" spans="5:92" x14ac:dyDescent="0.2">
      <c r="E11885" s="49"/>
      <c r="F11885" s="21"/>
      <c r="G11885" s="21"/>
      <c r="CN11885" s="21"/>
    </row>
    <row r="11886" spans="5:92" x14ac:dyDescent="0.2">
      <c r="E11886" s="49"/>
      <c r="F11886" s="21"/>
      <c r="G11886" s="21"/>
      <c r="CN11886" s="21"/>
    </row>
    <row r="11887" spans="5:92" x14ac:dyDescent="0.2">
      <c r="E11887" s="49"/>
      <c r="F11887" s="21"/>
      <c r="G11887" s="21"/>
      <c r="CN11887" s="21"/>
    </row>
    <row r="11888" spans="5:92" x14ac:dyDescent="0.2">
      <c r="E11888" s="49"/>
      <c r="F11888" s="21"/>
      <c r="G11888" s="21"/>
      <c r="CN11888" s="21"/>
    </row>
    <row r="11889" spans="5:92" x14ac:dyDescent="0.2">
      <c r="E11889" s="49"/>
      <c r="F11889" s="21"/>
      <c r="G11889" s="21"/>
      <c r="CN11889" s="21"/>
    </row>
    <row r="11890" spans="5:92" x14ac:dyDescent="0.2">
      <c r="E11890" s="49"/>
      <c r="F11890" s="21"/>
      <c r="G11890" s="21"/>
      <c r="CN11890" s="21"/>
    </row>
    <row r="11891" spans="5:92" x14ac:dyDescent="0.2">
      <c r="E11891" s="49"/>
      <c r="F11891" s="21"/>
      <c r="G11891" s="21"/>
      <c r="CN11891" s="21"/>
    </row>
    <row r="11892" spans="5:92" x14ac:dyDescent="0.2">
      <c r="E11892" s="49"/>
      <c r="F11892" s="21"/>
      <c r="G11892" s="21"/>
      <c r="CN11892" s="21"/>
    </row>
    <row r="11893" spans="5:92" x14ac:dyDescent="0.2">
      <c r="E11893" s="49"/>
      <c r="F11893" s="21"/>
      <c r="G11893" s="21"/>
      <c r="CN11893" s="21"/>
    </row>
    <row r="11894" spans="5:92" x14ac:dyDescent="0.2">
      <c r="E11894" s="49"/>
      <c r="F11894" s="21"/>
      <c r="G11894" s="21"/>
      <c r="CN11894" s="21"/>
    </row>
    <row r="11895" spans="5:92" x14ac:dyDescent="0.2">
      <c r="E11895" s="49"/>
      <c r="F11895" s="21"/>
      <c r="G11895" s="21"/>
      <c r="CN11895" s="21"/>
    </row>
    <row r="11896" spans="5:92" x14ac:dyDescent="0.2">
      <c r="E11896" s="49"/>
      <c r="F11896" s="21"/>
      <c r="G11896" s="21"/>
      <c r="CN11896" s="21"/>
    </row>
    <row r="11897" spans="5:92" x14ac:dyDescent="0.2">
      <c r="E11897" s="49"/>
      <c r="F11897" s="21"/>
      <c r="G11897" s="21"/>
      <c r="CN11897" s="21"/>
    </row>
    <row r="11898" spans="5:92" x14ac:dyDescent="0.2">
      <c r="E11898" s="49"/>
      <c r="F11898" s="21"/>
      <c r="G11898" s="21"/>
      <c r="CN11898" s="21"/>
    </row>
    <row r="11899" spans="5:92" x14ac:dyDescent="0.2">
      <c r="E11899" s="49"/>
      <c r="F11899" s="21"/>
      <c r="G11899" s="21"/>
      <c r="CN11899" s="21"/>
    </row>
    <row r="11900" spans="5:92" x14ac:dyDescent="0.2">
      <c r="E11900" s="49"/>
      <c r="F11900" s="21"/>
      <c r="G11900" s="21"/>
      <c r="CN11900" s="21"/>
    </row>
    <row r="11901" spans="5:92" x14ac:dyDescent="0.2">
      <c r="E11901" s="49"/>
      <c r="F11901" s="21"/>
      <c r="G11901" s="21"/>
      <c r="CN11901" s="21"/>
    </row>
    <row r="11902" spans="5:92" x14ac:dyDescent="0.2">
      <c r="E11902" s="49"/>
      <c r="F11902" s="21"/>
      <c r="G11902" s="21"/>
      <c r="CN11902" s="21"/>
    </row>
    <row r="11903" spans="5:92" x14ac:dyDescent="0.2">
      <c r="E11903" s="49"/>
      <c r="F11903" s="21"/>
      <c r="G11903" s="21"/>
      <c r="CN11903" s="21"/>
    </row>
    <row r="11904" spans="5:92" x14ac:dyDescent="0.2">
      <c r="E11904" s="49"/>
      <c r="F11904" s="21"/>
      <c r="G11904" s="21"/>
      <c r="CN11904" s="21"/>
    </row>
    <row r="11905" spans="5:92" x14ac:dyDescent="0.2">
      <c r="E11905" s="49"/>
      <c r="F11905" s="21"/>
      <c r="G11905" s="21"/>
      <c r="CN11905" s="21"/>
    </row>
    <row r="11906" spans="5:92" x14ac:dyDescent="0.2">
      <c r="E11906" s="49"/>
      <c r="F11906" s="21"/>
      <c r="G11906" s="21"/>
      <c r="CN11906" s="21"/>
    </row>
    <row r="11907" spans="5:92" x14ac:dyDescent="0.2">
      <c r="E11907" s="49"/>
      <c r="F11907" s="21"/>
      <c r="G11907" s="21"/>
      <c r="CN11907" s="21"/>
    </row>
    <row r="11908" spans="5:92" x14ac:dyDescent="0.2">
      <c r="E11908" s="49"/>
      <c r="F11908" s="21"/>
      <c r="G11908" s="21"/>
      <c r="CN11908" s="21"/>
    </row>
    <row r="11909" spans="5:92" x14ac:dyDescent="0.2">
      <c r="E11909" s="49"/>
      <c r="F11909" s="21"/>
      <c r="G11909" s="21"/>
      <c r="CN11909" s="21"/>
    </row>
    <row r="11910" spans="5:92" x14ac:dyDescent="0.2">
      <c r="E11910" s="49"/>
      <c r="F11910" s="21"/>
      <c r="G11910" s="21"/>
      <c r="CN11910" s="21"/>
    </row>
    <row r="11911" spans="5:92" x14ac:dyDescent="0.2">
      <c r="E11911" s="49"/>
      <c r="F11911" s="21"/>
      <c r="G11911" s="21"/>
      <c r="CN11911" s="21"/>
    </row>
    <row r="11912" spans="5:92" x14ac:dyDescent="0.2">
      <c r="E11912" s="49"/>
      <c r="F11912" s="21"/>
      <c r="G11912" s="21"/>
      <c r="CN11912" s="21"/>
    </row>
    <row r="11913" spans="5:92" x14ac:dyDescent="0.2">
      <c r="E11913" s="49"/>
      <c r="F11913" s="21"/>
      <c r="G11913" s="21"/>
      <c r="CN11913" s="21"/>
    </row>
    <row r="11914" spans="5:92" x14ac:dyDescent="0.2">
      <c r="E11914" s="49"/>
      <c r="F11914" s="21"/>
      <c r="G11914" s="21"/>
      <c r="CN11914" s="21"/>
    </row>
    <row r="11915" spans="5:92" x14ac:dyDescent="0.2">
      <c r="E11915" s="49"/>
      <c r="F11915" s="21"/>
      <c r="G11915" s="21"/>
      <c r="CN11915" s="21"/>
    </row>
    <row r="11916" spans="5:92" x14ac:dyDescent="0.2">
      <c r="E11916" s="49"/>
      <c r="F11916" s="21"/>
      <c r="G11916" s="21"/>
      <c r="CN11916" s="21"/>
    </row>
    <row r="11917" spans="5:92" x14ac:dyDescent="0.2">
      <c r="E11917" s="49"/>
      <c r="F11917" s="21"/>
      <c r="G11917" s="21"/>
      <c r="CN11917" s="21"/>
    </row>
    <row r="11918" spans="5:92" x14ac:dyDescent="0.2">
      <c r="E11918" s="49"/>
      <c r="F11918" s="21"/>
      <c r="G11918" s="21"/>
      <c r="CN11918" s="21"/>
    </row>
    <row r="11919" spans="5:92" x14ac:dyDescent="0.2">
      <c r="E11919" s="49"/>
      <c r="F11919" s="21"/>
      <c r="G11919" s="21"/>
      <c r="CN11919" s="21"/>
    </row>
    <row r="11920" spans="5:92" x14ac:dyDescent="0.2">
      <c r="E11920" s="49"/>
      <c r="F11920" s="21"/>
      <c r="G11920" s="21"/>
      <c r="CN11920" s="21"/>
    </row>
    <row r="11921" spans="5:92" x14ac:dyDescent="0.2">
      <c r="E11921" s="49"/>
      <c r="F11921" s="21"/>
      <c r="G11921" s="21"/>
      <c r="CN11921" s="21"/>
    </row>
    <row r="11922" spans="5:92" x14ac:dyDescent="0.2">
      <c r="E11922" s="49"/>
      <c r="F11922" s="21"/>
      <c r="G11922" s="21"/>
      <c r="CN11922" s="21"/>
    </row>
    <row r="11923" spans="5:92" x14ac:dyDescent="0.2">
      <c r="E11923" s="49"/>
      <c r="F11923" s="21"/>
      <c r="G11923" s="21"/>
      <c r="CN11923" s="21"/>
    </row>
    <row r="11924" spans="5:92" x14ac:dyDescent="0.2">
      <c r="E11924" s="49"/>
      <c r="F11924" s="21"/>
      <c r="G11924" s="21"/>
      <c r="CN11924" s="21"/>
    </row>
    <row r="11925" spans="5:92" x14ac:dyDescent="0.2">
      <c r="E11925" s="49"/>
      <c r="F11925" s="21"/>
      <c r="G11925" s="21"/>
      <c r="CN11925" s="21"/>
    </row>
    <row r="11926" spans="5:92" x14ac:dyDescent="0.2">
      <c r="E11926" s="49"/>
      <c r="F11926" s="21"/>
      <c r="G11926" s="21"/>
      <c r="CN11926" s="21"/>
    </row>
    <row r="11927" spans="5:92" x14ac:dyDescent="0.2">
      <c r="E11927" s="49"/>
      <c r="F11927" s="21"/>
      <c r="G11927" s="21"/>
      <c r="CN11927" s="21"/>
    </row>
    <row r="11928" spans="5:92" x14ac:dyDescent="0.2">
      <c r="E11928" s="49"/>
      <c r="F11928" s="21"/>
      <c r="G11928" s="21"/>
      <c r="CN11928" s="21"/>
    </row>
    <row r="11929" spans="5:92" x14ac:dyDescent="0.2">
      <c r="E11929" s="49"/>
      <c r="F11929" s="21"/>
      <c r="G11929" s="21"/>
      <c r="CN11929" s="21"/>
    </row>
    <row r="11930" spans="5:92" x14ac:dyDescent="0.2">
      <c r="E11930" s="49"/>
      <c r="F11930" s="21"/>
      <c r="G11930" s="21"/>
      <c r="CN11930" s="21"/>
    </row>
    <row r="11931" spans="5:92" x14ac:dyDescent="0.2">
      <c r="E11931" s="49"/>
      <c r="F11931" s="21"/>
      <c r="G11931" s="21"/>
      <c r="CN11931" s="21"/>
    </row>
    <row r="11932" spans="5:92" x14ac:dyDescent="0.2">
      <c r="E11932" s="49"/>
      <c r="F11932" s="21"/>
      <c r="G11932" s="21"/>
      <c r="CN11932" s="21"/>
    </row>
    <row r="11933" spans="5:92" x14ac:dyDescent="0.2">
      <c r="E11933" s="49"/>
      <c r="F11933" s="21"/>
      <c r="G11933" s="21"/>
      <c r="CN11933" s="21"/>
    </row>
    <row r="11934" spans="5:92" x14ac:dyDescent="0.2">
      <c r="E11934" s="49"/>
      <c r="F11934" s="21"/>
      <c r="G11934" s="21"/>
      <c r="CN11934" s="21"/>
    </row>
    <row r="11935" spans="5:92" x14ac:dyDescent="0.2">
      <c r="E11935" s="49"/>
      <c r="F11935" s="21"/>
      <c r="G11935" s="21"/>
      <c r="CN11935" s="21"/>
    </row>
    <row r="11936" spans="5:92" x14ac:dyDescent="0.2">
      <c r="E11936" s="49"/>
      <c r="F11936" s="21"/>
      <c r="G11936" s="21"/>
      <c r="CN11936" s="21"/>
    </row>
    <row r="11937" spans="5:92" x14ac:dyDescent="0.2">
      <c r="E11937" s="49"/>
      <c r="F11937" s="21"/>
      <c r="G11937" s="21"/>
      <c r="CN11937" s="21"/>
    </row>
    <row r="11938" spans="5:92" x14ac:dyDescent="0.2">
      <c r="E11938" s="49"/>
      <c r="F11938" s="21"/>
      <c r="G11938" s="21"/>
      <c r="CN11938" s="21"/>
    </row>
    <row r="11939" spans="5:92" x14ac:dyDescent="0.2">
      <c r="E11939" s="49"/>
      <c r="F11939" s="21"/>
      <c r="G11939" s="21"/>
      <c r="CN11939" s="21"/>
    </row>
    <row r="11940" spans="5:92" x14ac:dyDescent="0.2">
      <c r="E11940" s="49"/>
      <c r="F11940" s="21"/>
      <c r="G11940" s="21"/>
      <c r="CN11940" s="21"/>
    </row>
    <row r="11941" spans="5:92" x14ac:dyDescent="0.2">
      <c r="E11941" s="49"/>
      <c r="F11941" s="21"/>
      <c r="G11941" s="21"/>
      <c r="CN11941" s="21"/>
    </row>
    <row r="11942" spans="5:92" x14ac:dyDescent="0.2">
      <c r="E11942" s="49"/>
      <c r="F11942" s="21"/>
      <c r="G11942" s="21"/>
      <c r="CN11942" s="21"/>
    </row>
    <row r="11943" spans="5:92" x14ac:dyDescent="0.2">
      <c r="E11943" s="49"/>
      <c r="F11943" s="21"/>
      <c r="G11943" s="21"/>
      <c r="CN11943" s="21"/>
    </row>
    <row r="11944" spans="5:92" x14ac:dyDescent="0.2">
      <c r="E11944" s="49"/>
      <c r="F11944" s="21"/>
      <c r="G11944" s="21"/>
      <c r="CN11944" s="21"/>
    </row>
    <row r="11945" spans="5:92" x14ac:dyDescent="0.2">
      <c r="E11945" s="49"/>
      <c r="F11945" s="21"/>
      <c r="G11945" s="21"/>
      <c r="CN11945" s="21"/>
    </row>
    <row r="11946" spans="5:92" x14ac:dyDescent="0.2">
      <c r="E11946" s="49"/>
      <c r="F11946" s="21"/>
      <c r="G11946" s="21"/>
      <c r="CN11946" s="21"/>
    </row>
    <row r="11947" spans="5:92" x14ac:dyDescent="0.2">
      <c r="E11947" s="49"/>
      <c r="F11947" s="21"/>
      <c r="G11947" s="21"/>
      <c r="CN11947" s="21"/>
    </row>
    <row r="11948" spans="5:92" x14ac:dyDescent="0.2">
      <c r="E11948" s="49"/>
      <c r="F11948" s="21"/>
      <c r="G11948" s="21"/>
      <c r="CN11948" s="21"/>
    </row>
    <row r="11949" spans="5:92" x14ac:dyDescent="0.2">
      <c r="E11949" s="49"/>
      <c r="F11949" s="21"/>
      <c r="G11949" s="21"/>
      <c r="CN11949" s="21"/>
    </row>
    <row r="11950" spans="5:92" x14ac:dyDescent="0.2">
      <c r="E11950" s="49"/>
      <c r="F11950" s="21"/>
      <c r="G11950" s="21"/>
      <c r="CN11950" s="21"/>
    </row>
    <row r="11951" spans="5:92" x14ac:dyDescent="0.2">
      <c r="E11951" s="49"/>
      <c r="F11951" s="21"/>
      <c r="G11951" s="21"/>
      <c r="CN11951" s="21"/>
    </row>
    <row r="11952" spans="5:92" x14ac:dyDescent="0.2">
      <c r="E11952" s="49"/>
      <c r="F11952" s="21"/>
      <c r="G11952" s="21"/>
      <c r="CN11952" s="21"/>
    </row>
    <row r="11953" spans="5:92" x14ac:dyDescent="0.2">
      <c r="E11953" s="49"/>
      <c r="F11953" s="21"/>
      <c r="G11953" s="21"/>
      <c r="CN11953" s="21"/>
    </row>
    <row r="11954" spans="5:92" x14ac:dyDescent="0.2">
      <c r="E11954" s="49"/>
      <c r="F11954" s="21"/>
      <c r="G11954" s="21"/>
      <c r="CN11954" s="21"/>
    </row>
    <row r="11955" spans="5:92" x14ac:dyDescent="0.2">
      <c r="E11955" s="49"/>
      <c r="F11955" s="21"/>
      <c r="G11955" s="21"/>
      <c r="CN11955" s="21"/>
    </row>
    <row r="11956" spans="5:92" x14ac:dyDescent="0.2">
      <c r="E11956" s="49"/>
      <c r="F11956" s="21"/>
      <c r="G11956" s="21"/>
      <c r="CN11956" s="21"/>
    </row>
    <row r="11957" spans="5:92" x14ac:dyDescent="0.2">
      <c r="E11957" s="49"/>
      <c r="F11957" s="21"/>
      <c r="G11957" s="21"/>
      <c r="CN11957" s="21"/>
    </row>
    <row r="11958" spans="5:92" x14ac:dyDescent="0.2">
      <c r="E11958" s="49"/>
      <c r="F11958" s="21"/>
      <c r="G11958" s="21"/>
      <c r="CN11958" s="21"/>
    </row>
    <row r="11959" spans="5:92" x14ac:dyDescent="0.2">
      <c r="E11959" s="49"/>
      <c r="F11959" s="21"/>
      <c r="G11959" s="21"/>
      <c r="CN11959" s="21"/>
    </row>
    <row r="11960" spans="5:92" x14ac:dyDescent="0.2">
      <c r="E11960" s="49"/>
      <c r="F11960" s="21"/>
      <c r="G11960" s="21"/>
      <c r="CN11960" s="21"/>
    </row>
    <row r="11961" spans="5:92" x14ac:dyDescent="0.2">
      <c r="E11961" s="49"/>
      <c r="F11961" s="21"/>
      <c r="G11961" s="21"/>
      <c r="CN11961" s="21"/>
    </row>
    <row r="11962" spans="5:92" x14ac:dyDescent="0.2">
      <c r="E11962" s="49"/>
      <c r="F11962" s="21"/>
      <c r="G11962" s="21"/>
      <c r="CN11962" s="21"/>
    </row>
    <row r="11963" spans="5:92" x14ac:dyDescent="0.2">
      <c r="E11963" s="49"/>
      <c r="F11963" s="21"/>
      <c r="G11963" s="21"/>
      <c r="CN11963" s="21"/>
    </row>
    <row r="11964" spans="5:92" x14ac:dyDescent="0.2">
      <c r="E11964" s="49"/>
      <c r="F11964" s="21"/>
      <c r="G11964" s="21"/>
      <c r="CN11964" s="21"/>
    </row>
    <row r="11965" spans="5:92" x14ac:dyDescent="0.2">
      <c r="E11965" s="49"/>
      <c r="F11965" s="21"/>
      <c r="G11965" s="21"/>
      <c r="CN11965" s="21"/>
    </row>
    <row r="11966" spans="5:92" x14ac:dyDescent="0.2">
      <c r="E11966" s="49"/>
      <c r="F11966" s="21"/>
      <c r="G11966" s="21"/>
      <c r="CN11966" s="21"/>
    </row>
    <row r="11967" spans="5:92" x14ac:dyDescent="0.2">
      <c r="E11967" s="49"/>
      <c r="F11967" s="21"/>
      <c r="G11967" s="21"/>
      <c r="CN11967" s="21"/>
    </row>
    <row r="11968" spans="5:92" x14ac:dyDescent="0.2">
      <c r="E11968" s="49"/>
      <c r="F11968" s="21"/>
      <c r="G11968" s="21"/>
      <c r="CN11968" s="21"/>
    </row>
    <row r="11969" spans="5:92" x14ac:dyDescent="0.2">
      <c r="E11969" s="49"/>
      <c r="F11969" s="21"/>
      <c r="G11969" s="21"/>
      <c r="CN11969" s="21"/>
    </row>
    <row r="11970" spans="5:92" x14ac:dyDescent="0.2">
      <c r="E11970" s="49"/>
      <c r="F11970" s="21"/>
      <c r="G11970" s="21"/>
      <c r="CN11970" s="21"/>
    </row>
    <row r="11971" spans="5:92" x14ac:dyDescent="0.2">
      <c r="E11971" s="49"/>
      <c r="F11971" s="21"/>
      <c r="G11971" s="21"/>
      <c r="CN11971" s="21"/>
    </row>
    <row r="11972" spans="5:92" x14ac:dyDescent="0.2">
      <c r="E11972" s="49"/>
      <c r="F11972" s="21"/>
      <c r="G11972" s="21"/>
      <c r="CN11972" s="21"/>
    </row>
    <row r="11973" spans="5:92" x14ac:dyDescent="0.2">
      <c r="E11973" s="49"/>
      <c r="F11973" s="21"/>
      <c r="G11973" s="21"/>
      <c r="CN11973" s="21"/>
    </row>
    <row r="11974" spans="5:92" x14ac:dyDescent="0.2">
      <c r="E11974" s="49"/>
      <c r="F11974" s="21"/>
      <c r="G11974" s="21"/>
      <c r="CN11974" s="21"/>
    </row>
    <row r="11975" spans="5:92" x14ac:dyDescent="0.2">
      <c r="E11975" s="49"/>
      <c r="F11975" s="21"/>
      <c r="G11975" s="21"/>
      <c r="CN11975" s="21"/>
    </row>
    <row r="11976" spans="5:92" x14ac:dyDescent="0.2">
      <c r="E11976" s="49"/>
      <c r="F11976" s="21"/>
      <c r="G11976" s="21"/>
      <c r="CN11976" s="21"/>
    </row>
    <row r="11977" spans="5:92" x14ac:dyDescent="0.2">
      <c r="E11977" s="49"/>
      <c r="F11977" s="21"/>
      <c r="G11977" s="21"/>
      <c r="CN11977" s="21"/>
    </row>
    <row r="11978" spans="5:92" x14ac:dyDescent="0.2">
      <c r="E11978" s="49"/>
      <c r="F11978" s="21"/>
      <c r="G11978" s="21"/>
      <c r="CN11978" s="21"/>
    </row>
    <row r="11979" spans="5:92" x14ac:dyDescent="0.2">
      <c r="E11979" s="49"/>
      <c r="F11979" s="21"/>
      <c r="G11979" s="21"/>
      <c r="CN11979" s="21"/>
    </row>
    <row r="11980" spans="5:92" x14ac:dyDescent="0.2">
      <c r="E11980" s="49"/>
      <c r="F11980" s="21"/>
      <c r="G11980" s="21"/>
      <c r="CN11980" s="21"/>
    </row>
    <row r="11981" spans="5:92" x14ac:dyDescent="0.2">
      <c r="E11981" s="49"/>
      <c r="F11981" s="21"/>
      <c r="G11981" s="21"/>
      <c r="CN11981" s="21"/>
    </row>
    <row r="11982" spans="5:92" x14ac:dyDescent="0.2">
      <c r="E11982" s="49"/>
      <c r="F11982" s="21"/>
      <c r="G11982" s="21"/>
      <c r="CN11982" s="21"/>
    </row>
    <row r="11983" spans="5:92" x14ac:dyDescent="0.2">
      <c r="E11983" s="49"/>
      <c r="F11983" s="21"/>
      <c r="G11983" s="21"/>
      <c r="CN11983" s="21"/>
    </row>
    <row r="11984" spans="5:92" x14ac:dyDescent="0.2">
      <c r="E11984" s="49"/>
      <c r="F11984" s="21"/>
      <c r="G11984" s="21"/>
      <c r="CN11984" s="21"/>
    </row>
    <row r="11985" spans="5:92" x14ac:dyDescent="0.2">
      <c r="E11985" s="49"/>
      <c r="F11985" s="21"/>
      <c r="G11985" s="21"/>
      <c r="CN11985" s="21"/>
    </row>
    <row r="11986" spans="5:92" x14ac:dyDescent="0.2">
      <c r="E11986" s="49"/>
      <c r="F11986" s="21"/>
      <c r="G11986" s="21"/>
      <c r="CN11986" s="21"/>
    </row>
    <row r="11987" spans="5:92" x14ac:dyDescent="0.2">
      <c r="E11987" s="49"/>
      <c r="F11987" s="21"/>
      <c r="G11987" s="21"/>
      <c r="CN11987" s="21"/>
    </row>
    <row r="11988" spans="5:92" x14ac:dyDescent="0.2">
      <c r="E11988" s="49"/>
      <c r="F11988" s="21"/>
      <c r="G11988" s="21"/>
      <c r="CN11988" s="21"/>
    </row>
    <row r="11989" spans="5:92" x14ac:dyDescent="0.2">
      <c r="E11989" s="49"/>
      <c r="F11989" s="21"/>
      <c r="G11989" s="21"/>
      <c r="CN11989" s="21"/>
    </row>
    <row r="11990" spans="5:92" x14ac:dyDescent="0.2">
      <c r="E11990" s="49"/>
      <c r="F11990" s="21"/>
      <c r="G11990" s="21"/>
      <c r="CN11990" s="21"/>
    </row>
    <row r="11991" spans="5:92" x14ac:dyDescent="0.2">
      <c r="E11991" s="49"/>
      <c r="F11991" s="21"/>
      <c r="G11991" s="21"/>
      <c r="CN11991" s="21"/>
    </row>
    <row r="11992" spans="5:92" x14ac:dyDescent="0.2">
      <c r="E11992" s="49"/>
      <c r="F11992" s="21"/>
      <c r="G11992" s="21"/>
      <c r="CN11992" s="21"/>
    </row>
    <row r="11993" spans="5:92" x14ac:dyDescent="0.2">
      <c r="E11993" s="49"/>
      <c r="F11993" s="21"/>
      <c r="G11993" s="21"/>
      <c r="CN11993" s="21"/>
    </row>
    <row r="11994" spans="5:92" x14ac:dyDescent="0.2">
      <c r="E11994" s="49"/>
      <c r="F11994" s="21"/>
      <c r="G11994" s="21"/>
      <c r="CN11994" s="21"/>
    </row>
    <row r="11995" spans="5:92" x14ac:dyDescent="0.2">
      <c r="E11995" s="49"/>
      <c r="F11995" s="21"/>
      <c r="G11995" s="21"/>
      <c r="CN11995" s="21"/>
    </row>
    <row r="11996" spans="5:92" x14ac:dyDescent="0.2">
      <c r="E11996" s="49"/>
      <c r="F11996" s="21"/>
      <c r="G11996" s="21"/>
      <c r="CN11996" s="21"/>
    </row>
    <row r="11997" spans="5:92" x14ac:dyDescent="0.2">
      <c r="E11997" s="49"/>
      <c r="F11997" s="21"/>
      <c r="G11997" s="21"/>
      <c r="CN11997" s="21"/>
    </row>
    <row r="11998" spans="5:92" x14ac:dyDescent="0.2">
      <c r="E11998" s="49"/>
      <c r="F11998" s="21"/>
      <c r="G11998" s="21"/>
      <c r="CN11998" s="21"/>
    </row>
    <row r="11999" spans="5:92" x14ac:dyDescent="0.2">
      <c r="E11999" s="49"/>
      <c r="F11999" s="21"/>
      <c r="G11999" s="21"/>
      <c r="CN11999" s="21"/>
    </row>
    <row r="12000" spans="5:92" x14ac:dyDescent="0.2">
      <c r="E12000" s="49"/>
      <c r="F12000" s="21"/>
      <c r="G12000" s="21"/>
      <c r="CN12000" s="21"/>
    </row>
    <row r="12001" spans="5:92" x14ac:dyDescent="0.2">
      <c r="E12001" s="49"/>
      <c r="F12001" s="21"/>
      <c r="G12001" s="21"/>
      <c r="CN12001" s="21"/>
    </row>
    <row r="12002" spans="5:92" x14ac:dyDescent="0.2">
      <c r="E12002" s="49"/>
      <c r="F12002" s="21"/>
      <c r="G12002" s="21"/>
      <c r="CN12002" s="21"/>
    </row>
    <row r="12003" spans="5:92" x14ac:dyDescent="0.2">
      <c r="E12003" s="49"/>
      <c r="F12003" s="21"/>
      <c r="G12003" s="21"/>
      <c r="CN12003" s="21"/>
    </row>
    <row r="12004" spans="5:92" x14ac:dyDescent="0.2">
      <c r="E12004" s="49"/>
      <c r="F12004" s="21"/>
      <c r="G12004" s="21"/>
      <c r="CN12004" s="21"/>
    </row>
    <row r="12005" spans="5:92" x14ac:dyDescent="0.2">
      <c r="E12005" s="49"/>
      <c r="F12005" s="21"/>
      <c r="G12005" s="21"/>
      <c r="CN12005" s="21"/>
    </row>
    <row r="12006" spans="5:92" x14ac:dyDescent="0.2">
      <c r="E12006" s="49"/>
      <c r="F12006" s="21"/>
      <c r="G12006" s="21"/>
      <c r="CN12006" s="21"/>
    </row>
    <row r="12007" spans="5:92" x14ac:dyDescent="0.2">
      <c r="E12007" s="49"/>
      <c r="F12007" s="21"/>
      <c r="G12007" s="21"/>
      <c r="CN12007" s="21"/>
    </row>
    <row r="12008" spans="5:92" x14ac:dyDescent="0.2">
      <c r="E12008" s="49"/>
      <c r="F12008" s="21"/>
      <c r="G12008" s="21"/>
      <c r="CN12008" s="21"/>
    </row>
    <row r="12009" spans="5:92" x14ac:dyDescent="0.2">
      <c r="E12009" s="49"/>
      <c r="F12009" s="21"/>
      <c r="G12009" s="21"/>
      <c r="CN12009" s="21"/>
    </row>
    <row r="12010" spans="5:92" x14ac:dyDescent="0.2">
      <c r="E12010" s="49"/>
      <c r="F12010" s="21"/>
      <c r="G12010" s="21"/>
      <c r="CN12010" s="21"/>
    </row>
    <row r="12011" spans="5:92" x14ac:dyDescent="0.2">
      <c r="E12011" s="49"/>
      <c r="F12011" s="21"/>
      <c r="G12011" s="21"/>
      <c r="CN12011" s="21"/>
    </row>
    <row r="12012" spans="5:92" x14ac:dyDescent="0.2">
      <c r="E12012" s="49"/>
      <c r="F12012" s="21"/>
      <c r="G12012" s="21"/>
      <c r="CN12012" s="21"/>
    </row>
    <row r="12013" spans="5:92" x14ac:dyDescent="0.2">
      <c r="E12013" s="49"/>
      <c r="F12013" s="21"/>
      <c r="G12013" s="21"/>
      <c r="CN12013" s="21"/>
    </row>
    <row r="12014" spans="5:92" x14ac:dyDescent="0.2">
      <c r="E12014" s="49"/>
      <c r="F12014" s="21"/>
      <c r="G12014" s="21"/>
      <c r="CN12014" s="21"/>
    </row>
    <row r="12015" spans="5:92" x14ac:dyDescent="0.2">
      <c r="E12015" s="49"/>
      <c r="F12015" s="21"/>
      <c r="G12015" s="21"/>
      <c r="CN12015" s="21"/>
    </row>
    <row r="12016" spans="5:92" x14ac:dyDescent="0.2">
      <c r="E12016" s="49"/>
      <c r="F12016" s="21"/>
      <c r="G12016" s="21"/>
      <c r="CN12016" s="21"/>
    </row>
    <row r="12017" spans="5:92" x14ac:dyDescent="0.2">
      <c r="E12017" s="49"/>
      <c r="F12017" s="21"/>
      <c r="G12017" s="21"/>
      <c r="CN12017" s="21"/>
    </row>
    <row r="12018" spans="5:92" x14ac:dyDescent="0.2">
      <c r="E12018" s="49"/>
      <c r="F12018" s="21"/>
      <c r="G12018" s="21"/>
      <c r="CN12018" s="21"/>
    </row>
    <row r="12019" spans="5:92" x14ac:dyDescent="0.2">
      <c r="E12019" s="49"/>
      <c r="F12019" s="21"/>
      <c r="G12019" s="21"/>
      <c r="CN12019" s="21"/>
    </row>
    <row r="12020" spans="5:92" x14ac:dyDescent="0.2">
      <c r="E12020" s="49"/>
      <c r="F12020" s="21"/>
      <c r="G12020" s="21"/>
      <c r="CN12020" s="21"/>
    </row>
    <row r="12021" spans="5:92" x14ac:dyDescent="0.2">
      <c r="E12021" s="49"/>
      <c r="F12021" s="21"/>
      <c r="G12021" s="21"/>
      <c r="CN12021" s="21"/>
    </row>
    <row r="12022" spans="5:92" x14ac:dyDescent="0.2">
      <c r="E12022" s="49"/>
      <c r="F12022" s="21"/>
      <c r="G12022" s="21"/>
      <c r="CN12022" s="21"/>
    </row>
    <row r="12023" spans="5:92" x14ac:dyDescent="0.2">
      <c r="E12023" s="49"/>
      <c r="F12023" s="21"/>
      <c r="G12023" s="21"/>
      <c r="CN12023" s="21"/>
    </row>
    <row r="12024" spans="5:92" x14ac:dyDescent="0.2">
      <c r="E12024" s="49"/>
      <c r="F12024" s="21"/>
      <c r="G12024" s="21"/>
      <c r="CN12024" s="21"/>
    </row>
    <row r="12025" spans="5:92" x14ac:dyDescent="0.2">
      <c r="E12025" s="49"/>
      <c r="F12025" s="21"/>
      <c r="G12025" s="21"/>
      <c r="CN12025" s="21"/>
    </row>
    <row r="12026" spans="5:92" x14ac:dyDescent="0.2">
      <c r="E12026" s="49"/>
      <c r="F12026" s="21"/>
      <c r="G12026" s="21"/>
      <c r="CN12026" s="21"/>
    </row>
    <row r="12027" spans="5:92" x14ac:dyDescent="0.2">
      <c r="E12027" s="49"/>
      <c r="F12027" s="21"/>
      <c r="G12027" s="21"/>
      <c r="CN12027" s="21"/>
    </row>
    <row r="12028" spans="5:92" x14ac:dyDescent="0.2">
      <c r="E12028" s="49"/>
      <c r="F12028" s="21"/>
      <c r="G12028" s="21"/>
      <c r="CN12028" s="21"/>
    </row>
    <row r="12029" spans="5:92" x14ac:dyDescent="0.2">
      <c r="E12029" s="49"/>
      <c r="F12029" s="21"/>
      <c r="G12029" s="21"/>
      <c r="CN12029" s="21"/>
    </row>
    <row r="12030" spans="5:92" x14ac:dyDescent="0.2">
      <c r="E12030" s="49"/>
      <c r="F12030" s="21"/>
      <c r="G12030" s="21"/>
      <c r="CN12030" s="21"/>
    </row>
    <row r="12031" spans="5:92" x14ac:dyDescent="0.2">
      <c r="E12031" s="49"/>
      <c r="F12031" s="21"/>
      <c r="G12031" s="21"/>
      <c r="CN12031" s="21"/>
    </row>
    <row r="12032" spans="5:92" x14ac:dyDescent="0.2">
      <c r="E12032" s="49"/>
      <c r="F12032" s="21"/>
      <c r="G12032" s="21"/>
      <c r="CN12032" s="21"/>
    </row>
    <row r="12033" spans="5:92" x14ac:dyDescent="0.2">
      <c r="E12033" s="49"/>
      <c r="F12033" s="21"/>
      <c r="G12033" s="21"/>
      <c r="CN12033" s="21"/>
    </row>
    <row r="12034" spans="5:92" x14ac:dyDescent="0.2">
      <c r="E12034" s="49"/>
      <c r="F12034" s="21"/>
      <c r="G12034" s="21"/>
      <c r="CN12034" s="21"/>
    </row>
    <row r="12035" spans="5:92" x14ac:dyDescent="0.2">
      <c r="E12035" s="49"/>
      <c r="F12035" s="21"/>
      <c r="G12035" s="21"/>
      <c r="CN12035" s="21"/>
    </row>
    <row r="12036" spans="5:92" x14ac:dyDescent="0.2">
      <c r="E12036" s="49"/>
      <c r="F12036" s="21"/>
      <c r="G12036" s="21"/>
      <c r="CN12036" s="21"/>
    </row>
    <row r="12037" spans="5:92" x14ac:dyDescent="0.2">
      <c r="E12037" s="49"/>
      <c r="F12037" s="21"/>
      <c r="G12037" s="21"/>
      <c r="CN12037" s="21"/>
    </row>
    <row r="12038" spans="5:92" x14ac:dyDescent="0.2">
      <c r="E12038" s="49"/>
      <c r="F12038" s="21"/>
      <c r="G12038" s="21"/>
      <c r="CN12038" s="21"/>
    </row>
    <row r="12039" spans="5:92" x14ac:dyDescent="0.2">
      <c r="E12039" s="49"/>
      <c r="F12039" s="21"/>
      <c r="G12039" s="21"/>
      <c r="CN12039" s="21"/>
    </row>
    <row r="12040" spans="5:92" x14ac:dyDescent="0.2">
      <c r="E12040" s="49"/>
      <c r="F12040" s="21"/>
      <c r="G12040" s="21"/>
      <c r="CN12040" s="21"/>
    </row>
    <row r="12041" spans="5:92" x14ac:dyDescent="0.2">
      <c r="E12041" s="49"/>
      <c r="F12041" s="21"/>
      <c r="G12041" s="21"/>
      <c r="CN12041" s="21"/>
    </row>
    <row r="12042" spans="5:92" x14ac:dyDescent="0.2">
      <c r="E12042" s="49"/>
      <c r="F12042" s="21"/>
      <c r="G12042" s="21"/>
      <c r="CN12042" s="21"/>
    </row>
    <row r="12043" spans="5:92" x14ac:dyDescent="0.2">
      <c r="E12043" s="49"/>
      <c r="F12043" s="21"/>
      <c r="G12043" s="21"/>
      <c r="CN12043" s="21"/>
    </row>
    <row r="12044" spans="5:92" x14ac:dyDescent="0.2">
      <c r="E12044" s="49"/>
      <c r="F12044" s="21"/>
      <c r="G12044" s="21"/>
      <c r="CN12044" s="21"/>
    </row>
    <row r="12045" spans="5:92" x14ac:dyDescent="0.2">
      <c r="E12045" s="49"/>
      <c r="F12045" s="21"/>
      <c r="G12045" s="21"/>
      <c r="CN12045" s="21"/>
    </row>
    <row r="12046" spans="5:92" x14ac:dyDescent="0.2">
      <c r="E12046" s="49"/>
      <c r="F12046" s="21"/>
      <c r="G12046" s="21"/>
      <c r="CN12046" s="21"/>
    </row>
    <row r="12047" spans="5:92" x14ac:dyDescent="0.2">
      <c r="E12047" s="49"/>
      <c r="F12047" s="21"/>
      <c r="G12047" s="21"/>
      <c r="CN12047" s="21"/>
    </row>
    <row r="12048" spans="5:92" x14ac:dyDescent="0.2">
      <c r="E12048" s="49"/>
      <c r="F12048" s="21"/>
      <c r="G12048" s="21"/>
      <c r="CN12048" s="21"/>
    </row>
    <row r="12049" spans="5:92" x14ac:dyDescent="0.2">
      <c r="E12049" s="49"/>
      <c r="F12049" s="21"/>
      <c r="G12049" s="21"/>
      <c r="CN12049" s="21"/>
    </row>
    <row r="12050" spans="5:92" x14ac:dyDescent="0.2">
      <c r="E12050" s="49"/>
      <c r="F12050" s="21"/>
      <c r="G12050" s="21"/>
      <c r="CN12050" s="21"/>
    </row>
    <row r="12051" spans="5:92" x14ac:dyDescent="0.2">
      <c r="E12051" s="49"/>
      <c r="F12051" s="21"/>
      <c r="G12051" s="21"/>
      <c r="CN12051" s="21"/>
    </row>
    <row r="12052" spans="5:92" x14ac:dyDescent="0.2">
      <c r="E12052" s="49"/>
      <c r="F12052" s="21"/>
      <c r="G12052" s="21"/>
      <c r="CN12052" s="21"/>
    </row>
    <row r="12053" spans="5:92" x14ac:dyDescent="0.2">
      <c r="E12053" s="49"/>
      <c r="F12053" s="21"/>
      <c r="G12053" s="21"/>
      <c r="CN12053" s="21"/>
    </row>
    <row r="12054" spans="5:92" x14ac:dyDescent="0.2">
      <c r="E12054" s="49"/>
      <c r="F12054" s="21"/>
      <c r="G12054" s="21"/>
      <c r="CN12054" s="21"/>
    </row>
    <row r="12055" spans="5:92" x14ac:dyDescent="0.2">
      <c r="E12055" s="49"/>
      <c r="F12055" s="21"/>
      <c r="G12055" s="21"/>
      <c r="CN12055" s="21"/>
    </row>
    <row r="12056" spans="5:92" x14ac:dyDescent="0.2">
      <c r="E12056" s="49"/>
      <c r="F12056" s="21"/>
      <c r="G12056" s="21"/>
      <c r="CN12056" s="21"/>
    </row>
    <row r="12057" spans="5:92" x14ac:dyDescent="0.2">
      <c r="E12057" s="49"/>
      <c r="F12057" s="21"/>
      <c r="G12057" s="21"/>
      <c r="CN12057" s="21"/>
    </row>
    <row r="12058" spans="5:92" x14ac:dyDescent="0.2">
      <c r="E12058" s="49"/>
      <c r="F12058" s="21"/>
      <c r="G12058" s="21"/>
      <c r="CN12058" s="21"/>
    </row>
    <row r="12059" spans="5:92" x14ac:dyDescent="0.2">
      <c r="E12059" s="49"/>
      <c r="F12059" s="21"/>
      <c r="G12059" s="21"/>
      <c r="CN12059" s="21"/>
    </row>
    <row r="12060" spans="5:92" x14ac:dyDescent="0.2">
      <c r="E12060" s="49"/>
      <c r="F12060" s="21"/>
      <c r="G12060" s="21"/>
      <c r="CN12060" s="21"/>
    </row>
    <row r="12061" spans="5:92" x14ac:dyDescent="0.2">
      <c r="E12061" s="49"/>
      <c r="F12061" s="21"/>
      <c r="G12061" s="21"/>
      <c r="CN12061" s="21"/>
    </row>
    <row r="12062" spans="5:92" x14ac:dyDescent="0.2">
      <c r="E12062" s="49"/>
      <c r="F12062" s="21"/>
      <c r="G12062" s="21"/>
      <c r="CN12062" s="21"/>
    </row>
    <row r="12063" spans="5:92" x14ac:dyDescent="0.2">
      <c r="E12063" s="49"/>
      <c r="F12063" s="21"/>
      <c r="G12063" s="21"/>
      <c r="CN12063" s="21"/>
    </row>
    <row r="12064" spans="5:92" x14ac:dyDescent="0.2">
      <c r="E12064" s="49"/>
      <c r="F12064" s="21"/>
      <c r="G12064" s="21"/>
      <c r="CN12064" s="21"/>
    </row>
    <row r="12065" spans="5:92" x14ac:dyDescent="0.2">
      <c r="E12065" s="49"/>
      <c r="F12065" s="21"/>
      <c r="G12065" s="21"/>
      <c r="CN12065" s="21"/>
    </row>
    <row r="12066" spans="5:92" x14ac:dyDescent="0.2">
      <c r="E12066" s="49"/>
      <c r="F12066" s="21"/>
      <c r="G12066" s="21"/>
      <c r="CN12066" s="21"/>
    </row>
    <row r="12067" spans="5:92" x14ac:dyDescent="0.2">
      <c r="E12067" s="49"/>
      <c r="F12067" s="21"/>
      <c r="G12067" s="21"/>
      <c r="CN12067" s="21"/>
    </row>
    <row r="12068" spans="5:92" x14ac:dyDescent="0.2">
      <c r="E12068" s="49"/>
      <c r="F12068" s="21"/>
      <c r="G12068" s="21"/>
      <c r="CN12068" s="21"/>
    </row>
    <row r="12069" spans="5:92" x14ac:dyDescent="0.2">
      <c r="E12069" s="49"/>
      <c r="F12069" s="21"/>
      <c r="G12069" s="21"/>
      <c r="CN12069" s="21"/>
    </row>
    <row r="12070" spans="5:92" x14ac:dyDescent="0.2">
      <c r="E12070" s="49"/>
      <c r="F12070" s="21"/>
      <c r="G12070" s="21"/>
      <c r="CN12070" s="21"/>
    </row>
    <row r="12071" spans="5:92" x14ac:dyDescent="0.2">
      <c r="E12071" s="49"/>
      <c r="F12071" s="21"/>
      <c r="G12071" s="21"/>
      <c r="CN12071" s="21"/>
    </row>
    <row r="12072" spans="5:92" x14ac:dyDescent="0.2">
      <c r="E12072" s="49"/>
      <c r="F12072" s="21"/>
      <c r="G12072" s="21"/>
      <c r="CN12072" s="21"/>
    </row>
    <row r="12073" spans="5:92" x14ac:dyDescent="0.2">
      <c r="E12073" s="49"/>
      <c r="F12073" s="21"/>
      <c r="G12073" s="21"/>
      <c r="CN12073" s="21"/>
    </row>
    <row r="12074" spans="5:92" x14ac:dyDescent="0.2">
      <c r="E12074" s="49"/>
      <c r="F12074" s="21"/>
      <c r="G12074" s="21"/>
      <c r="CN12074" s="21"/>
    </row>
    <row r="12075" spans="5:92" x14ac:dyDescent="0.2">
      <c r="E12075" s="49"/>
      <c r="F12075" s="21"/>
      <c r="G12075" s="21"/>
      <c r="CN12075" s="21"/>
    </row>
    <row r="12076" spans="5:92" x14ac:dyDescent="0.2">
      <c r="E12076" s="49"/>
      <c r="F12076" s="21"/>
      <c r="G12076" s="21"/>
      <c r="CN12076" s="21"/>
    </row>
    <row r="12077" spans="5:92" x14ac:dyDescent="0.2">
      <c r="E12077" s="49"/>
      <c r="F12077" s="21"/>
      <c r="G12077" s="21"/>
      <c r="CN12077" s="21"/>
    </row>
    <row r="12078" spans="5:92" x14ac:dyDescent="0.2">
      <c r="E12078" s="49"/>
      <c r="F12078" s="21"/>
      <c r="G12078" s="21"/>
      <c r="CN12078" s="21"/>
    </row>
    <row r="12079" spans="5:92" x14ac:dyDescent="0.2">
      <c r="E12079" s="49"/>
      <c r="F12079" s="21"/>
      <c r="G12079" s="21"/>
      <c r="CN12079" s="21"/>
    </row>
    <row r="12080" spans="5:92" x14ac:dyDescent="0.2">
      <c r="E12080" s="49"/>
      <c r="F12080" s="21"/>
      <c r="G12080" s="21"/>
      <c r="CN12080" s="21"/>
    </row>
    <row r="12081" spans="5:92" x14ac:dyDescent="0.2">
      <c r="E12081" s="49"/>
      <c r="F12081" s="21"/>
      <c r="G12081" s="21"/>
      <c r="CN12081" s="21"/>
    </row>
    <row r="12082" spans="5:92" x14ac:dyDescent="0.2">
      <c r="E12082" s="49"/>
      <c r="F12082" s="21"/>
      <c r="G12082" s="21"/>
      <c r="CN12082" s="21"/>
    </row>
    <row r="12083" spans="5:92" x14ac:dyDescent="0.2">
      <c r="E12083" s="49"/>
      <c r="F12083" s="21"/>
      <c r="G12083" s="21"/>
      <c r="CN12083" s="21"/>
    </row>
    <row r="12084" spans="5:92" x14ac:dyDescent="0.2">
      <c r="E12084" s="49"/>
      <c r="F12084" s="21"/>
      <c r="G12084" s="21"/>
      <c r="CN12084" s="21"/>
    </row>
    <row r="12085" spans="5:92" x14ac:dyDescent="0.2">
      <c r="E12085" s="49"/>
      <c r="F12085" s="21"/>
      <c r="G12085" s="21"/>
      <c r="CN12085" s="21"/>
    </row>
    <row r="12086" spans="5:92" x14ac:dyDescent="0.2">
      <c r="E12086" s="49"/>
      <c r="F12086" s="21"/>
      <c r="G12086" s="21"/>
      <c r="CN12086" s="21"/>
    </row>
    <row r="12087" spans="5:92" x14ac:dyDescent="0.2">
      <c r="E12087" s="49"/>
      <c r="F12087" s="21"/>
      <c r="G12087" s="21"/>
      <c r="CN12087" s="21"/>
    </row>
    <row r="12088" spans="5:92" x14ac:dyDescent="0.2">
      <c r="E12088" s="49"/>
      <c r="F12088" s="21"/>
      <c r="G12088" s="21"/>
      <c r="CN12088" s="21"/>
    </row>
    <row r="12089" spans="5:92" x14ac:dyDescent="0.2">
      <c r="E12089" s="49"/>
      <c r="F12089" s="21"/>
      <c r="G12089" s="21"/>
      <c r="CN12089" s="21"/>
    </row>
    <row r="12090" spans="5:92" x14ac:dyDescent="0.2">
      <c r="E12090" s="49"/>
      <c r="F12090" s="21"/>
      <c r="G12090" s="21"/>
      <c r="CN12090" s="21"/>
    </row>
    <row r="12091" spans="5:92" x14ac:dyDescent="0.2">
      <c r="E12091" s="49"/>
      <c r="F12091" s="21"/>
      <c r="G12091" s="21"/>
      <c r="CN12091" s="21"/>
    </row>
    <row r="12092" spans="5:92" x14ac:dyDescent="0.2">
      <c r="E12092" s="49"/>
      <c r="F12092" s="21"/>
      <c r="G12092" s="21"/>
      <c r="CN12092" s="21"/>
    </row>
    <row r="12093" spans="5:92" x14ac:dyDescent="0.2">
      <c r="E12093" s="49"/>
      <c r="F12093" s="21"/>
      <c r="G12093" s="21"/>
      <c r="CN12093" s="21"/>
    </row>
    <row r="12094" spans="5:92" x14ac:dyDescent="0.2">
      <c r="E12094" s="49"/>
      <c r="F12094" s="21"/>
      <c r="G12094" s="21"/>
      <c r="CN12094" s="21"/>
    </row>
    <row r="12095" spans="5:92" x14ac:dyDescent="0.2">
      <c r="E12095" s="49"/>
      <c r="F12095" s="21"/>
      <c r="G12095" s="21"/>
      <c r="CN12095" s="21"/>
    </row>
    <row r="12096" spans="5:92" x14ac:dyDescent="0.2">
      <c r="E12096" s="49"/>
      <c r="F12096" s="21"/>
      <c r="G12096" s="21"/>
      <c r="CN12096" s="21"/>
    </row>
    <row r="12097" spans="5:92" x14ac:dyDescent="0.2">
      <c r="E12097" s="49"/>
      <c r="F12097" s="21"/>
      <c r="G12097" s="21"/>
      <c r="CN12097" s="21"/>
    </row>
    <row r="12098" spans="5:92" x14ac:dyDescent="0.2">
      <c r="E12098" s="49"/>
      <c r="F12098" s="21"/>
      <c r="G12098" s="21"/>
      <c r="CN12098" s="21"/>
    </row>
    <row r="12099" spans="5:92" x14ac:dyDescent="0.2">
      <c r="E12099" s="49"/>
      <c r="F12099" s="21"/>
      <c r="G12099" s="21"/>
      <c r="CN12099" s="21"/>
    </row>
    <row r="12100" spans="5:92" x14ac:dyDescent="0.2">
      <c r="E12100" s="49"/>
      <c r="F12100" s="21"/>
      <c r="G12100" s="21"/>
      <c r="CN12100" s="21"/>
    </row>
    <row r="12101" spans="5:92" x14ac:dyDescent="0.2">
      <c r="E12101" s="49"/>
      <c r="F12101" s="21"/>
      <c r="G12101" s="21"/>
      <c r="CN12101" s="21"/>
    </row>
    <row r="12102" spans="5:92" x14ac:dyDescent="0.2">
      <c r="E12102" s="49"/>
      <c r="F12102" s="21"/>
      <c r="G12102" s="21"/>
      <c r="CN12102" s="21"/>
    </row>
    <row r="12103" spans="5:92" x14ac:dyDescent="0.2">
      <c r="E12103" s="49"/>
      <c r="F12103" s="21"/>
      <c r="G12103" s="21"/>
      <c r="CN12103" s="21"/>
    </row>
    <row r="12104" spans="5:92" x14ac:dyDescent="0.2">
      <c r="E12104" s="49"/>
      <c r="F12104" s="21"/>
      <c r="G12104" s="21"/>
      <c r="CN12104" s="21"/>
    </row>
    <row r="12105" spans="5:92" x14ac:dyDescent="0.2">
      <c r="E12105" s="49"/>
      <c r="F12105" s="21"/>
      <c r="G12105" s="21"/>
      <c r="CN12105" s="21"/>
    </row>
    <row r="12106" spans="5:92" x14ac:dyDescent="0.2">
      <c r="E12106" s="49"/>
      <c r="F12106" s="21"/>
      <c r="G12106" s="21"/>
      <c r="CN12106" s="21"/>
    </row>
    <row r="12107" spans="5:92" x14ac:dyDescent="0.2">
      <c r="E12107" s="49"/>
      <c r="F12107" s="21"/>
      <c r="G12107" s="21"/>
      <c r="CN12107" s="21"/>
    </row>
    <row r="12108" spans="5:92" x14ac:dyDescent="0.2">
      <c r="E12108" s="49"/>
      <c r="F12108" s="21"/>
      <c r="G12108" s="21"/>
      <c r="CN12108" s="21"/>
    </row>
    <row r="12109" spans="5:92" x14ac:dyDescent="0.2">
      <c r="E12109" s="49"/>
      <c r="F12109" s="21"/>
      <c r="G12109" s="21"/>
      <c r="CN12109" s="21"/>
    </row>
    <row r="12110" spans="5:92" x14ac:dyDescent="0.2">
      <c r="E12110" s="49"/>
      <c r="F12110" s="21"/>
      <c r="G12110" s="21"/>
      <c r="CN12110" s="21"/>
    </row>
    <row r="12111" spans="5:92" x14ac:dyDescent="0.2">
      <c r="E12111" s="49"/>
      <c r="F12111" s="21"/>
      <c r="G12111" s="21"/>
      <c r="CN12111" s="21"/>
    </row>
    <row r="12112" spans="5:92" x14ac:dyDescent="0.2">
      <c r="E12112" s="49"/>
      <c r="F12112" s="21"/>
      <c r="G12112" s="21"/>
      <c r="CN12112" s="21"/>
    </row>
    <row r="12113" spans="5:92" x14ac:dyDescent="0.2">
      <c r="E12113" s="49"/>
      <c r="F12113" s="21"/>
      <c r="G12113" s="21"/>
      <c r="CN12113" s="21"/>
    </row>
    <row r="12114" spans="5:92" x14ac:dyDescent="0.2">
      <c r="E12114" s="49"/>
      <c r="F12114" s="21"/>
      <c r="G12114" s="21"/>
      <c r="CN12114" s="21"/>
    </row>
    <row r="12115" spans="5:92" x14ac:dyDescent="0.2">
      <c r="E12115" s="49"/>
      <c r="F12115" s="21"/>
      <c r="G12115" s="21"/>
      <c r="CN12115" s="21"/>
    </row>
    <row r="12116" spans="5:92" x14ac:dyDescent="0.2">
      <c r="E12116" s="49"/>
      <c r="F12116" s="21"/>
      <c r="G12116" s="21"/>
      <c r="CN12116" s="21"/>
    </row>
    <row r="12117" spans="5:92" x14ac:dyDescent="0.2">
      <c r="E12117" s="49"/>
      <c r="F12117" s="21"/>
      <c r="G12117" s="21"/>
      <c r="CN12117" s="21"/>
    </row>
    <row r="12118" spans="5:92" x14ac:dyDescent="0.2">
      <c r="E12118" s="49"/>
      <c r="F12118" s="21"/>
      <c r="G12118" s="21"/>
      <c r="CN12118" s="21"/>
    </row>
    <row r="12119" spans="5:92" x14ac:dyDescent="0.2">
      <c r="E12119" s="49"/>
      <c r="F12119" s="21"/>
      <c r="G12119" s="21"/>
      <c r="CN12119" s="21"/>
    </row>
    <row r="12120" spans="5:92" x14ac:dyDescent="0.2">
      <c r="E12120" s="49"/>
      <c r="F12120" s="21"/>
      <c r="G12120" s="21"/>
      <c r="CN12120" s="21"/>
    </row>
    <row r="12121" spans="5:92" x14ac:dyDescent="0.2">
      <c r="E12121" s="49"/>
      <c r="F12121" s="21"/>
      <c r="G12121" s="21"/>
      <c r="CN12121" s="21"/>
    </row>
    <row r="12122" spans="5:92" x14ac:dyDescent="0.2">
      <c r="E12122" s="49"/>
      <c r="F12122" s="21"/>
      <c r="G12122" s="21"/>
      <c r="CN12122" s="21"/>
    </row>
    <row r="12123" spans="5:92" x14ac:dyDescent="0.2">
      <c r="E12123" s="49"/>
      <c r="F12123" s="21"/>
      <c r="G12123" s="21"/>
      <c r="CN12123" s="21"/>
    </row>
    <row r="12124" spans="5:92" x14ac:dyDescent="0.2">
      <c r="E12124" s="49"/>
      <c r="F12124" s="21"/>
      <c r="G12124" s="21"/>
      <c r="CN12124" s="21"/>
    </row>
    <row r="12125" spans="5:92" x14ac:dyDescent="0.2">
      <c r="E12125" s="49"/>
      <c r="F12125" s="21"/>
      <c r="G12125" s="21"/>
      <c r="CN12125" s="21"/>
    </row>
    <row r="12126" spans="5:92" x14ac:dyDescent="0.2">
      <c r="E12126" s="49"/>
      <c r="F12126" s="21"/>
      <c r="G12126" s="21"/>
      <c r="CN12126" s="21"/>
    </row>
    <row r="12127" spans="5:92" x14ac:dyDescent="0.2">
      <c r="E12127" s="49"/>
      <c r="F12127" s="21"/>
      <c r="G12127" s="21"/>
      <c r="CN12127" s="21"/>
    </row>
    <row r="12128" spans="5:92" x14ac:dyDescent="0.2">
      <c r="E12128" s="49"/>
      <c r="F12128" s="21"/>
      <c r="G12128" s="21"/>
      <c r="CN12128" s="21"/>
    </row>
    <row r="12129" spans="5:92" x14ac:dyDescent="0.2">
      <c r="E12129" s="49"/>
      <c r="F12129" s="21"/>
      <c r="G12129" s="21"/>
      <c r="CN12129" s="21"/>
    </row>
    <row r="12130" spans="5:92" x14ac:dyDescent="0.2">
      <c r="E12130" s="49"/>
      <c r="F12130" s="21"/>
      <c r="G12130" s="21"/>
      <c r="CN12130" s="21"/>
    </row>
    <row r="12131" spans="5:92" x14ac:dyDescent="0.2">
      <c r="E12131" s="49"/>
      <c r="F12131" s="21"/>
      <c r="G12131" s="21"/>
      <c r="CN12131" s="21"/>
    </row>
    <row r="12132" spans="5:92" x14ac:dyDescent="0.2">
      <c r="E12132" s="49"/>
      <c r="F12132" s="21"/>
      <c r="G12132" s="21"/>
      <c r="CN12132" s="21"/>
    </row>
    <row r="12133" spans="5:92" x14ac:dyDescent="0.2">
      <c r="E12133" s="49"/>
      <c r="F12133" s="21"/>
      <c r="G12133" s="21"/>
      <c r="CN12133" s="21"/>
    </row>
    <row r="12134" spans="5:92" x14ac:dyDescent="0.2">
      <c r="E12134" s="49"/>
      <c r="F12134" s="21"/>
      <c r="G12134" s="21"/>
      <c r="CN12134" s="21"/>
    </row>
    <row r="12135" spans="5:92" x14ac:dyDescent="0.2">
      <c r="E12135" s="49"/>
      <c r="F12135" s="21"/>
      <c r="G12135" s="21"/>
      <c r="CN12135" s="21"/>
    </row>
    <row r="12136" spans="5:92" x14ac:dyDescent="0.2">
      <c r="E12136" s="49"/>
      <c r="F12136" s="21"/>
      <c r="G12136" s="21"/>
      <c r="CN12136" s="21"/>
    </row>
    <row r="12137" spans="5:92" x14ac:dyDescent="0.2">
      <c r="E12137" s="49"/>
      <c r="F12137" s="21"/>
      <c r="G12137" s="21"/>
      <c r="CN12137" s="21"/>
    </row>
    <row r="12138" spans="5:92" x14ac:dyDescent="0.2">
      <c r="E12138" s="49"/>
      <c r="F12138" s="21"/>
      <c r="G12138" s="21"/>
      <c r="CN12138" s="21"/>
    </row>
    <row r="12139" spans="5:92" x14ac:dyDescent="0.2">
      <c r="E12139" s="49"/>
      <c r="F12139" s="21"/>
      <c r="G12139" s="21"/>
      <c r="CN12139" s="21"/>
    </row>
    <row r="12140" spans="5:92" x14ac:dyDescent="0.2">
      <c r="E12140" s="49"/>
      <c r="F12140" s="21"/>
      <c r="G12140" s="21"/>
      <c r="CN12140" s="21"/>
    </row>
    <row r="12141" spans="5:92" x14ac:dyDescent="0.2">
      <c r="E12141" s="49"/>
      <c r="F12141" s="21"/>
      <c r="G12141" s="21"/>
      <c r="CN12141" s="21"/>
    </row>
    <row r="12142" spans="5:92" x14ac:dyDescent="0.2">
      <c r="E12142" s="49"/>
      <c r="F12142" s="21"/>
      <c r="G12142" s="21"/>
      <c r="CN12142" s="21"/>
    </row>
    <row r="12143" spans="5:92" x14ac:dyDescent="0.2">
      <c r="E12143" s="49"/>
      <c r="F12143" s="21"/>
      <c r="G12143" s="21"/>
      <c r="CN12143" s="21"/>
    </row>
    <row r="12144" spans="5:92" x14ac:dyDescent="0.2">
      <c r="E12144" s="49"/>
      <c r="F12144" s="21"/>
      <c r="G12144" s="21"/>
      <c r="CN12144" s="21"/>
    </row>
    <row r="12145" spans="5:92" x14ac:dyDescent="0.2">
      <c r="E12145" s="49"/>
      <c r="F12145" s="21"/>
      <c r="G12145" s="21"/>
      <c r="CN12145" s="21"/>
    </row>
    <row r="12146" spans="5:92" x14ac:dyDescent="0.2">
      <c r="E12146" s="49"/>
      <c r="F12146" s="21"/>
      <c r="G12146" s="21"/>
      <c r="CN12146" s="21"/>
    </row>
    <row r="12147" spans="5:92" x14ac:dyDescent="0.2">
      <c r="E12147" s="49"/>
      <c r="F12147" s="21"/>
      <c r="G12147" s="21"/>
      <c r="CN12147" s="21"/>
    </row>
    <row r="12148" spans="5:92" x14ac:dyDescent="0.2">
      <c r="E12148" s="49"/>
      <c r="F12148" s="21"/>
      <c r="G12148" s="21"/>
      <c r="CN12148" s="21"/>
    </row>
    <row r="12149" spans="5:92" x14ac:dyDescent="0.2">
      <c r="E12149" s="49"/>
      <c r="F12149" s="21"/>
      <c r="G12149" s="21"/>
      <c r="CN12149" s="21"/>
    </row>
    <row r="12150" spans="5:92" x14ac:dyDescent="0.2">
      <c r="E12150" s="49"/>
      <c r="F12150" s="21"/>
      <c r="G12150" s="21"/>
      <c r="CN12150" s="21"/>
    </row>
    <row r="12151" spans="5:92" x14ac:dyDescent="0.2">
      <c r="E12151" s="49"/>
      <c r="F12151" s="21"/>
      <c r="G12151" s="21"/>
      <c r="CN12151" s="21"/>
    </row>
    <row r="12152" spans="5:92" x14ac:dyDescent="0.2">
      <c r="E12152" s="49"/>
      <c r="F12152" s="21"/>
      <c r="G12152" s="21"/>
      <c r="CN12152" s="21"/>
    </row>
    <row r="12153" spans="5:92" x14ac:dyDescent="0.2">
      <c r="E12153" s="49"/>
      <c r="F12153" s="21"/>
      <c r="G12153" s="21"/>
      <c r="CN12153" s="21"/>
    </row>
    <row r="12154" spans="5:92" x14ac:dyDescent="0.2">
      <c r="E12154" s="49"/>
      <c r="F12154" s="21"/>
      <c r="G12154" s="21"/>
      <c r="CN12154" s="21"/>
    </row>
    <row r="12155" spans="5:92" x14ac:dyDescent="0.2">
      <c r="E12155" s="49"/>
      <c r="F12155" s="21"/>
      <c r="G12155" s="21"/>
      <c r="CN12155" s="21"/>
    </row>
    <row r="12156" spans="5:92" x14ac:dyDescent="0.2">
      <c r="E12156" s="49"/>
      <c r="F12156" s="21"/>
      <c r="G12156" s="21"/>
      <c r="CN12156" s="21"/>
    </row>
    <row r="12157" spans="5:92" x14ac:dyDescent="0.2">
      <c r="E12157" s="49"/>
      <c r="F12157" s="21"/>
      <c r="G12157" s="21"/>
      <c r="CN12157" s="21"/>
    </row>
    <row r="12158" spans="5:92" x14ac:dyDescent="0.2">
      <c r="E12158" s="49"/>
      <c r="F12158" s="21"/>
      <c r="G12158" s="21"/>
      <c r="CN12158" s="21"/>
    </row>
    <row r="12159" spans="5:92" x14ac:dyDescent="0.2">
      <c r="E12159" s="49"/>
      <c r="F12159" s="21"/>
      <c r="G12159" s="21"/>
      <c r="CN12159" s="21"/>
    </row>
    <row r="12160" spans="5:92" x14ac:dyDescent="0.2">
      <c r="E12160" s="49"/>
      <c r="F12160" s="21"/>
      <c r="G12160" s="21"/>
      <c r="CN12160" s="21"/>
    </row>
    <row r="12161" spans="5:92" x14ac:dyDescent="0.2">
      <c r="E12161" s="49"/>
      <c r="F12161" s="21"/>
      <c r="G12161" s="21"/>
      <c r="CN12161" s="21"/>
    </row>
    <row r="12162" spans="5:92" x14ac:dyDescent="0.2">
      <c r="E12162" s="49"/>
      <c r="F12162" s="21"/>
      <c r="G12162" s="21"/>
      <c r="CN12162" s="21"/>
    </row>
    <row r="12163" spans="5:92" x14ac:dyDescent="0.2">
      <c r="E12163" s="49"/>
      <c r="F12163" s="21"/>
      <c r="G12163" s="21"/>
      <c r="CN12163" s="21"/>
    </row>
    <row r="12164" spans="5:92" x14ac:dyDescent="0.2">
      <c r="E12164" s="49"/>
      <c r="F12164" s="21"/>
      <c r="G12164" s="21"/>
      <c r="CN12164" s="21"/>
    </row>
    <row r="12165" spans="5:92" x14ac:dyDescent="0.2">
      <c r="E12165" s="49"/>
      <c r="F12165" s="21"/>
      <c r="G12165" s="21"/>
      <c r="CN12165" s="21"/>
    </row>
    <row r="12166" spans="5:92" x14ac:dyDescent="0.2">
      <c r="E12166" s="49"/>
      <c r="F12166" s="21"/>
      <c r="G12166" s="21"/>
      <c r="CN12166" s="21"/>
    </row>
    <row r="12167" spans="5:92" x14ac:dyDescent="0.2">
      <c r="E12167" s="49"/>
      <c r="F12167" s="21"/>
      <c r="G12167" s="21"/>
      <c r="CN12167" s="21"/>
    </row>
    <row r="12168" spans="5:92" x14ac:dyDescent="0.2">
      <c r="E12168" s="49"/>
      <c r="F12168" s="21"/>
      <c r="G12168" s="21"/>
      <c r="CN12168" s="21"/>
    </row>
    <row r="12169" spans="5:92" x14ac:dyDescent="0.2">
      <c r="E12169" s="49"/>
      <c r="F12169" s="21"/>
      <c r="G12169" s="21"/>
      <c r="CN12169" s="21"/>
    </row>
    <row r="12170" spans="5:92" x14ac:dyDescent="0.2">
      <c r="E12170" s="49"/>
      <c r="F12170" s="21"/>
      <c r="G12170" s="21"/>
      <c r="CN12170" s="21"/>
    </row>
    <row r="12171" spans="5:92" x14ac:dyDescent="0.2">
      <c r="E12171" s="49"/>
      <c r="F12171" s="21"/>
      <c r="G12171" s="21"/>
      <c r="CN12171" s="21"/>
    </row>
    <row r="12172" spans="5:92" x14ac:dyDescent="0.2">
      <c r="E12172" s="49"/>
      <c r="F12172" s="21"/>
      <c r="G12172" s="21"/>
      <c r="CN12172" s="21"/>
    </row>
    <row r="12173" spans="5:92" x14ac:dyDescent="0.2">
      <c r="E12173" s="49"/>
      <c r="F12173" s="21"/>
      <c r="G12173" s="21"/>
      <c r="CN12173" s="21"/>
    </row>
    <row r="12174" spans="5:92" x14ac:dyDescent="0.2">
      <c r="E12174" s="49"/>
      <c r="F12174" s="21"/>
      <c r="G12174" s="21"/>
      <c r="CN12174" s="21"/>
    </row>
    <row r="12175" spans="5:92" x14ac:dyDescent="0.2">
      <c r="E12175" s="49"/>
      <c r="F12175" s="21"/>
      <c r="G12175" s="21"/>
      <c r="CN12175" s="21"/>
    </row>
    <row r="12176" spans="5:92" x14ac:dyDescent="0.2">
      <c r="E12176" s="49"/>
      <c r="F12176" s="21"/>
      <c r="G12176" s="21"/>
      <c r="CN12176" s="21"/>
    </row>
    <row r="12177" spans="5:92" x14ac:dyDescent="0.2">
      <c r="E12177" s="49"/>
      <c r="F12177" s="21"/>
      <c r="G12177" s="21"/>
      <c r="CN12177" s="21"/>
    </row>
    <row r="12178" spans="5:92" x14ac:dyDescent="0.2">
      <c r="E12178" s="49"/>
      <c r="F12178" s="21"/>
      <c r="G12178" s="21"/>
      <c r="CN12178" s="21"/>
    </row>
    <row r="12179" spans="5:92" x14ac:dyDescent="0.2">
      <c r="E12179" s="49"/>
      <c r="F12179" s="21"/>
      <c r="G12179" s="21"/>
      <c r="CN12179" s="21"/>
    </row>
    <row r="12180" spans="5:92" x14ac:dyDescent="0.2">
      <c r="E12180" s="49"/>
      <c r="F12180" s="21"/>
      <c r="G12180" s="21"/>
      <c r="CN12180" s="21"/>
    </row>
    <row r="12181" spans="5:92" x14ac:dyDescent="0.2">
      <c r="E12181" s="49"/>
      <c r="F12181" s="21"/>
      <c r="G12181" s="21"/>
      <c r="CN12181" s="21"/>
    </row>
    <row r="12182" spans="5:92" x14ac:dyDescent="0.2">
      <c r="E12182" s="49"/>
      <c r="F12182" s="21"/>
      <c r="G12182" s="21"/>
      <c r="CN12182" s="21"/>
    </row>
    <row r="12183" spans="5:92" x14ac:dyDescent="0.2">
      <c r="E12183" s="49"/>
      <c r="F12183" s="21"/>
      <c r="G12183" s="21"/>
      <c r="CN12183" s="21"/>
    </row>
    <row r="12184" spans="5:92" x14ac:dyDescent="0.2">
      <c r="E12184" s="49"/>
      <c r="F12184" s="21"/>
      <c r="G12184" s="21"/>
      <c r="CN12184" s="21"/>
    </row>
    <row r="12185" spans="5:92" x14ac:dyDescent="0.2">
      <c r="E12185" s="49"/>
      <c r="F12185" s="21"/>
      <c r="G12185" s="21"/>
      <c r="CN12185" s="21"/>
    </row>
    <row r="12186" spans="5:92" x14ac:dyDescent="0.2">
      <c r="E12186" s="49"/>
      <c r="F12186" s="21"/>
      <c r="G12186" s="21"/>
      <c r="CN12186" s="21"/>
    </row>
    <row r="12187" spans="5:92" x14ac:dyDescent="0.2">
      <c r="E12187" s="49"/>
      <c r="F12187" s="21"/>
      <c r="G12187" s="21"/>
      <c r="CN12187" s="21"/>
    </row>
    <row r="12188" spans="5:92" x14ac:dyDescent="0.2">
      <c r="E12188" s="49"/>
      <c r="F12188" s="21"/>
      <c r="G12188" s="21"/>
      <c r="CN12188" s="21"/>
    </row>
    <row r="12189" spans="5:92" x14ac:dyDescent="0.2">
      <c r="E12189" s="49"/>
      <c r="F12189" s="21"/>
      <c r="G12189" s="21"/>
      <c r="CN12189" s="21"/>
    </row>
    <row r="12190" spans="5:92" x14ac:dyDescent="0.2">
      <c r="E12190" s="49"/>
      <c r="F12190" s="21"/>
      <c r="G12190" s="21"/>
      <c r="CN12190" s="21"/>
    </row>
    <row r="12191" spans="5:92" x14ac:dyDescent="0.2">
      <c r="E12191" s="49"/>
      <c r="F12191" s="21"/>
      <c r="G12191" s="21"/>
      <c r="CN12191" s="21"/>
    </row>
    <row r="12192" spans="5:92" x14ac:dyDescent="0.2">
      <c r="E12192" s="49"/>
      <c r="F12192" s="21"/>
      <c r="G12192" s="21"/>
      <c r="CN12192" s="21"/>
    </row>
    <row r="12193" spans="5:92" x14ac:dyDescent="0.2">
      <c r="E12193" s="49"/>
      <c r="F12193" s="21"/>
      <c r="G12193" s="21"/>
      <c r="CN12193" s="21"/>
    </row>
    <row r="12194" spans="5:92" x14ac:dyDescent="0.2">
      <c r="E12194" s="49"/>
      <c r="F12194" s="21"/>
      <c r="G12194" s="21"/>
      <c r="CN12194" s="21"/>
    </row>
    <row r="12195" spans="5:92" x14ac:dyDescent="0.2">
      <c r="E12195" s="49"/>
      <c r="F12195" s="21"/>
      <c r="G12195" s="21"/>
      <c r="CN12195" s="21"/>
    </row>
    <row r="12196" spans="5:92" x14ac:dyDescent="0.2">
      <c r="E12196" s="49"/>
      <c r="F12196" s="21"/>
      <c r="G12196" s="21"/>
      <c r="CN12196" s="21"/>
    </row>
    <row r="12197" spans="5:92" x14ac:dyDescent="0.2">
      <c r="E12197" s="49"/>
      <c r="F12197" s="21"/>
      <c r="G12197" s="21"/>
      <c r="CN12197" s="21"/>
    </row>
    <row r="12198" spans="5:92" x14ac:dyDescent="0.2">
      <c r="E12198" s="49"/>
      <c r="F12198" s="21"/>
      <c r="G12198" s="21"/>
      <c r="CN12198" s="21"/>
    </row>
    <row r="12199" spans="5:92" x14ac:dyDescent="0.2">
      <c r="E12199" s="49"/>
      <c r="F12199" s="21"/>
      <c r="G12199" s="21"/>
      <c r="CN12199" s="21"/>
    </row>
    <row r="12200" spans="5:92" x14ac:dyDescent="0.2">
      <c r="E12200" s="49"/>
      <c r="F12200" s="21"/>
      <c r="G12200" s="21"/>
      <c r="CN12200" s="21"/>
    </row>
    <row r="12201" spans="5:92" x14ac:dyDescent="0.2">
      <c r="E12201" s="49"/>
      <c r="F12201" s="21"/>
      <c r="G12201" s="21"/>
      <c r="CN12201" s="21"/>
    </row>
    <row r="12202" spans="5:92" x14ac:dyDescent="0.2">
      <c r="E12202" s="49"/>
      <c r="F12202" s="21"/>
      <c r="G12202" s="21"/>
      <c r="CN12202" s="21"/>
    </row>
    <row r="12203" spans="5:92" x14ac:dyDescent="0.2">
      <c r="E12203" s="49"/>
      <c r="F12203" s="21"/>
      <c r="G12203" s="21"/>
      <c r="CN12203" s="21"/>
    </row>
    <row r="12204" spans="5:92" x14ac:dyDescent="0.2">
      <c r="E12204" s="49"/>
      <c r="F12204" s="21"/>
      <c r="G12204" s="21"/>
      <c r="CN12204" s="21"/>
    </row>
    <row r="12205" spans="5:92" x14ac:dyDescent="0.2">
      <c r="E12205" s="49"/>
      <c r="F12205" s="21"/>
      <c r="G12205" s="21"/>
      <c r="CN12205" s="21"/>
    </row>
    <row r="12206" spans="5:92" x14ac:dyDescent="0.2">
      <c r="E12206" s="49"/>
      <c r="F12206" s="21"/>
      <c r="G12206" s="21"/>
      <c r="CN12206" s="21"/>
    </row>
    <row r="12207" spans="5:92" x14ac:dyDescent="0.2">
      <c r="E12207" s="49"/>
      <c r="F12207" s="21"/>
      <c r="G12207" s="21"/>
      <c r="CN12207" s="21"/>
    </row>
    <row r="12208" spans="5:92" x14ac:dyDescent="0.2">
      <c r="E12208" s="49"/>
      <c r="F12208" s="21"/>
      <c r="G12208" s="21"/>
      <c r="CN12208" s="21"/>
    </row>
    <row r="12209" spans="5:92" x14ac:dyDescent="0.2">
      <c r="E12209" s="49"/>
      <c r="F12209" s="21"/>
      <c r="G12209" s="21"/>
      <c r="CN12209" s="21"/>
    </row>
    <row r="12210" spans="5:92" x14ac:dyDescent="0.2">
      <c r="E12210" s="49"/>
      <c r="F12210" s="21"/>
      <c r="G12210" s="21"/>
      <c r="CN12210" s="21"/>
    </row>
    <row r="12211" spans="5:92" x14ac:dyDescent="0.2">
      <c r="E12211" s="49"/>
      <c r="F12211" s="21"/>
      <c r="G12211" s="21"/>
      <c r="CN12211" s="21"/>
    </row>
    <row r="12212" spans="5:92" x14ac:dyDescent="0.2">
      <c r="E12212" s="49"/>
      <c r="F12212" s="21"/>
      <c r="G12212" s="21"/>
      <c r="CN12212" s="21"/>
    </row>
    <row r="12213" spans="5:92" x14ac:dyDescent="0.2">
      <c r="E12213" s="49"/>
      <c r="F12213" s="21"/>
      <c r="G12213" s="21"/>
      <c r="CN12213" s="21"/>
    </row>
    <row r="12214" spans="5:92" x14ac:dyDescent="0.2">
      <c r="E12214" s="49"/>
      <c r="F12214" s="21"/>
      <c r="G12214" s="21"/>
      <c r="CN12214" s="21"/>
    </row>
    <row r="12215" spans="5:92" x14ac:dyDescent="0.2">
      <c r="E12215" s="49"/>
      <c r="F12215" s="21"/>
      <c r="G12215" s="21"/>
      <c r="CN12215" s="21"/>
    </row>
    <row r="12216" spans="5:92" x14ac:dyDescent="0.2">
      <c r="E12216" s="49"/>
      <c r="F12216" s="21"/>
      <c r="G12216" s="21"/>
      <c r="CN12216" s="21"/>
    </row>
    <row r="12217" spans="5:92" x14ac:dyDescent="0.2">
      <c r="E12217" s="49"/>
      <c r="F12217" s="21"/>
      <c r="G12217" s="21"/>
      <c r="CN12217" s="21"/>
    </row>
    <row r="12218" spans="5:92" x14ac:dyDescent="0.2">
      <c r="E12218" s="49"/>
      <c r="F12218" s="21"/>
      <c r="G12218" s="21"/>
      <c r="CN12218" s="21"/>
    </row>
    <row r="12219" spans="5:92" x14ac:dyDescent="0.2">
      <c r="E12219" s="49"/>
      <c r="F12219" s="21"/>
      <c r="G12219" s="21"/>
      <c r="CN12219" s="21"/>
    </row>
    <row r="12220" spans="5:92" x14ac:dyDescent="0.2">
      <c r="E12220" s="49"/>
      <c r="F12220" s="21"/>
      <c r="G12220" s="21"/>
      <c r="CN12220" s="21"/>
    </row>
    <row r="12221" spans="5:92" x14ac:dyDescent="0.2">
      <c r="E12221" s="49"/>
      <c r="F12221" s="21"/>
      <c r="G12221" s="21"/>
      <c r="CN12221" s="21"/>
    </row>
    <row r="12222" spans="5:92" x14ac:dyDescent="0.2">
      <c r="E12222" s="49"/>
      <c r="F12222" s="21"/>
      <c r="G12222" s="21"/>
      <c r="CN12222" s="21"/>
    </row>
    <row r="12223" spans="5:92" x14ac:dyDescent="0.2">
      <c r="E12223" s="49"/>
      <c r="F12223" s="21"/>
      <c r="G12223" s="21"/>
      <c r="CN12223" s="21"/>
    </row>
    <row r="12224" spans="5:92" x14ac:dyDescent="0.2">
      <c r="E12224" s="49"/>
      <c r="F12224" s="21"/>
      <c r="G12224" s="21"/>
      <c r="CN12224" s="21"/>
    </row>
    <row r="12225" spans="5:92" x14ac:dyDescent="0.2">
      <c r="E12225" s="49"/>
      <c r="F12225" s="21"/>
      <c r="G12225" s="21"/>
      <c r="CN12225" s="21"/>
    </row>
    <row r="12226" spans="5:92" x14ac:dyDescent="0.2">
      <c r="E12226" s="49"/>
      <c r="F12226" s="21"/>
      <c r="G12226" s="21"/>
      <c r="CN12226" s="21"/>
    </row>
    <row r="12227" spans="5:92" x14ac:dyDescent="0.2">
      <c r="E12227" s="49"/>
      <c r="F12227" s="21"/>
      <c r="G12227" s="21"/>
      <c r="CN12227" s="21"/>
    </row>
    <row r="12228" spans="5:92" x14ac:dyDescent="0.2">
      <c r="E12228" s="49"/>
      <c r="F12228" s="21"/>
      <c r="G12228" s="21"/>
      <c r="CN12228" s="21"/>
    </row>
    <row r="12229" spans="5:92" x14ac:dyDescent="0.2">
      <c r="E12229" s="49"/>
      <c r="F12229" s="21"/>
      <c r="G12229" s="21"/>
      <c r="CN12229" s="21"/>
    </row>
    <row r="12230" spans="5:92" x14ac:dyDescent="0.2">
      <c r="E12230" s="49"/>
      <c r="F12230" s="21"/>
      <c r="G12230" s="21"/>
      <c r="CN12230" s="21"/>
    </row>
    <row r="12231" spans="5:92" x14ac:dyDescent="0.2">
      <c r="E12231" s="49"/>
      <c r="F12231" s="21"/>
      <c r="G12231" s="21"/>
      <c r="CN12231" s="21"/>
    </row>
    <row r="12232" spans="5:92" x14ac:dyDescent="0.2">
      <c r="E12232" s="49"/>
      <c r="F12232" s="21"/>
      <c r="G12232" s="21"/>
      <c r="CN12232" s="21"/>
    </row>
    <row r="12233" spans="5:92" x14ac:dyDescent="0.2">
      <c r="E12233" s="49"/>
      <c r="F12233" s="21"/>
      <c r="G12233" s="21"/>
      <c r="CN12233" s="21"/>
    </row>
    <row r="12234" spans="5:92" x14ac:dyDescent="0.2">
      <c r="E12234" s="49"/>
      <c r="F12234" s="21"/>
      <c r="G12234" s="21"/>
      <c r="CN12234" s="21"/>
    </row>
    <row r="12235" spans="5:92" x14ac:dyDescent="0.2">
      <c r="E12235" s="49"/>
      <c r="F12235" s="21"/>
      <c r="G12235" s="21"/>
      <c r="CN12235" s="21"/>
    </row>
    <row r="12236" spans="5:92" x14ac:dyDescent="0.2">
      <c r="E12236" s="49"/>
      <c r="F12236" s="21"/>
      <c r="G12236" s="21"/>
      <c r="CN12236" s="21"/>
    </row>
    <row r="12237" spans="5:92" x14ac:dyDescent="0.2">
      <c r="E12237" s="49"/>
      <c r="F12237" s="21"/>
      <c r="G12237" s="21"/>
      <c r="CN12237" s="21"/>
    </row>
    <row r="12238" spans="5:92" x14ac:dyDescent="0.2">
      <c r="E12238" s="49"/>
      <c r="F12238" s="21"/>
      <c r="G12238" s="21"/>
      <c r="CN12238" s="21"/>
    </row>
    <row r="12239" spans="5:92" x14ac:dyDescent="0.2">
      <c r="E12239" s="49"/>
      <c r="F12239" s="21"/>
      <c r="G12239" s="21"/>
      <c r="CN12239" s="21"/>
    </row>
    <row r="12240" spans="5:92" x14ac:dyDescent="0.2">
      <c r="E12240" s="49"/>
      <c r="F12240" s="21"/>
      <c r="G12240" s="21"/>
      <c r="CN12240" s="21"/>
    </row>
    <row r="12241" spans="5:92" x14ac:dyDescent="0.2">
      <c r="E12241" s="49"/>
      <c r="F12241" s="21"/>
      <c r="G12241" s="21"/>
      <c r="CN12241" s="21"/>
    </row>
    <row r="12242" spans="5:92" x14ac:dyDescent="0.2">
      <c r="E12242" s="49"/>
      <c r="F12242" s="21"/>
      <c r="G12242" s="21"/>
      <c r="CN12242" s="21"/>
    </row>
    <row r="12243" spans="5:92" x14ac:dyDescent="0.2">
      <c r="E12243" s="49"/>
      <c r="F12243" s="21"/>
      <c r="G12243" s="21"/>
      <c r="CN12243" s="21"/>
    </row>
    <row r="12244" spans="5:92" x14ac:dyDescent="0.2">
      <c r="E12244" s="49"/>
      <c r="F12244" s="21"/>
      <c r="G12244" s="21"/>
      <c r="CN12244" s="21"/>
    </row>
    <row r="12245" spans="5:92" x14ac:dyDescent="0.2">
      <c r="E12245" s="49"/>
      <c r="F12245" s="21"/>
      <c r="G12245" s="21"/>
      <c r="CN12245" s="21"/>
    </row>
    <row r="12246" spans="5:92" x14ac:dyDescent="0.2">
      <c r="E12246" s="49"/>
      <c r="F12246" s="21"/>
      <c r="G12246" s="21"/>
      <c r="CN12246" s="21"/>
    </row>
    <row r="12247" spans="5:92" x14ac:dyDescent="0.2">
      <c r="E12247" s="49"/>
      <c r="F12247" s="21"/>
      <c r="G12247" s="21"/>
      <c r="CN12247" s="21"/>
    </row>
    <row r="12248" spans="5:92" x14ac:dyDescent="0.2">
      <c r="E12248" s="49"/>
      <c r="F12248" s="21"/>
      <c r="G12248" s="21"/>
      <c r="CN12248" s="21"/>
    </row>
    <row r="12249" spans="5:92" x14ac:dyDescent="0.2">
      <c r="E12249" s="49"/>
      <c r="F12249" s="21"/>
      <c r="G12249" s="21"/>
      <c r="CN12249" s="21"/>
    </row>
    <row r="12250" spans="5:92" x14ac:dyDescent="0.2">
      <c r="E12250" s="49"/>
      <c r="F12250" s="21"/>
      <c r="G12250" s="21"/>
      <c r="CN12250" s="21"/>
    </row>
    <row r="12251" spans="5:92" x14ac:dyDescent="0.2">
      <c r="E12251" s="49"/>
      <c r="F12251" s="21"/>
      <c r="G12251" s="21"/>
      <c r="CN12251" s="21"/>
    </row>
    <row r="12252" spans="5:92" x14ac:dyDescent="0.2">
      <c r="E12252" s="49"/>
      <c r="F12252" s="21"/>
      <c r="G12252" s="21"/>
      <c r="CN12252" s="21"/>
    </row>
    <row r="12253" spans="5:92" x14ac:dyDescent="0.2">
      <c r="E12253" s="49"/>
      <c r="F12253" s="21"/>
      <c r="G12253" s="21"/>
      <c r="CN12253" s="21"/>
    </row>
    <row r="12254" spans="5:92" x14ac:dyDescent="0.2">
      <c r="E12254" s="49"/>
      <c r="F12254" s="21"/>
      <c r="G12254" s="21"/>
      <c r="CN12254" s="21"/>
    </row>
    <row r="12255" spans="5:92" x14ac:dyDescent="0.2">
      <c r="E12255" s="49"/>
      <c r="F12255" s="21"/>
      <c r="G12255" s="21"/>
      <c r="CN12255" s="21"/>
    </row>
    <row r="12256" spans="5:92" x14ac:dyDescent="0.2">
      <c r="E12256" s="49"/>
      <c r="F12256" s="21"/>
      <c r="G12256" s="21"/>
      <c r="CN12256" s="21"/>
    </row>
    <row r="12257" spans="5:92" x14ac:dyDescent="0.2">
      <c r="E12257" s="49"/>
      <c r="F12257" s="21"/>
      <c r="G12257" s="21"/>
      <c r="CN12257" s="21"/>
    </row>
    <row r="12258" spans="5:92" x14ac:dyDescent="0.2">
      <c r="E12258" s="49"/>
      <c r="F12258" s="21"/>
      <c r="G12258" s="21"/>
      <c r="CN12258" s="21"/>
    </row>
    <row r="12259" spans="5:92" x14ac:dyDescent="0.2">
      <c r="E12259" s="49"/>
      <c r="F12259" s="21"/>
      <c r="G12259" s="21"/>
      <c r="CN12259" s="21"/>
    </row>
    <row r="12260" spans="5:92" x14ac:dyDescent="0.2">
      <c r="E12260" s="49"/>
      <c r="F12260" s="21"/>
      <c r="G12260" s="21"/>
      <c r="CN12260" s="21"/>
    </row>
    <row r="12261" spans="5:92" x14ac:dyDescent="0.2">
      <c r="E12261" s="49"/>
      <c r="F12261" s="21"/>
      <c r="G12261" s="21"/>
      <c r="CN12261" s="21"/>
    </row>
    <row r="12262" spans="5:92" x14ac:dyDescent="0.2">
      <c r="E12262" s="49"/>
      <c r="F12262" s="21"/>
      <c r="G12262" s="21"/>
      <c r="CN12262" s="21"/>
    </row>
    <row r="12263" spans="5:92" x14ac:dyDescent="0.2">
      <c r="E12263" s="49"/>
      <c r="F12263" s="21"/>
      <c r="G12263" s="21"/>
      <c r="CN12263" s="21"/>
    </row>
    <row r="12264" spans="5:92" x14ac:dyDescent="0.2">
      <c r="E12264" s="49"/>
      <c r="F12264" s="21"/>
      <c r="G12264" s="21"/>
      <c r="CN12264" s="21"/>
    </row>
    <row r="12265" spans="5:92" x14ac:dyDescent="0.2">
      <c r="E12265" s="49"/>
      <c r="F12265" s="21"/>
      <c r="G12265" s="21"/>
      <c r="CN12265" s="21"/>
    </row>
    <row r="12266" spans="5:92" x14ac:dyDescent="0.2">
      <c r="E12266" s="49"/>
      <c r="F12266" s="21"/>
      <c r="G12266" s="21"/>
      <c r="CN12266" s="21"/>
    </row>
    <row r="12267" spans="5:92" x14ac:dyDescent="0.2">
      <c r="E12267" s="49"/>
      <c r="F12267" s="21"/>
      <c r="G12267" s="21"/>
      <c r="CN12267" s="21"/>
    </row>
    <row r="12268" spans="5:92" x14ac:dyDescent="0.2">
      <c r="E12268" s="49"/>
      <c r="F12268" s="21"/>
      <c r="G12268" s="21"/>
      <c r="CN12268" s="21"/>
    </row>
    <row r="12269" spans="5:92" x14ac:dyDescent="0.2">
      <c r="E12269" s="49"/>
      <c r="F12269" s="21"/>
      <c r="G12269" s="21"/>
      <c r="CN12269" s="21"/>
    </row>
    <row r="12270" spans="5:92" x14ac:dyDescent="0.2">
      <c r="E12270" s="49"/>
      <c r="F12270" s="21"/>
      <c r="G12270" s="21"/>
      <c r="CN12270" s="21"/>
    </row>
    <row r="12271" spans="5:92" x14ac:dyDescent="0.2">
      <c r="E12271" s="49"/>
      <c r="F12271" s="21"/>
      <c r="G12271" s="21"/>
      <c r="CN12271" s="21"/>
    </row>
    <row r="12272" spans="5:92" x14ac:dyDescent="0.2">
      <c r="E12272" s="49"/>
      <c r="F12272" s="21"/>
      <c r="G12272" s="21"/>
      <c r="CN12272" s="21"/>
    </row>
    <row r="12273" spans="5:92" x14ac:dyDescent="0.2">
      <c r="E12273" s="49"/>
      <c r="F12273" s="21"/>
      <c r="G12273" s="21"/>
      <c r="CN12273" s="21"/>
    </row>
    <row r="12274" spans="5:92" x14ac:dyDescent="0.2">
      <c r="E12274" s="49"/>
      <c r="F12274" s="21"/>
      <c r="G12274" s="21"/>
      <c r="CN12274" s="21"/>
    </row>
    <row r="12275" spans="5:92" x14ac:dyDescent="0.2">
      <c r="E12275" s="49"/>
      <c r="F12275" s="21"/>
      <c r="G12275" s="21"/>
      <c r="CN12275" s="21"/>
    </row>
    <row r="12276" spans="5:92" x14ac:dyDescent="0.2">
      <c r="E12276" s="49"/>
      <c r="F12276" s="21"/>
      <c r="G12276" s="21"/>
      <c r="CN12276" s="21"/>
    </row>
    <row r="12277" spans="5:92" x14ac:dyDescent="0.2">
      <c r="E12277" s="49"/>
      <c r="F12277" s="21"/>
      <c r="G12277" s="21"/>
      <c r="CN12277" s="21"/>
    </row>
    <row r="12278" spans="5:92" x14ac:dyDescent="0.2">
      <c r="E12278" s="49"/>
      <c r="F12278" s="21"/>
      <c r="G12278" s="21"/>
      <c r="CN12278" s="21"/>
    </row>
    <row r="12279" spans="5:92" x14ac:dyDescent="0.2">
      <c r="E12279" s="49"/>
      <c r="F12279" s="21"/>
      <c r="G12279" s="21"/>
      <c r="CN12279" s="21"/>
    </row>
    <row r="12280" spans="5:92" x14ac:dyDescent="0.2">
      <c r="E12280" s="49"/>
      <c r="F12280" s="21"/>
      <c r="G12280" s="21"/>
      <c r="CN12280" s="21"/>
    </row>
    <row r="12281" spans="5:92" x14ac:dyDescent="0.2">
      <c r="E12281" s="49"/>
      <c r="F12281" s="21"/>
      <c r="G12281" s="21"/>
      <c r="CN12281" s="21"/>
    </row>
    <row r="12282" spans="5:92" x14ac:dyDescent="0.2">
      <c r="E12282" s="49"/>
      <c r="F12282" s="21"/>
      <c r="G12282" s="21"/>
      <c r="CN12282" s="21"/>
    </row>
    <row r="12283" spans="5:92" x14ac:dyDescent="0.2">
      <c r="E12283" s="49"/>
      <c r="F12283" s="21"/>
      <c r="G12283" s="21"/>
      <c r="CN12283" s="21"/>
    </row>
    <row r="12284" spans="5:92" x14ac:dyDescent="0.2">
      <c r="E12284" s="49"/>
      <c r="F12284" s="21"/>
      <c r="G12284" s="21"/>
      <c r="CN12284" s="21"/>
    </row>
    <row r="12285" spans="5:92" x14ac:dyDescent="0.2">
      <c r="E12285" s="49"/>
      <c r="F12285" s="21"/>
      <c r="G12285" s="21"/>
      <c r="CN12285" s="21"/>
    </row>
    <row r="12286" spans="5:92" x14ac:dyDescent="0.2">
      <c r="E12286" s="49"/>
      <c r="F12286" s="21"/>
      <c r="G12286" s="21"/>
      <c r="CN12286" s="21"/>
    </row>
    <row r="12287" spans="5:92" x14ac:dyDescent="0.2">
      <c r="E12287" s="49"/>
      <c r="F12287" s="21"/>
      <c r="G12287" s="21"/>
      <c r="CN12287" s="21"/>
    </row>
    <row r="12288" spans="5:92" x14ac:dyDescent="0.2">
      <c r="E12288" s="49"/>
      <c r="F12288" s="21"/>
      <c r="G12288" s="21"/>
      <c r="CN12288" s="21"/>
    </row>
    <row r="12289" spans="5:92" x14ac:dyDescent="0.2">
      <c r="E12289" s="49"/>
      <c r="F12289" s="21"/>
      <c r="G12289" s="21"/>
      <c r="CN12289" s="21"/>
    </row>
    <row r="12290" spans="5:92" x14ac:dyDescent="0.2">
      <c r="E12290" s="49"/>
      <c r="F12290" s="21"/>
      <c r="G12290" s="21"/>
      <c r="CN12290" s="21"/>
    </row>
    <row r="12291" spans="5:92" x14ac:dyDescent="0.2">
      <c r="E12291" s="49"/>
      <c r="F12291" s="21"/>
      <c r="G12291" s="21"/>
      <c r="CN12291" s="21"/>
    </row>
    <row r="12292" spans="5:92" x14ac:dyDescent="0.2">
      <c r="E12292" s="49"/>
      <c r="F12292" s="21"/>
      <c r="G12292" s="21"/>
      <c r="CN12292" s="21"/>
    </row>
    <row r="12293" spans="5:92" x14ac:dyDescent="0.2">
      <c r="E12293" s="49"/>
      <c r="F12293" s="21"/>
      <c r="G12293" s="21"/>
      <c r="CN12293" s="21"/>
    </row>
    <row r="12294" spans="5:92" x14ac:dyDescent="0.2">
      <c r="E12294" s="49"/>
      <c r="F12294" s="21"/>
      <c r="G12294" s="21"/>
      <c r="CN12294" s="21"/>
    </row>
    <row r="12295" spans="5:92" x14ac:dyDescent="0.2">
      <c r="E12295" s="49"/>
      <c r="F12295" s="21"/>
      <c r="G12295" s="21"/>
      <c r="CN12295" s="21"/>
    </row>
    <row r="12296" spans="5:92" x14ac:dyDescent="0.2">
      <c r="E12296" s="49"/>
      <c r="F12296" s="21"/>
      <c r="G12296" s="21"/>
      <c r="CN12296" s="21"/>
    </row>
    <row r="12297" spans="5:92" x14ac:dyDescent="0.2">
      <c r="E12297" s="49"/>
      <c r="F12297" s="21"/>
      <c r="G12297" s="21"/>
      <c r="CN12297" s="21"/>
    </row>
    <row r="12298" spans="5:92" x14ac:dyDescent="0.2">
      <c r="E12298" s="49"/>
      <c r="F12298" s="21"/>
      <c r="G12298" s="21"/>
      <c r="CN12298" s="21"/>
    </row>
    <row r="12299" spans="5:92" x14ac:dyDescent="0.2">
      <c r="E12299" s="49"/>
      <c r="F12299" s="21"/>
      <c r="G12299" s="21"/>
      <c r="CN12299" s="21"/>
    </row>
    <row r="12300" spans="5:92" x14ac:dyDescent="0.2">
      <c r="E12300" s="49"/>
      <c r="F12300" s="21"/>
      <c r="G12300" s="21"/>
      <c r="CN12300" s="21"/>
    </row>
    <row r="12301" spans="5:92" x14ac:dyDescent="0.2">
      <c r="E12301" s="49"/>
      <c r="F12301" s="21"/>
      <c r="G12301" s="21"/>
      <c r="CN12301" s="21"/>
    </row>
    <row r="12302" spans="5:92" x14ac:dyDescent="0.2">
      <c r="E12302" s="49"/>
      <c r="F12302" s="21"/>
      <c r="G12302" s="21"/>
      <c r="CN12302" s="21"/>
    </row>
    <row r="12303" spans="5:92" x14ac:dyDescent="0.2">
      <c r="E12303" s="49"/>
      <c r="F12303" s="21"/>
      <c r="G12303" s="21"/>
      <c r="CN12303" s="21"/>
    </row>
    <row r="12304" spans="5:92" x14ac:dyDescent="0.2">
      <c r="E12304" s="49"/>
      <c r="F12304" s="21"/>
      <c r="G12304" s="21"/>
      <c r="CN12304" s="21"/>
    </row>
    <row r="12305" spans="5:92" x14ac:dyDescent="0.2">
      <c r="E12305" s="49"/>
      <c r="F12305" s="21"/>
      <c r="G12305" s="21"/>
      <c r="CN12305" s="21"/>
    </row>
    <row r="12306" spans="5:92" x14ac:dyDescent="0.2">
      <c r="E12306" s="49"/>
      <c r="F12306" s="21"/>
      <c r="G12306" s="21"/>
      <c r="CN12306" s="21"/>
    </row>
    <row r="12307" spans="5:92" x14ac:dyDescent="0.2">
      <c r="E12307" s="49"/>
      <c r="F12307" s="21"/>
      <c r="G12307" s="21"/>
      <c r="CN12307" s="21"/>
    </row>
    <row r="12308" spans="5:92" x14ac:dyDescent="0.2">
      <c r="E12308" s="49"/>
      <c r="F12308" s="21"/>
      <c r="G12308" s="21"/>
      <c r="CN12308" s="21"/>
    </row>
    <row r="12309" spans="5:92" x14ac:dyDescent="0.2">
      <c r="E12309" s="49"/>
      <c r="F12309" s="21"/>
      <c r="G12309" s="21"/>
      <c r="CN12309" s="21"/>
    </row>
    <row r="12310" spans="5:92" x14ac:dyDescent="0.2">
      <c r="E12310" s="49"/>
      <c r="F12310" s="21"/>
      <c r="G12310" s="21"/>
      <c r="CN12310" s="21"/>
    </row>
    <row r="12311" spans="5:92" x14ac:dyDescent="0.2">
      <c r="E12311" s="49"/>
      <c r="F12311" s="21"/>
      <c r="G12311" s="21"/>
      <c r="CN12311" s="21"/>
    </row>
    <row r="12312" spans="5:92" x14ac:dyDescent="0.2">
      <c r="E12312" s="49"/>
      <c r="F12312" s="21"/>
      <c r="G12312" s="21"/>
      <c r="CN12312" s="21"/>
    </row>
    <row r="12313" spans="5:92" x14ac:dyDescent="0.2">
      <c r="E12313" s="49"/>
      <c r="F12313" s="21"/>
      <c r="G12313" s="21"/>
      <c r="CN12313" s="21"/>
    </row>
    <row r="12314" spans="5:92" x14ac:dyDescent="0.2">
      <c r="E12314" s="49"/>
      <c r="F12314" s="21"/>
      <c r="G12314" s="21"/>
      <c r="CN12314" s="21"/>
    </row>
    <row r="12315" spans="5:92" x14ac:dyDescent="0.2">
      <c r="E12315" s="49"/>
      <c r="F12315" s="21"/>
      <c r="G12315" s="21"/>
      <c r="CN12315" s="21"/>
    </row>
    <row r="12316" spans="5:92" x14ac:dyDescent="0.2">
      <c r="E12316" s="49"/>
      <c r="F12316" s="21"/>
      <c r="G12316" s="21"/>
      <c r="CN12316" s="21"/>
    </row>
    <row r="12317" spans="5:92" x14ac:dyDescent="0.2">
      <c r="E12317" s="49"/>
      <c r="F12317" s="21"/>
      <c r="G12317" s="21"/>
      <c r="CN12317" s="21"/>
    </row>
    <row r="12318" spans="5:92" x14ac:dyDescent="0.2">
      <c r="E12318" s="49"/>
      <c r="F12318" s="21"/>
      <c r="G12318" s="21"/>
      <c r="CN12318" s="21"/>
    </row>
    <row r="12319" spans="5:92" x14ac:dyDescent="0.2">
      <c r="E12319" s="49"/>
      <c r="F12319" s="21"/>
      <c r="G12319" s="21"/>
      <c r="CN12319" s="21"/>
    </row>
    <row r="12320" spans="5:92" x14ac:dyDescent="0.2">
      <c r="E12320" s="49"/>
      <c r="F12320" s="21"/>
      <c r="G12320" s="21"/>
      <c r="CN12320" s="21"/>
    </row>
    <row r="12321" spans="5:92" x14ac:dyDescent="0.2">
      <c r="E12321" s="49"/>
      <c r="F12321" s="21"/>
      <c r="G12321" s="21"/>
      <c r="CN12321" s="21"/>
    </row>
    <row r="12322" spans="5:92" x14ac:dyDescent="0.2">
      <c r="E12322" s="49"/>
      <c r="F12322" s="21"/>
      <c r="G12322" s="21"/>
      <c r="CN12322" s="21"/>
    </row>
    <row r="12323" spans="5:92" x14ac:dyDescent="0.2">
      <c r="E12323" s="49"/>
      <c r="F12323" s="21"/>
      <c r="G12323" s="21"/>
      <c r="CN12323" s="21"/>
    </row>
    <row r="12324" spans="5:92" x14ac:dyDescent="0.2">
      <c r="E12324" s="49"/>
      <c r="F12324" s="21"/>
      <c r="G12324" s="21"/>
      <c r="CN12324" s="21"/>
    </row>
    <row r="12325" spans="5:92" x14ac:dyDescent="0.2">
      <c r="E12325" s="49"/>
      <c r="F12325" s="21"/>
      <c r="G12325" s="21"/>
      <c r="CN12325" s="21"/>
    </row>
    <row r="12326" spans="5:92" x14ac:dyDescent="0.2">
      <c r="E12326" s="49"/>
      <c r="F12326" s="21"/>
      <c r="G12326" s="21"/>
      <c r="CN12326" s="21"/>
    </row>
    <row r="12327" spans="5:92" x14ac:dyDescent="0.2">
      <c r="E12327" s="49"/>
      <c r="F12327" s="21"/>
      <c r="G12327" s="21"/>
      <c r="CN12327" s="21"/>
    </row>
    <row r="12328" spans="5:92" x14ac:dyDescent="0.2">
      <c r="E12328" s="49"/>
      <c r="F12328" s="21"/>
      <c r="G12328" s="21"/>
      <c r="CN12328" s="21"/>
    </row>
    <row r="12329" spans="5:92" x14ac:dyDescent="0.2">
      <c r="E12329" s="49"/>
      <c r="F12329" s="21"/>
      <c r="G12329" s="21"/>
      <c r="CN12329" s="21"/>
    </row>
    <row r="12330" spans="5:92" x14ac:dyDescent="0.2">
      <c r="E12330" s="49"/>
      <c r="F12330" s="21"/>
      <c r="G12330" s="21"/>
      <c r="CN12330" s="21"/>
    </row>
    <row r="12331" spans="5:92" x14ac:dyDescent="0.2">
      <c r="E12331" s="49"/>
      <c r="F12331" s="21"/>
      <c r="G12331" s="21"/>
      <c r="CN12331" s="21"/>
    </row>
    <row r="12332" spans="5:92" x14ac:dyDescent="0.2">
      <c r="E12332" s="49"/>
      <c r="F12332" s="21"/>
      <c r="G12332" s="21"/>
      <c r="CN12332" s="21"/>
    </row>
    <row r="12333" spans="5:92" x14ac:dyDescent="0.2">
      <c r="E12333" s="49"/>
      <c r="F12333" s="21"/>
      <c r="G12333" s="21"/>
      <c r="CN12333" s="21"/>
    </row>
    <row r="12334" spans="5:92" x14ac:dyDescent="0.2">
      <c r="E12334" s="49"/>
      <c r="F12334" s="21"/>
      <c r="G12334" s="21"/>
      <c r="CN12334" s="21"/>
    </row>
    <row r="12335" spans="5:92" x14ac:dyDescent="0.2">
      <c r="E12335" s="49"/>
      <c r="F12335" s="21"/>
      <c r="G12335" s="21"/>
      <c r="CN12335" s="21"/>
    </row>
    <row r="12336" spans="5:92" x14ac:dyDescent="0.2">
      <c r="E12336" s="49"/>
      <c r="F12336" s="21"/>
      <c r="G12336" s="21"/>
      <c r="CN12336" s="21"/>
    </row>
    <row r="12337" spans="5:92" x14ac:dyDescent="0.2">
      <c r="E12337" s="49"/>
      <c r="F12337" s="21"/>
      <c r="G12337" s="21"/>
      <c r="CN12337" s="21"/>
    </row>
    <row r="12338" spans="5:92" x14ac:dyDescent="0.2">
      <c r="E12338" s="49"/>
      <c r="F12338" s="21"/>
      <c r="G12338" s="21"/>
      <c r="CN12338" s="21"/>
    </row>
    <row r="12339" spans="5:92" x14ac:dyDescent="0.2">
      <c r="E12339" s="49"/>
      <c r="F12339" s="21"/>
      <c r="G12339" s="21"/>
      <c r="CN12339" s="21"/>
    </row>
    <row r="12340" spans="5:92" x14ac:dyDescent="0.2">
      <c r="E12340" s="49"/>
      <c r="F12340" s="21"/>
      <c r="G12340" s="21"/>
      <c r="CN12340" s="21"/>
    </row>
    <row r="12341" spans="5:92" x14ac:dyDescent="0.2">
      <c r="E12341" s="49"/>
      <c r="F12341" s="21"/>
      <c r="G12341" s="21"/>
      <c r="CN12341" s="21"/>
    </row>
    <row r="12342" spans="5:92" x14ac:dyDescent="0.2">
      <c r="E12342" s="49"/>
      <c r="F12342" s="21"/>
      <c r="G12342" s="21"/>
      <c r="CN12342" s="21"/>
    </row>
    <row r="12343" spans="5:92" x14ac:dyDescent="0.2">
      <c r="E12343" s="49"/>
      <c r="F12343" s="21"/>
      <c r="G12343" s="21"/>
      <c r="CN12343" s="21"/>
    </row>
    <row r="12344" spans="5:92" x14ac:dyDescent="0.2">
      <c r="E12344" s="49"/>
      <c r="F12344" s="21"/>
      <c r="G12344" s="21"/>
      <c r="CN12344" s="21"/>
    </row>
    <row r="12345" spans="5:92" x14ac:dyDescent="0.2">
      <c r="E12345" s="49"/>
      <c r="F12345" s="21"/>
      <c r="G12345" s="21"/>
      <c r="CN12345" s="21"/>
    </row>
    <row r="12346" spans="5:92" x14ac:dyDescent="0.2">
      <c r="E12346" s="49"/>
      <c r="F12346" s="21"/>
      <c r="G12346" s="21"/>
      <c r="CN12346" s="21"/>
    </row>
    <row r="12347" spans="5:92" x14ac:dyDescent="0.2">
      <c r="E12347" s="49"/>
      <c r="F12347" s="21"/>
      <c r="G12347" s="21"/>
      <c r="CN12347" s="21"/>
    </row>
    <row r="12348" spans="5:92" x14ac:dyDescent="0.2">
      <c r="E12348" s="49"/>
      <c r="F12348" s="21"/>
      <c r="G12348" s="21"/>
      <c r="CN12348" s="21"/>
    </row>
    <row r="12349" spans="5:92" x14ac:dyDescent="0.2">
      <c r="E12349" s="49"/>
      <c r="F12349" s="21"/>
      <c r="G12349" s="21"/>
      <c r="CN12349" s="21"/>
    </row>
    <row r="12350" spans="5:92" x14ac:dyDescent="0.2">
      <c r="E12350" s="49"/>
      <c r="F12350" s="21"/>
      <c r="G12350" s="21"/>
      <c r="CN12350" s="21"/>
    </row>
    <row r="12351" spans="5:92" x14ac:dyDescent="0.2">
      <c r="E12351" s="49"/>
      <c r="F12351" s="21"/>
      <c r="G12351" s="21"/>
      <c r="CN12351" s="21"/>
    </row>
    <row r="12352" spans="5:92" x14ac:dyDescent="0.2">
      <c r="E12352" s="49"/>
      <c r="F12352" s="21"/>
      <c r="G12352" s="21"/>
      <c r="CN12352" s="21"/>
    </row>
    <row r="12353" spans="5:92" x14ac:dyDescent="0.2">
      <c r="E12353" s="49"/>
      <c r="F12353" s="21"/>
      <c r="G12353" s="21"/>
      <c r="CN12353" s="21"/>
    </row>
    <row r="12354" spans="5:92" x14ac:dyDescent="0.2">
      <c r="E12354" s="49"/>
      <c r="F12354" s="21"/>
      <c r="G12354" s="21"/>
      <c r="CN12354" s="21"/>
    </row>
    <row r="12355" spans="5:92" x14ac:dyDescent="0.2">
      <c r="E12355" s="49"/>
      <c r="F12355" s="21"/>
      <c r="G12355" s="21"/>
      <c r="CN12355" s="21"/>
    </row>
    <row r="12356" spans="5:92" x14ac:dyDescent="0.2">
      <c r="E12356" s="49"/>
      <c r="F12356" s="21"/>
      <c r="G12356" s="21"/>
      <c r="CN12356" s="21"/>
    </row>
    <row r="12357" spans="5:92" x14ac:dyDescent="0.2">
      <c r="E12357" s="49"/>
      <c r="F12357" s="21"/>
      <c r="G12357" s="21"/>
      <c r="CN12357" s="21"/>
    </row>
    <row r="12358" spans="5:92" x14ac:dyDescent="0.2">
      <c r="E12358" s="49"/>
      <c r="F12358" s="21"/>
      <c r="G12358" s="21"/>
      <c r="CN12358" s="21"/>
    </row>
    <row r="12359" spans="5:92" x14ac:dyDescent="0.2">
      <c r="E12359" s="49"/>
      <c r="F12359" s="21"/>
      <c r="G12359" s="21"/>
      <c r="CN12359" s="21"/>
    </row>
    <row r="12360" spans="5:92" x14ac:dyDescent="0.2">
      <c r="E12360" s="49"/>
      <c r="F12360" s="21"/>
      <c r="G12360" s="21"/>
      <c r="CN12360" s="21"/>
    </row>
    <row r="12361" spans="5:92" x14ac:dyDescent="0.2">
      <c r="E12361" s="49"/>
      <c r="F12361" s="21"/>
      <c r="G12361" s="21"/>
      <c r="CN12361" s="21"/>
    </row>
    <row r="12362" spans="5:92" x14ac:dyDescent="0.2">
      <c r="E12362" s="49"/>
      <c r="F12362" s="21"/>
      <c r="G12362" s="21"/>
      <c r="CN12362" s="21"/>
    </row>
    <row r="12363" spans="5:92" x14ac:dyDescent="0.2">
      <c r="E12363" s="49"/>
      <c r="F12363" s="21"/>
      <c r="G12363" s="21"/>
      <c r="CN12363" s="21"/>
    </row>
    <row r="12364" spans="5:92" x14ac:dyDescent="0.2">
      <c r="E12364" s="49"/>
      <c r="F12364" s="21"/>
      <c r="G12364" s="21"/>
      <c r="CN12364" s="21"/>
    </row>
    <row r="12365" spans="5:92" x14ac:dyDescent="0.2">
      <c r="E12365" s="49"/>
      <c r="F12365" s="21"/>
      <c r="G12365" s="21"/>
      <c r="CN12365" s="21"/>
    </row>
    <row r="12366" spans="5:92" x14ac:dyDescent="0.2">
      <c r="E12366" s="49"/>
      <c r="F12366" s="21"/>
      <c r="G12366" s="21"/>
      <c r="CN12366" s="21"/>
    </row>
    <row r="12367" spans="5:92" x14ac:dyDescent="0.2">
      <c r="E12367" s="49"/>
      <c r="F12367" s="21"/>
      <c r="G12367" s="21"/>
      <c r="CN12367" s="21"/>
    </row>
    <row r="12368" spans="5:92" x14ac:dyDescent="0.2">
      <c r="E12368" s="49"/>
      <c r="F12368" s="21"/>
      <c r="G12368" s="21"/>
      <c r="CN12368" s="21"/>
    </row>
    <row r="12369" spans="5:92" x14ac:dyDescent="0.2">
      <c r="E12369" s="49"/>
      <c r="F12369" s="21"/>
      <c r="G12369" s="21"/>
      <c r="CN12369" s="21"/>
    </row>
    <row r="12370" spans="5:92" x14ac:dyDescent="0.2">
      <c r="E12370" s="49"/>
      <c r="F12370" s="21"/>
      <c r="G12370" s="21"/>
      <c r="CN12370" s="21"/>
    </row>
    <row r="12371" spans="5:92" x14ac:dyDescent="0.2">
      <c r="E12371" s="49"/>
      <c r="F12371" s="21"/>
      <c r="G12371" s="21"/>
      <c r="CN12371" s="21"/>
    </row>
    <row r="12372" spans="5:92" x14ac:dyDescent="0.2">
      <c r="E12372" s="49"/>
      <c r="F12372" s="21"/>
      <c r="G12372" s="21"/>
      <c r="CN12372" s="21"/>
    </row>
    <row r="12373" spans="5:92" x14ac:dyDescent="0.2">
      <c r="E12373" s="49"/>
      <c r="F12373" s="21"/>
      <c r="G12373" s="21"/>
      <c r="CN12373" s="21"/>
    </row>
    <row r="12374" spans="5:92" x14ac:dyDescent="0.2">
      <c r="E12374" s="49"/>
      <c r="F12374" s="21"/>
      <c r="G12374" s="21"/>
      <c r="CN12374" s="21"/>
    </row>
    <row r="12375" spans="5:92" x14ac:dyDescent="0.2">
      <c r="E12375" s="49"/>
      <c r="F12375" s="21"/>
      <c r="G12375" s="21"/>
      <c r="CN12375" s="21"/>
    </row>
    <row r="12376" spans="5:92" x14ac:dyDescent="0.2">
      <c r="E12376" s="49"/>
      <c r="F12376" s="21"/>
      <c r="G12376" s="21"/>
      <c r="CN12376" s="21"/>
    </row>
    <row r="12377" spans="5:92" x14ac:dyDescent="0.2">
      <c r="E12377" s="49"/>
      <c r="F12377" s="21"/>
      <c r="G12377" s="21"/>
      <c r="CN12377" s="21"/>
    </row>
    <row r="12378" spans="5:92" x14ac:dyDescent="0.2">
      <c r="E12378" s="49"/>
      <c r="F12378" s="21"/>
      <c r="G12378" s="21"/>
      <c r="CN12378" s="21"/>
    </row>
    <row r="12379" spans="5:92" x14ac:dyDescent="0.2">
      <c r="E12379" s="49"/>
      <c r="F12379" s="21"/>
      <c r="G12379" s="21"/>
      <c r="CN12379" s="21"/>
    </row>
    <row r="12380" spans="5:92" x14ac:dyDescent="0.2">
      <c r="E12380" s="49"/>
      <c r="F12380" s="21"/>
      <c r="G12380" s="21"/>
      <c r="CN12380" s="21"/>
    </row>
    <row r="12381" spans="5:92" x14ac:dyDescent="0.2">
      <c r="E12381" s="49"/>
      <c r="F12381" s="21"/>
      <c r="G12381" s="21"/>
      <c r="CN12381" s="21"/>
    </row>
    <row r="12382" spans="5:92" x14ac:dyDescent="0.2">
      <c r="E12382" s="49"/>
      <c r="F12382" s="21"/>
      <c r="G12382" s="21"/>
      <c r="CN12382" s="21"/>
    </row>
    <row r="12383" spans="5:92" x14ac:dyDescent="0.2">
      <c r="E12383" s="49"/>
      <c r="F12383" s="21"/>
      <c r="G12383" s="21"/>
      <c r="CN12383" s="21"/>
    </row>
    <row r="12384" spans="5:92" x14ac:dyDescent="0.2">
      <c r="E12384" s="49"/>
      <c r="F12384" s="21"/>
      <c r="G12384" s="21"/>
      <c r="CN12384" s="21"/>
    </row>
    <row r="12385" spans="5:92" x14ac:dyDescent="0.2">
      <c r="E12385" s="49"/>
      <c r="F12385" s="21"/>
      <c r="G12385" s="21"/>
      <c r="CN12385" s="21"/>
    </row>
    <row r="12386" spans="5:92" x14ac:dyDescent="0.2">
      <c r="E12386" s="49"/>
      <c r="F12386" s="21"/>
      <c r="G12386" s="21"/>
      <c r="CN12386" s="21"/>
    </row>
    <row r="12387" spans="5:92" x14ac:dyDescent="0.2">
      <c r="E12387" s="49"/>
      <c r="F12387" s="21"/>
      <c r="G12387" s="21"/>
      <c r="CN12387" s="21"/>
    </row>
    <row r="12388" spans="5:92" x14ac:dyDescent="0.2">
      <c r="E12388" s="49"/>
      <c r="F12388" s="21"/>
      <c r="G12388" s="21"/>
      <c r="CN12388" s="21"/>
    </row>
    <row r="12389" spans="5:92" x14ac:dyDescent="0.2">
      <c r="E12389" s="49"/>
      <c r="F12389" s="21"/>
      <c r="G12389" s="21"/>
      <c r="CN12389" s="21"/>
    </row>
    <row r="12390" spans="5:92" x14ac:dyDescent="0.2">
      <c r="E12390" s="49"/>
      <c r="F12390" s="21"/>
      <c r="G12390" s="21"/>
      <c r="CN12390" s="21"/>
    </row>
    <row r="12391" spans="5:92" x14ac:dyDescent="0.2">
      <c r="E12391" s="49"/>
      <c r="F12391" s="21"/>
      <c r="G12391" s="21"/>
      <c r="CN12391" s="21"/>
    </row>
    <row r="12392" spans="5:92" x14ac:dyDescent="0.2">
      <c r="E12392" s="49"/>
      <c r="F12392" s="21"/>
      <c r="G12392" s="21"/>
      <c r="CN12392" s="21"/>
    </row>
    <row r="12393" spans="5:92" x14ac:dyDescent="0.2">
      <c r="E12393" s="49"/>
      <c r="F12393" s="21"/>
      <c r="G12393" s="21"/>
      <c r="CN12393" s="21"/>
    </row>
    <row r="12394" spans="5:92" x14ac:dyDescent="0.2">
      <c r="E12394" s="49"/>
      <c r="F12394" s="21"/>
      <c r="G12394" s="21"/>
      <c r="CN12394" s="21"/>
    </row>
    <row r="12395" spans="5:92" x14ac:dyDescent="0.2">
      <c r="E12395" s="49"/>
      <c r="F12395" s="21"/>
      <c r="G12395" s="21"/>
      <c r="CN12395" s="21"/>
    </row>
    <row r="12396" spans="5:92" x14ac:dyDescent="0.2">
      <c r="E12396" s="49"/>
      <c r="F12396" s="21"/>
      <c r="G12396" s="21"/>
      <c r="CN12396" s="21"/>
    </row>
    <row r="12397" spans="5:92" x14ac:dyDescent="0.2">
      <c r="E12397" s="49"/>
      <c r="F12397" s="21"/>
      <c r="G12397" s="21"/>
      <c r="CN12397" s="21"/>
    </row>
    <row r="12398" spans="5:92" x14ac:dyDescent="0.2">
      <c r="E12398" s="49"/>
      <c r="F12398" s="21"/>
      <c r="G12398" s="21"/>
      <c r="CN12398" s="21"/>
    </row>
    <row r="12399" spans="5:92" x14ac:dyDescent="0.2">
      <c r="E12399" s="49"/>
      <c r="F12399" s="21"/>
      <c r="G12399" s="21"/>
      <c r="CN12399" s="21"/>
    </row>
    <row r="12400" spans="5:92" x14ac:dyDescent="0.2">
      <c r="E12400" s="49"/>
      <c r="F12400" s="21"/>
      <c r="G12400" s="21"/>
      <c r="CN12400" s="21"/>
    </row>
    <row r="12401" spans="5:92" x14ac:dyDescent="0.2">
      <c r="E12401" s="49"/>
      <c r="F12401" s="21"/>
      <c r="G12401" s="21"/>
      <c r="CN12401" s="21"/>
    </row>
    <row r="12402" spans="5:92" x14ac:dyDescent="0.2">
      <c r="E12402" s="49"/>
      <c r="F12402" s="21"/>
      <c r="G12402" s="21"/>
      <c r="CN12402" s="21"/>
    </row>
    <row r="12403" spans="5:92" x14ac:dyDescent="0.2">
      <c r="E12403" s="49"/>
      <c r="F12403" s="21"/>
      <c r="G12403" s="21"/>
      <c r="CN12403" s="21"/>
    </row>
    <row r="12404" spans="5:92" x14ac:dyDescent="0.2">
      <c r="E12404" s="49"/>
      <c r="F12404" s="21"/>
      <c r="G12404" s="21"/>
      <c r="CN12404" s="21"/>
    </row>
    <row r="12405" spans="5:92" x14ac:dyDescent="0.2">
      <c r="E12405" s="49"/>
      <c r="F12405" s="21"/>
      <c r="G12405" s="21"/>
      <c r="CN12405" s="21"/>
    </row>
    <row r="12406" spans="5:92" x14ac:dyDescent="0.2">
      <c r="E12406" s="49"/>
      <c r="F12406" s="21"/>
      <c r="G12406" s="21"/>
      <c r="CN12406" s="21"/>
    </row>
    <row r="12407" spans="5:92" x14ac:dyDescent="0.2">
      <c r="E12407" s="49"/>
      <c r="F12407" s="21"/>
      <c r="G12407" s="21"/>
      <c r="CN12407" s="21"/>
    </row>
    <row r="12408" spans="5:92" x14ac:dyDescent="0.2">
      <c r="E12408" s="49"/>
      <c r="F12408" s="21"/>
      <c r="G12408" s="21"/>
      <c r="CN12408" s="21"/>
    </row>
    <row r="12409" spans="5:92" x14ac:dyDescent="0.2">
      <c r="E12409" s="49"/>
      <c r="F12409" s="21"/>
      <c r="G12409" s="21"/>
      <c r="CN12409" s="21"/>
    </row>
    <row r="12410" spans="5:92" x14ac:dyDescent="0.2">
      <c r="E12410" s="49"/>
      <c r="F12410" s="21"/>
      <c r="G12410" s="21"/>
      <c r="CN12410" s="21"/>
    </row>
    <row r="12411" spans="5:92" x14ac:dyDescent="0.2">
      <c r="E12411" s="49"/>
      <c r="F12411" s="21"/>
      <c r="G12411" s="21"/>
      <c r="CN12411" s="21"/>
    </row>
    <row r="12412" spans="5:92" x14ac:dyDescent="0.2">
      <c r="E12412" s="49"/>
      <c r="F12412" s="21"/>
      <c r="G12412" s="21"/>
      <c r="CN12412" s="21"/>
    </row>
    <row r="12413" spans="5:92" x14ac:dyDescent="0.2">
      <c r="E12413" s="49"/>
      <c r="F12413" s="21"/>
      <c r="G12413" s="21"/>
      <c r="CN12413" s="21"/>
    </row>
    <row r="12414" spans="5:92" x14ac:dyDescent="0.2">
      <c r="E12414" s="49"/>
      <c r="F12414" s="21"/>
      <c r="G12414" s="21"/>
      <c r="CN12414" s="21"/>
    </row>
    <row r="12415" spans="5:92" x14ac:dyDescent="0.2">
      <c r="E12415" s="49"/>
      <c r="F12415" s="21"/>
      <c r="G12415" s="21"/>
      <c r="CN12415" s="21"/>
    </row>
    <row r="12416" spans="5:92" x14ac:dyDescent="0.2">
      <c r="E12416" s="49"/>
      <c r="F12416" s="21"/>
      <c r="G12416" s="21"/>
      <c r="CN12416" s="21"/>
    </row>
    <row r="12417" spans="5:92" x14ac:dyDescent="0.2">
      <c r="E12417" s="49"/>
      <c r="F12417" s="21"/>
      <c r="G12417" s="21"/>
      <c r="CN12417" s="21"/>
    </row>
    <row r="12418" spans="5:92" x14ac:dyDescent="0.2">
      <c r="E12418" s="49"/>
      <c r="F12418" s="21"/>
      <c r="G12418" s="21"/>
      <c r="CN12418" s="21"/>
    </row>
    <row r="12419" spans="5:92" x14ac:dyDescent="0.2">
      <c r="E12419" s="49"/>
      <c r="F12419" s="21"/>
      <c r="G12419" s="21"/>
      <c r="CN12419" s="21"/>
    </row>
    <row r="12420" spans="5:92" x14ac:dyDescent="0.2">
      <c r="E12420" s="49"/>
      <c r="F12420" s="21"/>
      <c r="G12420" s="21"/>
      <c r="CN12420" s="21"/>
    </row>
    <row r="12421" spans="5:92" x14ac:dyDescent="0.2">
      <c r="E12421" s="49"/>
      <c r="F12421" s="21"/>
      <c r="G12421" s="21"/>
      <c r="CN12421" s="21"/>
    </row>
    <row r="12422" spans="5:92" x14ac:dyDescent="0.2">
      <c r="E12422" s="49"/>
      <c r="F12422" s="21"/>
      <c r="G12422" s="21"/>
      <c r="CN12422" s="21"/>
    </row>
    <row r="12423" spans="5:92" x14ac:dyDescent="0.2">
      <c r="E12423" s="49"/>
      <c r="F12423" s="21"/>
      <c r="G12423" s="21"/>
      <c r="CN12423" s="21"/>
    </row>
    <row r="12424" spans="5:92" x14ac:dyDescent="0.2">
      <c r="E12424" s="49"/>
      <c r="F12424" s="21"/>
      <c r="G12424" s="21"/>
      <c r="CN12424" s="21"/>
    </row>
    <row r="12425" spans="5:92" x14ac:dyDescent="0.2">
      <c r="E12425" s="49"/>
      <c r="F12425" s="21"/>
      <c r="G12425" s="21"/>
      <c r="CN12425" s="21"/>
    </row>
    <row r="12426" spans="5:92" x14ac:dyDescent="0.2">
      <c r="E12426" s="49"/>
      <c r="F12426" s="21"/>
      <c r="G12426" s="21"/>
      <c r="CN12426" s="21"/>
    </row>
    <row r="12427" spans="5:92" x14ac:dyDescent="0.2">
      <c r="E12427" s="49"/>
      <c r="F12427" s="21"/>
      <c r="G12427" s="21"/>
      <c r="CN12427" s="21"/>
    </row>
    <row r="12428" spans="5:92" x14ac:dyDescent="0.2">
      <c r="E12428" s="49"/>
      <c r="F12428" s="21"/>
      <c r="G12428" s="21"/>
      <c r="CN12428" s="21"/>
    </row>
    <row r="12429" spans="5:92" x14ac:dyDescent="0.2">
      <c r="E12429" s="49"/>
      <c r="F12429" s="21"/>
      <c r="G12429" s="21"/>
      <c r="CN12429" s="21"/>
    </row>
    <row r="12430" spans="5:92" x14ac:dyDescent="0.2">
      <c r="E12430" s="49"/>
      <c r="F12430" s="21"/>
      <c r="G12430" s="21"/>
      <c r="CN12430" s="21"/>
    </row>
    <row r="12431" spans="5:92" x14ac:dyDescent="0.2">
      <c r="E12431" s="49"/>
      <c r="F12431" s="21"/>
      <c r="G12431" s="21"/>
      <c r="CN12431" s="21"/>
    </row>
    <row r="12432" spans="5:92" x14ac:dyDescent="0.2">
      <c r="E12432" s="49"/>
      <c r="F12432" s="21"/>
      <c r="G12432" s="21"/>
      <c r="CN12432" s="21"/>
    </row>
    <row r="12433" spans="5:92" x14ac:dyDescent="0.2">
      <c r="E12433" s="49"/>
      <c r="F12433" s="21"/>
      <c r="G12433" s="21"/>
      <c r="CN12433" s="21"/>
    </row>
    <row r="12434" spans="5:92" x14ac:dyDescent="0.2">
      <c r="E12434" s="49"/>
      <c r="F12434" s="21"/>
      <c r="G12434" s="21"/>
      <c r="CN12434" s="21"/>
    </row>
    <row r="12435" spans="5:92" x14ac:dyDescent="0.2">
      <c r="E12435" s="49"/>
      <c r="F12435" s="21"/>
      <c r="G12435" s="21"/>
      <c r="CN12435" s="21"/>
    </row>
    <row r="12436" spans="5:92" x14ac:dyDescent="0.2">
      <c r="E12436" s="49"/>
      <c r="F12436" s="21"/>
      <c r="G12436" s="21"/>
      <c r="CN12436" s="21"/>
    </row>
    <row r="12437" spans="5:92" x14ac:dyDescent="0.2">
      <c r="E12437" s="49"/>
      <c r="F12437" s="21"/>
      <c r="G12437" s="21"/>
      <c r="CN12437" s="21"/>
    </row>
    <row r="12438" spans="5:92" x14ac:dyDescent="0.2">
      <c r="E12438" s="49"/>
      <c r="F12438" s="21"/>
      <c r="G12438" s="21"/>
      <c r="CN12438" s="21"/>
    </row>
    <row r="12439" spans="5:92" x14ac:dyDescent="0.2">
      <c r="E12439" s="49"/>
      <c r="F12439" s="21"/>
      <c r="G12439" s="21"/>
      <c r="CN12439" s="21"/>
    </row>
    <row r="12440" spans="5:92" x14ac:dyDescent="0.2">
      <c r="E12440" s="49"/>
      <c r="F12440" s="21"/>
      <c r="G12440" s="21"/>
      <c r="CN12440" s="21"/>
    </row>
    <row r="12441" spans="5:92" x14ac:dyDescent="0.2">
      <c r="E12441" s="49"/>
      <c r="F12441" s="21"/>
      <c r="G12441" s="21"/>
      <c r="CN12441" s="21"/>
    </row>
    <row r="12442" spans="5:92" x14ac:dyDescent="0.2">
      <c r="E12442" s="49"/>
      <c r="F12442" s="21"/>
      <c r="G12442" s="21"/>
      <c r="CN12442" s="21"/>
    </row>
    <row r="12443" spans="5:92" x14ac:dyDescent="0.2">
      <c r="E12443" s="49"/>
      <c r="F12443" s="21"/>
      <c r="G12443" s="21"/>
      <c r="CN12443" s="21"/>
    </row>
    <row r="12444" spans="5:92" x14ac:dyDescent="0.2">
      <c r="E12444" s="49"/>
      <c r="F12444" s="21"/>
      <c r="G12444" s="21"/>
      <c r="CN12444" s="21"/>
    </row>
    <row r="12445" spans="5:92" x14ac:dyDescent="0.2">
      <c r="E12445" s="49"/>
      <c r="F12445" s="21"/>
      <c r="G12445" s="21"/>
      <c r="CN12445" s="21"/>
    </row>
    <row r="12446" spans="5:92" x14ac:dyDescent="0.2">
      <c r="E12446" s="49"/>
      <c r="F12446" s="21"/>
      <c r="G12446" s="21"/>
      <c r="CN12446" s="21"/>
    </row>
    <row r="12447" spans="5:92" x14ac:dyDescent="0.2">
      <c r="E12447" s="49"/>
      <c r="F12447" s="21"/>
      <c r="G12447" s="21"/>
      <c r="CN12447" s="21"/>
    </row>
    <row r="12448" spans="5:92" x14ac:dyDescent="0.2">
      <c r="E12448" s="49"/>
      <c r="F12448" s="21"/>
      <c r="G12448" s="21"/>
      <c r="CN12448" s="21"/>
    </row>
    <row r="12449" spans="5:92" x14ac:dyDescent="0.2">
      <c r="E12449" s="49"/>
      <c r="F12449" s="21"/>
      <c r="G12449" s="21"/>
      <c r="CN12449" s="21"/>
    </row>
    <row r="12450" spans="5:92" x14ac:dyDescent="0.2">
      <c r="E12450" s="49"/>
      <c r="F12450" s="21"/>
      <c r="G12450" s="21"/>
      <c r="CN12450" s="21"/>
    </row>
    <row r="12451" spans="5:92" x14ac:dyDescent="0.2">
      <c r="E12451" s="49"/>
      <c r="F12451" s="21"/>
      <c r="G12451" s="21"/>
      <c r="CN12451" s="21"/>
    </row>
    <row r="12452" spans="5:92" x14ac:dyDescent="0.2">
      <c r="E12452" s="49"/>
      <c r="F12452" s="21"/>
      <c r="G12452" s="21"/>
      <c r="CN12452" s="21"/>
    </row>
    <row r="12453" spans="5:92" x14ac:dyDescent="0.2">
      <c r="E12453" s="49"/>
      <c r="F12453" s="21"/>
      <c r="G12453" s="21"/>
      <c r="CN12453" s="21"/>
    </row>
    <row r="12454" spans="5:92" x14ac:dyDescent="0.2">
      <c r="E12454" s="49"/>
      <c r="F12454" s="21"/>
      <c r="G12454" s="21"/>
      <c r="CN12454" s="21"/>
    </row>
    <row r="12455" spans="5:92" x14ac:dyDescent="0.2">
      <c r="E12455" s="49"/>
      <c r="F12455" s="21"/>
      <c r="G12455" s="21"/>
      <c r="CN12455" s="21"/>
    </row>
    <row r="12456" spans="5:92" x14ac:dyDescent="0.2">
      <c r="E12456" s="49"/>
      <c r="F12456" s="21"/>
      <c r="G12456" s="21"/>
      <c r="CN12456" s="21"/>
    </row>
    <row r="12457" spans="5:92" x14ac:dyDescent="0.2">
      <c r="E12457" s="49"/>
      <c r="F12457" s="21"/>
      <c r="G12457" s="21"/>
      <c r="CN12457" s="21"/>
    </row>
    <row r="12458" spans="5:92" x14ac:dyDescent="0.2">
      <c r="E12458" s="49"/>
      <c r="F12458" s="21"/>
      <c r="G12458" s="21"/>
      <c r="CN12458" s="21"/>
    </row>
    <row r="12459" spans="5:92" x14ac:dyDescent="0.2">
      <c r="E12459" s="49"/>
      <c r="F12459" s="21"/>
      <c r="G12459" s="21"/>
      <c r="CN12459" s="21"/>
    </row>
    <row r="12460" spans="5:92" x14ac:dyDescent="0.2">
      <c r="E12460" s="49"/>
      <c r="F12460" s="21"/>
      <c r="G12460" s="21"/>
      <c r="CN12460" s="21"/>
    </row>
    <row r="12461" spans="5:92" x14ac:dyDescent="0.2">
      <c r="E12461" s="49"/>
      <c r="F12461" s="21"/>
      <c r="G12461" s="21"/>
      <c r="CN12461" s="21"/>
    </row>
    <row r="12462" spans="5:92" x14ac:dyDescent="0.2">
      <c r="E12462" s="49"/>
      <c r="F12462" s="21"/>
      <c r="G12462" s="21"/>
      <c r="CN12462" s="21"/>
    </row>
    <row r="12463" spans="5:92" x14ac:dyDescent="0.2">
      <c r="E12463" s="49"/>
      <c r="F12463" s="21"/>
      <c r="G12463" s="21"/>
      <c r="CN12463" s="21"/>
    </row>
    <row r="12464" spans="5:92" x14ac:dyDescent="0.2">
      <c r="E12464" s="49"/>
      <c r="F12464" s="21"/>
      <c r="G12464" s="21"/>
      <c r="CN12464" s="21"/>
    </row>
    <row r="12465" spans="5:92" x14ac:dyDescent="0.2">
      <c r="E12465" s="49"/>
      <c r="F12465" s="21"/>
      <c r="G12465" s="21"/>
      <c r="CN12465" s="21"/>
    </row>
    <row r="12466" spans="5:92" x14ac:dyDescent="0.2">
      <c r="E12466" s="49"/>
      <c r="F12466" s="21"/>
      <c r="G12466" s="21"/>
      <c r="CN12466" s="21"/>
    </row>
    <row r="12467" spans="5:92" x14ac:dyDescent="0.2">
      <c r="E12467" s="49"/>
      <c r="F12467" s="21"/>
      <c r="G12467" s="21"/>
      <c r="CN12467" s="21"/>
    </row>
    <row r="12468" spans="5:92" x14ac:dyDescent="0.2">
      <c r="E12468" s="49"/>
      <c r="F12468" s="21"/>
      <c r="G12468" s="21"/>
      <c r="CN12468" s="21"/>
    </row>
    <row r="12469" spans="5:92" x14ac:dyDescent="0.2">
      <c r="E12469" s="49"/>
      <c r="F12469" s="21"/>
      <c r="G12469" s="21"/>
      <c r="CN12469" s="21"/>
    </row>
    <row r="12470" spans="5:92" x14ac:dyDescent="0.2">
      <c r="E12470" s="49"/>
      <c r="F12470" s="21"/>
      <c r="G12470" s="21"/>
      <c r="CN12470" s="21"/>
    </row>
    <row r="12471" spans="5:92" x14ac:dyDescent="0.2">
      <c r="E12471" s="49"/>
      <c r="F12471" s="21"/>
      <c r="G12471" s="21"/>
      <c r="CN12471" s="21"/>
    </row>
    <row r="12472" spans="5:92" x14ac:dyDescent="0.2">
      <c r="E12472" s="49"/>
      <c r="F12472" s="21"/>
      <c r="G12472" s="21"/>
      <c r="CN12472" s="21"/>
    </row>
    <row r="12473" spans="5:92" x14ac:dyDescent="0.2">
      <c r="E12473" s="49"/>
      <c r="F12473" s="21"/>
      <c r="G12473" s="21"/>
      <c r="CN12473" s="21"/>
    </row>
    <row r="12474" spans="5:92" x14ac:dyDescent="0.2">
      <c r="E12474" s="49"/>
      <c r="F12474" s="21"/>
      <c r="G12474" s="21"/>
      <c r="CN12474" s="21"/>
    </row>
    <row r="12475" spans="5:92" x14ac:dyDescent="0.2">
      <c r="E12475" s="49"/>
      <c r="F12475" s="21"/>
      <c r="G12475" s="21"/>
      <c r="CN12475" s="21"/>
    </row>
    <row r="12476" spans="5:92" x14ac:dyDescent="0.2">
      <c r="E12476" s="49"/>
      <c r="F12476" s="21"/>
      <c r="G12476" s="21"/>
      <c r="CN12476" s="21"/>
    </row>
    <row r="12477" spans="5:92" x14ac:dyDescent="0.2">
      <c r="E12477" s="49"/>
      <c r="F12477" s="21"/>
      <c r="G12477" s="21"/>
      <c r="CN12477" s="21"/>
    </row>
    <row r="12478" spans="5:92" x14ac:dyDescent="0.2">
      <c r="E12478" s="49"/>
      <c r="F12478" s="21"/>
      <c r="G12478" s="21"/>
      <c r="CN12478" s="21"/>
    </row>
    <row r="12479" spans="5:92" x14ac:dyDescent="0.2">
      <c r="E12479" s="49"/>
      <c r="F12479" s="21"/>
      <c r="G12479" s="21"/>
      <c r="CN12479" s="21"/>
    </row>
    <row r="12480" spans="5:92" x14ac:dyDescent="0.2">
      <c r="E12480" s="49"/>
      <c r="F12480" s="21"/>
      <c r="G12480" s="21"/>
      <c r="CN12480" s="21"/>
    </row>
    <row r="12481" spans="5:92" x14ac:dyDescent="0.2">
      <c r="E12481" s="49"/>
      <c r="F12481" s="21"/>
      <c r="G12481" s="21"/>
      <c r="CN12481" s="21"/>
    </row>
    <row r="12482" spans="5:92" x14ac:dyDescent="0.2">
      <c r="E12482" s="49"/>
      <c r="F12482" s="21"/>
      <c r="G12482" s="21"/>
      <c r="CN12482" s="21"/>
    </row>
    <row r="12483" spans="5:92" x14ac:dyDescent="0.2">
      <c r="E12483" s="49"/>
      <c r="F12483" s="21"/>
      <c r="G12483" s="21"/>
      <c r="CN12483" s="21"/>
    </row>
    <row r="12484" spans="5:92" x14ac:dyDescent="0.2">
      <c r="E12484" s="49"/>
      <c r="F12484" s="21"/>
      <c r="G12484" s="21"/>
      <c r="CN12484" s="21"/>
    </row>
    <row r="12485" spans="5:92" x14ac:dyDescent="0.2">
      <c r="E12485" s="49"/>
      <c r="F12485" s="21"/>
      <c r="G12485" s="21"/>
      <c r="CN12485" s="21"/>
    </row>
    <row r="12486" spans="5:92" x14ac:dyDescent="0.2">
      <c r="E12486" s="49"/>
      <c r="F12486" s="21"/>
      <c r="G12486" s="21"/>
      <c r="CN12486" s="21"/>
    </row>
    <row r="12487" spans="5:92" x14ac:dyDescent="0.2">
      <c r="E12487" s="49"/>
      <c r="F12487" s="21"/>
      <c r="G12487" s="21"/>
      <c r="CN12487" s="21"/>
    </row>
    <row r="12488" spans="5:92" x14ac:dyDescent="0.2">
      <c r="E12488" s="49"/>
      <c r="F12488" s="21"/>
      <c r="G12488" s="21"/>
      <c r="CN12488" s="21"/>
    </row>
    <row r="12489" spans="5:92" x14ac:dyDescent="0.2">
      <c r="E12489" s="49"/>
      <c r="F12489" s="21"/>
      <c r="G12489" s="21"/>
      <c r="CN12489" s="21"/>
    </row>
    <row r="12490" spans="5:92" x14ac:dyDescent="0.2">
      <c r="E12490" s="49"/>
      <c r="F12490" s="21"/>
      <c r="G12490" s="21"/>
      <c r="CN12490" s="21"/>
    </row>
    <row r="12491" spans="5:92" x14ac:dyDescent="0.2">
      <c r="E12491" s="49"/>
      <c r="F12491" s="21"/>
      <c r="G12491" s="21"/>
      <c r="CN12491" s="21"/>
    </row>
    <row r="12492" spans="5:92" x14ac:dyDescent="0.2">
      <c r="E12492" s="49"/>
      <c r="F12492" s="21"/>
      <c r="G12492" s="21"/>
      <c r="CN12492" s="21"/>
    </row>
    <row r="12493" spans="5:92" x14ac:dyDescent="0.2">
      <c r="E12493" s="49"/>
      <c r="F12493" s="21"/>
      <c r="G12493" s="21"/>
      <c r="CN12493" s="21"/>
    </row>
    <row r="12494" spans="5:92" x14ac:dyDescent="0.2">
      <c r="E12494" s="49"/>
      <c r="F12494" s="21"/>
      <c r="G12494" s="21"/>
      <c r="CN12494" s="21"/>
    </row>
    <row r="12495" spans="5:92" x14ac:dyDescent="0.2">
      <c r="E12495" s="49"/>
      <c r="F12495" s="21"/>
      <c r="G12495" s="21"/>
      <c r="CN12495" s="21"/>
    </row>
    <row r="12496" spans="5:92" x14ac:dyDescent="0.2">
      <c r="E12496" s="49"/>
      <c r="F12496" s="21"/>
      <c r="G12496" s="21"/>
      <c r="CN12496" s="21"/>
    </row>
    <row r="12497" spans="5:92" x14ac:dyDescent="0.2">
      <c r="E12497" s="49"/>
      <c r="F12497" s="21"/>
      <c r="G12497" s="21"/>
      <c r="CN12497" s="21"/>
    </row>
    <row r="12498" spans="5:92" x14ac:dyDescent="0.2">
      <c r="E12498" s="49"/>
      <c r="F12498" s="21"/>
      <c r="G12498" s="21"/>
      <c r="CN12498" s="21"/>
    </row>
    <row r="12499" spans="5:92" x14ac:dyDescent="0.2">
      <c r="E12499" s="49"/>
      <c r="F12499" s="21"/>
      <c r="G12499" s="21"/>
      <c r="CN12499" s="21"/>
    </row>
    <row r="12500" spans="5:92" x14ac:dyDescent="0.2">
      <c r="E12500" s="49"/>
      <c r="F12500" s="21"/>
      <c r="G12500" s="21"/>
      <c r="CN12500" s="21"/>
    </row>
    <row r="12501" spans="5:92" x14ac:dyDescent="0.2">
      <c r="E12501" s="49"/>
      <c r="F12501" s="21"/>
      <c r="G12501" s="21"/>
      <c r="CN12501" s="21"/>
    </row>
    <row r="12502" spans="5:92" x14ac:dyDescent="0.2">
      <c r="E12502" s="49"/>
      <c r="F12502" s="21"/>
      <c r="G12502" s="21"/>
      <c r="CN12502" s="21"/>
    </row>
    <row r="12503" spans="5:92" x14ac:dyDescent="0.2">
      <c r="E12503" s="49"/>
      <c r="F12503" s="21"/>
      <c r="G12503" s="21"/>
      <c r="CN12503" s="21"/>
    </row>
    <row r="12504" spans="5:92" x14ac:dyDescent="0.2">
      <c r="E12504" s="49"/>
      <c r="F12504" s="21"/>
      <c r="G12504" s="21"/>
      <c r="CN12504" s="21"/>
    </row>
    <row r="12505" spans="5:92" x14ac:dyDescent="0.2">
      <c r="E12505" s="49"/>
      <c r="F12505" s="21"/>
      <c r="G12505" s="21"/>
      <c r="CN12505" s="21"/>
    </row>
    <row r="12506" spans="5:92" x14ac:dyDescent="0.2">
      <c r="E12506" s="49"/>
      <c r="F12506" s="21"/>
      <c r="G12506" s="21"/>
      <c r="CN12506" s="21"/>
    </row>
    <row r="12507" spans="5:92" x14ac:dyDescent="0.2">
      <c r="E12507" s="49"/>
      <c r="F12507" s="21"/>
      <c r="G12507" s="21"/>
      <c r="CN12507" s="21"/>
    </row>
    <row r="12508" spans="5:92" x14ac:dyDescent="0.2">
      <c r="E12508" s="49"/>
      <c r="F12508" s="21"/>
      <c r="G12508" s="21"/>
      <c r="CN12508" s="21"/>
    </row>
    <row r="12509" spans="5:92" x14ac:dyDescent="0.2">
      <c r="E12509" s="49"/>
      <c r="F12509" s="21"/>
      <c r="G12509" s="21"/>
      <c r="CN12509" s="21"/>
    </row>
    <row r="12510" spans="5:92" x14ac:dyDescent="0.2">
      <c r="E12510" s="49"/>
      <c r="F12510" s="21"/>
      <c r="G12510" s="21"/>
      <c r="CN12510" s="21"/>
    </row>
    <row r="12511" spans="5:92" x14ac:dyDescent="0.2">
      <c r="E12511" s="49"/>
      <c r="F12511" s="21"/>
      <c r="G12511" s="21"/>
      <c r="CN12511" s="21"/>
    </row>
    <row r="12512" spans="5:92" x14ac:dyDescent="0.2">
      <c r="E12512" s="49"/>
      <c r="F12512" s="21"/>
      <c r="G12512" s="21"/>
      <c r="CN12512" s="21"/>
    </row>
    <row r="12513" spans="5:92" x14ac:dyDescent="0.2">
      <c r="E12513" s="49"/>
      <c r="F12513" s="21"/>
      <c r="G12513" s="21"/>
      <c r="CN12513" s="21"/>
    </row>
    <row r="12514" spans="5:92" x14ac:dyDescent="0.2">
      <c r="E12514" s="49"/>
      <c r="F12514" s="21"/>
      <c r="G12514" s="21"/>
      <c r="CN12514" s="21"/>
    </row>
    <row r="12515" spans="5:92" x14ac:dyDescent="0.2">
      <c r="E12515" s="49"/>
      <c r="F12515" s="21"/>
      <c r="G12515" s="21"/>
      <c r="CN12515" s="21"/>
    </row>
    <row r="12516" spans="5:92" x14ac:dyDescent="0.2">
      <c r="E12516" s="49"/>
      <c r="F12516" s="21"/>
      <c r="G12516" s="21"/>
      <c r="CN12516" s="21"/>
    </row>
    <row r="12517" spans="5:92" x14ac:dyDescent="0.2">
      <c r="E12517" s="49"/>
      <c r="F12517" s="21"/>
      <c r="G12517" s="21"/>
      <c r="CN12517" s="21"/>
    </row>
    <row r="12518" spans="5:92" x14ac:dyDescent="0.2">
      <c r="E12518" s="49"/>
      <c r="F12518" s="21"/>
      <c r="G12518" s="21"/>
      <c r="CN12518" s="21"/>
    </row>
    <row r="12519" spans="5:92" x14ac:dyDescent="0.2">
      <c r="E12519" s="49"/>
      <c r="F12519" s="21"/>
      <c r="G12519" s="21"/>
      <c r="CN12519" s="21"/>
    </row>
    <row r="12520" spans="5:92" x14ac:dyDescent="0.2">
      <c r="E12520" s="49"/>
      <c r="F12520" s="21"/>
      <c r="G12520" s="21"/>
      <c r="CN12520" s="21"/>
    </row>
    <row r="12521" spans="5:92" x14ac:dyDescent="0.2">
      <c r="E12521" s="49"/>
      <c r="F12521" s="21"/>
      <c r="G12521" s="21"/>
      <c r="CN12521" s="21"/>
    </row>
    <row r="12522" spans="5:92" x14ac:dyDescent="0.2">
      <c r="E12522" s="49"/>
      <c r="F12522" s="21"/>
      <c r="G12522" s="21"/>
      <c r="CN12522" s="21"/>
    </row>
    <row r="12523" spans="5:92" x14ac:dyDescent="0.2">
      <c r="E12523" s="49"/>
      <c r="F12523" s="21"/>
      <c r="G12523" s="21"/>
      <c r="CN12523" s="21"/>
    </row>
    <row r="12524" spans="5:92" x14ac:dyDescent="0.2">
      <c r="E12524" s="49"/>
      <c r="F12524" s="21"/>
      <c r="G12524" s="21"/>
      <c r="CN12524" s="21"/>
    </row>
    <row r="12525" spans="5:92" x14ac:dyDescent="0.2">
      <c r="E12525" s="49"/>
      <c r="F12525" s="21"/>
      <c r="G12525" s="21"/>
      <c r="CN12525" s="21"/>
    </row>
    <row r="12526" spans="5:92" x14ac:dyDescent="0.2">
      <c r="E12526" s="49"/>
      <c r="F12526" s="21"/>
      <c r="G12526" s="21"/>
      <c r="CN12526" s="21"/>
    </row>
    <row r="12527" spans="5:92" x14ac:dyDescent="0.2">
      <c r="E12527" s="49"/>
      <c r="F12527" s="21"/>
      <c r="G12527" s="21"/>
      <c r="CN12527" s="21"/>
    </row>
    <row r="12528" spans="5:92" x14ac:dyDescent="0.2">
      <c r="E12528" s="49"/>
      <c r="F12528" s="21"/>
      <c r="G12528" s="21"/>
      <c r="CN12528" s="21"/>
    </row>
    <row r="12529" spans="5:92" x14ac:dyDescent="0.2">
      <c r="E12529" s="49"/>
      <c r="F12529" s="21"/>
      <c r="G12529" s="21"/>
      <c r="CN12529" s="21"/>
    </row>
    <row r="12530" spans="5:92" x14ac:dyDescent="0.2">
      <c r="E12530" s="49"/>
      <c r="F12530" s="21"/>
      <c r="G12530" s="21"/>
      <c r="CN12530" s="21"/>
    </row>
    <row r="12531" spans="5:92" x14ac:dyDescent="0.2">
      <c r="E12531" s="49"/>
      <c r="F12531" s="21"/>
      <c r="G12531" s="21"/>
      <c r="CN12531" s="21"/>
    </row>
    <row r="12532" spans="5:92" x14ac:dyDescent="0.2">
      <c r="E12532" s="49"/>
      <c r="F12532" s="21"/>
      <c r="G12532" s="21"/>
      <c r="CN12532" s="21"/>
    </row>
    <row r="12533" spans="5:92" x14ac:dyDescent="0.2">
      <c r="E12533" s="49"/>
      <c r="F12533" s="21"/>
      <c r="G12533" s="21"/>
      <c r="CN12533" s="21"/>
    </row>
    <row r="12534" spans="5:92" x14ac:dyDescent="0.2">
      <c r="E12534" s="49"/>
      <c r="F12534" s="21"/>
      <c r="G12534" s="21"/>
      <c r="CN12534" s="21"/>
    </row>
    <row r="12535" spans="5:92" x14ac:dyDescent="0.2">
      <c r="E12535" s="49"/>
      <c r="F12535" s="21"/>
      <c r="G12535" s="21"/>
      <c r="CN12535" s="21"/>
    </row>
    <row r="12536" spans="5:92" x14ac:dyDescent="0.2">
      <c r="E12536" s="49"/>
      <c r="F12536" s="21"/>
      <c r="G12536" s="21"/>
      <c r="CN12536" s="21"/>
    </row>
    <row r="12537" spans="5:92" x14ac:dyDescent="0.2">
      <c r="E12537" s="49"/>
      <c r="F12537" s="21"/>
      <c r="G12537" s="21"/>
      <c r="CN12537" s="21"/>
    </row>
    <row r="12538" spans="5:92" x14ac:dyDescent="0.2">
      <c r="E12538" s="49"/>
      <c r="F12538" s="21"/>
      <c r="G12538" s="21"/>
      <c r="CN12538" s="21"/>
    </row>
    <row r="12539" spans="5:92" x14ac:dyDescent="0.2">
      <c r="E12539" s="49"/>
      <c r="F12539" s="21"/>
      <c r="G12539" s="21"/>
      <c r="CN12539" s="21"/>
    </row>
    <row r="12540" spans="5:92" x14ac:dyDescent="0.2">
      <c r="E12540" s="49"/>
      <c r="F12540" s="21"/>
      <c r="G12540" s="21"/>
      <c r="CN12540" s="21"/>
    </row>
    <row r="12541" spans="5:92" x14ac:dyDescent="0.2">
      <c r="E12541" s="49"/>
      <c r="F12541" s="21"/>
      <c r="G12541" s="21"/>
      <c r="CN12541" s="21"/>
    </row>
    <row r="12542" spans="5:92" x14ac:dyDescent="0.2">
      <c r="E12542" s="49"/>
      <c r="F12542" s="21"/>
      <c r="G12542" s="21"/>
      <c r="CN12542" s="21"/>
    </row>
    <row r="12543" spans="5:92" x14ac:dyDescent="0.2">
      <c r="E12543" s="49"/>
      <c r="F12543" s="21"/>
      <c r="G12543" s="21"/>
      <c r="CN12543" s="21"/>
    </row>
    <row r="12544" spans="5:92" x14ac:dyDescent="0.2">
      <c r="E12544" s="49"/>
      <c r="F12544" s="21"/>
      <c r="G12544" s="21"/>
      <c r="CN12544" s="21"/>
    </row>
    <row r="12545" spans="5:92" x14ac:dyDescent="0.2">
      <c r="E12545" s="49"/>
      <c r="F12545" s="21"/>
      <c r="G12545" s="21"/>
      <c r="CN12545" s="21"/>
    </row>
    <row r="12546" spans="5:92" x14ac:dyDescent="0.2">
      <c r="E12546" s="49"/>
      <c r="F12546" s="21"/>
      <c r="G12546" s="21"/>
      <c r="CN12546" s="21"/>
    </row>
    <row r="12547" spans="5:92" x14ac:dyDescent="0.2">
      <c r="E12547" s="49"/>
      <c r="F12547" s="21"/>
      <c r="G12547" s="21"/>
      <c r="CN12547" s="21"/>
    </row>
    <row r="12548" spans="5:92" x14ac:dyDescent="0.2">
      <c r="E12548" s="49"/>
      <c r="F12548" s="21"/>
      <c r="G12548" s="21"/>
      <c r="CN12548" s="21"/>
    </row>
    <row r="12549" spans="5:92" x14ac:dyDescent="0.2">
      <c r="E12549" s="49"/>
      <c r="F12549" s="21"/>
      <c r="G12549" s="21"/>
      <c r="CN12549" s="21"/>
    </row>
    <row r="12550" spans="5:92" x14ac:dyDescent="0.2">
      <c r="E12550" s="49"/>
      <c r="F12550" s="21"/>
      <c r="G12550" s="21"/>
      <c r="CN12550" s="21"/>
    </row>
    <row r="12551" spans="5:92" x14ac:dyDescent="0.2">
      <c r="E12551" s="49"/>
      <c r="F12551" s="21"/>
      <c r="G12551" s="21"/>
      <c r="CN12551" s="21"/>
    </row>
    <row r="12552" spans="5:92" x14ac:dyDescent="0.2">
      <c r="E12552" s="49"/>
      <c r="F12552" s="21"/>
      <c r="G12552" s="21"/>
      <c r="CN12552" s="21"/>
    </row>
    <row r="12553" spans="5:92" x14ac:dyDescent="0.2">
      <c r="E12553" s="49"/>
      <c r="F12553" s="21"/>
      <c r="G12553" s="21"/>
      <c r="CN12553" s="21"/>
    </row>
    <row r="12554" spans="5:92" x14ac:dyDescent="0.2">
      <c r="E12554" s="49"/>
      <c r="F12554" s="21"/>
      <c r="G12554" s="21"/>
      <c r="CN12554" s="21"/>
    </row>
    <row r="12555" spans="5:92" x14ac:dyDescent="0.2">
      <c r="E12555" s="49"/>
      <c r="F12555" s="21"/>
      <c r="G12555" s="21"/>
      <c r="CN12555" s="21"/>
    </row>
    <row r="12556" spans="5:92" x14ac:dyDescent="0.2">
      <c r="E12556" s="49"/>
      <c r="F12556" s="21"/>
      <c r="G12556" s="21"/>
      <c r="CN12556" s="21"/>
    </row>
    <row r="12557" spans="5:92" x14ac:dyDescent="0.2">
      <c r="E12557" s="49"/>
      <c r="F12557" s="21"/>
      <c r="G12557" s="21"/>
      <c r="CN12557" s="21"/>
    </row>
    <row r="12558" spans="5:92" x14ac:dyDescent="0.2">
      <c r="E12558" s="49"/>
      <c r="F12558" s="21"/>
      <c r="G12558" s="21"/>
      <c r="CN12558" s="21"/>
    </row>
    <row r="12559" spans="5:92" x14ac:dyDescent="0.2">
      <c r="E12559" s="49"/>
      <c r="F12559" s="21"/>
      <c r="G12559" s="21"/>
      <c r="CN12559" s="21"/>
    </row>
    <row r="12560" spans="5:92" x14ac:dyDescent="0.2">
      <c r="E12560" s="49"/>
      <c r="F12560" s="21"/>
      <c r="G12560" s="21"/>
      <c r="CN12560" s="21"/>
    </row>
    <row r="12561" spans="5:92" x14ac:dyDescent="0.2">
      <c r="E12561" s="49"/>
      <c r="F12561" s="21"/>
      <c r="G12561" s="21"/>
      <c r="CN12561" s="21"/>
    </row>
    <row r="12562" spans="5:92" x14ac:dyDescent="0.2">
      <c r="E12562" s="49"/>
      <c r="F12562" s="21"/>
      <c r="G12562" s="21"/>
      <c r="CN12562" s="21"/>
    </row>
    <row r="12563" spans="5:92" x14ac:dyDescent="0.2">
      <c r="E12563" s="49"/>
      <c r="F12563" s="21"/>
      <c r="G12563" s="21"/>
      <c r="CN12563" s="21"/>
    </row>
    <row r="12564" spans="5:92" x14ac:dyDescent="0.2">
      <c r="E12564" s="49"/>
      <c r="F12564" s="21"/>
      <c r="G12564" s="21"/>
      <c r="CN12564" s="21"/>
    </row>
    <row r="12565" spans="5:92" x14ac:dyDescent="0.2">
      <c r="E12565" s="49"/>
      <c r="F12565" s="21"/>
      <c r="G12565" s="21"/>
      <c r="CN12565" s="21"/>
    </row>
    <row r="12566" spans="5:92" x14ac:dyDescent="0.2">
      <c r="E12566" s="49"/>
      <c r="F12566" s="21"/>
      <c r="G12566" s="21"/>
      <c r="CN12566" s="21"/>
    </row>
    <row r="12567" spans="5:92" x14ac:dyDescent="0.2">
      <c r="E12567" s="49"/>
      <c r="F12567" s="21"/>
      <c r="G12567" s="21"/>
      <c r="CN12567" s="21"/>
    </row>
    <row r="12568" spans="5:92" x14ac:dyDescent="0.2">
      <c r="E12568" s="49"/>
      <c r="F12568" s="21"/>
      <c r="G12568" s="21"/>
      <c r="CN12568" s="21"/>
    </row>
    <row r="12569" spans="5:92" x14ac:dyDescent="0.2">
      <c r="E12569" s="49"/>
      <c r="F12569" s="21"/>
      <c r="G12569" s="21"/>
      <c r="CN12569" s="21"/>
    </row>
    <row r="12570" spans="5:92" x14ac:dyDescent="0.2">
      <c r="E12570" s="49"/>
      <c r="F12570" s="21"/>
      <c r="G12570" s="21"/>
      <c r="CN12570" s="21"/>
    </row>
    <row r="12571" spans="5:92" x14ac:dyDescent="0.2">
      <c r="E12571" s="49"/>
      <c r="F12571" s="21"/>
      <c r="G12571" s="21"/>
      <c r="CN12571" s="21"/>
    </row>
    <row r="12572" spans="5:92" x14ac:dyDescent="0.2">
      <c r="E12572" s="49"/>
      <c r="F12572" s="21"/>
      <c r="G12572" s="21"/>
      <c r="CN12572" s="21"/>
    </row>
    <row r="12573" spans="5:92" x14ac:dyDescent="0.2">
      <c r="E12573" s="49"/>
      <c r="F12573" s="21"/>
      <c r="G12573" s="21"/>
      <c r="CN12573" s="21"/>
    </row>
    <row r="12574" spans="5:92" x14ac:dyDescent="0.2">
      <c r="E12574" s="49"/>
      <c r="F12574" s="21"/>
      <c r="G12574" s="21"/>
      <c r="CN12574" s="21"/>
    </row>
    <row r="12575" spans="5:92" x14ac:dyDescent="0.2">
      <c r="E12575" s="49"/>
      <c r="F12575" s="21"/>
      <c r="G12575" s="21"/>
      <c r="CN12575" s="21"/>
    </row>
    <row r="12576" spans="5:92" x14ac:dyDescent="0.2">
      <c r="E12576" s="49"/>
      <c r="F12576" s="21"/>
      <c r="G12576" s="21"/>
      <c r="CN12576" s="21"/>
    </row>
    <row r="12577" spans="5:92" x14ac:dyDescent="0.2">
      <c r="E12577" s="49"/>
      <c r="F12577" s="21"/>
      <c r="G12577" s="21"/>
      <c r="CN12577" s="21"/>
    </row>
    <row r="12578" spans="5:92" x14ac:dyDescent="0.2">
      <c r="E12578" s="49"/>
      <c r="F12578" s="21"/>
      <c r="G12578" s="21"/>
      <c r="CN12578" s="21"/>
    </row>
    <row r="12579" spans="5:92" x14ac:dyDescent="0.2">
      <c r="E12579" s="49"/>
      <c r="F12579" s="21"/>
      <c r="G12579" s="21"/>
      <c r="CN12579" s="21"/>
    </row>
    <row r="12580" spans="5:92" x14ac:dyDescent="0.2">
      <c r="E12580" s="49"/>
      <c r="F12580" s="21"/>
      <c r="G12580" s="21"/>
      <c r="CN12580" s="21"/>
    </row>
    <row r="12581" spans="5:92" x14ac:dyDescent="0.2">
      <c r="E12581" s="49"/>
      <c r="F12581" s="21"/>
      <c r="G12581" s="21"/>
      <c r="CN12581" s="21"/>
    </row>
    <row r="12582" spans="5:92" x14ac:dyDescent="0.2">
      <c r="E12582" s="49"/>
      <c r="F12582" s="21"/>
      <c r="G12582" s="21"/>
      <c r="CN12582" s="21"/>
    </row>
    <row r="12583" spans="5:92" x14ac:dyDescent="0.2">
      <c r="E12583" s="49"/>
      <c r="F12583" s="21"/>
      <c r="G12583" s="21"/>
      <c r="CN12583" s="21"/>
    </row>
    <row r="12584" spans="5:92" x14ac:dyDescent="0.2">
      <c r="E12584" s="49"/>
      <c r="F12584" s="21"/>
      <c r="G12584" s="21"/>
      <c r="CN12584" s="21"/>
    </row>
    <row r="12585" spans="5:92" x14ac:dyDescent="0.2">
      <c r="E12585" s="49"/>
      <c r="F12585" s="21"/>
      <c r="G12585" s="21"/>
      <c r="CN12585" s="21"/>
    </row>
    <row r="12586" spans="5:92" x14ac:dyDescent="0.2">
      <c r="E12586" s="49"/>
      <c r="F12586" s="21"/>
      <c r="G12586" s="21"/>
      <c r="CN12586" s="21"/>
    </row>
    <row r="12587" spans="5:92" x14ac:dyDescent="0.2">
      <c r="E12587" s="49"/>
      <c r="F12587" s="21"/>
      <c r="G12587" s="21"/>
      <c r="CN12587" s="21"/>
    </row>
    <row r="12588" spans="5:92" x14ac:dyDescent="0.2">
      <c r="E12588" s="49"/>
      <c r="F12588" s="21"/>
      <c r="G12588" s="21"/>
      <c r="CN12588" s="21"/>
    </row>
    <row r="12589" spans="5:92" x14ac:dyDescent="0.2">
      <c r="E12589" s="49"/>
      <c r="F12589" s="21"/>
      <c r="G12589" s="21"/>
      <c r="CN12589" s="21"/>
    </row>
    <row r="12590" spans="5:92" x14ac:dyDescent="0.2">
      <c r="E12590" s="49"/>
      <c r="F12590" s="21"/>
      <c r="G12590" s="21"/>
      <c r="CN12590" s="21"/>
    </row>
    <row r="12591" spans="5:92" x14ac:dyDescent="0.2">
      <c r="E12591" s="49"/>
      <c r="F12591" s="21"/>
      <c r="G12591" s="21"/>
      <c r="CN12591" s="21"/>
    </row>
    <row r="12592" spans="5:92" x14ac:dyDescent="0.2">
      <c r="E12592" s="49"/>
      <c r="F12592" s="21"/>
      <c r="G12592" s="21"/>
      <c r="CN12592" s="21"/>
    </row>
    <row r="12593" spans="5:92" x14ac:dyDescent="0.2">
      <c r="E12593" s="49"/>
      <c r="F12593" s="21"/>
      <c r="G12593" s="21"/>
      <c r="CN12593" s="21"/>
    </row>
    <row r="12594" spans="5:92" x14ac:dyDescent="0.2">
      <c r="E12594" s="49"/>
      <c r="F12594" s="21"/>
      <c r="G12594" s="21"/>
      <c r="CN12594" s="21"/>
    </row>
    <row r="12595" spans="5:92" x14ac:dyDescent="0.2">
      <c r="E12595" s="49"/>
      <c r="F12595" s="21"/>
      <c r="G12595" s="21"/>
      <c r="CN12595" s="21"/>
    </row>
    <row r="12596" spans="5:92" x14ac:dyDescent="0.2">
      <c r="E12596" s="49"/>
      <c r="F12596" s="21"/>
      <c r="G12596" s="21"/>
      <c r="CN12596" s="21"/>
    </row>
    <row r="12597" spans="5:92" x14ac:dyDescent="0.2">
      <c r="E12597" s="49"/>
      <c r="F12597" s="21"/>
      <c r="G12597" s="21"/>
      <c r="CN12597" s="21"/>
    </row>
    <row r="12598" spans="5:92" x14ac:dyDescent="0.2">
      <c r="E12598" s="49"/>
      <c r="F12598" s="21"/>
      <c r="G12598" s="21"/>
      <c r="CN12598" s="21"/>
    </row>
    <row r="12599" spans="5:92" x14ac:dyDescent="0.2">
      <c r="E12599" s="49"/>
      <c r="F12599" s="21"/>
      <c r="G12599" s="21"/>
      <c r="CN12599" s="21"/>
    </row>
    <row r="12600" spans="5:92" x14ac:dyDescent="0.2">
      <c r="E12600" s="49"/>
      <c r="F12600" s="21"/>
      <c r="G12600" s="21"/>
      <c r="CN12600" s="21"/>
    </row>
    <row r="12601" spans="5:92" x14ac:dyDescent="0.2">
      <c r="E12601" s="49"/>
      <c r="F12601" s="21"/>
      <c r="G12601" s="21"/>
      <c r="CN12601" s="21"/>
    </row>
    <row r="12602" spans="5:92" x14ac:dyDescent="0.2">
      <c r="E12602" s="49"/>
      <c r="F12602" s="21"/>
      <c r="G12602" s="21"/>
      <c r="CN12602" s="21"/>
    </row>
    <row r="12603" spans="5:92" x14ac:dyDescent="0.2">
      <c r="E12603" s="49"/>
      <c r="F12603" s="21"/>
      <c r="G12603" s="21"/>
      <c r="CN12603" s="21"/>
    </row>
    <row r="12604" spans="5:92" x14ac:dyDescent="0.2">
      <c r="E12604" s="49"/>
      <c r="F12604" s="21"/>
      <c r="G12604" s="21"/>
      <c r="CN12604" s="21"/>
    </row>
    <row r="12605" spans="5:92" x14ac:dyDescent="0.2">
      <c r="E12605" s="49"/>
      <c r="F12605" s="21"/>
      <c r="G12605" s="21"/>
      <c r="CN12605" s="21"/>
    </row>
    <row r="12606" spans="5:92" x14ac:dyDescent="0.2">
      <c r="E12606" s="49"/>
      <c r="F12606" s="21"/>
      <c r="G12606" s="21"/>
      <c r="CN12606" s="21"/>
    </row>
    <row r="12607" spans="5:92" x14ac:dyDescent="0.2">
      <c r="E12607" s="49"/>
      <c r="F12607" s="21"/>
      <c r="G12607" s="21"/>
      <c r="CN12607" s="21"/>
    </row>
    <row r="12608" spans="5:92" x14ac:dyDescent="0.2">
      <c r="E12608" s="49"/>
      <c r="F12608" s="21"/>
      <c r="G12608" s="21"/>
      <c r="CN12608" s="21"/>
    </row>
    <row r="12609" spans="5:92" x14ac:dyDescent="0.2">
      <c r="E12609" s="49"/>
      <c r="F12609" s="21"/>
      <c r="G12609" s="21"/>
      <c r="CN12609" s="21"/>
    </row>
    <row r="12610" spans="5:92" x14ac:dyDescent="0.2">
      <c r="E12610" s="49"/>
      <c r="F12610" s="21"/>
      <c r="G12610" s="21"/>
      <c r="CN12610" s="21"/>
    </row>
    <row r="12611" spans="5:92" x14ac:dyDescent="0.2">
      <c r="E12611" s="49"/>
      <c r="F12611" s="21"/>
      <c r="G12611" s="21"/>
      <c r="CN12611" s="21"/>
    </row>
    <row r="12612" spans="5:92" x14ac:dyDescent="0.2">
      <c r="E12612" s="49"/>
      <c r="F12612" s="21"/>
      <c r="G12612" s="21"/>
      <c r="CN12612" s="21"/>
    </row>
    <row r="12613" spans="5:92" x14ac:dyDescent="0.2">
      <c r="E12613" s="49"/>
      <c r="F12613" s="21"/>
      <c r="G12613" s="21"/>
      <c r="CN12613" s="21"/>
    </row>
    <row r="12614" spans="5:92" x14ac:dyDescent="0.2">
      <c r="E12614" s="49"/>
      <c r="F12614" s="21"/>
      <c r="G12614" s="21"/>
      <c r="CN12614" s="21"/>
    </row>
    <row r="12615" spans="5:92" x14ac:dyDescent="0.2">
      <c r="E12615" s="49"/>
      <c r="F12615" s="21"/>
      <c r="G12615" s="21"/>
      <c r="CN12615" s="21"/>
    </row>
    <row r="12616" spans="5:92" x14ac:dyDescent="0.2">
      <c r="E12616" s="49"/>
      <c r="F12616" s="21"/>
      <c r="G12616" s="21"/>
      <c r="CN12616" s="21"/>
    </row>
    <row r="12617" spans="5:92" x14ac:dyDescent="0.2">
      <c r="E12617" s="49"/>
      <c r="F12617" s="21"/>
      <c r="G12617" s="21"/>
      <c r="CN12617" s="21"/>
    </row>
    <row r="12618" spans="5:92" x14ac:dyDescent="0.2">
      <c r="E12618" s="49"/>
      <c r="F12618" s="21"/>
      <c r="G12618" s="21"/>
      <c r="CN12618" s="21"/>
    </row>
    <row r="12619" spans="5:92" x14ac:dyDescent="0.2">
      <c r="E12619" s="49"/>
      <c r="F12619" s="21"/>
      <c r="G12619" s="21"/>
      <c r="CN12619" s="21"/>
    </row>
    <row r="12620" spans="5:92" x14ac:dyDescent="0.2">
      <c r="E12620" s="49"/>
      <c r="F12620" s="21"/>
      <c r="G12620" s="21"/>
      <c r="CN12620" s="21"/>
    </row>
    <row r="12621" spans="5:92" x14ac:dyDescent="0.2">
      <c r="E12621" s="49"/>
      <c r="F12621" s="21"/>
      <c r="G12621" s="21"/>
      <c r="CN12621" s="21"/>
    </row>
    <row r="12622" spans="5:92" x14ac:dyDescent="0.2">
      <c r="E12622" s="49"/>
      <c r="F12622" s="21"/>
      <c r="G12622" s="21"/>
      <c r="CN12622" s="21"/>
    </row>
    <row r="12623" spans="5:92" x14ac:dyDescent="0.2">
      <c r="E12623" s="49"/>
      <c r="F12623" s="21"/>
      <c r="G12623" s="21"/>
      <c r="CN12623" s="21"/>
    </row>
    <row r="12624" spans="5:92" x14ac:dyDescent="0.2">
      <c r="E12624" s="49"/>
      <c r="F12624" s="21"/>
      <c r="G12624" s="21"/>
      <c r="CN12624" s="21"/>
    </row>
    <row r="12625" spans="5:92" x14ac:dyDescent="0.2">
      <c r="E12625" s="49"/>
      <c r="F12625" s="21"/>
      <c r="G12625" s="21"/>
      <c r="CN12625" s="21"/>
    </row>
    <row r="12626" spans="5:92" x14ac:dyDescent="0.2">
      <c r="E12626" s="49"/>
      <c r="F12626" s="21"/>
      <c r="G12626" s="21"/>
      <c r="CN12626" s="21"/>
    </row>
    <row r="12627" spans="5:92" x14ac:dyDescent="0.2">
      <c r="E12627" s="49"/>
      <c r="F12627" s="21"/>
      <c r="G12627" s="21"/>
      <c r="CN12627" s="21"/>
    </row>
    <row r="12628" spans="5:92" x14ac:dyDescent="0.2">
      <c r="E12628" s="49"/>
      <c r="F12628" s="21"/>
      <c r="G12628" s="21"/>
      <c r="CN12628" s="21"/>
    </row>
    <row r="12629" spans="5:92" x14ac:dyDescent="0.2">
      <c r="E12629" s="49"/>
      <c r="F12629" s="21"/>
      <c r="G12629" s="21"/>
      <c r="CN12629" s="21"/>
    </row>
    <row r="12630" spans="5:92" x14ac:dyDescent="0.2">
      <c r="E12630" s="49"/>
      <c r="F12630" s="21"/>
      <c r="G12630" s="21"/>
      <c r="CN12630" s="21"/>
    </row>
    <row r="12631" spans="5:92" x14ac:dyDescent="0.2">
      <c r="E12631" s="49"/>
      <c r="F12631" s="21"/>
      <c r="G12631" s="21"/>
      <c r="CN12631" s="21"/>
    </row>
    <row r="12632" spans="5:92" x14ac:dyDescent="0.2">
      <c r="E12632" s="49"/>
      <c r="F12632" s="21"/>
      <c r="G12632" s="21"/>
      <c r="CN12632" s="21"/>
    </row>
    <row r="12633" spans="5:92" x14ac:dyDescent="0.2">
      <c r="E12633" s="49"/>
      <c r="F12633" s="21"/>
      <c r="G12633" s="21"/>
      <c r="CN12633" s="21"/>
    </row>
    <row r="12634" spans="5:92" x14ac:dyDescent="0.2">
      <c r="E12634" s="49"/>
      <c r="F12634" s="21"/>
      <c r="G12634" s="21"/>
      <c r="CN12634" s="21"/>
    </row>
    <row r="12635" spans="5:92" x14ac:dyDescent="0.2">
      <c r="E12635" s="49"/>
      <c r="F12635" s="21"/>
      <c r="G12635" s="21"/>
      <c r="CN12635" s="21"/>
    </row>
    <row r="12636" spans="5:92" x14ac:dyDescent="0.2">
      <c r="E12636" s="49"/>
      <c r="F12636" s="21"/>
      <c r="G12636" s="21"/>
      <c r="CN12636" s="21"/>
    </row>
    <row r="12637" spans="5:92" x14ac:dyDescent="0.2">
      <c r="E12637" s="49"/>
      <c r="F12637" s="21"/>
      <c r="G12637" s="21"/>
      <c r="CN12637" s="21"/>
    </row>
    <row r="12638" spans="5:92" x14ac:dyDescent="0.2">
      <c r="E12638" s="49"/>
      <c r="F12638" s="21"/>
      <c r="G12638" s="21"/>
      <c r="CN12638" s="21"/>
    </row>
    <row r="12639" spans="5:92" x14ac:dyDescent="0.2">
      <c r="E12639" s="49"/>
      <c r="F12639" s="21"/>
      <c r="G12639" s="21"/>
      <c r="CN12639" s="21"/>
    </row>
    <row r="12640" spans="5:92" x14ac:dyDescent="0.2">
      <c r="E12640" s="49"/>
      <c r="F12640" s="21"/>
      <c r="G12640" s="21"/>
      <c r="CN12640" s="21"/>
    </row>
    <row r="12641" spans="5:92" x14ac:dyDescent="0.2">
      <c r="E12641" s="49"/>
      <c r="F12641" s="21"/>
      <c r="G12641" s="21"/>
      <c r="CN12641" s="21"/>
    </row>
    <row r="12642" spans="5:92" x14ac:dyDescent="0.2">
      <c r="E12642" s="49"/>
      <c r="F12642" s="21"/>
      <c r="G12642" s="21"/>
      <c r="CN12642" s="21"/>
    </row>
    <row r="12643" spans="5:92" x14ac:dyDescent="0.2">
      <c r="E12643" s="49"/>
      <c r="F12643" s="21"/>
      <c r="G12643" s="21"/>
      <c r="CN12643" s="21"/>
    </row>
    <row r="12644" spans="5:92" x14ac:dyDescent="0.2">
      <c r="E12644" s="49"/>
      <c r="F12644" s="21"/>
      <c r="G12644" s="21"/>
      <c r="CN12644" s="21"/>
    </row>
    <row r="12645" spans="5:92" x14ac:dyDescent="0.2">
      <c r="E12645" s="49"/>
      <c r="F12645" s="21"/>
      <c r="G12645" s="21"/>
      <c r="CN12645" s="21"/>
    </row>
    <row r="12646" spans="5:92" x14ac:dyDescent="0.2">
      <c r="E12646" s="49"/>
      <c r="F12646" s="21"/>
      <c r="G12646" s="21"/>
      <c r="CN12646" s="21"/>
    </row>
    <row r="12647" spans="5:92" x14ac:dyDescent="0.2">
      <c r="E12647" s="49"/>
      <c r="F12647" s="21"/>
      <c r="G12647" s="21"/>
      <c r="CN12647" s="21"/>
    </row>
    <row r="12648" spans="5:92" x14ac:dyDescent="0.2">
      <c r="E12648" s="49"/>
      <c r="F12648" s="21"/>
      <c r="G12648" s="21"/>
      <c r="CN12648" s="21"/>
    </row>
    <row r="12649" spans="5:92" x14ac:dyDescent="0.2">
      <c r="E12649" s="49"/>
      <c r="F12649" s="21"/>
      <c r="G12649" s="21"/>
      <c r="CN12649" s="21"/>
    </row>
    <row r="12650" spans="5:92" x14ac:dyDescent="0.2">
      <c r="E12650" s="49"/>
      <c r="F12650" s="21"/>
      <c r="G12650" s="21"/>
      <c r="CN12650" s="21"/>
    </row>
    <row r="12651" spans="5:92" x14ac:dyDescent="0.2">
      <c r="E12651" s="49"/>
      <c r="F12651" s="21"/>
      <c r="G12651" s="21"/>
      <c r="CN12651" s="21"/>
    </row>
    <row r="12652" spans="5:92" x14ac:dyDescent="0.2">
      <c r="E12652" s="49"/>
      <c r="F12652" s="21"/>
      <c r="G12652" s="21"/>
      <c r="CN12652" s="21"/>
    </row>
    <row r="12653" spans="5:92" x14ac:dyDescent="0.2">
      <c r="E12653" s="49"/>
      <c r="F12653" s="21"/>
      <c r="G12653" s="21"/>
      <c r="CN12653" s="21"/>
    </row>
    <row r="12654" spans="5:92" x14ac:dyDescent="0.2">
      <c r="E12654" s="49"/>
      <c r="F12654" s="21"/>
      <c r="G12654" s="21"/>
      <c r="CN12654" s="21"/>
    </row>
    <row r="12655" spans="5:92" x14ac:dyDescent="0.2">
      <c r="E12655" s="49"/>
      <c r="F12655" s="21"/>
      <c r="G12655" s="21"/>
      <c r="CN12655" s="21"/>
    </row>
    <row r="12656" spans="5:92" x14ac:dyDescent="0.2">
      <c r="E12656" s="49"/>
      <c r="F12656" s="21"/>
      <c r="G12656" s="21"/>
      <c r="CN12656" s="21"/>
    </row>
    <row r="12657" spans="5:92" x14ac:dyDescent="0.2">
      <c r="E12657" s="49"/>
      <c r="F12657" s="21"/>
      <c r="G12657" s="21"/>
      <c r="CN12657" s="21"/>
    </row>
    <row r="12658" spans="5:92" x14ac:dyDescent="0.2">
      <c r="E12658" s="49"/>
      <c r="F12658" s="21"/>
      <c r="G12658" s="21"/>
      <c r="CN12658" s="21"/>
    </row>
    <row r="12659" spans="5:92" x14ac:dyDescent="0.2">
      <c r="E12659" s="49"/>
      <c r="F12659" s="21"/>
      <c r="G12659" s="21"/>
      <c r="CN12659" s="21"/>
    </row>
    <row r="12660" spans="5:92" x14ac:dyDescent="0.2">
      <c r="E12660" s="49"/>
      <c r="F12660" s="21"/>
      <c r="G12660" s="21"/>
      <c r="CN12660" s="21"/>
    </row>
    <row r="12661" spans="5:92" x14ac:dyDescent="0.2">
      <c r="E12661" s="49"/>
      <c r="F12661" s="21"/>
      <c r="G12661" s="21"/>
      <c r="CN12661" s="21"/>
    </row>
    <row r="12662" spans="5:92" x14ac:dyDescent="0.2">
      <c r="E12662" s="49"/>
      <c r="F12662" s="21"/>
      <c r="G12662" s="21"/>
      <c r="CN12662" s="21"/>
    </row>
    <row r="12663" spans="5:92" x14ac:dyDescent="0.2">
      <c r="E12663" s="49"/>
      <c r="F12663" s="21"/>
      <c r="G12663" s="21"/>
      <c r="CN12663" s="21"/>
    </row>
    <row r="12664" spans="5:92" x14ac:dyDescent="0.2">
      <c r="E12664" s="49"/>
      <c r="F12664" s="21"/>
      <c r="G12664" s="21"/>
      <c r="CN12664" s="21"/>
    </row>
    <row r="12665" spans="5:92" x14ac:dyDescent="0.2">
      <c r="E12665" s="49"/>
      <c r="F12665" s="21"/>
      <c r="G12665" s="21"/>
      <c r="CN12665" s="21"/>
    </row>
    <row r="12666" spans="5:92" x14ac:dyDescent="0.2">
      <c r="E12666" s="49"/>
      <c r="F12666" s="21"/>
      <c r="G12666" s="21"/>
      <c r="CN12666" s="21"/>
    </row>
    <row r="12667" spans="5:92" x14ac:dyDescent="0.2">
      <c r="E12667" s="49"/>
      <c r="F12667" s="21"/>
      <c r="G12667" s="21"/>
      <c r="CN12667" s="21"/>
    </row>
    <row r="12668" spans="5:92" x14ac:dyDescent="0.2">
      <c r="E12668" s="49"/>
      <c r="F12668" s="21"/>
      <c r="G12668" s="21"/>
      <c r="CN12668" s="21"/>
    </row>
    <row r="12669" spans="5:92" x14ac:dyDescent="0.2">
      <c r="E12669" s="49"/>
      <c r="F12669" s="21"/>
      <c r="G12669" s="21"/>
      <c r="CN12669" s="21"/>
    </row>
    <row r="12670" spans="5:92" x14ac:dyDescent="0.2">
      <c r="E12670" s="49"/>
      <c r="F12670" s="21"/>
      <c r="G12670" s="21"/>
      <c r="CN12670" s="21"/>
    </row>
    <row r="12671" spans="5:92" x14ac:dyDescent="0.2">
      <c r="E12671" s="49"/>
      <c r="F12671" s="21"/>
      <c r="G12671" s="21"/>
      <c r="CN12671" s="21"/>
    </row>
    <row r="12672" spans="5:92" x14ac:dyDescent="0.2">
      <c r="E12672" s="49"/>
      <c r="F12672" s="21"/>
      <c r="G12672" s="21"/>
      <c r="CN12672" s="21"/>
    </row>
    <row r="12673" spans="5:92" x14ac:dyDescent="0.2">
      <c r="E12673" s="49"/>
      <c r="F12673" s="21"/>
      <c r="G12673" s="21"/>
      <c r="CN12673" s="21"/>
    </row>
    <row r="12674" spans="5:92" x14ac:dyDescent="0.2">
      <c r="E12674" s="49"/>
      <c r="F12674" s="21"/>
      <c r="G12674" s="21"/>
      <c r="CN12674" s="21"/>
    </row>
    <row r="12675" spans="5:92" x14ac:dyDescent="0.2">
      <c r="E12675" s="49"/>
      <c r="F12675" s="21"/>
      <c r="G12675" s="21"/>
      <c r="CN12675" s="21"/>
    </row>
    <row r="12676" spans="5:92" x14ac:dyDescent="0.2">
      <c r="E12676" s="49"/>
      <c r="F12676" s="21"/>
      <c r="G12676" s="21"/>
      <c r="CN12676" s="21"/>
    </row>
    <row r="12677" spans="5:92" x14ac:dyDescent="0.2">
      <c r="E12677" s="49"/>
      <c r="F12677" s="21"/>
      <c r="G12677" s="21"/>
      <c r="CN12677" s="21"/>
    </row>
    <row r="12678" spans="5:92" x14ac:dyDescent="0.2">
      <c r="E12678" s="49"/>
      <c r="F12678" s="21"/>
      <c r="G12678" s="21"/>
      <c r="CN12678" s="21"/>
    </row>
    <row r="12679" spans="5:92" x14ac:dyDescent="0.2">
      <c r="E12679" s="49"/>
      <c r="F12679" s="21"/>
      <c r="G12679" s="21"/>
      <c r="CN12679" s="21"/>
    </row>
    <row r="12680" spans="5:92" x14ac:dyDescent="0.2">
      <c r="E12680" s="49"/>
      <c r="F12680" s="21"/>
      <c r="G12680" s="21"/>
      <c r="CN12680" s="21"/>
    </row>
    <row r="12681" spans="5:92" x14ac:dyDescent="0.2">
      <c r="E12681" s="49"/>
      <c r="F12681" s="21"/>
      <c r="G12681" s="21"/>
      <c r="CN12681" s="21"/>
    </row>
    <row r="12682" spans="5:92" x14ac:dyDescent="0.2">
      <c r="E12682" s="49"/>
      <c r="F12682" s="21"/>
      <c r="G12682" s="21"/>
      <c r="CN12682" s="21"/>
    </row>
    <row r="12683" spans="5:92" x14ac:dyDescent="0.2">
      <c r="E12683" s="49"/>
      <c r="F12683" s="21"/>
      <c r="G12683" s="21"/>
      <c r="CN12683" s="21"/>
    </row>
    <row r="12684" spans="5:92" x14ac:dyDescent="0.2">
      <c r="E12684" s="49"/>
      <c r="F12684" s="21"/>
      <c r="G12684" s="21"/>
      <c r="CN12684" s="21"/>
    </row>
    <row r="12685" spans="5:92" x14ac:dyDescent="0.2">
      <c r="E12685" s="49"/>
      <c r="F12685" s="21"/>
      <c r="G12685" s="21"/>
      <c r="CN12685" s="21"/>
    </row>
    <row r="12686" spans="5:92" x14ac:dyDescent="0.2">
      <c r="E12686" s="49"/>
      <c r="F12686" s="21"/>
      <c r="G12686" s="21"/>
      <c r="CN12686" s="21"/>
    </row>
    <row r="12687" spans="5:92" x14ac:dyDescent="0.2">
      <c r="E12687" s="49"/>
      <c r="F12687" s="21"/>
      <c r="G12687" s="21"/>
      <c r="CN12687" s="21"/>
    </row>
    <row r="12688" spans="5:92" x14ac:dyDescent="0.2">
      <c r="E12688" s="49"/>
      <c r="F12688" s="21"/>
      <c r="G12688" s="21"/>
      <c r="CN12688" s="21"/>
    </row>
    <row r="12689" spans="5:92" x14ac:dyDescent="0.2">
      <c r="E12689" s="49"/>
      <c r="F12689" s="21"/>
      <c r="G12689" s="21"/>
      <c r="CN12689" s="21"/>
    </row>
    <row r="12690" spans="5:92" x14ac:dyDescent="0.2">
      <c r="E12690" s="49"/>
      <c r="F12690" s="21"/>
      <c r="G12690" s="21"/>
      <c r="CN12690" s="21"/>
    </row>
    <row r="12691" spans="5:92" x14ac:dyDescent="0.2">
      <c r="E12691" s="49"/>
      <c r="F12691" s="21"/>
      <c r="G12691" s="21"/>
      <c r="CN12691" s="21"/>
    </row>
    <row r="12692" spans="5:92" x14ac:dyDescent="0.2">
      <c r="E12692" s="49"/>
      <c r="F12692" s="21"/>
      <c r="G12692" s="21"/>
      <c r="CN12692" s="21"/>
    </row>
    <row r="12693" spans="5:92" x14ac:dyDescent="0.2">
      <c r="E12693" s="49"/>
      <c r="F12693" s="21"/>
      <c r="G12693" s="21"/>
      <c r="CN12693" s="21"/>
    </row>
    <row r="12694" spans="5:92" x14ac:dyDescent="0.2">
      <c r="E12694" s="49"/>
      <c r="F12694" s="21"/>
      <c r="G12694" s="21"/>
      <c r="CN12694" s="21"/>
    </row>
    <row r="12695" spans="5:92" x14ac:dyDescent="0.2">
      <c r="E12695" s="49"/>
      <c r="F12695" s="21"/>
      <c r="G12695" s="21"/>
      <c r="CN12695" s="21"/>
    </row>
    <row r="12696" spans="5:92" x14ac:dyDescent="0.2">
      <c r="E12696" s="49"/>
      <c r="F12696" s="21"/>
      <c r="G12696" s="21"/>
      <c r="CN12696" s="21"/>
    </row>
    <row r="12697" spans="5:92" x14ac:dyDescent="0.2">
      <c r="E12697" s="49"/>
      <c r="F12697" s="21"/>
      <c r="G12697" s="21"/>
      <c r="CN12697" s="21"/>
    </row>
    <row r="12698" spans="5:92" x14ac:dyDescent="0.2">
      <c r="E12698" s="49"/>
      <c r="F12698" s="21"/>
      <c r="G12698" s="21"/>
      <c r="CN12698" s="21"/>
    </row>
    <row r="12699" spans="5:92" x14ac:dyDescent="0.2">
      <c r="E12699" s="49"/>
      <c r="F12699" s="21"/>
      <c r="G12699" s="21"/>
      <c r="CN12699" s="21"/>
    </row>
    <row r="12700" spans="5:92" x14ac:dyDescent="0.2">
      <c r="E12700" s="49"/>
      <c r="F12700" s="21"/>
      <c r="G12700" s="21"/>
      <c r="CN12700" s="21"/>
    </row>
    <row r="12701" spans="5:92" x14ac:dyDescent="0.2">
      <c r="E12701" s="49"/>
      <c r="F12701" s="21"/>
      <c r="G12701" s="21"/>
      <c r="CN12701" s="21"/>
    </row>
    <row r="12702" spans="5:92" x14ac:dyDescent="0.2">
      <c r="E12702" s="49"/>
      <c r="F12702" s="21"/>
      <c r="G12702" s="21"/>
      <c r="CN12702" s="21"/>
    </row>
    <row r="12703" spans="5:92" x14ac:dyDescent="0.2">
      <c r="E12703" s="49"/>
      <c r="F12703" s="21"/>
      <c r="G12703" s="21"/>
      <c r="CN12703" s="21"/>
    </row>
    <row r="12704" spans="5:92" x14ac:dyDescent="0.2">
      <c r="E12704" s="49"/>
      <c r="F12704" s="21"/>
      <c r="G12704" s="21"/>
      <c r="CN12704" s="21"/>
    </row>
    <row r="12705" spans="5:92" x14ac:dyDescent="0.2">
      <c r="E12705" s="49"/>
      <c r="F12705" s="21"/>
      <c r="G12705" s="21"/>
      <c r="CN12705" s="21"/>
    </row>
    <row r="12706" spans="5:92" x14ac:dyDescent="0.2">
      <c r="E12706" s="49"/>
      <c r="F12706" s="21"/>
      <c r="G12706" s="21"/>
      <c r="CN12706" s="21"/>
    </row>
    <row r="12707" spans="5:92" x14ac:dyDescent="0.2">
      <c r="E12707" s="49"/>
      <c r="F12707" s="21"/>
      <c r="G12707" s="21"/>
      <c r="CN12707" s="21"/>
    </row>
    <row r="12708" spans="5:92" x14ac:dyDescent="0.2">
      <c r="E12708" s="49"/>
      <c r="F12708" s="21"/>
      <c r="G12708" s="21"/>
      <c r="CN12708" s="21"/>
    </row>
    <row r="12709" spans="5:92" x14ac:dyDescent="0.2">
      <c r="E12709" s="49"/>
      <c r="F12709" s="21"/>
      <c r="G12709" s="21"/>
      <c r="CN12709" s="21"/>
    </row>
    <row r="12710" spans="5:92" x14ac:dyDescent="0.2">
      <c r="E12710" s="49"/>
      <c r="F12710" s="21"/>
      <c r="G12710" s="21"/>
      <c r="CN12710" s="21"/>
    </row>
    <row r="12711" spans="5:92" x14ac:dyDescent="0.2">
      <c r="E12711" s="49"/>
      <c r="F12711" s="21"/>
      <c r="G12711" s="21"/>
      <c r="CN12711" s="21"/>
    </row>
    <row r="12712" spans="5:92" x14ac:dyDescent="0.2">
      <c r="E12712" s="49"/>
      <c r="F12712" s="21"/>
      <c r="G12712" s="21"/>
      <c r="CN12712" s="21"/>
    </row>
    <row r="12713" spans="5:92" x14ac:dyDescent="0.2">
      <c r="E12713" s="49"/>
      <c r="F12713" s="21"/>
      <c r="G12713" s="21"/>
      <c r="CN12713" s="21"/>
    </row>
    <row r="12714" spans="5:92" x14ac:dyDescent="0.2">
      <c r="E12714" s="49"/>
      <c r="F12714" s="21"/>
      <c r="G12714" s="21"/>
      <c r="CN12714" s="21"/>
    </row>
    <row r="12715" spans="5:92" x14ac:dyDescent="0.2">
      <c r="E12715" s="49"/>
      <c r="F12715" s="21"/>
      <c r="G12715" s="21"/>
      <c r="CN12715" s="21"/>
    </row>
    <row r="12716" spans="5:92" x14ac:dyDescent="0.2">
      <c r="E12716" s="49"/>
      <c r="F12716" s="21"/>
      <c r="G12716" s="21"/>
      <c r="CN12716" s="21"/>
    </row>
    <row r="12717" spans="5:92" x14ac:dyDescent="0.2">
      <c r="E12717" s="49"/>
      <c r="F12717" s="21"/>
      <c r="G12717" s="21"/>
      <c r="CN12717" s="21"/>
    </row>
    <row r="12718" spans="5:92" x14ac:dyDescent="0.2">
      <c r="E12718" s="49"/>
      <c r="F12718" s="21"/>
      <c r="G12718" s="21"/>
      <c r="CN12718" s="21"/>
    </row>
    <row r="12719" spans="5:92" x14ac:dyDescent="0.2">
      <c r="E12719" s="49"/>
      <c r="F12719" s="21"/>
      <c r="G12719" s="21"/>
      <c r="CN12719" s="21"/>
    </row>
    <row r="12720" spans="5:92" x14ac:dyDescent="0.2">
      <c r="E12720" s="49"/>
      <c r="F12720" s="21"/>
      <c r="G12720" s="21"/>
      <c r="CN12720" s="21"/>
    </row>
    <row r="12721" spans="5:92" x14ac:dyDescent="0.2">
      <c r="E12721" s="49"/>
      <c r="F12721" s="21"/>
      <c r="G12721" s="21"/>
      <c r="CN12721" s="21"/>
    </row>
    <row r="12722" spans="5:92" x14ac:dyDescent="0.2">
      <c r="E12722" s="49"/>
      <c r="F12722" s="21"/>
      <c r="G12722" s="21"/>
      <c r="CN12722" s="21"/>
    </row>
    <row r="12723" spans="5:92" x14ac:dyDescent="0.2">
      <c r="E12723" s="49"/>
      <c r="F12723" s="21"/>
      <c r="G12723" s="21"/>
      <c r="CN12723" s="21"/>
    </row>
    <row r="12724" spans="5:92" x14ac:dyDescent="0.2">
      <c r="E12724" s="49"/>
      <c r="F12724" s="21"/>
      <c r="G12724" s="21"/>
      <c r="CN12724" s="21"/>
    </row>
    <row r="12725" spans="5:92" x14ac:dyDescent="0.2">
      <c r="E12725" s="49"/>
      <c r="F12725" s="21"/>
      <c r="G12725" s="21"/>
      <c r="CN12725" s="21"/>
    </row>
    <row r="12726" spans="5:92" x14ac:dyDescent="0.2">
      <c r="E12726" s="49"/>
      <c r="F12726" s="21"/>
      <c r="G12726" s="21"/>
      <c r="CN12726" s="21"/>
    </row>
    <row r="12727" spans="5:92" x14ac:dyDescent="0.2">
      <c r="E12727" s="49"/>
      <c r="F12727" s="21"/>
      <c r="G12727" s="21"/>
      <c r="CN12727" s="21"/>
    </row>
    <row r="12728" spans="5:92" x14ac:dyDescent="0.2">
      <c r="E12728" s="49"/>
      <c r="F12728" s="21"/>
      <c r="G12728" s="21"/>
      <c r="CN12728" s="21"/>
    </row>
    <row r="12729" spans="5:92" x14ac:dyDescent="0.2">
      <c r="E12729" s="49"/>
      <c r="F12729" s="21"/>
      <c r="G12729" s="21"/>
      <c r="CN12729" s="21"/>
    </row>
    <row r="12730" spans="5:92" x14ac:dyDescent="0.2">
      <c r="E12730" s="49"/>
      <c r="F12730" s="21"/>
      <c r="G12730" s="21"/>
      <c r="CN12730" s="21"/>
    </row>
    <row r="12731" spans="5:92" x14ac:dyDescent="0.2">
      <c r="E12731" s="49"/>
      <c r="F12731" s="21"/>
      <c r="G12731" s="21"/>
      <c r="CN12731" s="21"/>
    </row>
    <row r="12732" spans="5:92" x14ac:dyDescent="0.2">
      <c r="E12732" s="49"/>
      <c r="F12732" s="21"/>
      <c r="G12732" s="21"/>
      <c r="CN12732" s="21"/>
    </row>
    <row r="12733" spans="5:92" x14ac:dyDescent="0.2">
      <c r="E12733" s="49"/>
      <c r="F12733" s="21"/>
      <c r="G12733" s="21"/>
      <c r="CN12733" s="21"/>
    </row>
    <row r="12734" spans="5:92" x14ac:dyDescent="0.2">
      <c r="E12734" s="49"/>
      <c r="F12734" s="21"/>
      <c r="G12734" s="21"/>
      <c r="CN12734" s="21"/>
    </row>
    <row r="12735" spans="5:92" x14ac:dyDescent="0.2">
      <c r="E12735" s="49"/>
      <c r="F12735" s="21"/>
      <c r="G12735" s="21"/>
      <c r="CN12735" s="21"/>
    </row>
    <row r="12736" spans="5:92" x14ac:dyDescent="0.2">
      <c r="E12736" s="49"/>
      <c r="F12736" s="21"/>
      <c r="G12736" s="21"/>
      <c r="CN12736" s="21"/>
    </row>
    <row r="12737" spans="5:92" x14ac:dyDescent="0.2">
      <c r="E12737" s="49"/>
      <c r="F12737" s="21"/>
      <c r="G12737" s="21"/>
      <c r="CN12737" s="21"/>
    </row>
    <row r="12738" spans="5:92" x14ac:dyDescent="0.2">
      <c r="E12738" s="49"/>
      <c r="F12738" s="21"/>
      <c r="G12738" s="21"/>
      <c r="CN12738" s="21"/>
    </row>
    <row r="12739" spans="5:92" x14ac:dyDescent="0.2">
      <c r="E12739" s="49"/>
      <c r="F12739" s="21"/>
      <c r="G12739" s="21"/>
      <c r="CN12739" s="21"/>
    </row>
    <row r="12740" spans="5:92" x14ac:dyDescent="0.2">
      <c r="E12740" s="49"/>
      <c r="F12740" s="21"/>
      <c r="G12740" s="21"/>
      <c r="CN12740" s="21"/>
    </row>
    <row r="12741" spans="5:92" x14ac:dyDescent="0.2">
      <c r="E12741" s="49"/>
      <c r="F12741" s="21"/>
      <c r="G12741" s="21"/>
      <c r="CN12741" s="21"/>
    </row>
    <row r="12742" spans="5:92" x14ac:dyDescent="0.2">
      <c r="E12742" s="49"/>
      <c r="F12742" s="21"/>
      <c r="G12742" s="21"/>
      <c r="CN12742" s="21"/>
    </row>
    <row r="12743" spans="5:92" x14ac:dyDescent="0.2">
      <c r="E12743" s="49"/>
      <c r="F12743" s="21"/>
      <c r="G12743" s="21"/>
      <c r="CN12743" s="21"/>
    </row>
    <row r="12744" spans="5:92" x14ac:dyDescent="0.2">
      <c r="E12744" s="49"/>
      <c r="F12744" s="21"/>
      <c r="G12744" s="21"/>
      <c r="CN12744" s="21"/>
    </row>
    <row r="12745" spans="5:92" x14ac:dyDescent="0.2">
      <c r="E12745" s="49"/>
      <c r="F12745" s="21"/>
      <c r="G12745" s="21"/>
      <c r="CN12745" s="21"/>
    </row>
    <row r="12746" spans="5:92" x14ac:dyDescent="0.2">
      <c r="E12746" s="49"/>
      <c r="F12746" s="21"/>
      <c r="G12746" s="21"/>
      <c r="CN12746" s="21"/>
    </row>
    <row r="12747" spans="5:92" x14ac:dyDescent="0.2">
      <c r="E12747" s="49"/>
      <c r="F12747" s="21"/>
      <c r="G12747" s="21"/>
      <c r="CN12747" s="21"/>
    </row>
    <row r="12748" spans="5:92" x14ac:dyDescent="0.2">
      <c r="E12748" s="49"/>
      <c r="F12748" s="21"/>
      <c r="G12748" s="21"/>
      <c r="CN12748" s="21"/>
    </row>
    <row r="12749" spans="5:92" x14ac:dyDescent="0.2">
      <c r="E12749" s="49"/>
      <c r="F12749" s="21"/>
      <c r="G12749" s="21"/>
      <c r="CN12749" s="21"/>
    </row>
    <row r="12750" spans="5:92" x14ac:dyDescent="0.2">
      <c r="E12750" s="49"/>
      <c r="F12750" s="21"/>
      <c r="G12750" s="21"/>
      <c r="CN12750" s="21"/>
    </row>
    <row r="12751" spans="5:92" x14ac:dyDescent="0.2">
      <c r="E12751" s="49"/>
      <c r="F12751" s="21"/>
      <c r="G12751" s="21"/>
      <c r="CN12751" s="21"/>
    </row>
    <row r="12752" spans="5:92" x14ac:dyDescent="0.2">
      <c r="E12752" s="49"/>
      <c r="F12752" s="21"/>
      <c r="G12752" s="21"/>
      <c r="CN12752" s="21"/>
    </row>
    <row r="12753" spans="5:92" x14ac:dyDescent="0.2">
      <c r="E12753" s="49"/>
      <c r="F12753" s="21"/>
      <c r="G12753" s="21"/>
      <c r="CN12753" s="21"/>
    </row>
    <row r="12754" spans="5:92" x14ac:dyDescent="0.2">
      <c r="E12754" s="49"/>
      <c r="F12754" s="21"/>
      <c r="G12754" s="21"/>
      <c r="CN12754" s="21"/>
    </row>
    <row r="12755" spans="5:92" x14ac:dyDescent="0.2">
      <c r="E12755" s="49"/>
      <c r="F12755" s="21"/>
      <c r="G12755" s="21"/>
      <c r="CN12755" s="21"/>
    </row>
    <row r="12756" spans="5:92" x14ac:dyDescent="0.2">
      <c r="E12756" s="49"/>
      <c r="F12756" s="21"/>
      <c r="G12756" s="21"/>
      <c r="CN12756" s="21"/>
    </row>
    <row r="12757" spans="5:92" x14ac:dyDescent="0.2">
      <c r="E12757" s="49"/>
      <c r="F12757" s="21"/>
      <c r="G12757" s="21"/>
      <c r="CN12757" s="21"/>
    </row>
    <row r="12758" spans="5:92" x14ac:dyDescent="0.2">
      <c r="E12758" s="49"/>
      <c r="F12758" s="21"/>
      <c r="G12758" s="21"/>
      <c r="CN12758" s="21"/>
    </row>
    <row r="12759" spans="5:92" x14ac:dyDescent="0.2">
      <c r="E12759" s="49"/>
      <c r="F12759" s="21"/>
      <c r="G12759" s="21"/>
      <c r="CN12759" s="21"/>
    </row>
    <row r="12760" spans="5:92" x14ac:dyDescent="0.2">
      <c r="E12760" s="49"/>
      <c r="F12760" s="21"/>
      <c r="G12760" s="21"/>
      <c r="CN12760" s="21"/>
    </row>
    <row r="12761" spans="5:92" x14ac:dyDescent="0.2">
      <c r="E12761" s="49"/>
      <c r="F12761" s="21"/>
      <c r="G12761" s="21"/>
      <c r="CN12761" s="21"/>
    </row>
    <row r="12762" spans="5:92" x14ac:dyDescent="0.2">
      <c r="E12762" s="49"/>
      <c r="F12762" s="21"/>
      <c r="G12762" s="21"/>
      <c r="CN12762" s="21"/>
    </row>
    <row r="12763" spans="5:92" x14ac:dyDescent="0.2">
      <c r="E12763" s="49"/>
      <c r="F12763" s="21"/>
      <c r="G12763" s="21"/>
      <c r="CN12763" s="21"/>
    </row>
    <row r="12764" spans="5:92" x14ac:dyDescent="0.2">
      <c r="E12764" s="49"/>
      <c r="F12764" s="21"/>
      <c r="G12764" s="21"/>
      <c r="CN12764" s="21"/>
    </row>
    <row r="12765" spans="5:92" x14ac:dyDescent="0.2">
      <c r="E12765" s="49"/>
      <c r="F12765" s="21"/>
      <c r="G12765" s="21"/>
      <c r="CN12765" s="21"/>
    </row>
    <row r="12766" spans="5:92" x14ac:dyDescent="0.2">
      <c r="E12766" s="49"/>
      <c r="F12766" s="21"/>
      <c r="G12766" s="21"/>
      <c r="CN12766" s="21"/>
    </row>
    <row r="12767" spans="5:92" x14ac:dyDescent="0.2">
      <c r="E12767" s="49"/>
      <c r="F12767" s="21"/>
      <c r="G12767" s="21"/>
      <c r="CN12767" s="21"/>
    </row>
    <row r="12768" spans="5:92" x14ac:dyDescent="0.2">
      <c r="E12768" s="49"/>
      <c r="F12768" s="21"/>
      <c r="G12768" s="21"/>
      <c r="CN12768" s="21"/>
    </row>
    <row r="12769" spans="5:92" x14ac:dyDescent="0.2">
      <c r="E12769" s="49"/>
      <c r="F12769" s="21"/>
      <c r="G12769" s="21"/>
      <c r="CN12769" s="21"/>
    </row>
    <row r="12770" spans="5:92" x14ac:dyDescent="0.2">
      <c r="E12770" s="49"/>
      <c r="F12770" s="21"/>
      <c r="G12770" s="21"/>
      <c r="CN12770" s="21"/>
    </row>
    <row r="12771" spans="5:92" x14ac:dyDescent="0.2">
      <c r="E12771" s="49"/>
      <c r="F12771" s="21"/>
      <c r="G12771" s="21"/>
      <c r="CN12771" s="21"/>
    </row>
    <row r="12772" spans="5:92" x14ac:dyDescent="0.2">
      <c r="E12772" s="49"/>
      <c r="F12772" s="21"/>
      <c r="G12772" s="21"/>
      <c r="CN12772" s="21"/>
    </row>
    <row r="12773" spans="5:92" x14ac:dyDescent="0.2">
      <c r="E12773" s="49"/>
      <c r="F12773" s="21"/>
      <c r="G12773" s="21"/>
      <c r="CN12773" s="21"/>
    </row>
    <row r="12774" spans="5:92" x14ac:dyDescent="0.2">
      <c r="E12774" s="49"/>
      <c r="F12774" s="21"/>
      <c r="G12774" s="21"/>
      <c r="CN12774" s="21"/>
    </row>
    <row r="12775" spans="5:92" x14ac:dyDescent="0.2">
      <c r="E12775" s="49"/>
      <c r="F12775" s="21"/>
      <c r="G12775" s="21"/>
      <c r="CN12775" s="21"/>
    </row>
    <row r="12776" spans="5:92" x14ac:dyDescent="0.2">
      <c r="E12776" s="49"/>
      <c r="F12776" s="21"/>
      <c r="G12776" s="21"/>
      <c r="CN12776" s="21"/>
    </row>
    <row r="12777" spans="5:92" x14ac:dyDescent="0.2">
      <c r="E12777" s="49"/>
      <c r="F12777" s="21"/>
      <c r="G12777" s="21"/>
      <c r="CN12777" s="21"/>
    </row>
    <row r="12778" spans="5:92" x14ac:dyDescent="0.2">
      <c r="E12778" s="49"/>
      <c r="F12778" s="21"/>
      <c r="G12778" s="21"/>
      <c r="CN12778" s="21"/>
    </row>
    <row r="12779" spans="5:92" x14ac:dyDescent="0.2">
      <c r="E12779" s="49"/>
      <c r="F12779" s="21"/>
      <c r="G12779" s="21"/>
      <c r="CN12779" s="21"/>
    </row>
    <row r="12780" spans="5:92" x14ac:dyDescent="0.2">
      <c r="E12780" s="49"/>
      <c r="F12780" s="21"/>
      <c r="G12780" s="21"/>
      <c r="CN12780" s="21"/>
    </row>
    <row r="12781" spans="5:92" x14ac:dyDescent="0.2">
      <c r="E12781" s="49"/>
      <c r="F12781" s="21"/>
      <c r="G12781" s="21"/>
      <c r="CN12781" s="21"/>
    </row>
    <row r="12782" spans="5:92" x14ac:dyDescent="0.2">
      <c r="E12782" s="49"/>
      <c r="F12782" s="21"/>
      <c r="G12782" s="21"/>
      <c r="CN12782" s="21"/>
    </row>
    <row r="12783" spans="5:92" x14ac:dyDescent="0.2">
      <c r="E12783" s="49"/>
      <c r="F12783" s="21"/>
      <c r="G12783" s="21"/>
      <c r="CN12783" s="21"/>
    </row>
    <row r="12784" spans="5:92" x14ac:dyDescent="0.2">
      <c r="E12784" s="49"/>
      <c r="F12784" s="21"/>
      <c r="G12784" s="21"/>
      <c r="CN12784" s="21"/>
    </row>
    <row r="12785" spans="5:92" x14ac:dyDescent="0.2">
      <c r="E12785" s="49"/>
      <c r="F12785" s="21"/>
      <c r="G12785" s="21"/>
      <c r="CN12785" s="21"/>
    </row>
    <row r="12786" spans="5:92" x14ac:dyDescent="0.2">
      <c r="E12786" s="49"/>
      <c r="F12786" s="21"/>
      <c r="G12786" s="21"/>
      <c r="CN12786" s="21"/>
    </row>
    <row r="12787" spans="5:92" x14ac:dyDescent="0.2">
      <c r="E12787" s="49"/>
      <c r="F12787" s="21"/>
      <c r="G12787" s="21"/>
      <c r="CN12787" s="21"/>
    </row>
    <row r="12788" spans="5:92" x14ac:dyDescent="0.2">
      <c r="E12788" s="49"/>
      <c r="F12788" s="21"/>
      <c r="G12788" s="21"/>
      <c r="CN12788" s="21"/>
    </row>
    <row r="12789" spans="5:92" x14ac:dyDescent="0.2">
      <c r="E12789" s="49"/>
      <c r="F12789" s="21"/>
      <c r="G12789" s="21"/>
      <c r="CN12789" s="21"/>
    </row>
    <row r="12790" spans="5:92" x14ac:dyDescent="0.2">
      <c r="E12790" s="49"/>
      <c r="F12790" s="21"/>
      <c r="G12790" s="21"/>
      <c r="CN12790" s="21"/>
    </row>
    <row r="12791" spans="5:92" x14ac:dyDescent="0.2">
      <c r="E12791" s="49"/>
      <c r="F12791" s="21"/>
      <c r="G12791" s="21"/>
      <c r="CN12791" s="21"/>
    </row>
    <row r="12792" spans="5:92" x14ac:dyDescent="0.2">
      <c r="E12792" s="49"/>
      <c r="F12792" s="21"/>
      <c r="G12792" s="21"/>
      <c r="CN12792" s="21"/>
    </row>
    <row r="12793" spans="5:92" x14ac:dyDescent="0.2">
      <c r="E12793" s="49"/>
      <c r="F12793" s="21"/>
      <c r="G12793" s="21"/>
      <c r="CN12793" s="21"/>
    </row>
    <row r="12794" spans="5:92" x14ac:dyDescent="0.2">
      <c r="E12794" s="49"/>
      <c r="F12794" s="21"/>
      <c r="G12794" s="21"/>
      <c r="CN12794" s="21"/>
    </row>
    <row r="12795" spans="5:92" x14ac:dyDescent="0.2">
      <c r="E12795" s="49"/>
      <c r="F12795" s="21"/>
      <c r="G12795" s="21"/>
      <c r="CN12795" s="21"/>
    </row>
    <row r="12796" spans="5:92" x14ac:dyDescent="0.2">
      <c r="E12796" s="49"/>
      <c r="F12796" s="21"/>
      <c r="G12796" s="21"/>
      <c r="CN12796" s="21"/>
    </row>
    <row r="12797" spans="5:92" x14ac:dyDescent="0.2">
      <c r="E12797" s="49"/>
      <c r="F12797" s="21"/>
      <c r="G12797" s="21"/>
      <c r="CN12797" s="21"/>
    </row>
    <row r="12798" spans="5:92" x14ac:dyDescent="0.2">
      <c r="E12798" s="49"/>
      <c r="F12798" s="21"/>
      <c r="G12798" s="21"/>
      <c r="CN12798" s="21"/>
    </row>
    <row r="12799" spans="5:92" x14ac:dyDescent="0.2">
      <c r="E12799" s="49"/>
      <c r="F12799" s="21"/>
      <c r="G12799" s="21"/>
      <c r="CN12799" s="21"/>
    </row>
    <row r="12800" spans="5:92" x14ac:dyDescent="0.2">
      <c r="E12800" s="49"/>
      <c r="F12800" s="21"/>
      <c r="G12800" s="21"/>
      <c r="CN12800" s="21"/>
    </row>
    <row r="12801" spans="5:92" x14ac:dyDescent="0.2">
      <c r="E12801" s="49"/>
      <c r="F12801" s="21"/>
      <c r="G12801" s="21"/>
      <c r="CN12801" s="21"/>
    </row>
    <row r="12802" spans="5:92" x14ac:dyDescent="0.2">
      <c r="E12802" s="49"/>
      <c r="F12802" s="21"/>
      <c r="G12802" s="21"/>
      <c r="CN12802" s="21"/>
    </row>
    <row r="12803" spans="5:92" x14ac:dyDescent="0.2">
      <c r="E12803" s="49"/>
      <c r="F12803" s="21"/>
      <c r="G12803" s="21"/>
      <c r="CN12803" s="21"/>
    </row>
    <row r="12804" spans="5:92" x14ac:dyDescent="0.2">
      <c r="E12804" s="49"/>
      <c r="F12804" s="21"/>
      <c r="G12804" s="21"/>
      <c r="CN12804" s="21"/>
    </row>
    <row r="12805" spans="5:92" x14ac:dyDescent="0.2">
      <c r="E12805" s="49"/>
      <c r="F12805" s="21"/>
      <c r="G12805" s="21"/>
      <c r="CN12805" s="21"/>
    </row>
    <row r="12806" spans="5:92" x14ac:dyDescent="0.2">
      <c r="E12806" s="49"/>
      <c r="F12806" s="21"/>
      <c r="G12806" s="21"/>
      <c r="CN12806" s="21"/>
    </row>
    <row r="12807" spans="5:92" x14ac:dyDescent="0.2">
      <c r="E12807" s="49"/>
      <c r="F12807" s="21"/>
      <c r="G12807" s="21"/>
      <c r="CN12807" s="21"/>
    </row>
    <row r="12808" spans="5:92" x14ac:dyDescent="0.2">
      <c r="E12808" s="49"/>
      <c r="F12808" s="21"/>
      <c r="G12808" s="21"/>
      <c r="CN12808" s="21"/>
    </row>
    <row r="12809" spans="5:92" x14ac:dyDescent="0.2">
      <c r="E12809" s="49"/>
      <c r="F12809" s="21"/>
      <c r="G12809" s="21"/>
      <c r="CN12809" s="21"/>
    </row>
    <row r="12810" spans="5:92" x14ac:dyDescent="0.2">
      <c r="E12810" s="49"/>
      <c r="F12810" s="21"/>
      <c r="G12810" s="21"/>
      <c r="CN12810" s="21"/>
    </row>
    <row r="12811" spans="5:92" x14ac:dyDescent="0.2">
      <c r="E12811" s="49"/>
      <c r="F12811" s="21"/>
      <c r="G12811" s="21"/>
      <c r="CN12811" s="21"/>
    </row>
    <row r="12812" spans="5:92" x14ac:dyDescent="0.2">
      <c r="E12812" s="49"/>
      <c r="F12812" s="21"/>
      <c r="G12812" s="21"/>
      <c r="CN12812" s="21"/>
    </row>
    <row r="12813" spans="5:92" x14ac:dyDescent="0.2">
      <c r="E12813" s="49"/>
      <c r="F12813" s="21"/>
      <c r="G12813" s="21"/>
      <c r="CN12813" s="21"/>
    </row>
    <row r="12814" spans="5:92" x14ac:dyDescent="0.2">
      <c r="E12814" s="49"/>
      <c r="F12814" s="21"/>
      <c r="G12814" s="21"/>
      <c r="CN12814" s="21"/>
    </row>
    <row r="12815" spans="5:92" x14ac:dyDescent="0.2">
      <c r="E12815" s="49"/>
      <c r="F12815" s="21"/>
      <c r="G12815" s="21"/>
      <c r="CN12815" s="21"/>
    </row>
    <row r="12816" spans="5:92" x14ac:dyDescent="0.2">
      <c r="E12816" s="49"/>
      <c r="F12816" s="21"/>
      <c r="G12816" s="21"/>
      <c r="CN12816" s="21"/>
    </row>
    <row r="12817" spans="5:92" x14ac:dyDescent="0.2">
      <c r="E12817" s="49"/>
      <c r="F12817" s="21"/>
      <c r="G12817" s="21"/>
      <c r="CN12817" s="21"/>
    </row>
    <row r="12818" spans="5:92" x14ac:dyDescent="0.2">
      <c r="E12818" s="49"/>
      <c r="F12818" s="21"/>
      <c r="G12818" s="21"/>
      <c r="CN12818" s="21"/>
    </row>
    <row r="12819" spans="5:92" x14ac:dyDescent="0.2">
      <c r="E12819" s="49"/>
      <c r="F12819" s="21"/>
      <c r="G12819" s="21"/>
      <c r="CN12819" s="21"/>
    </row>
    <row r="12820" spans="5:92" x14ac:dyDescent="0.2">
      <c r="E12820" s="49"/>
      <c r="F12820" s="21"/>
      <c r="G12820" s="21"/>
      <c r="CN12820" s="21"/>
    </row>
    <row r="12821" spans="5:92" x14ac:dyDescent="0.2">
      <c r="E12821" s="49"/>
      <c r="F12821" s="21"/>
      <c r="G12821" s="21"/>
      <c r="CN12821" s="21"/>
    </row>
    <row r="12822" spans="5:92" x14ac:dyDescent="0.2">
      <c r="E12822" s="49"/>
      <c r="F12822" s="21"/>
      <c r="G12822" s="21"/>
      <c r="CN12822" s="21"/>
    </row>
    <row r="12823" spans="5:92" x14ac:dyDescent="0.2">
      <c r="E12823" s="49"/>
      <c r="F12823" s="21"/>
      <c r="G12823" s="21"/>
      <c r="CN12823" s="21"/>
    </row>
    <row r="12824" spans="5:92" x14ac:dyDescent="0.2">
      <c r="E12824" s="49"/>
      <c r="F12824" s="21"/>
      <c r="G12824" s="21"/>
      <c r="CN12824" s="21"/>
    </row>
    <row r="12825" spans="5:92" x14ac:dyDescent="0.2">
      <c r="E12825" s="49"/>
      <c r="F12825" s="21"/>
      <c r="G12825" s="21"/>
      <c r="CN12825" s="21"/>
    </row>
    <row r="12826" spans="5:92" x14ac:dyDescent="0.2">
      <c r="E12826" s="49"/>
      <c r="F12826" s="21"/>
      <c r="G12826" s="21"/>
      <c r="CN12826" s="21"/>
    </row>
    <row r="12827" spans="5:92" x14ac:dyDescent="0.2">
      <c r="E12827" s="49"/>
      <c r="F12827" s="21"/>
      <c r="G12827" s="21"/>
      <c r="CN12827" s="21"/>
    </row>
    <row r="12828" spans="5:92" x14ac:dyDescent="0.2">
      <c r="E12828" s="49"/>
      <c r="F12828" s="21"/>
      <c r="G12828" s="21"/>
      <c r="CN12828" s="21"/>
    </row>
    <row r="12829" spans="5:92" x14ac:dyDescent="0.2">
      <c r="E12829" s="49"/>
      <c r="F12829" s="21"/>
      <c r="G12829" s="21"/>
      <c r="CN12829" s="21"/>
    </row>
    <row r="12830" spans="5:92" x14ac:dyDescent="0.2">
      <c r="E12830" s="49"/>
      <c r="F12830" s="21"/>
      <c r="G12830" s="21"/>
      <c r="CN12830" s="21"/>
    </row>
    <row r="12831" spans="5:92" x14ac:dyDescent="0.2">
      <c r="E12831" s="49"/>
      <c r="F12831" s="21"/>
      <c r="G12831" s="21"/>
      <c r="CN12831" s="21"/>
    </row>
    <row r="12832" spans="5:92" x14ac:dyDescent="0.2">
      <c r="E12832" s="49"/>
      <c r="F12832" s="21"/>
      <c r="G12832" s="21"/>
      <c r="CN12832" s="21"/>
    </row>
    <row r="12833" spans="5:92" x14ac:dyDescent="0.2">
      <c r="E12833" s="49"/>
      <c r="F12833" s="21"/>
      <c r="G12833" s="21"/>
      <c r="CN12833" s="21"/>
    </row>
    <row r="12834" spans="5:92" x14ac:dyDescent="0.2">
      <c r="E12834" s="49"/>
      <c r="F12834" s="21"/>
      <c r="G12834" s="21"/>
      <c r="CN12834" s="21"/>
    </row>
    <row r="12835" spans="5:92" x14ac:dyDescent="0.2">
      <c r="E12835" s="49"/>
      <c r="F12835" s="21"/>
      <c r="G12835" s="21"/>
      <c r="CN12835" s="21"/>
    </row>
    <row r="12836" spans="5:92" x14ac:dyDescent="0.2">
      <c r="E12836" s="49"/>
      <c r="F12836" s="21"/>
      <c r="G12836" s="21"/>
      <c r="CN12836" s="21"/>
    </row>
    <row r="12837" spans="5:92" x14ac:dyDescent="0.2">
      <c r="E12837" s="49"/>
      <c r="F12837" s="21"/>
      <c r="G12837" s="21"/>
      <c r="CN12837" s="21"/>
    </row>
    <row r="12838" spans="5:92" x14ac:dyDescent="0.2">
      <c r="E12838" s="49"/>
      <c r="F12838" s="21"/>
      <c r="G12838" s="21"/>
      <c r="CN12838" s="21"/>
    </row>
    <row r="12839" spans="5:92" x14ac:dyDescent="0.2">
      <c r="E12839" s="49"/>
      <c r="F12839" s="21"/>
      <c r="G12839" s="21"/>
      <c r="CN12839" s="21"/>
    </row>
    <row r="12840" spans="5:92" x14ac:dyDescent="0.2">
      <c r="E12840" s="49"/>
      <c r="F12840" s="21"/>
      <c r="G12840" s="21"/>
      <c r="CN12840" s="21"/>
    </row>
    <row r="12841" spans="5:92" x14ac:dyDescent="0.2">
      <c r="E12841" s="49"/>
      <c r="F12841" s="21"/>
      <c r="G12841" s="21"/>
      <c r="CN12841" s="21"/>
    </row>
    <row r="12842" spans="5:92" x14ac:dyDescent="0.2">
      <c r="E12842" s="49"/>
      <c r="F12842" s="21"/>
      <c r="G12842" s="21"/>
      <c r="CN12842" s="21"/>
    </row>
    <row r="12843" spans="5:92" x14ac:dyDescent="0.2">
      <c r="E12843" s="49"/>
      <c r="F12843" s="21"/>
      <c r="G12843" s="21"/>
      <c r="CN12843" s="21"/>
    </row>
    <row r="12844" spans="5:92" x14ac:dyDescent="0.2">
      <c r="E12844" s="49"/>
      <c r="F12844" s="21"/>
      <c r="G12844" s="21"/>
      <c r="CN12844" s="21"/>
    </row>
    <row r="12845" spans="5:92" x14ac:dyDescent="0.2">
      <c r="E12845" s="49"/>
      <c r="F12845" s="21"/>
      <c r="G12845" s="21"/>
      <c r="CN12845" s="21"/>
    </row>
    <row r="12846" spans="5:92" x14ac:dyDescent="0.2">
      <c r="E12846" s="49"/>
      <c r="F12846" s="21"/>
      <c r="G12846" s="21"/>
      <c r="CN12846" s="21"/>
    </row>
    <row r="12847" spans="5:92" x14ac:dyDescent="0.2">
      <c r="E12847" s="49"/>
      <c r="F12847" s="21"/>
      <c r="G12847" s="21"/>
      <c r="CN12847" s="21"/>
    </row>
    <row r="12848" spans="5:92" x14ac:dyDescent="0.2">
      <c r="E12848" s="49"/>
      <c r="F12848" s="21"/>
      <c r="G12848" s="21"/>
      <c r="CN12848" s="21"/>
    </row>
    <row r="12849" spans="5:92" x14ac:dyDescent="0.2">
      <c r="E12849" s="49"/>
      <c r="F12849" s="21"/>
      <c r="G12849" s="21"/>
      <c r="CN12849" s="21"/>
    </row>
    <row r="12850" spans="5:92" x14ac:dyDescent="0.2">
      <c r="E12850" s="49"/>
      <c r="F12850" s="21"/>
      <c r="G12850" s="21"/>
      <c r="CN12850" s="21"/>
    </row>
    <row r="12851" spans="5:92" x14ac:dyDescent="0.2">
      <c r="E12851" s="49"/>
      <c r="F12851" s="21"/>
      <c r="G12851" s="21"/>
      <c r="CN12851" s="21"/>
    </row>
    <row r="12852" spans="5:92" x14ac:dyDescent="0.2">
      <c r="E12852" s="49"/>
      <c r="F12852" s="21"/>
      <c r="G12852" s="21"/>
      <c r="CN12852" s="21"/>
    </row>
    <row r="12853" spans="5:92" x14ac:dyDescent="0.2">
      <c r="E12853" s="49"/>
      <c r="F12853" s="21"/>
      <c r="G12853" s="21"/>
      <c r="CN12853" s="21"/>
    </row>
    <row r="12854" spans="5:92" x14ac:dyDescent="0.2">
      <c r="E12854" s="49"/>
      <c r="F12854" s="21"/>
      <c r="G12854" s="21"/>
      <c r="CN12854" s="21"/>
    </row>
    <row r="12855" spans="5:92" x14ac:dyDescent="0.2">
      <c r="E12855" s="49"/>
      <c r="F12855" s="21"/>
      <c r="G12855" s="21"/>
      <c r="CN12855" s="21"/>
    </row>
    <row r="12856" spans="5:92" x14ac:dyDescent="0.2">
      <c r="E12856" s="49"/>
      <c r="F12856" s="21"/>
      <c r="G12856" s="21"/>
      <c r="CN12856" s="21"/>
    </row>
    <row r="12857" spans="5:92" x14ac:dyDescent="0.2">
      <c r="E12857" s="49"/>
      <c r="F12857" s="21"/>
      <c r="G12857" s="21"/>
      <c r="CN12857" s="21"/>
    </row>
    <row r="12858" spans="5:92" x14ac:dyDescent="0.2">
      <c r="E12858" s="49"/>
      <c r="F12858" s="21"/>
      <c r="G12858" s="21"/>
      <c r="CN12858" s="21"/>
    </row>
    <row r="12859" spans="5:92" x14ac:dyDescent="0.2">
      <c r="E12859" s="49"/>
      <c r="F12859" s="21"/>
      <c r="G12859" s="21"/>
      <c r="CN12859" s="21"/>
    </row>
    <row r="12860" spans="5:92" x14ac:dyDescent="0.2">
      <c r="E12860" s="49"/>
      <c r="F12860" s="21"/>
      <c r="G12860" s="21"/>
      <c r="CN12860" s="21"/>
    </row>
    <row r="12861" spans="5:92" x14ac:dyDescent="0.2">
      <c r="E12861" s="49"/>
      <c r="F12861" s="21"/>
      <c r="G12861" s="21"/>
      <c r="CN12861" s="21"/>
    </row>
    <row r="12862" spans="5:92" x14ac:dyDescent="0.2">
      <c r="E12862" s="49"/>
      <c r="F12862" s="21"/>
      <c r="G12862" s="21"/>
      <c r="CN12862" s="21"/>
    </row>
    <row r="12863" spans="5:92" x14ac:dyDescent="0.2">
      <c r="E12863" s="49"/>
      <c r="F12863" s="21"/>
      <c r="G12863" s="21"/>
      <c r="CN12863" s="21"/>
    </row>
    <row r="12864" spans="5:92" x14ac:dyDescent="0.2">
      <c r="E12864" s="49"/>
      <c r="F12864" s="21"/>
      <c r="G12864" s="21"/>
      <c r="CN12864" s="21"/>
    </row>
    <row r="12865" spans="5:92" x14ac:dyDescent="0.2">
      <c r="E12865" s="49"/>
      <c r="F12865" s="21"/>
      <c r="G12865" s="21"/>
      <c r="CN12865" s="21"/>
    </row>
    <row r="12866" spans="5:92" x14ac:dyDescent="0.2">
      <c r="E12866" s="49"/>
      <c r="F12866" s="21"/>
      <c r="G12866" s="21"/>
      <c r="CN12866" s="21"/>
    </row>
    <row r="12867" spans="5:92" x14ac:dyDescent="0.2">
      <c r="E12867" s="49"/>
      <c r="F12867" s="21"/>
      <c r="G12867" s="21"/>
      <c r="CN12867" s="21"/>
    </row>
    <row r="12868" spans="5:92" x14ac:dyDescent="0.2">
      <c r="E12868" s="49"/>
      <c r="F12868" s="21"/>
      <c r="G12868" s="21"/>
      <c r="CN12868" s="21"/>
    </row>
    <row r="12869" spans="5:92" x14ac:dyDescent="0.2">
      <c r="E12869" s="49"/>
      <c r="F12869" s="21"/>
      <c r="G12869" s="21"/>
      <c r="CN12869" s="21"/>
    </row>
    <row r="12870" spans="5:92" x14ac:dyDescent="0.2">
      <c r="E12870" s="49"/>
      <c r="F12870" s="21"/>
      <c r="G12870" s="21"/>
      <c r="CN12870" s="21"/>
    </row>
    <row r="12871" spans="5:92" x14ac:dyDescent="0.2">
      <c r="E12871" s="49"/>
      <c r="F12871" s="21"/>
      <c r="G12871" s="21"/>
      <c r="CN12871" s="21"/>
    </row>
    <row r="12872" spans="5:92" x14ac:dyDescent="0.2">
      <c r="E12872" s="49"/>
      <c r="F12872" s="21"/>
      <c r="G12872" s="21"/>
      <c r="CN12872" s="21"/>
    </row>
    <row r="12873" spans="5:92" x14ac:dyDescent="0.2">
      <c r="E12873" s="49"/>
      <c r="F12873" s="21"/>
      <c r="G12873" s="21"/>
      <c r="CN12873" s="21"/>
    </row>
    <row r="12874" spans="5:92" x14ac:dyDescent="0.2">
      <c r="E12874" s="49"/>
      <c r="F12874" s="21"/>
      <c r="G12874" s="21"/>
      <c r="CN12874" s="21"/>
    </row>
    <row r="12875" spans="5:92" x14ac:dyDescent="0.2">
      <c r="E12875" s="49"/>
      <c r="F12875" s="21"/>
      <c r="G12875" s="21"/>
      <c r="CN12875" s="21"/>
    </row>
    <row r="12876" spans="5:92" x14ac:dyDescent="0.2">
      <c r="E12876" s="49"/>
      <c r="F12876" s="21"/>
      <c r="G12876" s="21"/>
      <c r="CN12876" s="21"/>
    </row>
    <row r="12877" spans="5:92" x14ac:dyDescent="0.2">
      <c r="E12877" s="49"/>
      <c r="F12877" s="21"/>
      <c r="G12877" s="21"/>
      <c r="CN12877" s="21"/>
    </row>
    <row r="12878" spans="5:92" x14ac:dyDescent="0.2">
      <c r="E12878" s="49"/>
      <c r="F12878" s="21"/>
      <c r="G12878" s="21"/>
      <c r="CN12878" s="21"/>
    </row>
    <row r="12879" spans="5:92" x14ac:dyDescent="0.2">
      <c r="E12879" s="49"/>
      <c r="F12879" s="21"/>
      <c r="G12879" s="21"/>
      <c r="CN12879" s="21"/>
    </row>
    <row r="12880" spans="5:92" x14ac:dyDescent="0.2">
      <c r="E12880" s="49"/>
      <c r="F12880" s="21"/>
      <c r="G12880" s="21"/>
      <c r="CN12880" s="21"/>
    </row>
    <row r="12881" spans="5:92" x14ac:dyDescent="0.2">
      <c r="E12881" s="49"/>
      <c r="F12881" s="21"/>
      <c r="G12881" s="21"/>
      <c r="CN12881" s="21"/>
    </row>
    <row r="12882" spans="5:92" x14ac:dyDescent="0.2">
      <c r="E12882" s="49"/>
      <c r="F12882" s="21"/>
      <c r="G12882" s="21"/>
      <c r="CN12882" s="21"/>
    </row>
    <row r="12883" spans="5:92" x14ac:dyDescent="0.2">
      <c r="E12883" s="49"/>
      <c r="F12883" s="21"/>
      <c r="G12883" s="21"/>
      <c r="CN12883" s="21"/>
    </row>
    <row r="12884" spans="5:92" x14ac:dyDescent="0.2">
      <c r="E12884" s="49"/>
      <c r="F12884" s="21"/>
      <c r="G12884" s="21"/>
      <c r="CN12884" s="21"/>
    </row>
    <row r="12885" spans="5:92" x14ac:dyDescent="0.2">
      <c r="E12885" s="49"/>
      <c r="F12885" s="21"/>
      <c r="G12885" s="21"/>
      <c r="CN12885" s="21"/>
    </row>
    <row r="12886" spans="5:92" x14ac:dyDescent="0.2">
      <c r="E12886" s="49"/>
      <c r="F12886" s="21"/>
      <c r="G12886" s="21"/>
      <c r="CN12886" s="21"/>
    </row>
    <row r="12887" spans="5:92" x14ac:dyDescent="0.2">
      <c r="E12887" s="49"/>
      <c r="F12887" s="21"/>
      <c r="G12887" s="21"/>
      <c r="CN12887" s="21"/>
    </row>
    <row r="12888" spans="5:92" x14ac:dyDescent="0.2">
      <c r="E12888" s="49"/>
      <c r="F12888" s="21"/>
      <c r="G12888" s="21"/>
      <c r="CN12888" s="21"/>
    </row>
    <row r="12889" spans="5:92" x14ac:dyDescent="0.2">
      <c r="E12889" s="49"/>
      <c r="F12889" s="21"/>
      <c r="G12889" s="21"/>
      <c r="CN12889" s="21"/>
    </row>
    <row r="12890" spans="5:92" x14ac:dyDescent="0.2">
      <c r="E12890" s="49"/>
      <c r="F12890" s="21"/>
      <c r="G12890" s="21"/>
      <c r="CN12890" s="21"/>
    </row>
    <row r="12891" spans="5:92" x14ac:dyDescent="0.2">
      <c r="E12891" s="49"/>
      <c r="F12891" s="21"/>
      <c r="G12891" s="21"/>
      <c r="CN12891" s="21"/>
    </row>
    <row r="12892" spans="5:92" x14ac:dyDescent="0.2">
      <c r="E12892" s="49"/>
      <c r="F12892" s="21"/>
      <c r="G12892" s="21"/>
      <c r="CN12892" s="21"/>
    </row>
    <row r="12893" spans="5:92" x14ac:dyDescent="0.2">
      <c r="E12893" s="49"/>
      <c r="F12893" s="21"/>
      <c r="G12893" s="21"/>
      <c r="CN12893" s="21"/>
    </row>
    <row r="12894" spans="5:92" x14ac:dyDescent="0.2">
      <c r="E12894" s="49"/>
      <c r="F12894" s="21"/>
      <c r="G12894" s="21"/>
      <c r="CN12894" s="21"/>
    </row>
    <row r="12895" spans="5:92" x14ac:dyDescent="0.2">
      <c r="E12895" s="49"/>
      <c r="F12895" s="21"/>
      <c r="G12895" s="21"/>
      <c r="CN12895" s="21"/>
    </row>
    <row r="12896" spans="5:92" x14ac:dyDescent="0.2">
      <c r="E12896" s="49"/>
      <c r="F12896" s="21"/>
      <c r="G12896" s="21"/>
      <c r="CN12896" s="21"/>
    </row>
    <row r="12897" spans="5:92" x14ac:dyDescent="0.2">
      <c r="E12897" s="49"/>
      <c r="F12897" s="21"/>
      <c r="G12897" s="21"/>
      <c r="CN12897" s="21"/>
    </row>
    <row r="12898" spans="5:92" x14ac:dyDescent="0.2">
      <c r="E12898" s="49"/>
      <c r="F12898" s="21"/>
      <c r="G12898" s="21"/>
      <c r="CN12898" s="21"/>
    </row>
    <row r="12899" spans="5:92" x14ac:dyDescent="0.2">
      <c r="E12899" s="49"/>
      <c r="F12899" s="21"/>
      <c r="G12899" s="21"/>
      <c r="CN12899" s="21"/>
    </row>
    <row r="12900" spans="5:92" x14ac:dyDescent="0.2">
      <c r="E12900" s="49"/>
      <c r="F12900" s="21"/>
      <c r="G12900" s="21"/>
      <c r="CN12900" s="21"/>
    </row>
    <row r="12901" spans="5:92" x14ac:dyDescent="0.2">
      <c r="E12901" s="49"/>
      <c r="F12901" s="21"/>
      <c r="G12901" s="21"/>
      <c r="CN12901" s="21"/>
    </row>
    <row r="12902" spans="5:92" x14ac:dyDescent="0.2">
      <c r="E12902" s="49"/>
      <c r="F12902" s="21"/>
      <c r="G12902" s="21"/>
      <c r="CN12902" s="21"/>
    </row>
    <row r="12903" spans="5:92" x14ac:dyDescent="0.2">
      <c r="E12903" s="49"/>
      <c r="F12903" s="21"/>
      <c r="G12903" s="21"/>
      <c r="CN12903" s="21"/>
    </row>
    <row r="12904" spans="5:92" x14ac:dyDescent="0.2">
      <c r="E12904" s="49"/>
      <c r="F12904" s="21"/>
      <c r="G12904" s="21"/>
      <c r="CN12904" s="21"/>
    </row>
    <row r="12905" spans="5:92" x14ac:dyDescent="0.2">
      <c r="E12905" s="49"/>
      <c r="F12905" s="21"/>
      <c r="G12905" s="21"/>
      <c r="CN12905" s="21"/>
    </row>
    <row r="12906" spans="5:92" x14ac:dyDescent="0.2">
      <c r="E12906" s="49"/>
      <c r="F12906" s="21"/>
      <c r="G12906" s="21"/>
      <c r="CN12906" s="21"/>
    </row>
    <row r="12907" spans="5:92" x14ac:dyDescent="0.2">
      <c r="E12907" s="49"/>
      <c r="F12907" s="21"/>
      <c r="G12907" s="21"/>
      <c r="CN12907" s="21"/>
    </row>
    <row r="12908" spans="5:92" x14ac:dyDescent="0.2">
      <c r="E12908" s="49"/>
      <c r="F12908" s="21"/>
      <c r="G12908" s="21"/>
      <c r="CN12908" s="21"/>
    </row>
    <row r="12909" spans="5:92" x14ac:dyDescent="0.2">
      <c r="E12909" s="49"/>
      <c r="F12909" s="21"/>
      <c r="G12909" s="21"/>
      <c r="CN12909" s="21"/>
    </row>
    <row r="12910" spans="5:92" x14ac:dyDescent="0.2">
      <c r="E12910" s="49"/>
      <c r="F12910" s="21"/>
      <c r="G12910" s="21"/>
      <c r="CN12910" s="21"/>
    </row>
    <row r="12911" spans="5:92" x14ac:dyDescent="0.2">
      <c r="E12911" s="49"/>
      <c r="F12911" s="21"/>
      <c r="G12911" s="21"/>
      <c r="CN12911" s="21"/>
    </row>
    <row r="12912" spans="5:92" x14ac:dyDescent="0.2">
      <c r="E12912" s="49"/>
      <c r="F12912" s="21"/>
      <c r="G12912" s="21"/>
      <c r="CN12912" s="21"/>
    </row>
    <row r="12913" spans="5:92" x14ac:dyDescent="0.2">
      <c r="E12913" s="49"/>
      <c r="F12913" s="21"/>
      <c r="G12913" s="21"/>
      <c r="CN12913" s="21"/>
    </row>
    <row r="12914" spans="5:92" x14ac:dyDescent="0.2">
      <c r="E12914" s="49"/>
      <c r="F12914" s="21"/>
      <c r="G12914" s="21"/>
      <c r="CN12914" s="21"/>
    </row>
    <row r="12915" spans="5:92" x14ac:dyDescent="0.2">
      <c r="E12915" s="49"/>
      <c r="F12915" s="21"/>
      <c r="G12915" s="21"/>
      <c r="CN12915" s="21"/>
    </row>
    <row r="12916" spans="5:92" x14ac:dyDescent="0.2">
      <c r="E12916" s="49"/>
      <c r="F12916" s="21"/>
      <c r="G12916" s="21"/>
      <c r="CN12916" s="21"/>
    </row>
    <row r="12917" spans="5:92" x14ac:dyDescent="0.2">
      <c r="E12917" s="49"/>
      <c r="F12917" s="21"/>
      <c r="G12917" s="21"/>
      <c r="CN12917" s="21"/>
    </row>
    <row r="12918" spans="5:92" x14ac:dyDescent="0.2">
      <c r="E12918" s="49"/>
      <c r="F12918" s="21"/>
      <c r="G12918" s="21"/>
      <c r="CN12918" s="21"/>
    </row>
    <row r="12919" spans="5:92" x14ac:dyDescent="0.2">
      <c r="E12919" s="49"/>
      <c r="F12919" s="21"/>
      <c r="G12919" s="21"/>
      <c r="CN12919" s="21"/>
    </row>
    <row r="12920" spans="5:92" x14ac:dyDescent="0.2">
      <c r="E12920" s="49"/>
      <c r="F12920" s="21"/>
      <c r="G12920" s="21"/>
      <c r="CN12920" s="21"/>
    </row>
    <row r="12921" spans="5:92" x14ac:dyDescent="0.2">
      <c r="E12921" s="49"/>
      <c r="F12921" s="21"/>
      <c r="G12921" s="21"/>
      <c r="CN12921" s="21"/>
    </row>
    <row r="12922" spans="5:92" x14ac:dyDescent="0.2">
      <c r="E12922" s="49"/>
      <c r="F12922" s="21"/>
      <c r="G12922" s="21"/>
      <c r="CN12922" s="21"/>
    </row>
    <row r="12923" spans="5:92" x14ac:dyDescent="0.2">
      <c r="E12923" s="49"/>
      <c r="F12923" s="21"/>
      <c r="G12923" s="21"/>
      <c r="CN12923" s="21"/>
    </row>
    <row r="12924" spans="5:92" x14ac:dyDescent="0.2">
      <c r="E12924" s="49"/>
      <c r="F12924" s="21"/>
      <c r="G12924" s="21"/>
      <c r="CN12924" s="21"/>
    </row>
    <row r="12925" spans="5:92" x14ac:dyDescent="0.2">
      <c r="E12925" s="49"/>
      <c r="F12925" s="21"/>
      <c r="G12925" s="21"/>
      <c r="CN12925" s="21"/>
    </row>
    <row r="12926" spans="5:92" x14ac:dyDescent="0.2">
      <c r="E12926" s="49"/>
      <c r="F12926" s="21"/>
      <c r="G12926" s="21"/>
      <c r="CN12926" s="21"/>
    </row>
    <row r="12927" spans="5:92" x14ac:dyDescent="0.2">
      <c r="E12927" s="49"/>
      <c r="F12927" s="21"/>
      <c r="G12927" s="21"/>
      <c r="CN12927" s="21"/>
    </row>
    <row r="12928" spans="5:92" x14ac:dyDescent="0.2">
      <c r="E12928" s="49"/>
      <c r="F12928" s="21"/>
      <c r="G12928" s="21"/>
      <c r="CN12928" s="21"/>
    </row>
    <row r="12929" spans="5:92" x14ac:dyDescent="0.2">
      <c r="E12929" s="49"/>
      <c r="F12929" s="21"/>
      <c r="G12929" s="21"/>
      <c r="CN12929" s="21"/>
    </row>
    <row r="12930" spans="5:92" x14ac:dyDescent="0.2">
      <c r="E12930" s="49"/>
      <c r="F12930" s="21"/>
      <c r="G12930" s="21"/>
      <c r="CN12930" s="21"/>
    </row>
    <row r="12931" spans="5:92" x14ac:dyDescent="0.2">
      <c r="E12931" s="49"/>
      <c r="F12931" s="21"/>
      <c r="G12931" s="21"/>
      <c r="CN12931" s="21"/>
    </row>
    <row r="12932" spans="5:92" x14ac:dyDescent="0.2">
      <c r="E12932" s="49"/>
      <c r="F12932" s="21"/>
      <c r="G12932" s="21"/>
      <c r="CN12932" s="21"/>
    </row>
    <row r="12933" spans="5:92" x14ac:dyDescent="0.2">
      <c r="E12933" s="49"/>
      <c r="F12933" s="21"/>
      <c r="G12933" s="21"/>
      <c r="CN12933" s="21"/>
    </row>
    <row r="12934" spans="5:92" x14ac:dyDescent="0.2">
      <c r="E12934" s="49"/>
      <c r="F12934" s="21"/>
      <c r="G12934" s="21"/>
      <c r="CN12934" s="21"/>
    </row>
    <row r="12935" spans="5:92" x14ac:dyDescent="0.2">
      <c r="E12935" s="49"/>
      <c r="F12935" s="21"/>
      <c r="G12935" s="21"/>
      <c r="CN12935" s="21"/>
    </row>
    <row r="12936" spans="5:92" x14ac:dyDescent="0.2">
      <c r="E12936" s="49"/>
      <c r="F12936" s="21"/>
      <c r="G12936" s="21"/>
      <c r="CN12936" s="21"/>
    </row>
    <row r="12937" spans="5:92" x14ac:dyDescent="0.2">
      <c r="E12937" s="49"/>
      <c r="F12937" s="21"/>
      <c r="G12937" s="21"/>
      <c r="CN12937" s="21"/>
    </row>
    <row r="12938" spans="5:92" x14ac:dyDescent="0.2">
      <c r="E12938" s="49"/>
      <c r="F12938" s="21"/>
      <c r="G12938" s="21"/>
      <c r="CN12938" s="21"/>
    </row>
    <row r="12939" spans="5:92" x14ac:dyDescent="0.2">
      <c r="E12939" s="49"/>
      <c r="F12939" s="21"/>
      <c r="G12939" s="21"/>
      <c r="CN12939" s="21"/>
    </row>
    <row r="12940" spans="5:92" x14ac:dyDescent="0.2">
      <c r="E12940" s="49"/>
      <c r="F12940" s="21"/>
      <c r="G12940" s="21"/>
      <c r="CN12940" s="21"/>
    </row>
    <row r="12941" spans="5:92" x14ac:dyDescent="0.2">
      <c r="E12941" s="49"/>
      <c r="F12941" s="21"/>
      <c r="G12941" s="21"/>
      <c r="CN12941" s="21"/>
    </row>
    <row r="12942" spans="5:92" x14ac:dyDescent="0.2">
      <c r="E12942" s="49"/>
      <c r="F12942" s="21"/>
      <c r="G12942" s="21"/>
      <c r="CN12942" s="21"/>
    </row>
    <row r="12943" spans="5:92" x14ac:dyDescent="0.2">
      <c r="E12943" s="49"/>
      <c r="F12943" s="21"/>
      <c r="G12943" s="21"/>
      <c r="CN12943" s="21"/>
    </row>
    <row r="12944" spans="5:92" x14ac:dyDescent="0.2">
      <c r="E12944" s="49"/>
      <c r="F12944" s="21"/>
      <c r="G12944" s="21"/>
      <c r="CN12944" s="21"/>
    </row>
    <row r="12945" spans="5:92" x14ac:dyDescent="0.2">
      <c r="E12945" s="49"/>
      <c r="F12945" s="21"/>
      <c r="G12945" s="21"/>
      <c r="CN12945" s="21"/>
    </row>
    <row r="12946" spans="5:92" x14ac:dyDescent="0.2">
      <c r="E12946" s="49"/>
      <c r="F12946" s="21"/>
      <c r="G12946" s="21"/>
      <c r="CN12946" s="21"/>
    </row>
    <row r="12947" spans="5:92" x14ac:dyDescent="0.2">
      <c r="E12947" s="49"/>
      <c r="F12947" s="21"/>
      <c r="G12947" s="21"/>
      <c r="CN12947" s="21"/>
    </row>
    <row r="12948" spans="5:92" x14ac:dyDescent="0.2">
      <c r="E12948" s="49"/>
      <c r="F12948" s="21"/>
      <c r="G12948" s="21"/>
      <c r="CN12948" s="21"/>
    </row>
    <row r="12949" spans="5:92" x14ac:dyDescent="0.2">
      <c r="E12949" s="49"/>
      <c r="F12949" s="21"/>
      <c r="G12949" s="21"/>
      <c r="CN12949" s="21"/>
    </row>
    <row r="12950" spans="5:92" x14ac:dyDescent="0.2">
      <c r="E12950" s="49"/>
      <c r="F12950" s="21"/>
      <c r="G12950" s="21"/>
      <c r="CN12950" s="21"/>
    </row>
    <row r="12951" spans="5:92" x14ac:dyDescent="0.2">
      <c r="E12951" s="49"/>
      <c r="F12951" s="21"/>
      <c r="G12951" s="21"/>
      <c r="CN12951" s="21"/>
    </row>
    <row r="12952" spans="5:92" x14ac:dyDescent="0.2">
      <c r="E12952" s="49"/>
      <c r="F12952" s="21"/>
      <c r="G12952" s="21"/>
      <c r="CN12952" s="21"/>
    </row>
    <row r="12953" spans="5:92" x14ac:dyDescent="0.2">
      <c r="E12953" s="49"/>
      <c r="F12953" s="21"/>
      <c r="G12953" s="21"/>
      <c r="CN12953" s="21"/>
    </row>
    <row r="12954" spans="5:92" x14ac:dyDescent="0.2">
      <c r="E12954" s="49"/>
      <c r="F12954" s="21"/>
      <c r="G12954" s="21"/>
      <c r="CN12954" s="21"/>
    </row>
    <row r="12955" spans="5:92" x14ac:dyDescent="0.2">
      <c r="E12955" s="49"/>
      <c r="F12955" s="21"/>
      <c r="G12955" s="21"/>
      <c r="CN12955" s="21"/>
    </row>
    <row r="12956" spans="5:92" x14ac:dyDescent="0.2">
      <c r="E12956" s="49"/>
      <c r="F12956" s="21"/>
      <c r="G12956" s="21"/>
      <c r="CN12956" s="21"/>
    </row>
    <row r="12957" spans="5:92" x14ac:dyDescent="0.2">
      <c r="E12957" s="49"/>
      <c r="F12957" s="21"/>
      <c r="G12957" s="21"/>
      <c r="CN12957" s="21"/>
    </row>
    <row r="12958" spans="5:92" x14ac:dyDescent="0.2">
      <c r="E12958" s="49"/>
      <c r="F12958" s="21"/>
      <c r="G12958" s="21"/>
      <c r="CN12958" s="21"/>
    </row>
    <row r="12959" spans="5:92" x14ac:dyDescent="0.2">
      <c r="E12959" s="49"/>
      <c r="F12959" s="21"/>
      <c r="G12959" s="21"/>
      <c r="CN12959" s="21"/>
    </row>
    <row r="12960" spans="5:92" x14ac:dyDescent="0.2">
      <c r="E12960" s="49"/>
      <c r="F12960" s="21"/>
      <c r="G12960" s="21"/>
      <c r="CN12960" s="21"/>
    </row>
    <row r="12961" spans="5:92" x14ac:dyDescent="0.2">
      <c r="E12961" s="49"/>
      <c r="F12961" s="21"/>
      <c r="G12961" s="21"/>
      <c r="CN12961" s="21"/>
    </row>
    <row r="12962" spans="5:92" x14ac:dyDescent="0.2">
      <c r="E12962" s="49"/>
      <c r="F12962" s="21"/>
      <c r="G12962" s="21"/>
      <c r="CN12962" s="21"/>
    </row>
    <row r="12963" spans="5:92" x14ac:dyDescent="0.2">
      <c r="E12963" s="49"/>
      <c r="F12963" s="21"/>
      <c r="G12963" s="21"/>
      <c r="CN12963" s="21"/>
    </row>
    <row r="12964" spans="5:92" x14ac:dyDescent="0.2">
      <c r="E12964" s="49"/>
      <c r="F12964" s="21"/>
      <c r="G12964" s="21"/>
      <c r="CN12964" s="21"/>
    </row>
    <row r="12965" spans="5:92" x14ac:dyDescent="0.2">
      <c r="E12965" s="49"/>
      <c r="F12965" s="21"/>
      <c r="G12965" s="21"/>
      <c r="CN12965" s="21"/>
    </row>
    <row r="12966" spans="5:92" x14ac:dyDescent="0.2">
      <c r="E12966" s="49"/>
      <c r="F12966" s="21"/>
      <c r="G12966" s="21"/>
      <c r="CN12966" s="21"/>
    </row>
    <row r="12967" spans="5:92" x14ac:dyDescent="0.2">
      <c r="E12967" s="49"/>
      <c r="F12967" s="21"/>
      <c r="G12967" s="21"/>
      <c r="CN12967" s="21"/>
    </row>
    <row r="12968" spans="5:92" x14ac:dyDescent="0.2">
      <c r="E12968" s="49"/>
      <c r="F12968" s="21"/>
      <c r="G12968" s="21"/>
      <c r="CN12968" s="21"/>
    </row>
    <row r="12969" spans="5:92" x14ac:dyDescent="0.2">
      <c r="E12969" s="49"/>
      <c r="F12969" s="21"/>
      <c r="G12969" s="21"/>
      <c r="CN12969" s="21"/>
    </row>
    <row r="12970" spans="5:92" x14ac:dyDescent="0.2">
      <c r="E12970" s="49"/>
      <c r="F12970" s="21"/>
      <c r="G12970" s="21"/>
      <c r="CN12970" s="21"/>
    </row>
    <row r="12971" spans="5:92" x14ac:dyDescent="0.2">
      <c r="E12971" s="49"/>
      <c r="F12971" s="21"/>
      <c r="G12971" s="21"/>
      <c r="CN12971" s="21"/>
    </row>
    <row r="12972" spans="5:92" x14ac:dyDescent="0.2">
      <c r="E12972" s="49"/>
      <c r="F12972" s="21"/>
      <c r="G12972" s="21"/>
      <c r="CN12972" s="21"/>
    </row>
    <row r="12973" spans="5:92" x14ac:dyDescent="0.2">
      <c r="E12973" s="49"/>
      <c r="F12973" s="21"/>
      <c r="G12973" s="21"/>
      <c r="CN12973" s="21"/>
    </row>
    <row r="12974" spans="5:92" x14ac:dyDescent="0.2">
      <c r="E12974" s="49"/>
      <c r="F12974" s="21"/>
      <c r="G12974" s="21"/>
      <c r="CN12974" s="21"/>
    </row>
    <row r="12975" spans="5:92" x14ac:dyDescent="0.2">
      <c r="E12975" s="49"/>
      <c r="F12975" s="21"/>
      <c r="G12975" s="21"/>
      <c r="CN12975" s="21"/>
    </row>
    <row r="12976" spans="5:92" x14ac:dyDescent="0.2">
      <c r="E12976" s="49"/>
      <c r="F12976" s="21"/>
      <c r="G12976" s="21"/>
      <c r="CN12976" s="21"/>
    </row>
    <row r="12977" spans="5:92" x14ac:dyDescent="0.2">
      <c r="E12977" s="49"/>
      <c r="F12977" s="21"/>
      <c r="G12977" s="21"/>
      <c r="CN12977" s="21"/>
    </row>
    <row r="12978" spans="5:92" x14ac:dyDescent="0.2">
      <c r="E12978" s="49"/>
      <c r="F12978" s="21"/>
      <c r="G12978" s="21"/>
      <c r="CN12978" s="21"/>
    </row>
    <row r="12979" spans="5:92" x14ac:dyDescent="0.2">
      <c r="E12979" s="49"/>
      <c r="F12979" s="21"/>
      <c r="G12979" s="21"/>
      <c r="CN12979" s="21"/>
    </row>
    <row r="12980" spans="5:92" x14ac:dyDescent="0.2">
      <c r="E12980" s="49"/>
      <c r="F12980" s="21"/>
      <c r="G12980" s="21"/>
      <c r="CN12980" s="21"/>
    </row>
    <row r="12981" spans="5:92" x14ac:dyDescent="0.2">
      <c r="E12981" s="49"/>
      <c r="F12981" s="21"/>
      <c r="G12981" s="21"/>
      <c r="CN12981" s="21"/>
    </row>
    <row r="12982" spans="5:92" x14ac:dyDescent="0.2">
      <c r="E12982" s="49"/>
      <c r="F12982" s="21"/>
      <c r="G12982" s="21"/>
      <c r="CN12982" s="21"/>
    </row>
    <row r="12983" spans="5:92" x14ac:dyDescent="0.2">
      <c r="E12983" s="49"/>
      <c r="F12983" s="21"/>
      <c r="G12983" s="21"/>
      <c r="CN12983" s="21"/>
    </row>
    <row r="12984" spans="5:92" x14ac:dyDescent="0.2">
      <c r="E12984" s="49"/>
      <c r="F12984" s="21"/>
      <c r="G12984" s="21"/>
      <c r="CN12984" s="21"/>
    </row>
    <row r="12985" spans="5:92" x14ac:dyDescent="0.2">
      <c r="E12985" s="49"/>
      <c r="F12985" s="21"/>
      <c r="G12985" s="21"/>
      <c r="CN12985" s="21"/>
    </row>
    <row r="12986" spans="5:92" x14ac:dyDescent="0.2">
      <c r="E12986" s="49"/>
      <c r="F12986" s="21"/>
      <c r="G12986" s="21"/>
      <c r="CN12986" s="21"/>
    </row>
    <row r="12987" spans="5:92" x14ac:dyDescent="0.2">
      <c r="E12987" s="49"/>
      <c r="F12987" s="21"/>
      <c r="G12987" s="21"/>
      <c r="CN12987" s="21"/>
    </row>
    <row r="12988" spans="5:92" x14ac:dyDescent="0.2">
      <c r="E12988" s="49"/>
      <c r="F12988" s="21"/>
      <c r="G12988" s="21"/>
      <c r="CN12988" s="21"/>
    </row>
    <row r="12989" spans="5:92" x14ac:dyDescent="0.2">
      <c r="E12989" s="49"/>
      <c r="F12989" s="21"/>
      <c r="G12989" s="21"/>
      <c r="CN12989" s="21"/>
    </row>
    <row r="12990" spans="5:92" x14ac:dyDescent="0.2">
      <c r="E12990" s="49"/>
      <c r="F12990" s="21"/>
      <c r="G12990" s="21"/>
      <c r="CN12990" s="21"/>
    </row>
    <row r="12991" spans="5:92" x14ac:dyDescent="0.2">
      <c r="E12991" s="49"/>
      <c r="F12991" s="21"/>
      <c r="G12991" s="21"/>
      <c r="CN12991" s="21"/>
    </row>
    <row r="12992" spans="5:92" x14ac:dyDescent="0.2">
      <c r="E12992" s="49"/>
      <c r="F12992" s="21"/>
      <c r="G12992" s="21"/>
      <c r="CN12992" s="21"/>
    </row>
    <row r="12993" spans="5:92" x14ac:dyDescent="0.2">
      <c r="E12993" s="49"/>
      <c r="F12993" s="21"/>
      <c r="G12993" s="21"/>
      <c r="CN12993" s="21"/>
    </row>
    <row r="12994" spans="5:92" x14ac:dyDescent="0.2">
      <c r="E12994" s="49"/>
      <c r="F12994" s="21"/>
      <c r="G12994" s="21"/>
      <c r="CN12994" s="21"/>
    </row>
    <row r="12995" spans="5:92" x14ac:dyDescent="0.2">
      <c r="E12995" s="49"/>
      <c r="F12995" s="21"/>
      <c r="G12995" s="21"/>
      <c r="CN12995" s="21"/>
    </row>
    <row r="12996" spans="5:92" x14ac:dyDescent="0.2">
      <c r="E12996" s="49"/>
      <c r="F12996" s="21"/>
      <c r="G12996" s="21"/>
      <c r="CN12996" s="21"/>
    </row>
    <row r="12997" spans="5:92" x14ac:dyDescent="0.2">
      <c r="E12997" s="49"/>
      <c r="F12997" s="21"/>
      <c r="G12997" s="21"/>
      <c r="CN12997" s="21"/>
    </row>
    <row r="12998" spans="5:92" x14ac:dyDescent="0.2">
      <c r="E12998" s="49"/>
      <c r="F12998" s="21"/>
      <c r="G12998" s="21"/>
      <c r="CN12998" s="21"/>
    </row>
    <row r="12999" spans="5:92" x14ac:dyDescent="0.2">
      <c r="E12999" s="49"/>
      <c r="F12999" s="21"/>
      <c r="G12999" s="21"/>
      <c r="CN12999" s="21"/>
    </row>
    <row r="13000" spans="5:92" x14ac:dyDescent="0.2">
      <c r="E13000" s="49"/>
      <c r="F13000" s="21"/>
      <c r="G13000" s="21"/>
      <c r="CN13000" s="21"/>
    </row>
    <row r="13001" spans="5:92" x14ac:dyDescent="0.2">
      <c r="E13001" s="49"/>
      <c r="F13001" s="21"/>
      <c r="G13001" s="21"/>
      <c r="CN13001" s="21"/>
    </row>
    <row r="13002" spans="5:92" x14ac:dyDescent="0.2">
      <c r="E13002" s="49"/>
      <c r="F13002" s="21"/>
      <c r="G13002" s="21"/>
      <c r="CN13002" s="21"/>
    </row>
    <row r="13003" spans="5:92" x14ac:dyDescent="0.2">
      <c r="E13003" s="49"/>
      <c r="F13003" s="21"/>
      <c r="G13003" s="21"/>
      <c r="CN13003" s="21"/>
    </row>
    <row r="13004" spans="5:92" x14ac:dyDescent="0.2">
      <c r="E13004" s="49"/>
      <c r="F13004" s="21"/>
      <c r="G13004" s="21"/>
      <c r="CN13004" s="21"/>
    </row>
    <row r="13005" spans="5:92" x14ac:dyDescent="0.2">
      <c r="E13005" s="49"/>
      <c r="F13005" s="21"/>
      <c r="G13005" s="21"/>
      <c r="CN13005" s="21"/>
    </row>
    <row r="13006" spans="5:92" x14ac:dyDescent="0.2">
      <c r="E13006" s="49"/>
      <c r="F13006" s="21"/>
      <c r="G13006" s="21"/>
      <c r="CN13006" s="21"/>
    </row>
    <row r="13007" spans="5:92" x14ac:dyDescent="0.2">
      <c r="E13007" s="49"/>
      <c r="F13007" s="21"/>
      <c r="G13007" s="21"/>
      <c r="CN13007" s="21"/>
    </row>
    <row r="13008" spans="5:92" x14ac:dyDescent="0.2">
      <c r="E13008" s="49"/>
      <c r="F13008" s="21"/>
      <c r="G13008" s="21"/>
      <c r="CN13008" s="21"/>
    </row>
    <row r="13009" spans="5:92" x14ac:dyDescent="0.2">
      <c r="E13009" s="49"/>
      <c r="F13009" s="21"/>
      <c r="G13009" s="21"/>
      <c r="CN13009" s="21"/>
    </row>
    <row r="13010" spans="5:92" x14ac:dyDescent="0.2">
      <c r="E13010" s="49"/>
      <c r="F13010" s="21"/>
      <c r="G13010" s="21"/>
      <c r="CN13010" s="21"/>
    </row>
    <row r="13011" spans="5:92" x14ac:dyDescent="0.2">
      <c r="E13011" s="49"/>
      <c r="F13011" s="21"/>
      <c r="G13011" s="21"/>
      <c r="CN13011" s="21"/>
    </row>
    <row r="13012" spans="5:92" x14ac:dyDescent="0.2">
      <c r="E13012" s="49"/>
      <c r="F13012" s="21"/>
      <c r="G13012" s="21"/>
      <c r="CN13012" s="21"/>
    </row>
    <row r="13013" spans="5:92" x14ac:dyDescent="0.2">
      <c r="E13013" s="49"/>
      <c r="F13013" s="21"/>
      <c r="G13013" s="21"/>
      <c r="CN13013" s="21"/>
    </row>
    <row r="13014" spans="5:92" x14ac:dyDescent="0.2">
      <c r="E13014" s="49"/>
      <c r="F13014" s="21"/>
      <c r="G13014" s="21"/>
      <c r="CN13014" s="21"/>
    </row>
    <row r="13015" spans="5:92" x14ac:dyDescent="0.2">
      <c r="E13015" s="49"/>
      <c r="F13015" s="21"/>
      <c r="G13015" s="21"/>
      <c r="CN13015" s="21"/>
    </row>
    <row r="13016" spans="5:92" x14ac:dyDescent="0.2">
      <c r="E13016" s="49"/>
      <c r="F13016" s="21"/>
      <c r="G13016" s="21"/>
      <c r="CN13016" s="21"/>
    </row>
    <row r="13017" spans="5:92" x14ac:dyDescent="0.2">
      <c r="E13017" s="49"/>
      <c r="F13017" s="21"/>
      <c r="G13017" s="21"/>
      <c r="CN13017" s="21"/>
    </row>
    <row r="13018" spans="5:92" x14ac:dyDescent="0.2">
      <c r="E13018" s="49"/>
      <c r="F13018" s="21"/>
      <c r="G13018" s="21"/>
      <c r="CN13018" s="21"/>
    </row>
    <row r="13019" spans="5:92" x14ac:dyDescent="0.2">
      <c r="E13019" s="49"/>
      <c r="F13019" s="21"/>
      <c r="G13019" s="21"/>
      <c r="CN13019" s="21"/>
    </row>
    <row r="13020" spans="5:92" x14ac:dyDescent="0.2">
      <c r="E13020" s="49"/>
      <c r="F13020" s="21"/>
      <c r="G13020" s="21"/>
      <c r="CN13020" s="21"/>
    </row>
    <row r="13021" spans="5:92" x14ac:dyDescent="0.2">
      <c r="E13021" s="49"/>
      <c r="F13021" s="21"/>
      <c r="G13021" s="21"/>
      <c r="CN13021" s="21"/>
    </row>
    <row r="13022" spans="5:92" x14ac:dyDescent="0.2">
      <c r="E13022" s="49"/>
      <c r="F13022" s="21"/>
      <c r="G13022" s="21"/>
      <c r="CN13022" s="21"/>
    </row>
    <row r="13023" spans="5:92" x14ac:dyDescent="0.2">
      <c r="E13023" s="49"/>
      <c r="F13023" s="21"/>
      <c r="G13023" s="21"/>
      <c r="CN13023" s="21"/>
    </row>
    <row r="13024" spans="5:92" x14ac:dyDescent="0.2">
      <c r="E13024" s="49"/>
      <c r="F13024" s="21"/>
      <c r="G13024" s="21"/>
      <c r="CN13024" s="21"/>
    </row>
    <row r="13025" spans="5:92" x14ac:dyDescent="0.2">
      <c r="E13025" s="49"/>
      <c r="F13025" s="21"/>
      <c r="G13025" s="21"/>
      <c r="CN13025" s="21"/>
    </row>
    <row r="13026" spans="5:92" x14ac:dyDescent="0.2">
      <c r="E13026" s="49"/>
      <c r="F13026" s="21"/>
      <c r="G13026" s="21"/>
      <c r="CN13026" s="21"/>
    </row>
    <row r="13027" spans="5:92" x14ac:dyDescent="0.2">
      <c r="E13027" s="49"/>
      <c r="F13027" s="21"/>
      <c r="G13027" s="21"/>
      <c r="CN13027" s="21"/>
    </row>
    <row r="13028" spans="5:92" x14ac:dyDescent="0.2">
      <c r="E13028" s="49"/>
      <c r="F13028" s="21"/>
      <c r="G13028" s="21"/>
      <c r="CN13028" s="21"/>
    </row>
    <row r="13029" spans="5:92" x14ac:dyDescent="0.2">
      <c r="E13029" s="49"/>
      <c r="F13029" s="21"/>
      <c r="G13029" s="21"/>
      <c r="CN13029" s="21"/>
    </row>
    <row r="13030" spans="5:92" x14ac:dyDescent="0.2">
      <c r="E13030" s="49"/>
      <c r="F13030" s="21"/>
      <c r="G13030" s="21"/>
      <c r="CN13030" s="21"/>
    </row>
    <row r="13031" spans="5:92" x14ac:dyDescent="0.2">
      <c r="E13031" s="49"/>
      <c r="F13031" s="21"/>
      <c r="G13031" s="21"/>
      <c r="CN13031" s="21"/>
    </row>
    <row r="13032" spans="5:92" x14ac:dyDescent="0.2">
      <c r="E13032" s="49"/>
      <c r="F13032" s="21"/>
      <c r="G13032" s="21"/>
      <c r="CN13032" s="21"/>
    </row>
    <row r="13033" spans="5:92" x14ac:dyDescent="0.2">
      <c r="E13033" s="49"/>
      <c r="F13033" s="21"/>
      <c r="G13033" s="21"/>
      <c r="CN13033" s="21"/>
    </row>
    <row r="13034" spans="5:92" x14ac:dyDescent="0.2">
      <c r="E13034" s="49"/>
      <c r="F13034" s="21"/>
      <c r="G13034" s="21"/>
      <c r="CN13034" s="21"/>
    </row>
    <row r="13035" spans="5:92" x14ac:dyDescent="0.2">
      <c r="E13035" s="49"/>
      <c r="F13035" s="21"/>
      <c r="G13035" s="21"/>
      <c r="CN13035" s="21"/>
    </row>
    <row r="13036" spans="5:92" x14ac:dyDescent="0.2">
      <c r="E13036" s="49"/>
      <c r="F13036" s="21"/>
      <c r="G13036" s="21"/>
      <c r="CN13036" s="21"/>
    </row>
    <row r="13037" spans="5:92" x14ac:dyDescent="0.2">
      <c r="E13037" s="49"/>
      <c r="F13037" s="21"/>
      <c r="G13037" s="21"/>
      <c r="CN13037" s="21"/>
    </row>
    <row r="13038" spans="5:92" x14ac:dyDescent="0.2">
      <c r="E13038" s="49"/>
      <c r="F13038" s="21"/>
      <c r="G13038" s="21"/>
      <c r="CN13038" s="21"/>
    </row>
    <row r="13039" spans="5:92" x14ac:dyDescent="0.2">
      <c r="E13039" s="49"/>
      <c r="F13039" s="21"/>
      <c r="G13039" s="21"/>
      <c r="CN13039" s="21"/>
    </row>
    <row r="13040" spans="5:92" x14ac:dyDescent="0.2">
      <c r="E13040" s="49"/>
      <c r="F13040" s="21"/>
      <c r="G13040" s="21"/>
      <c r="CN13040" s="21"/>
    </row>
    <row r="13041" spans="5:92" x14ac:dyDescent="0.2">
      <c r="E13041" s="49"/>
      <c r="F13041" s="21"/>
      <c r="G13041" s="21"/>
      <c r="CN13041" s="21"/>
    </row>
    <row r="13042" spans="5:92" x14ac:dyDescent="0.2">
      <c r="E13042" s="49"/>
      <c r="F13042" s="21"/>
      <c r="G13042" s="21"/>
      <c r="CN13042" s="21"/>
    </row>
    <row r="13043" spans="5:92" x14ac:dyDescent="0.2">
      <c r="E13043" s="49"/>
      <c r="F13043" s="21"/>
      <c r="G13043" s="21"/>
      <c r="CN13043" s="21"/>
    </row>
    <row r="13044" spans="5:92" x14ac:dyDescent="0.2">
      <c r="E13044" s="49"/>
      <c r="F13044" s="21"/>
      <c r="G13044" s="21"/>
      <c r="CN13044" s="21"/>
    </row>
    <row r="13045" spans="5:92" x14ac:dyDescent="0.2">
      <c r="E13045" s="49"/>
      <c r="F13045" s="21"/>
      <c r="G13045" s="21"/>
      <c r="CN13045" s="21"/>
    </row>
    <row r="13046" spans="5:92" x14ac:dyDescent="0.2">
      <c r="E13046" s="49"/>
      <c r="F13046" s="21"/>
      <c r="G13046" s="21"/>
      <c r="CN13046" s="21"/>
    </row>
    <row r="13047" spans="5:92" x14ac:dyDescent="0.2">
      <c r="E13047" s="49"/>
      <c r="F13047" s="21"/>
      <c r="G13047" s="21"/>
      <c r="CN13047" s="21"/>
    </row>
    <row r="13048" spans="5:92" x14ac:dyDescent="0.2">
      <c r="E13048" s="49"/>
      <c r="F13048" s="21"/>
      <c r="G13048" s="21"/>
      <c r="CN13048" s="21"/>
    </row>
    <row r="13049" spans="5:92" x14ac:dyDescent="0.2">
      <c r="E13049" s="49"/>
      <c r="F13049" s="21"/>
      <c r="G13049" s="21"/>
      <c r="CN13049" s="21"/>
    </row>
    <row r="13050" spans="5:92" x14ac:dyDescent="0.2">
      <c r="E13050" s="49"/>
      <c r="F13050" s="21"/>
      <c r="G13050" s="21"/>
      <c r="CN13050" s="21"/>
    </row>
    <row r="13051" spans="5:92" x14ac:dyDescent="0.2">
      <c r="E13051" s="49"/>
      <c r="F13051" s="21"/>
      <c r="G13051" s="21"/>
      <c r="CN13051" s="21"/>
    </row>
    <row r="13052" spans="5:92" x14ac:dyDescent="0.2">
      <c r="E13052" s="49"/>
      <c r="F13052" s="21"/>
      <c r="G13052" s="21"/>
      <c r="CN13052" s="21"/>
    </row>
    <row r="13053" spans="5:92" x14ac:dyDescent="0.2">
      <c r="E13053" s="49"/>
      <c r="F13053" s="21"/>
      <c r="G13053" s="21"/>
      <c r="CN13053" s="21"/>
    </row>
    <row r="13054" spans="5:92" x14ac:dyDescent="0.2">
      <c r="E13054" s="49"/>
      <c r="F13054" s="21"/>
      <c r="G13054" s="21"/>
      <c r="CN13054" s="21"/>
    </row>
    <row r="13055" spans="5:92" x14ac:dyDescent="0.2">
      <c r="E13055" s="49"/>
      <c r="F13055" s="21"/>
      <c r="G13055" s="21"/>
      <c r="CN13055" s="21"/>
    </row>
    <row r="13056" spans="5:92" x14ac:dyDescent="0.2">
      <c r="E13056" s="49"/>
      <c r="F13056" s="21"/>
      <c r="G13056" s="21"/>
      <c r="CN13056" s="21"/>
    </row>
    <row r="13057" spans="5:92" x14ac:dyDescent="0.2">
      <c r="E13057" s="49"/>
      <c r="F13057" s="21"/>
      <c r="G13057" s="21"/>
      <c r="CN13057" s="21"/>
    </row>
    <row r="13058" spans="5:92" x14ac:dyDescent="0.2">
      <c r="E13058" s="49"/>
      <c r="F13058" s="21"/>
      <c r="G13058" s="21"/>
      <c r="CN13058" s="21"/>
    </row>
    <row r="13059" spans="5:92" x14ac:dyDescent="0.2">
      <c r="E13059" s="49"/>
      <c r="F13059" s="21"/>
      <c r="G13059" s="21"/>
      <c r="CN13059" s="21"/>
    </row>
    <row r="13060" spans="5:92" x14ac:dyDescent="0.2">
      <c r="E13060" s="49"/>
      <c r="F13060" s="21"/>
      <c r="G13060" s="21"/>
      <c r="CN13060" s="21"/>
    </row>
    <row r="13061" spans="5:92" x14ac:dyDescent="0.2">
      <c r="E13061" s="49"/>
      <c r="F13061" s="21"/>
      <c r="G13061" s="21"/>
      <c r="CN13061" s="21"/>
    </row>
    <row r="13062" spans="5:92" x14ac:dyDescent="0.2">
      <c r="E13062" s="49"/>
      <c r="F13062" s="21"/>
      <c r="G13062" s="21"/>
      <c r="CN13062" s="21"/>
    </row>
    <row r="13063" spans="5:92" x14ac:dyDescent="0.2">
      <c r="E13063" s="49"/>
      <c r="F13063" s="21"/>
      <c r="G13063" s="21"/>
      <c r="CN13063" s="21"/>
    </row>
    <row r="13064" spans="5:92" x14ac:dyDescent="0.2">
      <c r="E13064" s="49"/>
      <c r="F13064" s="21"/>
      <c r="G13064" s="21"/>
      <c r="CN13064" s="21"/>
    </row>
    <row r="13065" spans="5:92" x14ac:dyDescent="0.2">
      <c r="E13065" s="49"/>
      <c r="F13065" s="21"/>
      <c r="G13065" s="21"/>
      <c r="CN13065" s="21"/>
    </row>
    <row r="13066" spans="5:92" x14ac:dyDescent="0.2">
      <c r="E13066" s="49"/>
      <c r="F13066" s="21"/>
      <c r="G13066" s="21"/>
      <c r="CN13066" s="21"/>
    </row>
    <row r="13067" spans="5:92" x14ac:dyDescent="0.2">
      <c r="E13067" s="49"/>
      <c r="F13067" s="21"/>
      <c r="G13067" s="21"/>
      <c r="CN13067" s="21"/>
    </row>
    <row r="13068" spans="5:92" x14ac:dyDescent="0.2">
      <c r="E13068" s="49"/>
      <c r="F13068" s="21"/>
      <c r="G13068" s="21"/>
      <c r="CN13068" s="21"/>
    </row>
    <row r="13069" spans="5:92" x14ac:dyDescent="0.2">
      <c r="E13069" s="49"/>
      <c r="F13069" s="21"/>
      <c r="G13069" s="21"/>
      <c r="CN13069" s="21"/>
    </row>
    <row r="13070" spans="5:92" x14ac:dyDescent="0.2">
      <c r="E13070" s="49"/>
      <c r="F13070" s="21"/>
      <c r="G13070" s="21"/>
      <c r="CN13070" s="21"/>
    </row>
    <row r="13071" spans="5:92" x14ac:dyDescent="0.2">
      <c r="E13071" s="49"/>
      <c r="F13071" s="21"/>
      <c r="G13071" s="21"/>
      <c r="CN13071" s="21"/>
    </row>
    <row r="13072" spans="5:92" x14ac:dyDescent="0.2">
      <c r="E13072" s="49"/>
      <c r="F13072" s="21"/>
      <c r="G13072" s="21"/>
      <c r="CN13072" s="21"/>
    </row>
    <row r="13073" spans="5:92" x14ac:dyDescent="0.2">
      <c r="E13073" s="49"/>
      <c r="F13073" s="21"/>
      <c r="G13073" s="21"/>
      <c r="CN13073" s="21"/>
    </row>
    <row r="13074" spans="5:92" x14ac:dyDescent="0.2">
      <c r="E13074" s="49"/>
      <c r="F13074" s="21"/>
      <c r="G13074" s="21"/>
      <c r="CN13074" s="21"/>
    </row>
    <row r="13075" spans="5:92" x14ac:dyDescent="0.2">
      <c r="E13075" s="49"/>
      <c r="F13075" s="21"/>
      <c r="G13075" s="21"/>
      <c r="CN13075" s="21"/>
    </row>
    <row r="13076" spans="5:92" x14ac:dyDescent="0.2">
      <c r="E13076" s="49"/>
      <c r="F13076" s="21"/>
      <c r="G13076" s="21"/>
      <c r="CN13076" s="21"/>
    </row>
    <row r="13077" spans="5:92" x14ac:dyDescent="0.2">
      <c r="E13077" s="49"/>
      <c r="F13077" s="21"/>
      <c r="G13077" s="21"/>
      <c r="CN13077" s="21"/>
    </row>
    <row r="13078" spans="5:92" x14ac:dyDescent="0.2">
      <c r="E13078" s="49"/>
      <c r="F13078" s="21"/>
      <c r="G13078" s="21"/>
      <c r="CN13078" s="21"/>
    </row>
    <row r="13079" spans="5:92" x14ac:dyDescent="0.2">
      <c r="E13079" s="49"/>
      <c r="F13079" s="21"/>
      <c r="G13079" s="21"/>
      <c r="CN13079" s="21"/>
    </row>
    <row r="13080" spans="5:92" x14ac:dyDescent="0.2">
      <c r="E13080" s="49"/>
      <c r="F13080" s="21"/>
      <c r="G13080" s="21"/>
      <c r="CN13080" s="21"/>
    </row>
    <row r="13081" spans="5:92" x14ac:dyDescent="0.2">
      <c r="E13081" s="49"/>
      <c r="F13081" s="21"/>
      <c r="G13081" s="21"/>
      <c r="CN13081" s="21"/>
    </row>
    <row r="13082" spans="5:92" x14ac:dyDescent="0.2">
      <c r="E13082" s="49"/>
      <c r="F13082" s="21"/>
      <c r="G13082" s="21"/>
      <c r="CN13082" s="21"/>
    </row>
    <row r="13083" spans="5:92" x14ac:dyDescent="0.2">
      <c r="E13083" s="49"/>
      <c r="F13083" s="21"/>
      <c r="G13083" s="21"/>
      <c r="CN13083" s="21"/>
    </row>
    <row r="13084" spans="5:92" x14ac:dyDescent="0.2">
      <c r="E13084" s="49"/>
      <c r="F13084" s="21"/>
      <c r="G13084" s="21"/>
      <c r="CN13084" s="21"/>
    </row>
    <row r="13085" spans="5:92" x14ac:dyDescent="0.2">
      <c r="E13085" s="49"/>
      <c r="F13085" s="21"/>
      <c r="G13085" s="21"/>
      <c r="CN13085" s="21"/>
    </row>
    <row r="13086" spans="5:92" x14ac:dyDescent="0.2">
      <c r="E13086" s="49"/>
      <c r="F13086" s="21"/>
      <c r="G13086" s="21"/>
      <c r="CN13086" s="21"/>
    </row>
    <row r="13087" spans="5:92" x14ac:dyDescent="0.2">
      <c r="E13087" s="49"/>
      <c r="F13087" s="21"/>
      <c r="G13087" s="21"/>
      <c r="CN13087" s="21"/>
    </row>
    <row r="13088" spans="5:92" x14ac:dyDescent="0.2">
      <c r="E13088" s="49"/>
      <c r="F13088" s="21"/>
      <c r="G13088" s="21"/>
      <c r="CN13088" s="21"/>
    </row>
    <row r="13089" spans="5:92" x14ac:dyDescent="0.2">
      <c r="E13089" s="49"/>
      <c r="F13089" s="21"/>
      <c r="G13089" s="21"/>
      <c r="CN13089" s="21"/>
    </row>
    <row r="13090" spans="5:92" x14ac:dyDescent="0.2">
      <c r="E13090" s="49"/>
      <c r="F13090" s="21"/>
      <c r="G13090" s="21"/>
      <c r="CN13090" s="21"/>
    </row>
    <row r="13091" spans="5:92" x14ac:dyDescent="0.2">
      <c r="E13091" s="49"/>
      <c r="F13091" s="21"/>
      <c r="G13091" s="21"/>
      <c r="CN13091" s="21"/>
    </row>
    <row r="13092" spans="5:92" x14ac:dyDescent="0.2">
      <c r="E13092" s="49"/>
      <c r="F13092" s="21"/>
      <c r="G13092" s="21"/>
      <c r="CN13092" s="21"/>
    </row>
    <row r="13093" spans="5:92" x14ac:dyDescent="0.2">
      <c r="E13093" s="49"/>
      <c r="F13093" s="21"/>
      <c r="G13093" s="21"/>
      <c r="CN13093" s="21"/>
    </row>
    <row r="13094" spans="5:92" x14ac:dyDescent="0.2">
      <c r="E13094" s="49"/>
      <c r="F13094" s="21"/>
      <c r="G13094" s="21"/>
      <c r="CN13094" s="21"/>
    </row>
    <row r="13095" spans="5:92" x14ac:dyDescent="0.2">
      <c r="E13095" s="49"/>
      <c r="F13095" s="21"/>
      <c r="G13095" s="21"/>
      <c r="CN13095" s="21"/>
    </row>
    <row r="13096" spans="5:92" x14ac:dyDescent="0.2">
      <c r="E13096" s="49"/>
      <c r="F13096" s="21"/>
      <c r="G13096" s="21"/>
      <c r="CN13096" s="21"/>
    </row>
    <row r="13097" spans="5:92" x14ac:dyDescent="0.2">
      <c r="E13097" s="49"/>
      <c r="F13097" s="21"/>
      <c r="G13097" s="21"/>
      <c r="CN13097" s="21"/>
    </row>
    <row r="13098" spans="5:92" x14ac:dyDescent="0.2">
      <c r="E13098" s="49"/>
      <c r="F13098" s="21"/>
      <c r="G13098" s="21"/>
      <c r="CN13098" s="21"/>
    </row>
    <row r="13099" spans="5:92" x14ac:dyDescent="0.2">
      <c r="E13099" s="49"/>
      <c r="F13099" s="21"/>
      <c r="G13099" s="21"/>
      <c r="CN13099" s="21"/>
    </row>
    <row r="13100" spans="5:92" x14ac:dyDescent="0.2">
      <c r="E13100" s="49"/>
      <c r="F13100" s="21"/>
      <c r="G13100" s="21"/>
      <c r="CN13100" s="21"/>
    </row>
    <row r="13101" spans="5:92" x14ac:dyDescent="0.2">
      <c r="E13101" s="49"/>
      <c r="F13101" s="21"/>
      <c r="G13101" s="21"/>
      <c r="CN13101" s="21"/>
    </row>
    <row r="13102" spans="5:92" x14ac:dyDescent="0.2">
      <c r="E13102" s="49"/>
      <c r="F13102" s="21"/>
      <c r="G13102" s="21"/>
      <c r="CN13102" s="21"/>
    </row>
    <row r="13103" spans="5:92" x14ac:dyDescent="0.2">
      <c r="E13103" s="49"/>
      <c r="F13103" s="21"/>
      <c r="G13103" s="21"/>
      <c r="CN13103" s="21"/>
    </row>
    <row r="13104" spans="5:92" x14ac:dyDescent="0.2">
      <c r="E13104" s="49"/>
      <c r="F13104" s="21"/>
      <c r="G13104" s="21"/>
      <c r="CN13104" s="21"/>
    </row>
    <row r="13105" spans="5:92" x14ac:dyDescent="0.2">
      <c r="E13105" s="49"/>
      <c r="F13105" s="21"/>
      <c r="G13105" s="21"/>
      <c r="CN13105" s="21"/>
    </row>
    <row r="13106" spans="5:92" x14ac:dyDescent="0.2">
      <c r="E13106" s="49"/>
      <c r="F13106" s="21"/>
      <c r="G13106" s="21"/>
      <c r="CN13106" s="21"/>
    </row>
    <row r="13107" spans="5:92" x14ac:dyDescent="0.2">
      <c r="E13107" s="49"/>
      <c r="F13107" s="21"/>
      <c r="G13107" s="21"/>
      <c r="CN13107" s="21"/>
    </row>
    <row r="13108" spans="5:92" x14ac:dyDescent="0.2">
      <c r="E13108" s="49"/>
      <c r="F13108" s="21"/>
      <c r="G13108" s="21"/>
      <c r="CN13108" s="21"/>
    </row>
    <row r="13109" spans="5:92" x14ac:dyDescent="0.2">
      <c r="E13109" s="49"/>
      <c r="F13109" s="21"/>
      <c r="G13109" s="21"/>
      <c r="CN13109" s="21"/>
    </row>
    <row r="13110" spans="5:92" x14ac:dyDescent="0.2">
      <c r="E13110" s="49"/>
      <c r="F13110" s="21"/>
      <c r="G13110" s="21"/>
      <c r="CN13110" s="21"/>
    </row>
    <row r="13111" spans="5:92" x14ac:dyDescent="0.2">
      <c r="E13111" s="49"/>
      <c r="F13111" s="21"/>
      <c r="G13111" s="21"/>
      <c r="CN13111" s="21"/>
    </row>
    <row r="13112" spans="5:92" x14ac:dyDescent="0.2">
      <c r="E13112" s="49"/>
      <c r="F13112" s="21"/>
      <c r="G13112" s="21"/>
      <c r="CN13112" s="21"/>
    </row>
    <row r="13113" spans="5:92" x14ac:dyDescent="0.2">
      <c r="E13113" s="49"/>
      <c r="F13113" s="21"/>
      <c r="G13113" s="21"/>
      <c r="CN13113" s="21"/>
    </row>
    <row r="13114" spans="5:92" x14ac:dyDescent="0.2">
      <c r="E13114" s="49"/>
      <c r="F13114" s="21"/>
      <c r="G13114" s="21"/>
      <c r="CN13114" s="21"/>
    </row>
    <row r="13115" spans="5:92" x14ac:dyDescent="0.2">
      <c r="E13115" s="49"/>
      <c r="F13115" s="21"/>
      <c r="G13115" s="21"/>
      <c r="CN13115" s="21"/>
    </row>
    <row r="13116" spans="5:92" x14ac:dyDescent="0.2">
      <c r="E13116" s="49"/>
      <c r="F13116" s="21"/>
      <c r="G13116" s="21"/>
      <c r="CN13116" s="21"/>
    </row>
    <row r="13117" spans="5:92" x14ac:dyDescent="0.2">
      <c r="E13117" s="49"/>
      <c r="F13117" s="21"/>
      <c r="G13117" s="21"/>
      <c r="CN13117" s="21"/>
    </row>
    <row r="13118" spans="5:92" x14ac:dyDescent="0.2">
      <c r="E13118" s="49"/>
      <c r="F13118" s="21"/>
      <c r="G13118" s="21"/>
      <c r="CN13118" s="21"/>
    </row>
    <row r="13119" spans="5:92" x14ac:dyDescent="0.2">
      <c r="E13119" s="49"/>
      <c r="F13119" s="21"/>
      <c r="G13119" s="21"/>
      <c r="CN13119" s="21"/>
    </row>
    <row r="13120" spans="5:92" x14ac:dyDescent="0.2">
      <c r="E13120" s="49"/>
      <c r="F13120" s="21"/>
      <c r="G13120" s="21"/>
      <c r="CN13120" s="21"/>
    </row>
    <row r="13121" spans="5:92" x14ac:dyDescent="0.2">
      <c r="E13121" s="49"/>
      <c r="F13121" s="21"/>
      <c r="G13121" s="21"/>
      <c r="CN13121" s="21"/>
    </row>
    <row r="13122" spans="5:92" x14ac:dyDescent="0.2">
      <c r="E13122" s="49"/>
      <c r="F13122" s="21"/>
      <c r="G13122" s="21"/>
      <c r="CN13122" s="21"/>
    </row>
    <row r="13123" spans="5:92" x14ac:dyDescent="0.2">
      <c r="E13123" s="49"/>
      <c r="F13123" s="21"/>
      <c r="G13123" s="21"/>
      <c r="CN13123" s="21"/>
    </row>
    <row r="13124" spans="5:92" x14ac:dyDescent="0.2">
      <c r="E13124" s="49"/>
      <c r="F13124" s="21"/>
      <c r="G13124" s="21"/>
      <c r="CN13124" s="21"/>
    </row>
    <row r="13125" spans="5:92" x14ac:dyDescent="0.2">
      <c r="E13125" s="49"/>
      <c r="F13125" s="21"/>
      <c r="G13125" s="21"/>
      <c r="CN13125" s="21"/>
    </row>
    <row r="13126" spans="5:92" x14ac:dyDescent="0.2">
      <c r="E13126" s="49"/>
      <c r="F13126" s="21"/>
      <c r="G13126" s="21"/>
      <c r="CN13126" s="21"/>
    </row>
    <row r="13127" spans="5:92" x14ac:dyDescent="0.2">
      <c r="E13127" s="49"/>
      <c r="F13127" s="21"/>
      <c r="G13127" s="21"/>
      <c r="CN13127" s="21"/>
    </row>
    <row r="13128" spans="5:92" x14ac:dyDescent="0.2">
      <c r="E13128" s="49"/>
      <c r="F13128" s="21"/>
      <c r="G13128" s="21"/>
      <c r="CN13128" s="21"/>
    </row>
    <row r="13129" spans="5:92" x14ac:dyDescent="0.2">
      <c r="E13129" s="49"/>
      <c r="F13129" s="21"/>
      <c r="G13129" s="21"/>
      <c r="CN13129" s="21"/>
    </row>
    <row r="13130" spans="5:92" x14ac:dyDescent="0.2">
      <c r="E13130" s="49"/>
      <c r="F13130" s="21"/>
      <c r="G13130" s="21"/>
      <c r="CN13130" s="21"/>
    </row>
    <row r="13131" spans="5:92" x14ac:dyDescent="0.2">
      <c r="E13131" s="49"/>
      <c r="F13131" s="21"/>
      <c r="G13131" s="21"/>
      <c r="CN13131" s="21"/>
    </row>
    <row r="13132" spans="5:92" x14ac:dyDescent="0.2">
      <c r="E13132" s="49"/>
      <c r="F13132" s="21"/>
      <c r="G13132" s="21"/>
      <c r="CN13132" s="21"/>
    </row>
    <row r="13133" spans="5:92" x14ac:dyDescent="0.2">
      <c r="E13133" s="49"/>
      <c r="F13133" s="21"/>
      <c r="G13133" s="21"/>
      <c r="CN13133" s="21"/>
    </row>
    <row r="13134" spans="5:92" x14ac:dyDescent="0.2">
      <c r="E13134" s="49"/>
      <c r="F13134" s="21"/>
      <c r="G13134" s="21"/>
      <c r="CN13134" s="21"/>
    </row>
    <row r="13135" spans="5:92" x14ac:dyDescent="0.2">
      <c r="E13135" s="49"/>
      <c r="F13135" s="21"/>
      <c r="G13135" s="21"/>
      <c r="CN13135" s="21"/>
    </row>
    <row r="13136" spans="5:92" x14ac:dyDescent="0.2">
      <c r="E13136" s="49"/>
      <c r="F13136" s="21"/>
      <c r="G13136" s="21"/>
      <c r="CN13136" s="21"/>
    </row>
    <row r="13137" spans="5:92" x14ac:dyDescent="0.2">
      <c r="E13137" s="49"/>
      <c r="F13137" s="21"/>
      <c r="G13137" s="21"/>
      <c r="CN13137" s="21"/>
    </row>
    <row r="13138" spans="5:92" x14ac:dyDescent="0.2">
      <c r="E13138" s="49"/>
      <c r="F13138" s="21"/>
      <c r="G13138" s="21"/>
      <c r="CN13138" s="21"/>
    </row>
    <row r="13139" spans="5:92" x14ac:dyDescent="0.2">
      <c r="E13139" s="49"/>
      <c r="F13139" s="21"/>
      <c r="G13139" s="21"/>
      <c r="CN13139" s="21"/>
    </row>
    <row r="13140" spans="5:92" x14ac:dyDescent="0.2">
      <c r="E13140" s="49"/>
      <c r="F13140" s="21"/>
      <c r="G13140" s="21"/>
      <c r="CN13140" s="21"/>
    </row>
    <row r="13141" spans="5:92" x14ac:dyDescent="0.2">
      <c r="E13141" s="49"/>
      <c r="F13141" s="21"/>
      <c r="G13141" s="21"/>
      <c r="CN13141" s="21"/>
    </row>
    <row r="13142" spans="5:92" x14ac:dyDescent="0.2">
      <c r="E13142" s="49"/>
      <c r="F13142" s="21"/>
      <c r="G13142" s="21"/>
      <c r="CN13142" s="21"/>
    </row>
    <row r="13143" spans="5:92" x14ac:dyDescent="0.2">
      <c r="E13143" s="49"/>
      <c r="F13143" s="21"/>
      <c r="G13143" s="21"/>
      <c r="CN13143" s="21"/>
    </row>
    <row r="13144" spans="5:92" x14ac:dyDescent="0.2">
      <c r="E13144" s="49"/>
      <c r="F13144" s="21"/>
      <c r="G13144" s="21"/>
      <c r="CN13144" s="21"/>
    </row>
    <row r="13145" spans="5:92" x14ac:dyDescent="0.2">
      <c r="E13145" s="49"/>
      <c r="F13145" s="21"/>
      <c r="G13145" s="21"/>
      <c r="CN13145" s="21"/>
    </row>
    <row r="13146" spans="5:92" x14ac:dyDescent="0.2">
      <c r="E13146" s="49"/>
      <c r="F13146" s="21"/>
      <c r="G13146" s="21"/>
      <c r="CN13146" s="21"/>
    </row>
    <row r="13147" spans="5:92" x14ac:dyDescent="0.2">
      <c r="E13147" s="49"/>
      <c r="F13147" s="21"/>
      <c r="G13147" s="21"/>
      <c r="CN13147" s="21"/>
    </row>
    <row r="13148" spans="5:92" x14ac:dyDescent="0.2">
      <c r="E13148" s="49"/>
      <c r="F13148" s="21"/>
      <c r="G13148" s="21"/>
      <c r="CN13148" s="21"/>
    </row>
    <row r="13149" spans="5:92" x14ac:dyDescent="0.2">
      <c r="E13149" s="49"/>
      <c r="F13149" s="21"/>
      <c r="G13149" s="21"/>
      <c r="CN13149" s="21"/>
    </row>
    <row r="13150" spans="5:92" x14ac:dyDescent="0.2">
      <c r="E13150" s="49"/>
      <c r="F13150" s="21"/>
      <c r="G13150" s="21"/>
      <c r="CN13150" s="21"/>
    </row>
    <row r="13151" spans="5:92" x14ac:dyDescent="0.2">
      <c r="E13151" s="49"/>
      <c r="F13151" s="21"/>
      <c r="G13151" s="21"/>
      <c r="CN13151" s="21"/>
    </row>
    <row r="13152" spans="5:92" x14ac:dyDescent="0.2">
      <c r="E13152" s="49"/>
      <c r="F13152" s="21"/>
      <c r="G13152" s="21"/>
      <c r="CN13152" s="21"/>
    </row>
    <row r="13153" spans="5:92" x14ac:dyDescent="0.2">
      <c r="E13153" s="49"/>
      <c r="F13153" s="21"/>
      <c r="G13153" s="21"/>
      <c r="CN13153" s="21"/>
    </row>
    <row r="13154" spans="5:92" x14ac:dyDescent="0.2">
      <c r="E13154" s="49"/>
      <c r="F13154" s="21"/>
      <c r="G13154" s="21"/>
      <c r="CN13154" s="21"/>
    </row>
    <row r="13155" spans="5:92" x14ac:dyDescent="0.2">
      <c r="E13155" s="49"/>
      <c r="F13155" s="21"/>
      <c r="G13155" s="21"/>
      <c r="CN13155" s="21"/>
    </row>
    <row r="13156" spans="5:92" x14ac:dyDescent="0.2">
      <c r="E13156" s="49"/>
      <c r="F13156" s="21"/>
      <c r="G13156" s="21"/>
      <c r="CN13156" s="21"/>
    </row>
    <row r="13157" spans="5:92" x14ac:dyDescent="0.2">
      <c r="E13157" s="49"/>
      <c r="F13157" s="21"/>
      <c r="G13157" s="21"/>
      <c r="CN13157" s="21"/>
    </row>
    <row r="13158" spans="5:92" x14ac:dyDescent="0.2">
      <c r="E13158" s="49"/>
      <c r="F13158" s="21"/>
      <c r="G13158" s="21"/>
      <c r="CN13158" s="21"/>
    </row>
    <row r="13159" spans="5:92" x14ac:dyDescent="0.2">
      <c r="E13159" s="49"/>
      <c r="F13159" s="21"/>
      <c r="G13159" s="21"/>
      <c r="CN13159" s="21"/>
    </row>
    <row r="13160" spans="5:92" x14ac:dyDescent="0.2">
      <c r="E13160" s="49"/>
      <c r="F13160" s="21"/>
      <c r="G13160" s="21"/>
      <c r="CN13160" s="21"/>
    </row>
    <row r="13161" spans="5:92" x14ac:dyDescent="0.2">
      <c r="E13161" s="49"/>
      <c r="F13161" s="21"/>
      <c r="G13161" s="21"/>
      <c r="CN13161" s="21"/>
    </row>
    <row r="13162" spans="5:92" x14ac:dyDescent="0.2">
      <c r="E13162" s="49"/>
      <c r="F13162" s="21"/>
      <c r="G13162" s="21"/>
      <c r="CN13162" s="21"/>
    </row>
    <row r="13163" spans="5:92" x14ac:dyDescent="0.2">
      <c r="E13163" s="49"/>
      <c r="F13163" s="21"/>
      <c r="G13163" s="21"/>
      <c r="CN13163" s="21"/>
    </row>
    <row r="13164" spans="5:92" x14ac:dyDescent="0.2">
      <c r="E13164" s="49"/>
      <c r="F13164" s="21"/>
      <c r="G13164" s="21"/>
      <c r="CN13164" s="21"/>
    </row>
    <row r="13165" spans="5:92" x14ac:dyDescent="0.2">
      <c r="E13165" s="49"/>
      <c r="F13165" s="21"/>
      <c r="G13165" s="21"/>
      <c r="CN13165" s="21"/>
    </row>
    <row r="13166" spans="5:92" x14ac:dyDescent="0.2">
      <c r="E13166" s="49"/>
      <c r="F13166" s="21"/>
      <c r="G13166" s="21"/>
      <c r="CN13166" s="21"/>
    </row>
    <row r="13167" spans="5:92" x14ac:dyDescent="0.2">
      <c r="E13167" s="49"/>
      <c r="F13167" s="21"/>
      <c r="G13167" s="21"/>
      <c r="CN13167" s="21"/>
    </row>
    <row r="13168" spans="5:92" x14ac:dyDescent="0.2">
      <c r="E13168" s="49"/>
      <c r="F13168" s="21"/>
      <c r="G13168" s="21"/>
      <c r="CN13168" s="21"/>
    </row>
    <row r="13169" spans="5:92" x14ac:dyDescent="0.2">
      <c r="E13169" s="49"/>
      <c r="F13169" s="21"/>
      <c r="G13169" s="21"/>
      <c r="CN13169" s="21"/>
    </row>
    <row r="13170" spans="5:92" x14ac:dyDescent="0.2">
      <c r="E13170" s="49"/>
      <c r="F13170" s="21"/>
      <c r="G13170" s="21"/>
      <c r="CN13170" s="21"/>
    </row>
    <row r="13171" spans="5:92" x14ac:dyDescent="0.2">
      <c r="E13171" s="49"/>
      <c r="F13171" s="21"/>
      <c r="G13171" s="21"/>
      <c r="CN13171" s="21"/>
    </row>
    <row r="13172" spans="5:92" x14ac:dyDescent="0.2">
      <c r="E13172" s="49"/>
      <c r="F13172" s="21"/>
      <c r="G13172" s="21"/>
      <c r="CN13172" s="21"/>
    </row>
    <row r="13173" spans="5:92" x14ac:dyDescent="0.2">
      <c r="E13173" s="49"/>
      <c r="F13173" s="21"/>
      <c r="G13173" s="21"/>
      <c r="CN13173" s="21"/>
    </row>
    <row r="13174" spans="5:92" x14ac:dyDescent="0.2">
      <c r="E13174" s="49"/>
      <c r="F13174" s="21"/>
      <c r="G13174" s="21"/>
      <c r="CN13174" s="21"/>
    </row>
    <row r="13175" spans="5:92" x14ac:dyDescent="0.2">
      <c r="E13175" s="49"/>
      <c r="F13175" s="21"/>
      <c r="G13175" s="21"/>
      <c r="CN13175" s="21"/>
    </row>
    <row r="13176" spans="5:92" x14ac:dyDescent="0.2">
      <c r="E13176" s="49"/>
      <c r="F13176" s="21"/>
      <c r="G13176" s="21"/>
      <c r="CN13176" s="21"/>
    </row>
    <row r="13177" spans="5:92" x14ac:dyDescent="0.2">
      <c r="E13177" s="49"/>
      <c r="F13177" s="21"/>
      <c r="G13177" s="21"/>
      <c r="CN13177" s="21"/>
    </row>
    <row r="13178" spans="5:92" x14ac:dyDescent="0.2">
      <c r="E13178" s="49"/>
      <c r="F13178" s="21"/>
      <c r="G13178" s="21"/>
      <c r="CN13178" s="21"/>
    </row>
    <row r="13179" spans="5:92" x14ac:dyDescent="0.2">
      <c r="E13179" s="49"/>
      <c r="F13179" s="21"/>
      <c r="G13179" s="21"/>
      <c r="CN13179" s="21"/>
    </row>
    <row r="13180" spans="5:92" x14ac:dyDescent="0.2">
      <c r="E13180" s="49"/>
      <c r="F13180" s="21"/>
      <c r="G13180" s="21"/>
      <c r="CN13180" s="21"/>
    </row>
    <row r="13181" spans="5:92" x14ac:dyDescent="0.2">
      <c r="E13181" s="49"/>
      <c r="F13181" s="21"/>
      <c r="G13181" s="21"/>
      <c r="CN13181" s="21"/>
    </row>
    <row r="13182" spans="5:92" x14ac:dyDescent="0.2">
      <c r="E13182" s="49"/>
      <c r="F13182" s="21"/>
      <c r="G13182" s="21"/>
      <c r="CN13182" s="21"/>
    </row>
    <row r="13183" spans="5:92" x14ac:dyDescent="0.2">
      <c r="E13183" s="49"/>
      <c r="F13183" s="21"/>
      <c r="G13183" s="21"/>
      <c r="CN13183" s="21"/>
    </row>
    <row r="13184" spans="5:92" x14ac:dyDescent="0.2">
      <c r="E13184" s="49"/>
      <c r="F13184" s="21"/>
      <c r="G13184" s="21"/>
      <c r="CN13184" s="21"/>
    </row>
    <row r="13185" spans="5:92" x14ac:dyDescent="0.2">
      <c r="E13185" s="49"/>
      <c r="F13185" s="21"/>
      <c r="G13185" s="21"/>
      <c r="CN13185" s="21"/>
    </row>
    <row r="13186" spans="5:92" x14ac:dyDescent="0.2">
      <c r="E13186" s="49"/>
      <c r="F13186" s="21"/>
      <c r="G13186" s="21"/>
      <c r="CN13186" s="21"/>
    </row>
    <row r="13187" spans="5:92" x14ac:dyDescent="0.2">
      <c r="E13187" s="49"/>
      <c r="F13187" s="21"/>
      <c r="G13187" s="21"/>
      <c r="CN13187" s="21"/>
    </row>
    <row r="13188" spans="5:92" x14ac:dyDescent="0.2">
      <c r="E13188" s="49"/>
      <c r="F13188" s="21"/>
      <c r="G13188" s="21"/>
      <c r="CN13188" s="21"/>
    </row>
    <row r="13189" spans="5:92" x14ac:dyDescent="0.2">
      <c r="E13189" s="49"/>
      <c r="F13189" s="21"/>
      <c r="G13189" s="21"/>
      <c r="CN13189" s="21"/>
    </row>
    <row r="13190" spans="5:92" x14ac:dyDescent="0.2">
      <c r="E13190" s="49"/>
      <c r="F13190" s="21"/>
      <c r="G13190" s="21"/>
      <c r="CN13190" s="21"/>
    </row>
    <row r="13191" spans="5:92" x14ac:dyDescent="0.2">
      <c r="E13191" s="49"/>
      <c r="F13191" s="21"/>
      <c r="G13191" s="21"/>
      <c r="CN13191" s="21"/>
    </row>
    <row r="13192" spans="5:92" x14ac:dyDescent="0.2">
      <c r="E13192" s="49"/>
      <c r="F13192" s="21"/>
      <c r="G13192" s="21"/>
      <c r="CN13192" s="21"/>
    </row>
    <row r="13193" spans="5:92" x14ac:dyDescent="0.2">
      <c r="E13193" s="49"/>
      <c r="F13193" s="21"/>
      <c r="G13193" s="21"/>
      <c r="CN13193" s="21"/>
    </row>
    <row r="13194" spans="5:92" x14ac:dyDescent="0.2">
      <c r="E13194" s="49"/>
      <c r="F13194" s="21"/>
      <c r="G13194" s="21"/>
      <c r="CN13194" s="21"/>
    </row>
    <row r="13195" spans="5:92" x14ac:dyDescent="0.2">
      <c r="E13195" s="49"/>
      <c r="F13195" s="21"/>
      <c r="G13195" s="21"/>
      <c r="CN13195" s="21"/>
    </row>
    <row r="13196" spans="5:92" x14ac:dyDescent="0.2">
      <c r="E13196" s="49"/>
      <c r="F13196" s="21"/>
      <c r="G13196" s="21"/>
      <c r="CN13196" s="21"/>
    </row>
    <row r="13197" spans="5:92" x14ac:dyDescent="0.2">
      <c r="E13197" s="49"/>
      <c r="F13197" s="21"/>
      <c r="G13197" s="21"/>
      <c r="CN13197" s="21"/>
    </row>
    <row r="13198" spans="5:92" x14ac:dyDescent="0.2">
      <c r="E13198" s="49"/>
      <c r="F13198" s="21"/>
      <c r="G13198" s="21"/>
      <c r="CN13198" s="21"/>
    </row>
    <row r="13199" spans="5:92" x14ac:dyDescent="0.2">
      <c r="E13199" s="49"/>
      <c r="F13199" s="21"/>
      <c r="G13199" s="21"/>
      <c r="CN13199" s="21"/>
    </row>
    <row r="13200" spans="5:92" x14ac:dyDescent="0.2">
      <c r="E13200" s="49"/>
      <c r="F13200" s="21"/>
      <c r="G13200" s="21"/>
      <c r="CN13200" s="21"/>
    </row>
    <row r="13201" spans="5:92" x14ac:dyDescent="0.2">
      <c r="E13201" s="49"/>
      <c r="F13201" s="21"/>
      <c r="G13201" s="21"/>
      <c r="CN13201" s="21"/>
    </row>
    <row r="13202" spans="5:92" x14ac:dyDescent="0.2">
      <c r="E13202" s="49"/>
      <c r="F13202" s="21"/>
      <c r="G13202" s="21"/>
      <c r="CN13202" s="21"/>
    </row>
    <row r="13203" spans="5:92" x14ac:dyDescent="0.2">
      <c r="E13203" s="49"/>
      <c r="F13203" s="21"/>
      <c r="G13203" s="21"/>
      <c r="CN13203" s="21"/>
    </row>
    <row r="13204" spans="5:92" x14ac:dyDescent="0.2">
      <c r="E13204" s="49"/>
      <c r="F13204" s="21"/>
      <c r="G13204" s="21"/>
      <c r="CN13204" s="21"/>
    </row>
    <row r="13205" spans="5:92" x14ac:dyDescent="0.2">
      <c r="E13205" s="49"/>
      <c r="F13205" s="21"/>
      <c r="G13205" s="21"/>
      <c r="CN13205" s="21"/>
    </row>
    <row r="13206" spans="5:92" x14ac:dyDescent="0.2">
      <c r="E13206" s="49"/>
      <c r="F13206" s="21"/>
      <c r="G13206" s="21"/>
      <c r="CN13206" s="21"/>
    </row>
    <row r="13207" spans="5:92" x14ac:dyDescent="0.2">
      <c r="E13207" s="49"/>
      <c r="F13207" s="21"/>
      <c r="G13207" s="21"/>
      <c r="CN13207" s="21"/>
    </row>
    <row r="13208" spans="5:92" x14ac:dyDescent="0.2">
      <c r="E13208" s="49"/>
      <c r="F13208" s="21"/>
      <c r="G13208" s="21"/>
      <c r="CN13208" s="21"/>
    </row>
    <row r="13209" spans="5:92" x14ac:dyDescent="0.2">
      <c r="E13209" s="49"/>
      <c r="F13209" s="21"/>
      <c r="G13209" s="21"/>
      <c r="CN13209" s="21"/>
    </row>
    <row r="13210" spans="5:92" x14ac:dyDescent="0.2">
      <c r="E13210" s="49"/>
      <c r="F13210" s="21"/>
      <c r="G13210" s="21"/>
      <c r="CN13210" s="21"/>
    </row>
    <row r="13211" spans="5:92" x14ac:dyDescent="0.2">
      <c r="E13211" s="49"/>
      <c r="F13211" s="21"/>
      <c r="G13211" s="21"/>
      <c r="CN13211" s="21"/>
    </row>
    <row r="13212" spans="5:92" x14ac:dyDescent="0.2">
      <c r="E13212" s="49"/>
      <c r="F13212" s="21"/>
      <c r="G13212" s="21"/>
      <c r="CN13212" s="21"/>
    </row>
    <row r="13213" spans="5:92" x14ac:dyDescent="0.2">
      <c r="E13213" s="49"/>
      <c r="F13213" s="21"/>
      <c r="G13213" s="21"/>
      <c r="CN13213" s="21"/>
    </row>
    <row r="13214" spans="5:92" x14ac:dyDescent="0.2">
      <c r="E13214" s="49"/>
      <c r="F13214" s="21"/>
      <c r="G13214" s="21"/>
      <c r="CN13214" s="21"/>
    </row>
    <row r="13215" spans="5:92" x14ac:dyDescent="0.2">
      <c r="E13215" s="49"/>
      <c r="F13215" s="21"/>
      <c r="G13215" s="21"/>
      <c r="CN13215" s="21"/>
    </row>
    <row r="13216" spans="5:92" x14ac:dyDescent="0.2">
      <c r="E13216" s="49"/>
      <c r="F13216" s="21"/>
      <c r="G13216" s="21"/>
      <c r="CN13216" s="21"/>
    </row>
    <row r="13217" spans="5:92" x14ac:dyDescent="0.2">
      <c r="E13217" s="49"/>
      <c r="F13217" s="21"/>
      <c r="G13217" s="21"/>
      <c r="CN13217" s="21"/>
    </row>
    <row r="13218" spans="5:92" x14ac:dyDescent="0.2">
      <c r="E13218" s="49"/>
      <c r="F13218" s="21"/>
      <c r="G13218" s="21"/>
      <c r="CN13218" s="21"/>
    </row>
    <row r="13219" spans="5:92" x14ac:dyDescent="0.2">
      <c r="E13219" s="49"/>
      <c r="F13219" s="21"/>
      <c r="G13219" s="21"/>
      <c r="CN13219" s="21"/>
    </row>
    <row r="13220" spans="5:92" x14ac:dyDescent="0.2">
      <c r="E13220" s="49"/>
      <c r="F13220" s="21"/>
      <c r="G13220" s="21"/>
      <c r="CN13220" s="21"/>
    </row>
    <row r="13221" spans="5:92" x14ac:dyDescent="0.2">
      <c r="E13221" s="49"/>
      <c r="F13221" s="21"/>
      <c r="G13221" s="21"/>
      <c r="CN13221" s="21"/>
    </row>
    <row r="13222" spans="5:92" x14ac:dyDescent="0.2">
      <c r="E13222" s="49"/>
      <c r="F13222" s="21"/>
      <c r="G13222" s="21"/>
      <c r="CN13222" s="21"/>
    </row>
    <row r="13223" spans="5:92" x14ac:dyDescent="0.2">
      <c r="E13223" s="49"/>
      <c r="F13223" s="21"/>
      <c r="G13223" s="21"/>
      <c r="CN13223" s="21"/>
    </row>
    <row r="13224" spans="5:92" x14ac:dyDescent="0.2">
      <c r="E13224" s="49"/>
      <c r="F13224" s="21"/>
      <c r="G13224" s="21"/>
      <c r="CN13224" s="21"/>
    </row>
    <row r="13225" spans="5:92" x14ac:dyDescent="0.2">
      <c r="E13225" s="49"/>
      <c r="F13225" s="21"/>
      <c r="G13225" s="21"/>
      <c r="CN13225" s="21"/>
    </row>
    <row r="13226" spans="5:92" x14ac:dyDescent="0.2">
      <c r="E13226" s="49"/>
      <c r="F13226" s="21"/>
      <c r="G13226" s="21"/>
      <c r="CN13226" s="21"/>
    </row>
    <row r="13227" spans="5:92" x14ac:dyDescent="0.2">
      <c r="E13227" s="49"/>
      <c r="F13227" s="21"/>
      <c r="G13227" s="21"/>
      <c r="CN13227" s="21"/>
    </row>
    <row r="13228" spans="5:92" x14ac:dyDescent="0.2">
      <c r="E13228" s="49"/>
      <c r="F13228" s="21"/>
      <c r="G13228" s="21"/>
      <c r="CN13228" s="21"/>
    </row>
    <row r="13229" spans="5:92" x14ac:dyDescent="0.2">
      <c r="E13229" s="49"/>
      <c r="F13229" s="21"/>
      <c r="G13229" s="21"/>
      <c r="CN13229" s="21"/>
    </row>
    <row r="13230" spans="5:92" x14ac:dyDescent="0.2">
      <c r="E13230" s="49"/>
      <c r="F13230" s="21"/>
      <c r="G13230" s="21"/>
      <c r="CN13230" s="21"/>
    </row>
    <row r="13231" spans="5:92" x14ac:dyDescent="0.2">
      <c r="E13231" s="49"/>
      <c r="F13231" s="21"/>
      <c r="G13231" s="21"/>
      <c r="CN13231" s="21"/>
    </row>
    <row r="13232" spans="5:92" x14ac:dyDescent="0.2">
      <c r="E13232" s="49"/>
      <c r="F13232" s="21"/>
      <c r="G13232" s="21"/>
      <c r="CN13232" s="21"/>
    </row>
    <row r="13233" spans="5:92" x14ac:dyDescent="0.2">
      <c r="E13233" s="49"/>
      <c r="F13233" s="21"/>
      <c r="G13233" s="21"/>
      <c r="CN13233" s="21"/>
    </row>
    <row r="13234" spans="5:92" x14ac:dyDescent="0.2">
      <c r="E13234" s="49"/>
      <c r="F13234" s="21"/>
      <c r="G13234" s="21"/>
      <c r="CN13234" s="21"/>
    </row>
    <row r="13235" spans="5:92" x14ac:dyDescent="0.2">
      <c r="E13235" s="49"/>
      <c r="F13235" s="21"/>
      <c r="G13235" s="21"/>
      <c r="CN13235" s="21"/>
    </row>
    <row r="13236" spans="5:92" x14ac:dyDescent="0.2">
      <c r="E13236" s="49"/>
      <c r="F13236" s="21"/>
      <c r="G13236" s="21"/>
      <c r="CN13236" s="21"/>
    </row>
    <row r="13237" spans="5:92" x14ac:dyDescent="0.2">
      <c r="E13237" s="49"/>
      <c r="F13237" s="21"/>
      <c r="G13237" s="21"/>
      <c r="CN13237" s="21"/>
    </row>
    <row r="13238" spans="5:92" x14ac:dyDescent="0.2">
      <c r="E13238" s="49"/>
      <c r="F13238" s="21"/>
      <c r="G13238" s="21"/>
      <c r="CN13238" s="21"/>
    </row>
    <row r="13239" spans="5:92" x14ac:dyDescent="0.2">
      <c r="E13239" s="49"/>
      <c r="F13239" s="21"/>
      <c r="G13239" s="21"/>
      <c r="CN13239" s="21"/>
    </row>
    <row r="13240" spans="5:92" x14ac:dyDescent="0.2">
      <c r="E13240" s="49"/>
      <c r="F13240" s="21"/>
      <c r="G13240" s="21"/>
      <c r="CN13240" s="21"/>
    </row>
    <row r="13241" spans="5:92" x14ac:dyDescent="0.2">
      <c r="E13241" s="49"/>
      <c r="F13241" s="21"/>
      <c r="G13241" s="21"/>
      <c r="CN13241" s="21"/>
    </row>
    <row r="13242" spans="5:92" x14ac:dyDescent="0.2">
      <c r="E13242" s="49"/>
      <c r="F13242" s="21"/>
      <c r="G13242" s="21"/>
      <c r="CN13242" s="21"/>
    </row>
    <row r="13243" spans="5:92" x14ac:dyDescent="0.2">
      <c r="E13243" s="49"/>
      <c r="F13243" s="21"/>
      <c r="G13243" s="21"/>
      <c r="CN13243" s="21"/>
    </row>
    <row r="13244" spans="5:92" x14ac:dyDescent="0.2">
      <c r="E13244" s="49"/>
      <c r="F13244" s="21"/>
      <c r="G13244" s="21"/>
      <c r="CN13244" s="21"/>
    </row>
    <row r="13245" spans="5:92" x14ac:dyDescent="0.2">
      <c r="E13245" s="49"/>
      <c r="F13245" s="21"/>
      <c r="G13245" s="21"/>
      <c r="CN13245" s="21"/>
    </row>
    <row r="13246" spans="5:92" x14ac:dyDescent="0.2">
      <c r="E13246" s="49"/>
      <c r="F13246" s="21"/>
      <c r="G13246" s="21"/>
      <c r="CN13246" s="21"/>
    </row>
    <row r="13247" spans="5:92" x14ac:dyDescent="0.2">
      <c r="E13247" s="49"/>
      <c r="F13247" s="21"/>
      <c r="G13247" s="21"/>
      <c r="CN13247" s="21"/>
    </row>
    <row r="13248" spans="5:92" x14ac:dyDescent="0.2">
      <c r="E13248" s="49"/>
      <c r="F13248" s="21"/>
      <c r="G13248" s="21"/>
      <c r="CN13248" s="21"/>
    </row>
    <row r="13249" spans="5:92" x14ac:dyDescent="0.2">
      <c r="E13249" s="49"/>
      <c r="F13249" s="21"/>
      <c r="G13249" s="21"/>
      <c r="CN13249" s="21"/>
    </row>
    <row r="13250" spans="5:92" x14ac:dyDescent="0.2">
      <c r="E13250" s="49"/>
      <c r="F13250" s="21"/>
      <c r="G13250" s="21"/>
      <c r="CN13250" s="21"/>
    </row>
    <row r="13251" spans="5:92" x14ac:dyDescent="0.2">
      <c r="E13251" s="49"/>
      <c r="F13251" s="21"/>
      <c r="G13251" s="21"/>
      <c r="CN13251" s="21"/>
    </row>
    <row r="13252" spans="5:92" x14ac:dyDescent="0.2">
      <c r="E13252" s="49"/>
      <c r="F13252" s="21"/>
      <c r="G13252" s="21"/>
      <c r="CN13252" s="21"/>
    </row>
    <row r="13253" spans="5:92" x14ac:dyDescent="0.2">
      <c r="E13253" s="49"/>
      <c r="F13253" s="21"/>
      <c r="G13253" s="21"/>
      <c r="CN13253" s="21"/>
    </row>
    <row r="13254" spans="5:92" x14ac:dyDescent="0.2">
      <c r="E13254" s="49"/>
      <c r="F13254" s="21"/>
      <c r="G13254" s="21"/>
      <c r="CN13254" s="21"/>
    </row>
    <row r="13255" spans="5:92" x14ac:dyDescent="0.2">
      <c r="E13255" s="49"/>
      <c r="F13255" s="21"/>
      <c r="G13255" s="21"/>
      <c r="CN13255" s="21"/>
    </row>
    <row r="13256" spans="5:92" x14ac:dyDescent="0.2">
      <c r="E13256" s="49"/>
      <c r="F13256" s="21"/>
      <c r="G13256" s="21"/>
      <c r="CN13256" s="21"/>
    </row>
    <row r="13257" spans="5:92" x14ac:dyDescent="0.2">
      <c r="E13257" s="49"/>
      <c r="F13257" s="21"/>
      <c r="G13257" s="21"/>
      <c r="CN13257" s="21"/>
    </row>
    <row r="13258" spans="5:92" x14ac:dyDescent="0.2">
      <c r="E13258" s="49"/>
      <c r="F13258" s="21"/>
      <c r="G13258" s="21"/>
      <c r="CN13258" s="21"/>
    </row>
    <row r="13259" spans="5:92" x14ac:dyDescent="0.2">
      <c r="E13259" s="49"/>
      <c r="F13259" s="21"/>
      <c r="G13259" s="21"/>
      <c r="CN13259" s="21"/>
    </row>
    <row r="13260" spans="5:92" x14ac:dyDescent="0.2">
      <c r="E13260" s="49"/>
      <c r="F13260" s="21"/>
      <c r="G13260" s="21"/>
      <c r="CN13260" s="21"/>
    </row>
    <row r="13261" spans="5:92" x14ac:dyDescent="0.2">
      <c r="E13261" s="49"/>
      <c r="F13261" s="21"/>
      <c r="G13261" s="21"/>
      <c r="CN13261" s="21"/>
    </row>
    <row r="13262" spans="5:92" x14ac:dyDescent="0.2">
      <c r="E13262" s="49"/>
      <c r="F13262" s="21"/>
      <c r="G13262" s="21"/>
      <c r="CN13262" s="21"/>
    </row>
    <row r="13263" spans="5:92" x14ac:dyDescent="0.2">
      <c r="E13263" s="49"/>
      <c r="F13263" s="21"/>
      <c r="G13263" s="21"/>
      <c r="CN13263" s="21"/>
    </row>
    <row r="13264" spans="5:92" x14ac:dyDescent="0.2">
      <c r="E13264" s="49"/>
      <c r="F13264" s="21"/>
      <c r="G13264" s="21"/>
      <c r="CN13264" s="21"/>
    </row>
    <row r="13265" spans="5:92" x14ac:dyDescent="0.2">
      <c r="E13265" s="49"/>
      <c r="F13265" s="21"/>
      <c r="G13265" s="21"/>
      <c r="CN13265" s="21"/>
    </row>
    <row r="13266" spans="5:92" x14ac:dyDescent="0.2">
      <c r="E13266" s="49"/>
      <c r="F13266" s="21"/>
      <c r="G13266" s="21"/>
      <c r="CN13266" s="21"/>
    </row>
    <row r="13267" spans="5:92" x14ac:dyDescent="0.2">
      <c r="E13267" s="49"/>
      <c r="F13267" s="21"/>
      <c r="G13267" s="21"/>
      <c r="CN13267" s="21"/>
    </row>
    <row r="13268" spans="5:92" x14ac:dyDescent="0.2">
      <c r="E13268" s="49"/>
      <c r="F13268" s="21"/>
      <c r="G13268" s="21"/>
      <c r="CN13268" s="21"/>
    </row>
    <row r="13269" spans="5:92" x14ac:dyDescent="0.2">
      <c r="E13269" s="49"/>
      <c r="F13269" s="21"/>
      <c r="G13269" s="21"/>
      <c r="CN13269" s="21"/>
    </row>
    <row r="13270" spans="5:92" x14ac:dyDescent="0.2">
      <c r="E13270" s="49"/>
      <c r="F13270" s="21"/>
      <c r="G13270" s="21"/>
      <c r="CN13270" s="21"/>
    </row>
    <row r="13271" spans="5:92" x14ac:dyDescent="0.2">
      <c r="E13271" s="49"/>
      <c r="F13271" s="21"/>
      <c r="G13271" s="21"/>
      <c r="CN13271" s="21"/>
    </row>
    <row r="13272" spans="5:92" x14ac:dyDescent="0.2">
      <c r="E13272" s="49"/>
      <c r="F13272" s="21"/>
      <c r="G13272" s="21"/>
      <c r="CN13272" s="21"/>
    </row>
    <row r="13273" spans="5:92" x14ac:dyDescent="0.2">
      <c r="E13273" s="49"/>
      <c r="F13273" s="21"/>
      <c r="G13273" s="21"/>
      <c r="CN13273" s="21"/>
    </row>
    <row r="13274" spans="5:92" x14ac:dyDescent="0.2">
      <c r="E13274" s="49"/>
      <c r="F13274" s="21"/>
      <c r="G13274" s="21"/>
      <c r="CN13274" s="21"/>
    </row>
    <row r="13275" spans="5:92" x14ac:dyDescent="0.2">
      <c r="E13275" s="49"/>
      <c r="F13275" s="21"/>
      <c r="G13275" s="21"/>
      <c r="CN13275" s="21"/>
    </row>
    <row r="13276" spans="5:92" x14ac:dyDescent="0.2">
      <c r="E13276" s="49"/>
      <c r="F13276" s="21"/>
      <c r="G13276" s="21"/>
      <c r="CN13276" s="21"/>
    </row>
    <row r="13277" spans="5:92" x14ac:dyDescent="0.2">
      <c r="E13277" s="49"/>
      <c r="F13277" s="21"/>
      <c r="G13277" s="21"/>
      <c r="CN13277" s="21"/>
    </row>
    <row r="13278" spans="5:92" x14ac:dyDescent="0.2">
      <c r="E13278" s="49"/>
      <c r="F13278" s="21"/>
      <c r="G13278" s="21"/>
      <c r="CN13278" s="21"/>
    </row>
    <row r="13279" spans="5:92" x14ac:dyDescent="0.2">
      <c r="E13279" s="49"/>
      <c r="F13279" s="21"/>
      <c r="G13279" s="21"/>
      <c r="CN13279" s="21"/>
    </row>
    <row r="13280" spans="5:92" x14ac:dyDescent="0.2">
      <c r="E13280" s="49"/>
      <c r="F13280" s="21"/>
      <c r="G13280" s="21"/>
      <c r="CN13280" s="21"/>
    </row>
    <row r="13281" spans="5:92" x14ac:dyDescent="0.2">
      <c r="E13281" s="49"/>
      <c r="F13281" s="21"/>
      <c r="G13281" s="21"/>
      <c r="CN13281" s="21"/>
    </row>
    <row r="13282" spans="5:92" x14ac:dyDescent="0.2">
      <c r="E13282" s="49"/>
      <c r="F13282" s="21"/>
      <c r="G13282" s="21"/>
      <c r="CN13282" s="21"/>
    </row>
    <row r="13283" spans="5:92" x14ac:dyDescent="0.2">
      <c r="E13283" s="49"/>
      <c r="F13283" s="21"/>
      <c r="G13283" s="21"/>
      <c r="CN13283" s="21"/>
    </row>
    <row r="13284" spans="5:92" x14ac:dyDescent="0.2">
      <c r="E13284" s="49"/>
      <c r="F13284" s="21"/>
      <c r="G13284" s="21"/>
      <c r="CN13284" s="21"/>
    </row>
    <row r="13285" spans="5:92" x14ac:dyDescent="0.2">
      <c r="E13285" s="49"/>
      <c r="F13285" s="21"/>
      <c r="G13285" s="21"/>
      <c r="CN13285" s="21"/>
    </row>
    <row r="13286" spans="5:92" x14ac:dyDescent="0.2">
      <c r="E13286" s="49"/>
      <c r="F13286" s="21"/>
      <c r="G13286" s="21"/>
      <c r="CN13286" s="21"/>
    </row>
    <row r="13287" spans="5:92" x14ac:dyDescent="0.2">
      <c r="E13287" s="49"/>
      <c r="F13287" s="21"/>
      <c r="G13287" s="21"/>
      <c r="CN13287" s="21"/>
    </row>
    <row r="13288" spans="5:92" x14ac:dyDescent="0.2">
      <c r="E13288" s="49"/>
      <c r="F13288" s="21"/>
      <c r="G13288" s="21"/>
      <c r="CN13288" s="21"/>
    </row>
    <row r="13289" spans="5:92" x14ac:dyDescent="0.2">
      <c r="E13289" s="49"/>
      <c r="F13289" s="21"/>
      <c r="G13289" s="21"/>
      <c r="CN13289" s="21"/>
    </row>
    <row r="13290" spans="5:92" x14ac:dyDescent="0.2">
      <c r="E13290" s="49"/>
      <c r="F13290" s="21"/>
      <c r="G13290" s="21"/>
      <c r="CN13290" s="21"/>
    </row>
    <row r="13291" spans="5:92" x14ac:dyDescent="0.2">
      <c r="E13291" s="49"/>
      <c r="F13291" s="21"/>
      <c r="G13291" s="21"/>
      <c r="CN13291" s="21"/>
    </row>
    <row r="13292" spans="5:92" x14ac:dyDescent="0.2">
      <c r="E13292" s="49"/>
      <c r="F13292" s="21"/>
      <c r="G13292" s="21"/>
      <c r="CN13292" s="21"/>
    </row>
    <row r="13293" spans="5:92" x14ac:dyDescent="0.2">
      <c r="E13293" s="49"/>
      <c r="F13293" s="21"/>
      <c r="G13293" s="21"/>
      <c r="CN13293" s="21"/>
    </row>
    <row r="13294" spans="5:92" x14ac:dyDescent="0.2">
      <c r="E13294" s="49"/>
      <c r="F13294" s="21"/>
      <c r="G13294" s="21"/>
      <c r="CN13294" s="21"/>
    </row>
    <row r="13295" spans="5:92" x14ac:dyDescent="0.2">
      <c r="E13295" s="49"/>
      <c r="F13295" s="21"/>
      <c r="G13295" s="21"/>
      <c r="CN13295" s="21"/>
    </row>
    <row r="13296" spans="5:92" x14ac:dyDescent="0.2">
      <c r="E13296" s="49"/>
      <c r="F13296" s="21"/>
      <c r="G13296" s="21"/>
      <c r="CN13296" s="21"/>
    </row>
    <row r="13297" spans="5:92" x14ac:dyDescent="0.2">
      <c r="E13297" s="49"/>
      <c r="F13297" s="21"/>
      <c r="G13297" s="21"/>
      <c r="CN13297" s="21"/>
    </row>
    <row r="13298" spans="5:92" x14ac:dyDescent="0.2">
      <c r="E13298" s="49"/>
      <c r="F13298" s="21"/>
      <c r="G13298" s="21"/>
      <c r="CN13298" s="21"/>
    </row>
    <row r="13299" spans="5:92" x14ac:dyDescent="0.2">
      <c r="E13299" s="49"/>
      <c r="F13299" s="21"/>
      <c r="G13299" s="21"/>
      <c r="CN13299" s="21"/>
    </row>
    <row r="13300" spans="5:92" x14ac:dyDescent="0.2">
      <c r="E13300" s="49"/>
      <c r="F13300" s="21"/>
      <c r="G13300" s="21"/>
      <c r="CN13300" s="21"/>
    </row>
    <row r="13301" spans="5:92" x14ac:dyDescent="0.2">
      <c r="E13301" s="49"/>
      <c r="F13301" s="21"/>
      <c r="G13301" s="21"/>
      <c r="CN13301" s="21"/>
    </row>
    <row r="13302" spans="5:92" x14ac:dyDescent="0.2">
      <c r="E13302" s="49"/>
      <c r="F13302" s="21"/>
      <c r="G13302" s="21"/>
      <c r="CN13302" s="21"/>
    </row>
    <row r="13303" spans="5:92" x14ac:dyDescent="0.2">
      <c r="E13303" s="49"/>
      <c r="F13303" s="21"/>
      <c r="G13303" s="21"/>
      <c r="CN13303" s="21"/>
    </row>
    <row r="13304" spans="5:92" x14ac:dyDescent="0.2">
      <c r="E13304" s="49"/>
      <c r="F13304" s="21"/>
      <c r="G13304" s="21"/>
      <c r="CN13304" s="21"/>
    </row>
    <row r="13305" spans="5:92" x14ac:dyDescent="0.2">
      <c r="E13305" s="49"/>
      <c r="F13305" s="21"/>
      <c r="G13305" s="21"/>
      <c r="CN13305" s="21"/>
    </row>
    <row r="13306" spans="5:92" x14ac:dyDescent="0.2">
      <c r="E13306" s="49"/>
      <c r="F13306" s="21"/>
      <c r="G13306" s="21"/>
      <c r="CN13306" s="21"/>
    </row>
    <row r="13307" spans="5:92" x14ac:dyDescent="0.2">
      <c r="E13307" s="49"/>
      <c r="F13307" s="21"/>
      <c r="G13307" s="21"/>
      <c r="CN13307" s="21"/>
    </row>
    <row r="13308" spans="5:92" x14ac:dyDescent="0.2">
      <c r="E13308" s="49"/>
      <c r="F13308" s="21"/>
      <c r="G13308" s="21"/>
      <c r="CN13308" s="21"/>
    </row>
    <row r="13309" spans="5:92" x14ac:dyDescent="0.2">
      <c r="E13309" s="49"/>
      <c r="F13309" s="21"/>
      <c r="G13309" s="21"/>
      <c r="CN13309" s="21"/>
    </row>
    <row r="13310" spans="5:92" x14ac:dyDescent="0.2">
      <c r="E13310" s="49"/>
      <c r="F13310" s="21"/>
      <c r="G13310" s="21"/>
      <c r="CN13310" s="21"/>
    </row>
    <row r="13311" spans="5:92" x14ac:dyDescent="0.2">
      <c r="E13311" s="49"/>
      <c r="F13311" s="21"/>
      <c r="G13311" s="21"/>
      <c r="CN13311" s="21"/>
    </row>
    <row r="13312" spans="5:92" x14ac:dyDescent="0.2">
      <c r="E13312" s="49"/>
      <c r="F13312" s="21"/>
      <c r="G13312" s="21"/>
      <c r="CN13312" s="21"/>
    </row>
    <row r="13313" spans="5:92" x14ac:dyDescent="0.2">
      <c r="E13313" s="49"/>
      <c r="F13313" s="21"/>
      <c r="G13313" s="21"/>
      <c r="CN13313" s="21"/>
    </row>
    <row r="13314" spans="5:92" x14ac:dyDescent="0.2">
      <c r="E13314" s="49"/>
      <c r="F13314" s="21"/>
      <c r="G13314" s="21"/>
      <c r="CN13314" s="21"/>
    </row>
    <row r="13315" spans="5:92" x14ac:dyDescent="0.2">
      <c r="E13315" s="49"/>
      <c r="F13315" s="21"/>
      <c r="G13315" s="21"/>
      <c r="CN13315" s="21"/>
    </row>
    <row r="13316" spans="5:92" x14ac:dyDescent="0.2">
      <c r="E13316" s="49"/>
      <c r="F13316" s="21"/>
      <c r="G13316" s="21"/>
      <c r="CN13316" s="21"/>
    </row>
    <row r="13317" spans="5:92" x14ac:dyDescent="0.2">
      <c r="E13317" s="49"/>
      <c r="F13317" s="21"/>
      <c r="G13317" s="21"/>
      <c r="CN13317" s="21"/>
    </row>
    <row r="13318" spans="5:92" x14ac:dyDescent="0.2">
      <c r="E13318" s="49"/>
      <c r="F13318" s="21"/>
      <c r="G13318" s="21"/>
      <c r="CN13318" s="21"/>
    </row>
    <row r="13319" spans="5:92" x14ac:dyDescent="0.2">
      <c r="E13319" s="49"/>
      <c r="F13319" s="21"/>
      <c r="G13319" s="21"/>
      <c r="CN13319" s="21"/>
    </row>
    <row r="13320" spans="5:92" x14ac:dyDescent="0.2">
      <c r="E13320" s="49"/>
      <c r="F13320" s="21"/>
      <c r="G13320" s="21"/>
      <c r="CN13320" s="21"/>
    </row>
    <row r="13321" spans="5:92" x14ac:dyDescent="0.2">
      <c r="E13321" s="49"/>
      <c r="F13321" s="21"/>
      <c r="G13321" s="21"/>
      <c r="CN13321" s="21"/>
    </row>
    <row r="13322" spans="5:92" x14ac:dyDescent="0.2">
      <c r="E13322" s="49"/>
      <c r="F13322" s="21"/>
      <c r="G13322" s="21"/>
      <c r="CN13322" s="21"/>
    </row>
    <row r="13323" spans="5:92" x14ac:dyDescent="0.2">
      <c r="E13323" s="49"/>
      <c r="F13323" s="21"/>
      <c r="G13323" s="21"/>
      <c r="CN13323" s="21"/>
    </row>
    <row r="13324" spans="5:92" x14ac:dyDescent="0.2">
      <c r="E13324" s="49"/>
      <c r="F13324" s="21"/>
      <c r="G13324" s="21"/>
      <c r="CN13324" s="21"/>
    </row>
    <row r="13325" spans="5:92" x14ac:dyDescent="0.2">
      <c r="E13325" s="49"/>
      <c r="F13325" s="21"/>
      <c r="G13325" s="21"/>
      <c r="CN13325" s="21"/>
    </row>
    <row r="13326" spans="5:92" x14ac:dyDescent="0.2">
      <c r="E13326" s="49"/>
      <c r="F13326" s="21"/>
      <c r="G13326" s="21"/>
      <c r="CN13326" s="21"/>
    </row>
    <row r="13327" spans="5:92" x14ac:dyDescent="0.2">
      <c r="E13327" s="49"/>
      <c r="F13327" s="21"/>
      <c r="G13327" s="21"/>
      <c r="CN13327" s="21"/>
    </row>
    <row r="13328" spans="5:92" x14ac:dyDescent="0.2">
      <c r="E13328" s="49"/>
      <c r="F13328" s="21"/>
      <c r="G13328" s="21"/>
      <c r="CN13328" s="21"/>
    </row>
    <row r="13329" spans="5:92" x14ac:dyDescent="0.2">
      <c r="E13329" s="49"/>
      <c r="F13329" s="21"/>
      <c r="G13329" s="21"/>
      <c r="CN13329" s="21"/>
    </row>
    <row r="13330" spans="5:92" x14ac:dyDescent="0.2">
      <c r="E13330" s="49"/>
      <c r="F13330" s="21"/>
      <c r="G13330" s="21"/>
      <c r="CN13330" s="21"/>
    </row>
    <row r="13331" spans="5:92" x14ac:dyDescent="0.2">
      <c r="E13331" s="49"/>
      <c r="F13331" s="21"/>
      <c r="G13331" s="21"/>
      <c r="CN13331" s="21"/>
    </row>
    <row r="13332" spans="5:92" x14ac:dyDescent="0.2">
      <c r="E13332" s="49"/>
      <c r="F13332" s="21"/>
      <c r="G13332" s="21"/>
      <c r="CN13332" s="21"/>
    </row>
    <row r="13333" spans="5:92" x14ac:dyDescent="0.2">
      <c r="E13333" s="49"/>
      <c r="F13333" s="21"/>
      <c r="G13333" s="21"/>
      <c r="CN13333" s="21"/>
    </row>
    <row r="13334" spans="5:92" x14ac:dyDescent="0.2">
      <c r="E13334" s="49"/>
      <c r="F13334" s="21"/>
      <c r="G13334" s="21"/>
      <c r="CN13334" s="21"/>
    </row>
    <row r="13335" spans="5:92" x14ac:dyDescent="0.2">
      <c r="E13335" s="49"/>
      <c r="F13335" s="21"/>
      <c r="G13335" s="21"/>
      <c r="CN13335" s="21"/>
    </row>
    <row r="13336" spans="5:92" x14ac:dyDescent="0.2">
      <c r="E13336" s="49"/>
      <c r="F13336" s="21"/>
      <c r="G13336" s="21"/>
      <c r="CN13336" s="21"/>
    </row>
    <row r="13337" spans="5:92" x14ac:dyDescent="0.2">
      <c r="E13337" s="49"/>
      <c r="F13337" s="21"/>
      <c r="G13337" s="21"/>
      <c r="CN13337" s="21"/>
    </row>
    <row r="13338" spans="5:92" x14ac:dyDescent="0.2">
      <c r="E13338" s="49"/>
      <c r="F13338" s="21"/>
      <c r="G13338" s="21"/>
      <c r="CN13338" s="21"/>
    </row>
    <row r="13339" spans="5:92" x14ac:dyDescent="0.2">
      <c r="E13339" s="49"/>
      <c r="F13339" s="21"/>
      <c r="G13339" s="21"/>
      <c r="CN13339" s="21"/>
    </row>
    <row r="13340" spans="5:92" x14ac:dyDescent="0.2">
      <c r="E13340" s="49"/>
      <c r="F13340" s="21"/>
      <c r="G13340" s="21"/>
      <c r="CN13340" s="21"/>
    </row>
    <row r="13341" spans="5:92" x14ac:dyDescent="0.2">
      <c r="E13341" s="49"/>
      <c r="F13341" s="21"/>
      <c r="G13341" s="21"/>
      <c r="CN13341" s="21"/>
    </row>
    <row r="13342" spans="5:92" x14ac:dyDescent="0.2">
      <c r="E13342" s="49"/>
      <c r="F13342" s="21"/>
      <c r="G13342" s="21"/>
      <c r="CN13342" s="21"/>
    </row>
    <row r="13343" spans="5:92" x14ac:dyDescent="0.2">
      <c r="E13343" s="49"/>
      <c r="F13343" s="21"/>
      <c r="G13343" s="21"/>
      <c r="CN13343" s="21"/>
    </row>
    <row r="13344" spans="5:92" x14ac:dyDescent="0.2">
      <c r="E13344" s="49"/>
      <c r="F13344" s="21"/>
      <c r="G13344" s="21"/>
      <c r="CN13344" s="21"/>
    </row>
    <row r="13345" spans="5:92" x14ac:dyDescent="0.2">
      <c r="E13345" s="49"/>
      <c r="F13345" s="21"/>
      <c r="G13345" s="21"/>
      <c r="CN13345" s="21"/>
    </row>
    <row r="13346" spans="5:92" x14ac:dyDescent="0.2">
      <c r="E13346" s="49"/>
      <c r="F13346" s="21"/>
      <c r="G13346" s="21"/>
      <c r="CN13346" s="21"/>
    </row>
    <row r="13347" spans="5:92" x14ac:dyDescent="0.2">
      <c r="E13347" s="49"/>
      <c r="F13347" s="21"/>
      <c r="G13347" s="21"/>
      <c r="CN13347" s="21"/>
    </row>
    <row r="13348" spans="5:92" x14ac:dyDescent="0.2">
      <c r="E13348" s="49"/>
      <c r="F13348" s="21"/>
      <c r="G13348" s="21"/>
      <c r="CN13348" s="21"/>
    </row>
    <row r="13349" spans="5:92" x14ac:dyDescent="0.2">
      <c r="E13349" s="49"/>
      <c r="F13349" s="21"/>
      <c r="G13349" s="21"/>
      <c r="CN13349" s="21"/>
    </row>
    <row r="13350" spans="5:92" x14ac:dyDescent="0.2">
      <c r="E13350" s="49"/>
      <c r="F13350" s="21"/>
      <c r="G13350" s="21"/>
      <c r="CN13350" s="21"/>
    </row>
    <row r="13351" spans="5:92" x14ac:dyDescent="0.2">
      <c r="E13351" s="49"/>
      <c r="F13351" s="21"/>
      <c r="G13351" s="21"/>
      <c r="CN13351" s="21"/>
    </row>
    <row r="13352" spans="5:92" x14ac:dyDescent="0.2">
      <c r="E13352" s="49"/>
      <c r="F13352" s="21"/>
      <c r="G13352" s="21"/>
      <c r="CN13352" s="21"/>
    </row>
    <row r="13353" spans="5:92" x14ac:dyDescent="0.2">
      <c r="E13353" s="49"/>
      <c r="F13353" s="21"/>
      <c r="G13353" s="21"/>
      <c r="CN13353" s="21"/>
    </row>
    <row r="13354" spans="5:92" x14ac:dyDescent="0.2">
      <c r="E13354" s="49"/>
      <c r="F13354" s="21"/>
      <c r="G13354" s="21"/>
      <c r="CN13354" s="21"/>
    </row>
    <row r="13355" spans="5:92" x14ac:dyDescent="0.2">
      <c r="E13355" s="49"/>
      <c r="F13355" s="21"/>
      <c r="G13355" s="21"/>
      <c r="CN13355" s="21"/>
    </row>
    <row r="13356" spans="5:92" x14ac:dyDescent="0.2">
      <c r="E13356" s="49"/>
      <c r="F13356" s="21"/>
      <c r="G13356" s="21"/>
      <c r="CN13356" s="21"/>
    </row>
    <row r="13357" spans="5:92" x14ac:dyDescent="0.2">
      <c r="E13357" s="49"/>
      <c r="F13357" s="21"/>
      <c r="G13357" s="21"/>
      <c r="CN13357" s="21"/>
    </row>
    <row r="13358" spans="5:92" x14ac:dyDescent="0.2">
      <c r="E13358" s="49"/>
      <c r="F13358" s="21"/>
      <c r="G13358" s="21"/>
      <c r="CN13358" s="21"/>
    </row>
    <row r="13359" spans="5:92" x14ac:dyDescent="0.2">
      <c r="E13359" s="49"/>
      <c r="F13359" s="21"/>
      <c r="G13359" s="21"/>
      <c r="CN13359" s="21"/>
    </row>
    <row r="13360" spans="5:92" x14ac:dyDescent="0.2">
      <c r="E13360" s="49"/>
      <c r="F13360" s="21"/>
      <c r="G13360" s="21"/>
      <c r="CN13360" s="21"/>
    </row>
    <row r="13361" spans="5:92" x14ac:dyDescent="0.2">
      <c r="E13361" s="49"/>
      <c r="F13361" s="21"/>
      <c r="G13361" s="21"/>
      <c r="CN13361" s="21"/>
    </row>
    <row r="13362" spans="5:92" x14ac:dyDescent="0.2">
      <c r="E13362" s="49"/>
      <c r="F13362" s="21"/>
      <c r="G13362" s="21"/>
      <c r="CN13362" s="21"/>
    </row>
    <row r="13363" spans="5:92" x14ac:dyDescent="0.2">
      <c r="E13363" s="49"/>
      <c r="F13363" s="21"/>
      <c r="G13363" s="21"/>
      <c r="CN13363" s="21"/>
    </row>
    <row r="13364" spans="5:92" x14ac:dyDescent="0.2">
      <c r="E13364" s="49"/>
      <c r="F13364" s="21"/>
      <c r="G13364" s="21"/>
      <c r="CN13364" s="21"/>
    </row>
    <row r="13365" spans="5:92" x14ac:dyDescent="0.2">
      <c r="E13365" s="49"/>
      <c r="F13365" s="21"/>
      <c r="G13365" s="21"/>
      <c r="CN13365" s="21"/>
    </row>
    <row r="13366" spans="5:92" x14ac:dyDescent="0.2">
      <c r="E13366" s="49"/>
      <c r="F13366" s="21"/>
      <c r="G13366" s="21"/>
      <c r="CN13366" s="21"/>
    </row>
    <row r="13367" spans="5:92" x14ac:dyDescent="0.2">
      <c r="E13367" s="49"/>
      <c r="F13367" s="21"/>
      <c r="G13367" s="21"/>
      <c r="CN13367" s="21"/>
    </row>
    <row r="13368" spans="5:92" x14ac:dyDescent="0.2">
      <c r="E13368" s="49"/>
      <c r="F13368" s="21"/>
      <c r="G13368" s="21"/>
      <c r="CN13368" s="21"/>
    </row>
    <row r="13369" spans="5:92" x14ac:dyDescent="0.2">
      <c r="E13369" s="49"/>
      <c r="F13369" s="21"/>
      <c r="G13369" s="21"/>
      <c r="CN13369" s="21"/>
    </row>
    <row r="13370" spans="5:92" x14ac:dyDescent="0.2">
      <c r="E13370" s="49"/>
      <c r="F13370" s="21"/>
      <c r="G13370" s="21"/>
      <c r="CN13370" s="21"/>
    </row>
    <row r="13371" spans="5:92" x14ac:dyDescent="0.2">
      <c r="E13371" s="49"/>
      <c r="F13371" s="21"/>
      <c r="G13371" s="21"/>
      <c r="CN13371" s="21"/>
    </row>
    <row r="13372" spans="5:92" x14ac:dyDescent="0.2">
      <c r="E13372" s="49"/>
      <c r="F13372" s="21"/>
      <c r="G13372" s="21"/>
      <c r="CN13372" s="21"/>
    </row>
    <row r="13373" spans="5:92" x14ac:dyDescent="0.2">
      <c r="E13373" s="49"/>
      <c r="F13373" s="21"/>
      <c r="G13373" s="21"/>
      <c r="CN13373" s="21"/>
    </row>
    <row r="13374" spans="5:92" x14ac:dyDescent="0.2">
      <c r="E13374" s="49"/>
      <c r="F13374" s="21"/>
      <c r="G13374" s="21"/>
      <c r="CN13374" s="21"/>
    </row>
    <row r="13375" spans="5:92" x14ac:dyDescent="0.2">
      <c r="E13375" s="49"/>
      <c r="F13375" s="21"/>
      <c r="G13375" s="21"/>
      <c r="CN13375" s="21"/>
    </row>
    <row r="13376" spans="5:92" x14ac:dyDescent="0.2">
      <c r="E13376" s="49"/>
      <c r="F13376" s="21"/>
      <c r="G13376" s="21"/>
      <c r="CN13376" s="21"/>
    </row>
    <row r="13377" spans="5:92" x14ac:dyDescent="0.2">
      <c r="E13377" s="49"/>
      <c r="F13377" s="21"/>
      <c r="G13377" s="21"/>
      <c r="CN13377" s="21"/>
    </row>
    <row r="13378" spans="5:92" x14ac:dyDescent="0.2">
      <c r="E13378" s="49"/>
      <c r="F13378" s="21"/>
      <c r="G13378" s="21"/>
      <c r="CN13378" s="21"/>
    </row>
    <row r="13379" spans="5:92" x14ac:dyDescent="0.2">
      <c r="E13379" s="49"/>
      <c r="F13379" s="21"/>
      <c r="G13379" s="21"/>
      <c r="CN13379" s="21"/>
    </row>
    <row r="13380" spans="5:92" x14ac:dyDescent="0.2">
      <c r="E13380" s="49"/>
      <c r="F13380" s="21"/>
      <c r="G13380" s="21"/>
      <c r="CN13380" s="21"/>
    </row>
    <row r="13381" spans="5:92" x14ac:dyDescent="0.2">
      <c r="E13381" s="49"/>
      <c r="F13381" s="21"/>
      <c r="G13381" s="21"/>
      <c r="CN13381" s="21"/>
    </row>
    <row r="13382" spans="5:92" x14ac:dyDescent="0.2">
      <c r="E13382" s="49"/>
      <c r="F13382" s="21"/>
      <c r="G13382" s="21"/>
      <c r="CN13382" s="21"/>
    </row>
    <row r="13383" spans="5:92" x14ac:dyDescent="0.2">
      <c r="E13383" s="49"/>
      <c r="F13383" s="21"/>
      <c r="G13383" s="21"/>
      <c r="CN13383" s="21"/>
    </row>
    <row r="13384" spans="5:92" x14ac:dyDescent="0.2">
      <c r="E13384" s="49"/>
      <c r="F13384" s="21"/>
      <c r="G13384" s="21"/>
      <c r="CN13384" s="21"/>
    </row>
    <row r="13385" spans="5:92" x14ac:dyDescent="0.2">
      <c r="E13385" s="49"/>
      <c r="F13385" s="21"/>
      <c r="G13385" s="21"/>
      <c r="CN13385" s="21"/>
    </row>
    <row r="13386" spans="5:92" x14ac:dyDescent="0.2">
      <c r="E13386" s="49"/>
      <c r="F13386" s="21"/>
      <c r="G13386" s="21"/>
      <c r="CN13386" s="21"/>
    </row>
    <row r="13387" spans="5:92" x14ac:dyDescent="0.2">
      <c r="E13387" s="49"/>
      <c r="F13387" s="21"/>
      <c r="G13387" s="21"/>
      <c r="CN13387" s="21"/>
    </row>
    <row r="13388" spans="5:92" x14ac:dyDescent="0.2">
      <c r="E13388" s="49"/>
      <c r="F13388" s="21"/>
      <c r="G13388" s="21"/>
      <c r="CN13388" s="21"/>
    </row>
    <row r="13389" spans="5:92" x14ac:dyDescent="0.2">
      <c r="E13389" s="49"/>
      <c r="F13389" s="21"/>
      <c r="G13389" s="21"/>
      <c r="CN13389" s="21"/>
    </row>
    <row r="13390" spans="5:92" x14ac:dyDescent="0.2">
      <c r="E13390" s="49"/>
      <c r="F13390" s="21"/>
      <c r="G13390" s="21"/>
      <c r="CN13390" s="21"/>
    </row>
    <row r="13391" spans="5:92" x14ac:dyDescent="0.2">
      <c r="E13391" s="49"/>
      <c r="F13391" s="21"/>
      <c r="G13391" s="21"/>
      <c r="CN13391" s="21"/>
    </row>
    <row r="13392" spans="5:92" x14ac:dyDescent="0.2">
      <c r="E13392" s="49"/>
      <c r="F13392" s="21"/>
      <c r="G13392" s="21"/>
      <c r="CN13392" s="21"/>
    </row>
    <row r="13393" spans="5:92" x14ac:dyDescent="0.2">
      <c r="E13393" s="49"/>
      <c r="F13393" s="21"/>
      <c r="G13393" s="21"/>
      <c r="CN13393" s="21"/>
    </row>
    <row r="13394" spans="5:92" x14ac:dyDescent="0.2">
      <c r="E13394" s="49"/>
      <c r="F13394" s="21"/>
      <c r="G13394" s="21"/>
      <c r="CN13394" s="21"/>
    </row>
    <row r="13395" spans="5:92" x14ac:dyDescent="0.2">
      <c r="E13395" s="49"/>
      <c r="F13395" s="21"/>
      <c r="G13395" s="21"/>
      <c r="CN13395" s="21"/>
    </row>
    <row r="13396" spans="5:92" x14ac:dyDescent="0.2">
      <c r="E13396" s="49"/>
      <c r="F13396" s="21"/>
      <c r="G13396" s="21"/>
      <c r="CN13396" s="21"/>
    </row>
    <row r="13397" spans="5:92" x14ac:dyDescent="0.2">
      <c r="E13397" s="49"/>
      <c r="F13397" s="21"/>
      <c r="G13397" s="21"/>
      <c r="CN13397" s="21"/>
    </row>
    <row r="13398" spans="5:92" x14ac:dyDescent="0.2">
      <c r="E13398" s="49"/>
      <c r="F13398" s="21"/>
      <c r="G13398" s="21"/>
      <c r="CN13398" s="21"/>
    </row>
    <row r="13399" spans="5:92" x14ac:dyDescent="0.2">
      <c r="E13399" s="49"/>
      <c r="F13399" s="21"/>
      <c r="G13399" s="21"/>
      <c r="CN13399" s="21"/>
    </row>
    <row r="13400" spans="5:92" x14ac:dyDescent="0.2">
      <c r="E13400" s="49"/>
      <c r="F13400" s="21"/>
      <c r="G13400" s="21"/>
      <c r="CN13400" s="21"/>
    </row>
    <row r="13401" spans="5:92" x14ac:dyDescent="0.2">
      <c r="E13401" s="49"/>
      <c r="F13401" s="21"/>
      <c r="G13401" s="21"/>
      <c r="CN13401" s="21"/>
    </row>
    <row r="13402" spans="5:92" x14ac:dyDescent="0.2">
      <c r="E13402" s="49"/>
      <c r="F13402" s="21"/>
      <c r="G13402" s="21"/>
      <c r="CN13402" s="21"/>
    </row>
    <row r="13403" spans="5:92" x14ac:dyDescent="0.2">
      <c r="E13403" s="49"/>
      <c r="F13403" s="21"/>
      <c r="G13403" s="21"/>
      <c r="CN13403" s="21"/>
    </row>
    <row r="13404" spans="5:92" x14ac:dyDescent="0.2">
      <c r="E13404" s="49"/>
      <c r="F13404" s="21"/>
      <c r="G13404" s="21"/>
      <c r="CN13404" s="21"/>
    </row>
    <row r="13405" spans="5:92" x14ac:dyDescent="0.2">
      <c r="E13405" s="49"/>
      <c r="F13405" s="21"/>
      <c r="G13405" s="21"/>
      <c r="CN13405" s="21"/>
    </row>
    <row r="13406" spans="5:92" x14ac:dyDescent="0.2">
      <c r="E13406" s="49"/>
      <c r="F13406" s="21"/>
      <c r="G13406" s="21"/>
      <c r="CN13406" s="21"/>
    </row>
    <row r="13407" spans="5:92" x14ac:dyDescent="0.2">
      <c r="E13407" s="49"/>
      <c r="F13407" s="21"/>
      <c r="G13407" s="21"/>
      <c r="CN13407" s="21"/>
    </row>
    <row r="13408" spans="5:92" x14ac:dyDescent="0.2">
      <c r="E13408" s="49"/>
      <c r="F13408" s="21"/>
      <c r="G13408" s="21"/>
      <c r="CN13408" s="21"/>
    </row>
    <row r="13409" spans="5:92" x14ac:dyDescent="0.2">
      <c r="E13409" s="49"/>
      <c r="F13409" s="21"/>
      <c r="G13409" s="21"/>
      <c r="CN13409" s="21"/>
    </row>
    <row r="13410" spans="5:92" x14ac:dyDescent="0.2">
      <c r="E13410" s="49"/>
      <c r="F13410" s="21"/>
      <c r="G13410" s="21"/>
      <c r="CN13410" s="21"/>
    </row>
    <row r="13411" spans="5:92" x14ac:dyDescent="0.2">
      <c r="E13411" s="49"/>
      <c r="F13411" s="21"/>
      <c r="G13411" s="21"/>
      <c r="CN13411" s="21"/>
    </row>
    <row r="13412" spans="5:92" x14ac:dyDescent="0.2">
      <c r="E13412" s="49"/>
      <c r="F13412" s="21"/>
      <c r="G13412" s="21"/>
      <c r="CN13412" s="21"/>
    </row>
    <row r="13413" spans="5:92" x14ac:dyDescent="0.2">
      <c r="E13413" s="49"/>
      <c r="F13413" s="21"/>
      <c r="G13413" s="21"/>
      <c r="CN13413" s="21"/>
    </row>
    <row r="13414" spans="5:92" x14ac:dyDescent="0.2">
      <c r="E13414" s="49"/>
      <c r="F13414" s="21"/>
      <c r="G13414" s="21"/>
      <c r="CN13414" s="21"/>
    </row>
    <row r="13415" spans="5:92" x14ac:dyDescent="0.2">
      <c r="E13415" s="49"/>
      <c r="F13415" s="21"/>
      <c r="G13415" s="21"/>
      <c r="CN13415" s="21"/>
    </row>
    <row r="13416" spans="5:92" x14ac:dyDescent="0.2">
      <c r="E13416" s="49"/>
      <c r="F13416" s="21"/>
      <c r="G13416" s="21"/>
      <c r="CN13416" s="21"/>
    </row>
    <row r="13417" spans="5:92" x14ac:dyDescent="0.2">
      <c r="E13417" s="49"/>
      <c r="F13417" s="21"/>
      <c r="G13417" s="21"/>
      <c r="CN13417" s="21"/>
    </row>
    <row r="13418" spans="5:92" x14ac:dyDescent="0.2">
      <c r="E13418" s="49"/>
      <c r="F13418" s="21"/>
      <c r="G13418" s="21"/>
      <c r="CN13418" s="21"/>
    </row>
    <row r="13419" spans="5:92" x14ac:dyDescent="0.2">
      <c r="E13419" s="49"/>
      <c r="F13419" s="21"/>
      <c r="G13419" s="21"/>
      <c r="CN13419" s="21"/>
    </row>
    <row r="13420" spans="5:92" x14ac:dyDescent="0.2">
      <c r="E13420" s="49"/>
      <c r="F13420" s="21"/>
      <c r="G13420" s="21"/>
      <c r="CN13420" s="21"/>
    </row>
    <row r="13421" spans="5:92" x14ac:dyDescent="0.2">
      <c r="E13421" s="49"/>
      <c r="F13421" s="21"/>
      <c r="G13421" s="21"/>
      <c r="CN13421" s="21"/>
    </row>
    <row r="13422" spans="5:92" x14ac:dyDescent="0.2">
      <c r="E13422" s="49"/>
      <c r="F13422" s="21"/>
      <c r="G13422" s="21"/>
      <c r="CN13422" s="21"/>
    </row>
    <row r="13423" spans="5:92" x14ac:dyDescent="0.2">
      <c r="E13423" s="49"/>
      <c r="F13423" s="21"/>
      <c r="G13423" s="21"/>
      <c r="CN13423" s="21"/>
    </row>
    <row r="13424" spans="5:92" x14ac:dyDescent="0.2">
      <c r="E13424" s="49"/>
      <c r="F13424" s="21"/>
      <c r="G13424" s="21"/>
      <c r="CN13424" s="21"/>
    </row>
    <row r="13425" spans="5:92" x14ac:dyDescent="0.2">
      <c r="E13425" s="49"/>
      <c r="F13425" s="21"/>
      <c r="G13425" s="21"/>
      <c r="CN13425" s="21"/>
    </row>
    <row r="13426" spans="5:92" x14ac:dyDescent="0.2">
      <c r="E13426" s="49"/>
      <c r="F13426" s="21"/>
      <c r="G13426" s="21"/>
      <c r="CN13426" s="21"/>
    </row>
    <row r="13427" spans="5:92" x14ac:dyDescent="0.2">
      <c r="E13427" s="49"/>
      <c r="F13427" s="21"/>
      <c r="G13427" s="21"/>
      <c r="CN13427" s="21"/>
    </row>
    <row r="13428" spans="5:92" x14ac:dyDescent="0.2">
      <c r="E13428" s="49"/>
      <c r="F13428" s="21"/>
      <c r="G13428" s="21"/>
      <c r="CN13428" s="21"/>
    </row>
    <row r="13429" spans="5:92" x14ac:dyDescent="0.2">
      <c r="E13429" s="49"/>
      <c r="F13429" s="21"/>
      <c r="G13429" s="21"/>
      <c r="CN13429" s="21"/>
    </row>
    <row r="13430" spans="5:92" x14ac:dyDescent="0.2">
      <c r="E13430" s="49"/>
      <c r="F13430" s="21"/>
      <c r="G13430" s="21"/>
      <c r="CN13430" s="21"/>
    </row>
    <row r="13431" spans="5:92" x14ac:dyDescent="0.2">
      <c r="E13431" s="49"/>
      <c r="F13431" s="21"/>
      <c r="G13431" s="21"/>
      <c r="CN13431" s="21"/>
    </row>
    <row r="13432" spans="5:92" x14ac:dyDescent="0.2">
      <c r="E13432" s="49"/>
      <c r="F13432" s="21"/>
      <c r="G13432" s="21"/>
      <c r="CN13432" s="21"/>
    </row>
    <row r="13433" spans="5:92" x14ac:dyDescent="0.2">
      <c r="E13433" s="49"/>
      <c r="F13433" s="21"/>
      <c r="G13433" s="21"/>
      <c r="CN13433" s="21"/>
    </row>
    <row r="13434" spans="5:92" x14ac:dyDescent="0.2">
      <c r="E13434" s="49"/>
      <c r="F13434" s="21"/>
      <c r="G13434" s="21"/>
      <c r="CN13434" s="21"/>
    </row>
    <row r="13435" spans="5:92" x14ac:dyDescent="0.2">
      <c r="E13435" s="49"/>
      <c r="F13435" s="21"/>
      <c r="G13435" s="21"/>
      <c r="CN13435" s="21"/>
    </row>
    <row r="13436" spans="5:92" x14ac:dyDescent="0.2">
      <c r="E13436" s="49"/>
      <c r="F13436" s="21"/>
      <c r="G13436" s="21"/>
      <c r="CN13436" s="21"/>
    </row>
    <row r="13437" spans="5:92" x14ac:dyDescent="0.2">
      <c r="E13437" s="49"/>
      <c r="F13437" s="21"/>
      <c r="G13437" s="21"/>
      <c r="CN13437" s="21"/>
    </row>
    <row r="13438" spans="5:92" x14ac:dyDescent="0.2">
      <c r="E13438" s="49"/>
      <c r="F13438" s="21"/>
      <c r="G13438" s="21"/>
      <c r="CN13438" s="21"/>
    </row>
    <row r="13439" spans="5:92" x14ac:dyDescent="0.2">
      <c r="E13439" s="49"/>
      <c r="F13439" s="21"/>
      <c r="G13439" s="21"/>
      <c r="CN13439" s="21"/>
    </row>
    <row r="13440" spans="5:92" x14ac:dyDescent="0.2">
      <c r="E13440" s="49"/>
      <c r="F13440" s="21"/>
      <c r="G13440" s="21"/>
      <c r="CN13440" s="21"/>
    </row>
    <row r="13441" spans="5:92" x14ac:dyDescent="0.2">
      <c r="E13441" s="49"/>
      <c r="F13441" s="21"/>
      <c r="G13441" s="21"/>
      <c r="CN13441" s="21"/>
    </row>
    <row r="13442" spans="5:92" x14ac:dyDescent="0.2">
      <c r="E13442" s="49"/>
      <c r="F13442" s="21"/>
      <c r="G13442" s="21"/>
      <c r="CN13442" s="21"/>
    </row>
    <row r="13443" spans="5:92" x14ac:dyDescent="0.2">
      <c r="E13443" s="49"/>
      <c r="F13443" s="21"/>
      <c r="G13443" s="21"/>
      <c r="CN13443" s="21"/>
    </row>
    <row r="13444" spans="5:92" x14ac:dyDescent="0.2">
      <c r="E13444" s="49"/>
      <c r="F13444" s="21"/>
      <c r="G13444" s="21"/>
      <c r="CN13444" s="21"/>
    </row>
    <row r="13445" spans="5:92" x14ac:dyDescent="0.2">
      <c r="E13445" s="49"/>
      <c r="F13445" s="21"/>
      <c r="G13445" s="21"/>
      <c r="CN13445" s="21"/>
    </row>
    <row r="13446" spans="5:92" x14ac:dyDescent="0.2">
      <c r="E13446" s="49"/>
      <c r="F13446" s="21"/>
      <c r="G13446" s="21"/>
      <c r="CN13446" s="21"/>
    </row>
    <row r="13447" spans="5:92" x14ac:dyDescent="0.2">
      <c r="E13447" s="49"/>
      <c r="F13447" s="21"/>
      <c r="G13447" s="21"/>
      <c r="CN13447" s="21"/>
    </row>
    <row r="13448" spans="5:92" x14ac:dyDescent="0.2">
      <c r="E13448" s="49"/>
      <c r="F13448" s="21"/>
      <c r="G13448" s="21"/>
      <c r="CN13448" s="21"/>
    </row>
    <row r="13449" spans="5:92" x14ac:dyDescent="0.2">
      <c r="E13449" s="49"/>
      <c r="F13449" s="21"/>
      <c r="G13449" s="21"/>
      <c r="CN13449" s="21"/>
    </row>
    <row r="13450" spans="5:92" x14ac:dyDescent="0.2">
      <c r="E13450" s="49"/>
      <c r="F13450" s="21"/>
      <c r="G13450" s="21"/>
      <c r="CN13450" s="21"/>
    </row>
    <row r="13451" spans="5:92" x14ac:dyDescent="0.2">
      <c r="E13451" s="49"/>
      <c r="F13451" s="21"/>
      <c r="G13451" s="21"/>
      <c r="CN13451" s="21"/>
    </row>
    <row r="13452" spans="5:92" x14ac:dyDescent="0.2">
      <c r="E13452" s="49"/>
      <c r="F13452" s="21"/>
      <c r="G13452" s="21"/>
      <c r="CN13452" s="21"/>
    </row>
    <row r="13453" spans="5:92" x14ac:dyDescent="0.2">
      <c r="E13453" s="49"/>
      <c r="F13453" s="21"/>
      <c r="G13453" s="21"/>
      <c r="CN13453" s="21"/>
    </row>
    <row r="13454" spans="5:92" x14ac:dyDescent="0.2">
      <c r="E13454" s="49"/>
      <c r="F13454" s="21"/>
      <c r="G13454" s="21"/>
      <c r="CN13454" s="21"/>
    </row>
    <row r="13455" spans="5:92" x14ac:dyDescent="0.2">
      <c r="E13455" s="49"/>
      <c r="F13455" s="21"/>
      <c r="G13455" s="21"/>
      <c r="CN13455" s="21"/>
    </row>
    <row r="13456" spans="5:92" x14ac:dyDescent="0.2">
      <c r="E13456" s="49"/>
      <c r="F13456" s="21"/>
      <c r="G13456" s="21"/>
      <c r="CN13456" s="21"/>
    </row>
    <row r="13457" spans="5:92" x14ac:dyDescent="0.2">
      <c r="E13457" s="49"/>
      <c r="F13457" s="21"/>
      <c r="G13457" s="21"/>
      <c r="CN13457" s="21"/>
    </row>
    <row r="13458" spans="5:92" x14ac:dyDescent="0.2">
      <c r="E13458" s="49"/>
      <c r="F13458" s="21"/>
      <c r="G13458" s="21"/>
      <c r="CN13458" s="21"/>
    </row>
    <row r="13459" spans="5:92" x14ac:dyDescent="0.2">
      <c r="E13459" s="49"/>
      <c r="F13459" s="21"/>
      <c r="G13459" s="21"/>
      <c r="CN13459" s="21"/>
    </row>
    <row r="13460" spans="5:92" x14ac:dyDescent="0.2">
      <c r="E13460" s="49"/>
      <c r="F13460" s="21"/>
      <c r="G13460" s="21"/>
      <c r="CN13460" s="21"/>
    </row>
    <row r="13461" spans="5:92" x14ac:dyDescent="0.2">
      <c r="E13461" s="49"/>
      <c r="F13461" s="21"/>
      <c r="G13461" s="21"/>
      <c r="CN13461" s="21"/>
    </row>
    <row r="13462" spans="5:92" x14ac:dyDescent="0.2">
      <c r="E13462" s="49"/>
      <c r="F13462" s="21"/>
      <c r="G13462" s="21"/>
      <c r="CN13462" s="21"/>
    </row>
    <row r="13463" spans="5:92" x14ac:dyDescent="0.2">
      <c r="E13463" s="49"/>
      <c r="F13463" s="21"/>
      <c r="G13463" s="21"/>
      <c r="CN13463" s="21"/>
    </row>
    <row r="13464" spans="5:92" x14ac:dyDescent="0.2">
      <c r="E13464" s="49"/>
      <c r="F13464" s="21"/>
      <c r="G13464" s="21"/>
      <c r="CN13464" s="21"/>
    </row>
    <row r="13465" spans="5:92" x14ac:dyDescent="0.2">
      <c r="E13465" s="49"/>
      <c r="F13465" s="21"/>
      <c r="G13465" s="21"/>
      <c r="CN13465" s="21"/>
    </row>
    <row r="13466" spans="5:92" x14ac:dyDescent="0.2">
      <c r="E13466" s="49"/>
      <c r="F13466" s="21"/>
      <c r="G13466" s="21"/>
      <c r="CN13466" s="21"/>
    </row>
    <row r="13467" spans="5:92" x14ac:dyDescent="0.2">
      <c r="E13467" s="49"/>
      <c r="F13467" s="21"/>
      <c r="G13467" s="21"/>
      <c r="CN13467" s="21"/>
    </row>
    <row r="13468" spans="5:92" x14ac:dyDescent="0.2">
      <c r="E13468" s="49"/>
      <c r="F13468" s="21"/>
      <c r="G13468" s="21"/>
      <c r="CN13468" s="21"/>
    </row>
    <row r="13469" spans="5:92" x14ac:dyDescent="0.2">
      <c r="E13469" s="49"/>
      <c r="F13469" s="21"/>
      <c r="G13469" s="21"/>
      <c r="CN13469" s="21"/>
    </row>
    <row r="13470" spans="5:92" x14ac:dyDescent="0.2">
      <c r="E13470" s="49"/>
      <c r="F13470" s="21"/>
      <c r="G13470" s="21"/>
      <c r="CN13470" s="21"/>
    </row>
    <row r="13471" spans="5:92" x14ac:dyDescent="0.2">
      <c r="E13471" s="49"/>
      <c r="F13471" s="21"/>
      <c r="G13471" s="21"/>
      <c r="CN13471" s="21"/>
    </row>
    <row r="13472" spans="5:92" x14ac:dyDescent="0.2">
      <c r="E13472" s="49"/>
      <c r="F13472" s="21"/>
      <c r="G13472" s="21"/>
      <c r="CN13472" s="21"/>
    </row>
    <row r="13473" spans="5:92" x14ac:dyDescent="0.2">
      <c r="E13473" s="49"/>
      <c r="F13473" s="21"/>
      <c r="G13473" s="21"/>
      <c r="CN13473" s="21"/>
    </row>
    <row r="13474" spans="5:92" x14ac:dyDescent="0.2">
      <c r="E13474" s="49"/>
      <c r="F13474" s="21"/>
      <c r="G13474" s="21"/>
      <c r="CN13474" s="21"/>
    </row>
    <row r="13475" spans="5:92" x14ac:dyDescent="0.2">
      <c r="E13475" s="49"/>
      <c r="F13475" s="21"/>
      <c r="G13475" s="21"/>
      <c r="CN13475" s="21"/>
    </row>
    <row r="13476" spans="5:92" x14ac:dyDescent="0.2">
      <c r="E13476" s="49"/>
      <c r="F13476" s="21"/>
      <c r="G13476" s="21"/>
      <c r="CN13476" s="21"/>
    </row>
    <row r="13477" spans="5:92" x14ac:dyDescent="0.2">
      <c r="E13477" s="49"/>
      <c r="F13477" s="21"/>
      <c r="G13477" s="21"/>
      <c r="CN13477" s="21"/>
    </row>
    <row r="13478" spans="5:92" x14ac:dyDescent="0.2">
      <c r="E13478" s="49"/>
      <c r="F13478" s="21"/>
      <c r="G13478" s="21"/>
      <c r="CN13478" s="21"/>
    </row>
    <row r="13479" spans="5:92" x14ac:dyDescent="0.2">
      <c r="E13479" s="49"/>
      <c r="F13479" s="21"/>
      <c r="G13479" s="21"/>
      <c r="CN13479" s="21"/>
    </row>
    <row r="13480" spans="5:92" x14ac:dyDescent="0.2">
      <c r="E13480" s="49"/>
      <c r="F13480" s="21"/>
      <c r="G13480" s="21"/>
      <c r="CN13480" s="21"/>
    </row>
    <row r="13481" spans="5:92" x14ac:dyDescent="0.2">
      <c r="E13481" s="49"/>
      <c r="F13481" s="21"/>
      <c r="G13481" s="21"/>
      <c r="CN13481" s="21"/>
    </row>
    <row r="13482" spans="5:92" x14ac:dyDescent="0.2">
      <c r="E13482" s="49"/>
      <c r="F13482" s="21"/>
      <c r="G13482" s="21"/>
      <c r="CN13482" s="21"/>
    </row>
    <row r="13483" spans="5:92" x14ac:dyDescent="0.2">
      <c r="E13483" s="49"/>
      <c r="F13483" s="21"/>
      <c r="G13483" s="21"/>
      <c r="CN13483" s="21"/>
    </row>
    <row r="13484" spans="5:92" x14ac:dyDescent="0.2">
      <c r="E13484" s="49"/>
      <c r="F13484" s="21"/>
      <c r="G13484" s="21"/>
      <c r="CN13484" s="21"/>
    </row>
    <row r="13485" spans="5:92" x14ac:dyDescent="0.2">
      <c r="E13485" s="49"/>
      <c r="F13485" s="21"/>
      <c r="G13485" s="21"/>
      <c r="CN13485" s="21"/>
    </row>
    <row r="13486" spans="5:92" x14ac:dyDescent="0.2">
      <c r="E13486" s="49"/>
      <c r="F13486" s="21"/>
      <c r="G13486" s="21"/>
      <c r="CN13486" s="21"/>
    </row>
    <row r="13487" spans="5:92" x14ac:dyDescent="0.2">
      <c r="E13487" s="49"/>
      <c r="F13487" s="21"/>
      <c r="G13487" s="21"/>
      <c r="CN13487" s="21"/>
    </row>
    <row r="13488" spans="5:92" x14ac:dyDescent="0.2">
      <c r="E13488" s="49"/>
      <c r="F13488" s="21"/>
      <c r="G13488" s="21"/>
      <c r="CN13488" s="21"/>
    </row>
    <row r="13489" spans="5:92" x14ac:dyDescent="0.2">
      <c r="E13489" s="49"/>
      <c r="F13489" s="21"/>
      <c r="G13489" s="21"/>
      <c r="CN13489" s="21"/>
    </row>
    <row r="13490" spans="5:92" x14ac:dyDescent="0.2">
      <c r="E13490" s="49"/>
      <c r="F13490" s="21"/>
      <c r="G13490" s="21"/>
      <c r="CN13490" s="21"/>
    </row>
    <row r="13491" spans="5:92" x14ac:dyDescent="0.2">
      <c r="E13491" s="49"/>
      <c r="F13491" s="21"/>
      <c r="G13491" s="21"/>
      <c r="CN13491" s="21"/>
    </row>
    <row r="13492" spans="5:92" x14ac:dyDescent="0.2">
      <c r="E13492" s="49"/>
      <c r="F13492" s="21"/>
      <c r="G13492" s="21"/>
      <c r="CN13492" s="21"/>
    </row>
    <row r="13493" spans="5:92" x14ac:dyDescent="0.2">
      <c r="E13493" s="49"/>
      <c r="F13493" s="21"/>
      <c r="G13493" s="21"/>
      <c r="CN13493" s="21"/>
    </row>
    <row r="13494" spans="5:92" x14ac:dyDescent="0.2">
      <c r="E13494" s="49"/>
      <c r="F13494" s="21"/>
      <c r="G13494" s="21"/>
      <c r="CN13494" s="21"/>
    </row>
    <row r="13495" spans="5:92" x14ac:dyDescent="0.2">
      <c r="E13495" s="49"/>
      <c r="F13495" s="21"/>
      <c r="G13495" s="21"/>
      <c r="CN13495" s="21"/>
    </row>
    <row r="13496" spans="5:92" x14ac:dyDescent="0.2">
      <c r="E13496" s="49"/>
      <c r="F13496" s="21"/>
      <c r="G13496" s="21"/>
      <c r="CN13496" s="21"/>
    </row>
    <row r="13497" spans="5:92" x14ac:dyDescent="0.2">
      <c r="E13497" s="49"/>
      <c r="F13497" s="21"/>
      <c r="G13497" s="21"/>
      <c r="CN13497" s="21"/>
    </row>
    <row r="13498" spans="5:92" x14ac:dyDescent="0.2">
      <c r="E13498" s="49"/>
      <c r="F13498" s="21"/>
      <c r="G13498" s="21"/>
      <c r="CN13498" s="21"/>
    </row>
    <row r="13499" spans="5:92" x14ac:dyDescent="0.2">
      <c r="E13499" s="49"/>
      <c r="F13499" s="21"/>
      <c r="G13499" s="21"/>
      <c r="CN13499" s="21"/>
    </row>
    <row r="13500" spans="5:92" x14ac:dyDescent="0.2">
      <c r="E13500" s="49"/>
      <c r="F13500" s="21"/>
      <c r="G13500" s="21"/>
      <c r="CN13500" s="21"/>
    </row>
    <row r="13501" spans="5:92" x14ac:dyDescent="0.2">
      <c r="E13501" s="49"/>
      <c r="F13501" s="21"/>
      <c r="G13501" s="21"/>
      <c r="CN13501" s="21"/>
    </row>
    <row r="13502" spans="5:92" x14ac:dyDescent="0.2">
      <c r="E13502" s="49"/>
      <c r="F13502" s="21"/>
      <c r="G13502" s="21"/>
      <c r="CN13502" s="21"/>
    </row>
    <row r="13503" spans="5:92" x14ac:dyDescent="0.2">
      <c r="E13503" s="49"/>
      <c r="F13503" s="21"/>
      <c r="G13503" s="21"/>
      <c r="CN13503" s="21"/>
    </row>
    <row r="13504" spans="5:92" x14ac:dyDescent="0.2">
      <c r="E13504" s="49"/>
      <c r="F13504" s="21"/>
      <c r="G13504" s="21"/>
      <c r="CN13504" s="21"/>
    </row>
    <row r="13505" spans="5:92" x14ac:dyDescent="0.2">
      <c r="E13505" s="49"/>
      <c r="F13505" s="21"/>
      <c r="G13505" s="21"/>
      <c r="CN13505" s="21"/>
    </row>
    <row r="13506" spans="5:92" x14ac:dyDescent="0.2">
      <c r="E13506" s="49"/>
      <c r="F13506" s="21"/>
      <c r="G13506" s="21"/>
      <c r="CN13506" s="21"/>
    </row>
    <row r="13507" spans="5:92" x14ac:dyDescent="0.2">
      <c r="E13507" s="49"/>
      <c r="F13507" s="21"/>
      <c r="G13507" s="21"/>
      <c r="CN13507" s="21"/>
    </row>
    <row r="13508" spans="5:92" x14ac:dyDescent="0.2">
      <c r="E13508" s="49"/>
      <c r="F13508" s="21"/>
      <c r="G13508" s="21"/>
      <c r="CN13508" s="21"/>
    </row>
    <row r="13509" spans="5:92" x14ac:dyDescent="0.2">
      <c r="E13509" s="49"/>
      <c r="F13509" s="21"/>
      <c r="G13509" s="21"/>
      <c r="CN13509" s="21"/>
    </row>
    <row r="13510" spans="5:92" x14ac:dyDescent="0.2">
      <c r="E13510" s="49"/>
      <c r="F13510" s="21"/>
      <c r="G13510" s="21"/>
      <c r="CN13510" s="21"/>
    </row>
    <row r="13511" spans="5:92" x14ac:dyDescent="0.2">
      <c r="E13511" s="49"/>
      <c r="F13511" s="21"/>
      <c r="G13511" s="21"/>
      <c r="CN13511" s="21"/>
    </row>
    <row r="13512" spans="5:92" x14ac:dyDescent="0.2">
      <c r="E13512" s="49"/>
      <c r="F13512" s="21"/>
      <c r="G13512" s="21"/>
      <c r="CN13512" s="21"/>
    </row>
    <row r="13513" spans="5:92" x14ac:dyDescent="0.2">
      <c r="E13513" s="49"/>
      <c r="F13513" s="21"/>
      <c r="G13513" s="21"/>
      <c r="CN13513" s="21"/>
    </row>
    <row r="13514" spans="5:92" x14ac:dyDescent="0.2">
      <c r="E13514" s="49"/>
      <c r="F13514" s="21"/>
      <c r="G13514" s="21"/>
      <c r="CN13514" s="21"/>
    </row>
    <row r="13515" spans="5:92" x14ac:dyDescent="0.2">
      <c r="E13515" s="49"/>
      <c r="F13515" s="21"/>
      <c r="G13515" s="21"/>
      <c r="CN13515" s="21"/>
    </row>
    <row r="13516" spans="5:92" x14ac:dyDescent="0.2">
      <c r="E13516" s="49"/>
      <c r="F13516" s="21"/>
      <c r="G13516" s="21"/>
      <c r="CN13516" s="21"/>
    </row>
    <row r="13517" spans="5:92" x14ac:dyDescent="0.2">
      <c r="E13517" s="49"/>
      <c r="F13517" s="21"/>
      <c r="G13517" s="21"/>
      <c r="CN13517" s="21"/>
    </row>
    <row r="13518" spans="5:92" x14ac:dyDescent="0.2">
      <c r="E13518" s="49"/>
      <c r="F13518" s="21"/>
      <c r="G13518" s="21"/>
      <c r="CN13518" s="21"/>
    </row>
    <row r="13519" spans="5:92" x14ac:dyDescent="0.2">
      <c r="E13519" s="49"/>
      <c r="F13519" s="21"/>
      <c r="G13519" s="21"/>
      <c r="CN13519" s="21"/>
    </row>
    <row r="13520" spans="5:92" x14ac:dyDescent="0.2">
      <c r="E13520" s="49"/>
      <c r="F13520" s="21"/>
      <c r="G13520" s="21"/>
      <c r="CN13520" s="21"/>
    </row>
    <row r="13521" spans="5:92" x14ac:dyDescent="0.2">
      <c r="E13521" s="49"/>
      <c r="F13521" s="21"/>
      <c r="G13521" s="21"/>
      <c r="CN13521" s="21"/>
    </row>
    <row r="13522" spans="5:92" x14ac:dyDescent="0.2">
      <c r="E13522" s="49"/>
      <c r="F13522" s="21"/>
      <c r="G13522" s="21"/>
      <c r="CN13522" s="21"/>
    </row>
    <row r="13523" spans="5:92" x14ac:dyDescent="0.2">
      <c r="E13523" s="49"/>
      <c r="F13523" s="21"/>
      <c r="G13523" s="21"/>
      <c r="CN13523" s="21"/>
    </row>
    <row r="13524" spans="5:92" x14ac:dyDescent="0.2">
      <c r="E13524" s="49"/>
      <c r="F13524" s="21"/>
      <c r="G13524" s="21"/>
      <c r="CN13524" s="21"/>
    </row>
    <row r="13525" spans="5:92" x14ac:dyDescent="0.2">
      <c r="E13525" s="49"/>
      <c r="F13525" s="21"/>
      <c r="G13525" s="21"/>
      <c r="CN13525" s="21"/>
    </row>
    <row r="13526" spans="5:92" x14ac:dyDescent="0.2">
      <c r="E13526" s="49"/>
      <c r="F13526" s="21"/>
      <c r="G13526" s="21"/>
      <c r="CN13526" s="21"/>
    </row>
    <row r="13527" spans="5:92" x14ac:dyDescent="0.2">
      <c r="E13527" s="49"/>
      <c r="F13527" s="21"/>
      <c r="G13527" s="21"/>
      <c r="CN13527" s="21"/>
    </row>
    <row r="13528" spans="5:92" x14ac:dyDescent="0.2">
      <c r="E13528" s="49"/>
      <c r="F13528" s="21"/>
      <c r="G13528" s="21"/>
      <c r="CN13528" s="21"/>
    </row>
    <row r="13529" spans="5:92" x14ac:dyDescent="0.2">
      <c r="E13529" s="49"/>
      <c r="F13529" s="21"/>
      <c r="G13529" s="21"/>
      <c r="CN13529" s="21"/>
    </row>
    <row r="13530" spans="5:92" x14ac:dyDescent="0.2">
      <c r="E13530" s="49"/>
      <c r="F13530" s="21"/>
      <c r="G13530" s="21"/>
      <c r="CN13530" s="21"/>
    </row>
    <row r="13531" spans="5:92" x14ac:dyDescent="0.2">
      <c r="E13531" s="49"/>
      <c r="F13531" s="21"/>
      <c r="G13531" s="21"/>
      <c r="CN13531" s="21"/>
    </row>
    <row r="13532" spans="5:92" x14ac:dyDescent="0.2">
      <c r="E13532" s="49"/>
      <c r="F13532" s="21"/>
      <c r="G13532" s="21"/>
      <c r="CN13532" s="21"/>
    </row>
    <row r="13533" spans="5:92" x14ac:dyDescent="0.2">
      <c r="E13533" s="49"/>
      <c r="F13533" s="21"/>
      <c r="G13533" s="21"/>
      <c r="CN13533" s="21"/>
    </row>
    <row r="13534" spans="5:92" x14ac:dyDescent="0.2">
      <c r="E13534" s="49"/>
      <c r="F13534" s="21"/>
      <c r="G13534" s="21"/>
      <c r="CN13534" s="21"/>
    </row>
    <row r="13535" spans="5:92" x14ac:dyDescent="0.2">
      <c r="E13535" s="49"/>
      <c r="F13535" s="21"/>
      <c r="G13535" s="21"/>
      <c r="CN13535" s="21"/>
    </row>
    <row r="13536" spans="5:92" x14ac:dyDescent="0.2">
      <c r="E13536" s="49"/>
      <c r="F13536" s="21"/>
      <c r="G13536" s="21"/>
      <c r="CN13536" s="21"/>
    </row>
    <row r="13537" spans="5:92" x14ac:dyDescent="0.2">
      <c r="E13537" s="49"/>
      <c r="F13537" s="21"/>
      <c r="G13537" s="21"/>
      <c r="CN13537" s="21"/>
    </row>
    <row r="13538" spans="5:92" x14ac:dyDescent="0.2">
      <c r="E13538" s="49"/>
      <c r="F13538" s="21"/>
      <c r="G13538" s="21"/>
      <c r="CN13538" s="21"/>
    </row>
    <row r="13539" spans="5:92" x14ac:dyDescent="0.2">
      <c r="E13539" s="49"/>
      <c r="F13539" s="21"/>
      <c r="G13539" s="21"/>
      <c r="CN13539" s="21"/>
    </row>
    <row r="13540" spans="5:92" x14ac:dyDescent="0.2">
      <c r="E13540" s="49"/>
      <c r="F13540" s="21"/>
      <c r="G13540" s="21"/>
      <c r="CN13540" s="21"/>
    </row>
    <row r="13541" spans="5:92" x14ac:dyDescent="0.2">
      <c r="E13541" s="49"/>
      <c r="F13541" s="21"/>
      <c r="G13541" s="21"/>
      <c r="CN13541" s="21"/>
    </row>
    <row r="13542" spans="5:92" x14ac:dyDescent="0.2">
      <c r="E13542" s="49"/>
      <c r="F13542" s="21"/>
      <c r="G13542" s="21"/>
      <c r="CN13542" s="21"/>
    </row>
    <row r="13543" spans="5:92" x14ac:dyDescent="0.2">
      <c r="E13543" s="49"/>
      <c r="F13543" s="21"/>
      <c r="G13543" s="21"/>
      <c r="CN13543" s="21"/>
    </row>
    <row r="13544" spans="5:92" x14ac:dyDescent="0.2">
      <c r="E13544" s="49"/>
      <c r="F13544" s="21"/>
      <c r="G13544" s="21"/>
      <c r="CN13544" s="21"/>
    </row>
    <row r="13545" spans="5:92" x14ac:dyDescent="0.2">
      <c r="E13545" s="49"/>
      <c r="F13545" s="21"/>
      <c r="G13545" s="21"/>
      <c r="CN13545" s="21"/>
    </row>
    <row r="13546" spans="5:92" x14ac:dyDescent="0.2">
      <c r="E13546" s="49"/>
      <c r="F13546" s="21"/>
      <c r="G13546" s="21"/>
      <c r="CN13546" s="21"/>
    </row>
    <row r="13547" spans="5:92" x14ac:dyDescent="0.2">
      <c r="E13547" s="49"/>
      <c r="F13547" s="21"/>
      <c r="G13547" s="21"/>
      <c r="CN13547" s="21"/>
    </row>
    <row r="13548" spans="5:92" x14ac:dyDescent="0.2">
      <c r="E13548" s="49"/>
      <c r="F13548" s="21"/>
      <c r="G13548" s="21"/>
      <c r="CN13548" s="21"/>
    </row>
    <row r="13549" spans="5:92" x14ac:dyDescent="0.2">
      <c r="E13549" s="49"/>
      <c r="F13549" s="21"/>
      <c r="G13549" s="21"/>
      <c r="CN13549" s="21"/>
    </row>
    <row r="13550" spans="5:92" x14ac:dyDescent="0.2">
      <c r="E13550" s="49"/>
      <c r="F13550" s="21"/>
      <c r="G13550" s="21"/>
      <c r="CN13550" s="21"/>
    </row>
    <row r="13551" spans="5:92" x14ac:dyDescent="0.2">
      <c r="E13551" s="49"/>
      <c r="F13551" s="21"/>
      <c r="G13551" s="21"/>
      <c r="CN13551" s="21"/>
    </row>
    <row r="13552" spans="5:92" x14ac:dyDescent="0.2">
      <c r="E13552" s="49"/>
      <c r="F13552" s="21"/>
      <c r="G13552" s="21"/>
      <c r="CN13552" s="21"/>
    </row>
    <row r="13553" spans="5:92" x14ac:dyDescent="0.2">
      <c r="E13553" s="49"/>
      <c r="F13553" s="21"/>
      <c r="G13553" s="21"/>
      <c r="CN13553" s="21"/>
    </row>
    <row r="13554" spans="5:92" x14ac:dyDescent="0.2">
      <c r="E13554" s="49"/>
      <c r="F13554" s="21"/>
      <c r="G13554" s="21"/>
      <c r="CN13554" s="21"/>
    </row>
    <row r="13555" spans="5:92" x14ac:dyDescent="0.2">
      <c r="E13555" s="49"/>
      <c r="F13555" s="21"/>
      <c r="G13555" s="21"/>
      <c r="CN13555" s="21"/>
    </row>
    <row r="13556" spans="5:92" x14ac:dyDescent="0.2">
      <c r="E13556" s="49"/>
      <c r="F13556" s="21"/>
      <c r="G13556" s="21"/>
      <c r="CN13556" s="21"/>
    </row>
    <row r="13557" spans="5:92" x14ac:dyDescent="0.2">
      <c r="E13557" s="49"/>
      <c r="F13557" s="21"/>
      <c r="G13557" s="21"/>
      <c r="CN13557" s="21"/>
    </row>
    <row r="13558" spans="5:92" x14ac:dyDescent="0.2">
      <c r="E13558" s="49"/>
      <c r="F13558" s="21"/>
      <c r="G13558" s="21"/>
      <c r="CN13558" s="21"/>
    </row>
    <row r="13559" spans="5:92" x14ac:dyDescent="0.2">
      <c r="E13559" s="49"/>
      <c r="F13559" s="21"/>
      <c r="G13559" s="21"/>
      <c r="CN13559" s="21"/>
    </row>
    <row r="13560" spans="5:92" x14ac:dyDescent="0.2">
      <c r="E13560" s="49"/>
      <c r="F13560" s="21"/>
      <c r="G13560" s="21"/>
      <c r="CN13560" s="21"/>
    </row>
    <row r="13561" spans="5:92" x14ac:dyDescent="0.2">
      <c r="E13561" s="49"/>
      <c r="F13561" s="21"/>
      <c r="G13561" s="21"/>
      <c r="CN13561" s="21"/>
    </row>
    <row r="13562" spans="5:92" x14ac:dyDescent="0.2">
      <c r="E13562" s="49"/>
      <c r="F13562" s="21"/>
      <c r="G13562" s="21"/>
      <c r="CN13562" s="21"/>
    </row>
    <row r="13563" spans="5:92" x14ac:dyDescent="0.2">
      <c r="E13563" s="49"/>
      <c r="F13563" s="21"/>
      <c r="G13563" s="21"/>
      <c r="CN13563" s="21"/>
    </row>
    <row r="13564" spans="5:92" x14ac:dyDescent="0.2">
      <c r="E13564" s="49"/>
      <c r="F13564" s="21"/>
      <c r="G13564" s="21"/>
      <c r="CN13564" s="21"/>
    </row>
    <row r="13565" spans="5:92" x14ac:dyDescent="0.2">
      <c r="E13565" s="49"/>
      <c r="F13565" s="21"/>
      <c r="G13565" s="21"/>
      <c r="CN13565" s="21"/>
    </row>
    <row r="13566" spans="5:92" x14ac:dyDescent="0.2">
      <c r="E13566" s="49"/>
      <c r="F13566" s="21"/>
      <c r="G13566" s="21"/>
      <c r="CN13566" s="21"/>
    </row>
    <row r="13567" spans="5:92" x14ac:dyDescent="0.2">
      <c r="E13567" s="49"/>
      <c r="F13567" s="21"/>
      <c r="G13567" s="21"/>
      <c r="CN13567" s="21"/>
    </row>
    <row r="13568" spans="5:92" x14ac:dyDescent="0.2">
      <c r="E13568" s="49"/>
      <c r="F13568" s="21"/>
      <c r="G13568" s="21"/>
      <c r="CN13568" s="21"/>
    </row>
    <row r="13569" spans="5:92" x14ac:dyDescent="0.2">
      <c r="E13569" s="49"/>
      <c r="F13569" s="21"/>
      <c r="G13569" s="21"/>
      <c r="CN13569" s="21"/>
    </row>
    <row r="13570" spans="5:92" x14ac:dyDescent="0.2">
      <c r="E13570" s="49"/>
      <c r="F13570" s="21"/>
      <c r="G13570" s="21"/>
      <c r="CN13570" s="21"/>
    </row>
    <row r="13571" spans="5:92" x14ac:dyDescent="0.2">
      <c r="E13571" s="49"/>
      <c r="F13571" s="21"/>
      <c r="G13571" s="21"/>
      <c r="CN13571" s="21"/>
    </row>
    <row r="13572" spans="5:92" x14ac:dyDescent="0.2">
      <c r="E13572" s="49"/>
      <c r="F13572" s="21"/>
      <c r="G13572" s="21"/>
      <c r="CN13572" s="21"/>
    </row>
    <row r="13573" spans="5:92" x14ac:dyDescent="0.2">
      <c r="E13573" s="49"/>
      <c r="F13573" s="21"/>
      <c r="G13573" s="21"/>
      <c r="CN13573" s="21"/>
    </row>
    <row r="13574" spans="5:92" x14ac:dyDescent="0.2">
      <c r="E13574" s="49"/>
      <c r="F13574" s="21"/>
      <c r="G13574" s="21"/>
      <c r="CN13574" s="21"/>
    </row>
    <row r="13575" spans="5:92" x14ac:dyDescent="0.2">
      <c r="E13575" s="49"/>
      <c r="F13575" s="21"/>
      <c r="G13575" s="21"/>
      <c r="CN13575" s="21"/>
    </row>
    <row r="13576" spans="5:92" x14ac:dyDescent="0.2">
      <c r="E13576" s="49"/>
      <c r="F13576" s="21"/>
      <c r="G13576" s="21"/>
      <c r="CN13576" s="21"/>
    </row>
    <row r="13577" spans="5:92" x14ac:dyDescent="0.2">
      <c r="E13577" s="49"/>
      <c r="F13577" s="21"/>
      <c r="G13577" s="21"/>
      <c r="CN13577" s="21"/>
    </row>
    <row r="13578" spans="5:92" x14ac:dyDescent="0.2">
      <c r="E13578" s="49"/>
      <c r="F13578" s="21"/>
      <c r="G13578" s="21"/>
      <c r="CN13578" s="21"/>
    </row>
    <row r="13579" spans="5:92" x14ac:dyDescent="0.2">
      <c r="E13579" s="49"/>
      <c r="F13579" s="21"/>
      <c r="G13579" s="21"/>
      <c r="CN13579" s="21"/>
    </row>
    <row r="13580" spans="5:92" x14ac:dyDescent="0.2">
      <c r="E13580" s="49"/>
      <c r="F13580" s="21"/>
      <c r="G13580" s="21"/>
      <c r="CN13580" s="21"/>
    </row>
    <row r="13581" spans="5:92" x14ac:dyDescent="0.2">
      <c r="E13581" s="49"/>
      <c r="F13581" s="21"/>
      <c r="G13581" s="21"/>
      <c r="CN13581" s="21"/>
    </row>
    <row r="13582" spans="5:92" x14ac:dyDescent="0.2">
      <c r="E13582" s="49"/>
      <c r="F13582" s="21"/>
      <c r="G13582" s="21"/>
      <c r="CN13582" s="21"/>
    </row>
    <row r="13583" spans="5:92" x14ac:dyDescent="0.2">
      <c r="E13583" s="49"/>
      <c r="F13583" s="21"/>
      <c r="G13583" s="21"/>
      <c r="CN13583" s="21"/>
    </row>
    <row r="13584" spans="5:92" x14ac:dyDescent="0.2">
      <c r="E13584" s="49"/>
      <c r="F13584" s="21"/>
      <c r="G13584" s="21"/>
      <c r="CN13584" s="21"/>
    </row>
    <row r="13585" spans="5:92" x14ac:dyDescent="0.2">
      <c r="E13585" s="49"/>
      <c r="F13585" s="21"/>
      <c r="G13585" s="21"/>
      <c r="CN13585" s="21"/>
    </row>
    <row r="13586" spans="5:92" x14ac:dyDescent="0.2">
      <c r="E13586" s="49"/>
      <c r="F13586" s="21"/>
      <c r="G13586" s="21"/>
      <c r="CN13586" s="21"/>
    </row>
    <row r="13587" spans="5:92" x14ac:dyDescent="0.2">
      <c r="E13587" s="49"/>
      <c r="F13587" s="21"/>
      <c r="G13587" s="21"/>
      <c r="CN13587" s="21"/>
    </row>
    <row r="13588" spans="5:92" x14ac:dyDescent="0.2">
      <c r="E13588" s="49"/>
      <c r="F13588" s="21"/>
      <c r="G13588" s="21"/>
      <c r="CN13588" s="21"/>
    </row>
    <row r="13589" spans="5:92" x14ac:dyDescent="0.2">
      <c r="E13589" s="49"/>
      <c r="F13589" s="21"/>
      <c r="G13589" s="21"/>
      <c r="CN13589" s="21"/>
    </row>
    <row r="13590" spans="5:92" x14ac:dyDescent="0.2">
      <c r="E13590" s="49"/>
      <c r="F13590" s="21"/>
      <c r="G13590" s="21"/>
      <c r="CN13590" s="21"/>
    </row>
    <row r="13591" spans="5:92" x14ac:dyDescent="0.2">
      <c r="E13591" s="49"/>
      <c r="F13591" s="21"/>
      <c r="G13591" s="21"/>
      <c r="CN13591" s="21"/>
    </row>
    <row r="13592" spans="5:92" x14ac:dyDescent="0.2">
      <c r="E13592" s="49"/>
      <c r="F13592" s="21"/>
      <c r="G13592" s="21"/>
      <c r="CN13592" s="21"/>
    </row>
    <row r="13593" spans="5:92" x14ac:dyDescent="0.2">
      <c r="E13593" s="49"/>
      <c r="F13593" s="21"/>
      <c r="G13593" s="21"/>
      <c r="CN13593" s="21"/>
    </row>
    <row r="13594" spans="5:92" x14ac:dyDescent="0.2">
      <c r="E13594" s="49"/>
      <c r="F13594" s="21"/>
      <c r="G13594" s="21"/>
      <c r="CN13594" s="21"/>
    </row>
    <row r="13595" spans="5:92" x14ac:dyDescent="0.2">
      <c r="E13595" s="49"/>
      <c r="F13595" s="21"/>
      <c r="G13595" s="21"/>
      <c r="CN13595" s="21"/>
    </row>
    <row r="13596" spans="5:92" x14ac:dyDescent="0.2">
      <c r="E13596" s="49"/>
      <c r="F13596" s="21"/>
      <c r="G13596" s="21"/>
      <c r="CN13596" s="21"/>
    </row>
    <row r="13597" spans="5:92" x14ac:dyDescent="0.2">
      <c r="E13597" s="49"/>
      <c r="F13597" s="21"/>
      <c r="G13597" s="21"/>
      <c r="CN13597" s="21"/>
    </row>
    <row r="13598" spans="5:92" x14ac:dyDescent="0.2">
      <c r="E13598" s="49"/>
      <c r="F13598" s="21"/>
      <c r="G13598" s="21"/>
      <c r="CN13598" s="21"/>
    </row>
    <row r="13599" spans="5:92" x14ac:dyDescent="0.2">
      <c r="E13599" s="49"/>
      <c r="F13599" s="21"/>
      <c r="G13599" s="21"/>
      <c r="CN13599" s="21"/>
    </row>
    <row r="13600" spans="5:92" x14ac:dyDescent="0.2">
      <c r="E13600" s="49"/>
      <c r="F13600" s="21"/>
      <c r="G13600" s="21"/>
      <c r="CN13600" s="21"/>
    </row>
    <row r="13601" spans="5:92" x14ac:dyDescent="0.2">
      <c r="E13601" s="49"/>
      <c r="F13601" s="21"/>
      <c r="G13601" s="21"/>
      <c r="CN13601" s="21"/>
    </row>
    <row r="13602" spans="5:92" x14ac:dyDescent="0.2">
      <c r="E13602" s="49"/>
      <c r="F13602" s="21"/>
      <c r="G13602" s="21"/>
      <c r="CN13602" s="21"/>
    </row>
    <row r="13603" spans="5:92" x14ac:dyDescent="0.2">
      <c r="E13603" s="49"/>
      <c r="F13603" s="21"/>
      <c r="G13603" s="21"/>
      <c r="CN13603" s="21"/>
    </row>
    <row r="13604" spans="5:92" x14ac:dyDescent="0.2">
      <c r="E13604" s="49"/>
      <c r="F13604" s="21"/>
      <c r="G13604" s="21"/>
      <c r="CN13604" s="21"/>
    </row>
    <row r="13605" spans="5:92" x14ac:dyDescent="0.2">
      <c r="E13605" s="49"/>
      <c r="F13605" s="21"/>
      <c r="G13605" s="21"/>
      <c r="CN13605" s="21"/>
    </row>
    <row r="13606" spans="5:92" x14ac:dyDescent="0.2">
      <c r="E13606" s="49"/>
      <c r="F13606" s="21"/>
      <c r="G13606" s="21"/>
      <c r="CN13606" s="21"/>
    </row>
    <row r="13607" spans="5:92" x14ac:dyDescent="0.2">
      <c r="E13607" s="49"/>
      <c r="F13607" s="21"/>
      <c r="G13607" s="21"/>
      <c r="CN13607" s="21"/>
    </row>
    <row r="13608" spans="5:92" x14ac:dyDescent="0.2">
      <c r="E13608" s="49"/>
      <c r="F13608" s="21"/>
      <c r="G13608" s="21"/>
      <c r="CN13608" s="21"/>
    </row>
    <row r="13609" spans="5:92" x14ac:dyDescent="0.2">
      <c r="E13609" s="49"/>
      <c r="F13609" s="21"/>
      <c r="G13609" s="21"/>
      <c r="CN13609" s="21"/>
    </row>
    <row r="13610" spans="5:92" x14ac:dyDescent="0.2">
      <c r="E13610" s="49"/>
      <c r="F13610" s="21"/>
      <c r="G13610" s="21"/>
      <c r="CN13610" s="21"/>
    </row>
    <row r="13611" spans="5:92" x14ac:dyDescent="0.2">
      <c r="E13611" s="49"/>
      <c r="F13611" s="21"/>
      <c r="G13611" s="21"/>
      <c r="CN13611" s="21"/>
    </row>
    <row r="13612" spans="5:92" x14ac:dyDescent="0.2">
      <c r="E13612" s="49"/>
      <c r="F13612" s="21"/>
      <c r="G13612" s="21"/>
      <c r="CN13612" s="21"/>
    </row>
    <row r="13613" spans="5:92" x14ac:dyDescent="0.2">
      <c r="E13613" s="49"/>
      <c r="F13613" s="21"/>
      <c r="G13613" s="21"/>
      <c r="CN13613" s="21"/>
    </row>
    <row r="13614" spans="5:92" x14ac:dyDescent="0.2">
      <c r="E13614" s="49"/>
      <c r="F13614" s="21"/>
      <c r="G13614" s="21"/>
      <c r="CN13614" s="21"/>
    </row>
    <row r="13615" spans="5:92" x14ac:dyDescent="0.2">
      <c r="E13615" s="49"/>
      <c r="F13615" s="21"/>
      <c r="G13615" s="21"/>
      <c r="CN13615" s="21"/>
    </row>
    <row r="13616" spans="5:92" x14ac:dyDescent="0.2">
      <c r="E13616" s="49"/>
      <c r="F13616" s="21"/>
      <c r="G13616" s="21"/>
      <c r="CN13616" s="21"/>
    </row>
    <row r="13617" spans="5:92" x14ac:dyDescent="0.2">
      <c r="E13617" s="49"/>
      <c r="F13617" s="21"/>
      <c r="G13617" s="21"/>
      <c r="CN13617" s="21"/>
    </row>
    <row r="13618" spans="5:92" x14ac:dyDescent="0.2">
      <c r="E13618" s="49"/>
      <c r="F13618" s="21"/>
      <c r="G13618" s="21"/>
      <c r="CN13618" s="21"/>
    </row>
    <row r="13619" spans="5:92" x14ac:dyDescent="0.2">
      <c r="E13619" s="49"/>
      <c r="F13619" s="21"/>
      <c r="G13619" s="21"/>
      <c r="CN13619" s="21"/>
    </row>
    <row r="13620" spans="5:92" x14ac:dyDescent="0.2">
      <c r="E13620" s="49"/>
      <c r="F13620" s="21"/>
      <c r="G13620" s="21"/>
      <c r="CN13620" s="21"/>
    </row>
    <row r="13621" spans="5:92" x14ac:dyDescent="0.2">
      <c r="E13621" s="49"/>
      <c r="F13621" s="21"/>
      <c r="G13621" s="21"/>
      <c r="CN13621" s="21"/>
    </row>
    <row r="13622" spans="5:92" x14ac:dyDescent="0.2">
      <c r="E13622" s="49"/>
      <c r="F13622" s="21"/>
      <c r="G13622" s="21"/>
      <c r="CN13622" s="21"/>
    </row>
    <row r="13623" spans="5:92" x14ac:dyDescent="0.2">
      <c r="E13623" s="49"/>
      <c r="F13623" s="21"/>
      <c r="G13623" s="21"/>
      <c r="CN13623" s="21"/>
    </row>
    <row r="13624" spans="5:92" x14ac:dyDescent="0.2">
      <c r="E13624" s="49"/>
      <c r="F13624" s="21"/>
      <c r="G13624" s="21"/>
      <c r="CN13624" s="21"/>
    </row>
    <row r="13625" spans="5:92" x14ac:dyDescent="0.2">
      <c r="E13625" s="49"/>
      <c r="F13625" s="21"/>
      <c r="G13625" s="21"/>
      <c r="CN13625" s="21"/>
    </row>
    <row r="13626" spans="5:92" x14ac:dyDescent="0.2">
      <c r="E13626" s="49"/>
      <c r="F13626" s="21"/>
      <c r="G13626" s="21"/>
      <c r="CN13626" s="21"/>
    </row>
    <row r="13627" spans="5:92" x14ac:dyDescent="0.2">
      <c r="E13627" s="49"/>
      <c r="F13627" s="21"/>
      <c r="G13627" s="21"/>
      <c r="CN13627" s="21"/>
    </row>
    <row r="13628" spans="5:92" x14ac:dyDescent="0.2">
      <c r="E13628" s="49"/>
      <c r="F13628" s="21"/>
      <c r="G13628" s="21"/>
      <c r="CN13628" s="21"/>
    </row>
    <row r="13629" spans="5:92" x14ac:dyDescent="0.2">
      <c r="E13629" s="49"/>
      <c r="F13629" s="21"/>
      <c r="G13629" s="21"/>
      <c r="CN13629" s="21"/>
    </row>
    <row r="13630" spans="5:92" x14ac:dyDescent="0.2">
      <c r="E13630" s="49"/>
      <c r="F13630" s="21"/>
      <c r="G13630" s="21"/>
      <c r="CN13630" s="21"/>
    </row>
    <row r="13631" spans="5:92" x14ac:dyDescent="0.2">
      <c r="E13631" s="49"/>
      <c r="F13631" s="21"/>
      <c r="G13631" s="21"/>
      <c r="CN13631" s="21"/>
    </row>
    <row r="13632" spans="5:92" x14ac:dyDescent="0.2">
      <c r="E13632" s="49"/>
      <c r="F13632" s="21"/>
      <c r="G13632" s="21"/>
      <c r="CN13632" s="21"/>
    </row>
    <row r="13633" spans="5:92" x14ac:dyDescent="0.2">
      <c r="E13633" s="49"/>
      <c r="F13633" s="21"/>
      <c r="G13633" s="21"/>
      <c r="CN13633" s="21"/>
    </row>
    <row r="13634" spans="5:92" x14ac:dyDescent="0.2">
      <c r="E13634" s="49"/>
      <c r="F13634" s="21"/>
      <c r="G13634" s="21"/>
      <c r="CN13634" s="21"/>
    </row>
    <row r="13635" spans="5:92" x14ac:dyDescent="0.2">
      <c r="E13635" s="49"/>
      <c r="F13635" s="21"/>
      <c r="G13635" s="21"/>
      <c r="CN13635" s="21"/>
    </row>
    <row r="13636" spans="5:92" x14ac:dyDescent="0.2">
      <c r="E13636" s="49"/>
      <c r="F13636" s="21"/>
      <c r="G13636" s="21"/>
      <c r="CN13636" s="21"/>
    </row>
    <row r="13637" spans="5:92" x14ac:dyDescent="0.2">
      <c r="E13637" s="49"/>
      <c r="F13637" s="21"/>
      <c r="G13637" s="21"/>
      <c r="CN13637" s="21"/>
    </row>
    <row r="13638" spans="5:92" x14ac:dyDescent="0.2">
      <c r="E13638" s="49"/>
      <c r="F13638" s="21"/>
      <c r="G13638" s="21"/>
      <c r="CN13638" s="21"/>
    </row>
    <row r="13639" spans="5:92" x14ac:dyDescent="0.2">
      <c r="E13639" s="49"/>
      <c r="F13639" s="21"/>
      <c r="G13639" s="21"/>
      <c r="CN13639" s="21"/>
    </row>
    <row r="13640" spans="5:92" x14ac:dyDescent="0.2">
      <c r="E13640" s="49"/>
      <c r="F13640" s="21"/>
      <c r="G13640" s="21"/>
      <c r="CN13640" s="21"/>
    </row>
    <row r="13641" spans="5:92" x14ac:dyDescent="0.2">
      <c r="E13641" s="49"/>
      <c r="F13641" s="21"/>
      <c r="G13641" s="21"/>
      <c r="CN13641" s="21"/>
    </row>
    <row r="13642" spans="5:92" x14ac:dyDescent="0.2">
      <c r="E13642" s="49"/>
      <c r="F13642" s="21"/>
      <c r="G13642" s="21"/>
      <c r="CN13642" s="21"/>
    </row>
    <row r="13643" spans="5:92" x14ac:dyDescent="0.2">
      <c r="E13643" s="49"/>
      <c r="F13643" s="21"/>
      <c r="G13643" s="21"/>
      <c r="CN13643" s="21"/>
    </row>
    <row r="13644" spans="5:92" x14ac:dyDescent="0.2">
      <c r="E13644" s="49"/>
      <c r="F13644" s="21"/>
      <c r="G13644" s="21"/>
      <c r="CN13644" s="21"/>
    </row>
    <row r="13645" spans="5:92" x14ac:dyDescent="0.2">
      <c r="E13645" s="49"/>
      <c r="F13645" s="21"/>
      <c r="G13645" s="21"/>
      <c r="CN13645" s="21"/>
    </row>
    <row r="13646" spans="5:92" x14ac:dyDescent="0.2">
      <c r="E13646" s="49"/>
      <c r="F13646" s="21"/>
      <c r="G13646" s="21"/>
      <c r="CN13646" s="21"/>
    </row>
    <row r="13647" spans="5:92" x14ac:dyDescent="0.2">
      <c r="E13647" s="49"/>
      <c r="F13647" s="21"/>
      <c r="G13647" s="21"/>
      <c r="CN13647" s="21"/>
    </row>
    <row r="13648" spans="5:92" x14ac:dyDescent="0.2">
      <c r="E13648" s="49"/>
      <c r="F13648" s="21"/>
      <c r="G13648" s="21"/>
      <c r="CN13648" s="21"/>
    </row>
    <row r="13649" spans="5:92" x14ac:dyDescent="0.2">
      <c r="E13649" s="49"/>
      <c r="F13649" s="21"/>
      <c r="G13649" s="21"/>
      <c r="CN13649" s="21"/>
    </row>
    <row r="13650" spans="5:92" x14ac:dyDescent="0.2">
      <c r="E13650" s="49"/>
      <c r="F13650" s="21"/>
      <c r="G13650" s="21"/>
      <c r="CN13650" s="21"/>
    </row>
    <row r="13651" spans="5:92" x14ac:dyDescent="0.2">
      <c r="E13651" s="49"/>
      <c r="F13651" s="21"/>
      <c r="G13651" s="21"/>
      <c r="CN13651" s="21"/>
    </row>
    <row r="13652" spans="5:92" x14ac:dyDescent="0.2">
      <c r="E13652" s="49"/>
      <c r="F13652" s="21"/>
      <c r="G13652" s="21"/>
      <c r="CN13652" s="21"/>
    </row>
    <row r="13653" spans="5:92" x14ac:dyDescent="0.2">
      <c r="E13653" s="49"/>
      <c r="F13653" s="21"/>
      <c r="G13653" s="21"/>
      <c r="CN13653" s="21"/>
    </row>
    <row r="13654" spans="5:92" x14ac:dyDescent="0.2">
      <c r="E13654" s="49"/>
      <c r="F13654" s="21"/>
      <c r="G13654" s="21"/>
      <c r="CN13654" s="21"/>
    </row>
    <row r="13655" spans="5:92" x14ac:dyDescent="0.2">
      <c r="E13655" s="49"/>
      <c r="F13655" s="21"/>
      <c r="G13655" s="21"/>
      <c r="CN13655" s="21"/>
    </row>
    <row r="13656" spans="5:92" x14ac:dyDescent="0.2">
      <c r="E13656" s="49"/>
      <c r="F13656" s="21"/>
      <c r="G13656" s="21"/>
      <c r="CN13656" s="21"/>
    </row>
    <row r="13657" spans="5:92" x14ac:dyDescent="0.2">
      <c r="E13657" s="49"/>
      <c r="F13657" s="21"/>
      <c r="G13657" s="21"/>
      <c r="CN13657" s="21"/>
    </row>
    <row r="13658" spans="5:92" x14ac:dyDescent="0.2">
      <c r="E13658" s="49"/>
      <c r="F13658" s="21"/>
      <c r="G13658" s="21"/>
      <c r="CN13658" s="21"/>
    </row>
    <row r="13659" spans="5:92" x14ac:dyDescent="0.2">
      <c r="E13659" s="49"/>
      <c r="F13659" s="21"/>
      <c r="G13659" s="21"/>
      <c r="CN13659" s="21"/>
    </row>
    <row r="13660" spans="5:92" x14ac:dyDescent="0.2">
      <c r="E13660" s="49"/>
      <c r="F13660" s="21"/>
      <c r="G13660" s="21"/>
      <c r="CN13660" s="21"/>
    </row>
    <row r="13661" spans="5:92" x14ac:dyDescent="0.2">
      <c r="E13661" s="49"/>
      <c r="F13661" s="21"/>
      <c r="G13661" s="21"/>
      <c r="CN13661" s="21"/>
    </row>
    <row r="13662" spans="5:92" x14ac:dyDescent="0.2">
      <c r="E13662" s="49"/>
      <c r="F13662" s="21"/>
      <c r="G13662" s="21"/>
      <c r="CN13662" s="21"/>
    </row>
    <row r="13663" spans="5:92" x14ac:dyDescent="0.2">
      <c r="E13663" s="49"/>
      <c r="F13663" s="21"/>
      <c r="G13663" s="21"/>
      <c r="CN13663" s="21"/>
    </row>
    <row r="13664" spans="5:92" x14ac:dyDescent="0.2">
      <c r="E13664" s="49"/>
      <c r="F13664" s="21"/>
      <c r="G13664" s="21"/>
      <c r="CN13664" s="21"/>
    </row>
    <row r="13665" spans="5:92" x14ac:dyDescent="0.2">
      <c r="E13665" s="49"/>
      <c r="F13665" s="21"/>
      <c r="G13665" s="21"/>
      <c r="CN13665" s="21"/>
    </row>
    <row r="13666" spans="5:92" x14ac:dyDescent="0.2">
      <c r="E13666" s="49"/>
      <c r="F13666" s="21"/>
      <c r="G13666" s="21"/>
      <c r="CN13666" s="21"/>
    </row>
    <row r="13667" spans="5:92" x14ac:dyDescent="0.2">
      <c r="E13667" s="49"/>
      <c r="F13667" s="21"/>
      <c r="G13667" s="21"/>
      <c r="CN13667" s="21"/>
    </row>
    <row r="13668" spans="5:92" x14ac:dyDescent="0.2">
      <c r="E13668" s="49"/>
      <c r="F13668" s="21"/>
      <c r="G13668" s="21"/>
      <c r="CN13668" s="21"/>
    </row>
    <row r="13669" spans="5:92" x14ac:dyDescent="0.2">
      <c r="E13669" s="49"/>
      <c r="F13669" s="21"/>
      <c r="G13669" s="21"/>
      <c r="CN13669" s="21"/>
    </row>
    <row r="13670" spans="5:92" x14ac:dyDescent="0.2">
      <c r="E13670" s="49"/>
      <c r="F13670" s="21"/>
      <c r="G13670" s="21"/>
      <c r="CN13670" s="21"/>
    </row>
    <row r="13671" spans="5:92" x14ac:dyDescent="0.2">
      <c r="E13671" s="49"/>
      <c r="F13671" s="21"/>
      <c r="G13671" s="21"/>
      <c r="CN13671" s="21"/>
    </row>
    <row r="13672" spans="5:92" x14ac:dyDescent="0.2">
      <c r="E13672" s="49"/>
      <c r="F13672" s="21"/>
      <c r="G13672" s="21"/>
      <c r="CN13672" s="21"/>
    </row>
    <row r="13673" spans="5:92" x14ac:dyDescent="0.2">
      <c r="E13673" s="49"/>
      <c r="F13673" s="21"/>
      <c r="G13673" s="21"/>
      <c r="CN13673" s="21"/>
    </row>
    <row r="13674" spans="5:92" x14ac:dyDescent="0.2">
      <c r="E13674" s="49"/>
      <c r="F13674" s="21"/>
      <c r="G13674" s="21"/>
      <c r="CN13674" s="21"/>
    </row>
    <row r="13675" spans="5:92" x14ac:dyDescent="0.2">
      <c r="E13675" s="49"/>
      <c r="F13675" s="21"/>
      <c r="G13675" s="21"/>
      <c r="CN13675" s="21"/>
    </row>
    <row r="13676" spans="5:92" x14ac:dyDescent="0.2">
      <c r="E13676" s="49"/>
      <c r="F13676" s="21"/>
      <c r="G13676" s="21"/>
      <c r="CN13676" s="21"/>
    </row>
    <row r="13677" spans="5:92" x14ac:dyDescent="0.2">
      <c r="E13677" s="49"/>
      <c r="F13677" s="21"/>
      <c r="G13677" s="21"/>
      <c r="CN13677" s="21"/>
    </row>
    <row r="13678" spans="5:92" x14ac:dyDescent="0.2">
      <c r="E13678" s="49"/>
      <c r="F13678" s="21"/>
      <c r="G13678" s="21"/>
      <c r="CN13678" s="21"/>
    </row>
    <row r="13679" spans="5:92" x14ac:dyDescent="0.2">
      <c r="E13679" s="49"/>
      <c r="F13679" s="21"/>
      <c r="G13679" s="21"/>
      <c r="CN13679" s="21"/>
    </row>
    <row r="13680" spans="5:92" x14ac:dyDescent="0.2">
      <c r="E13680" s="49"/>
      <c r="F13680" s="21"/>
      <c r="G13680" s="21"/>
      <c r="CN13680" s="21"/>
    </row>
    <row r="13681" spans="5:92" x14ac:dyDescent="0.2">
      <c r="E13681" s="49"/>
      <c r="F13681" s="21"/>
      <c r="G13681" s="21"/>
      <c r="CN13681" s="21"/>
    </row>
    <row r="13682" spans="5:92" x14ac:dyDescent="0.2">
      <c r="E13682" s="49"/>
      <c r="F13682" s="21"/>
      <c r="G13682" s="21"/>
      <c r="CN13682" s="21"/>
    </row>
    <row r="13683" spans="5:92" x14ac:dyDescent="0.2">
      <c r="E13683" s="49"/>
      <c r="F13683" s="21"/>
      <c r="G13683" s="21"/>
      <c r="CN13683" s="21"/>
    </row>
    <row r="13684" spans="5:92" x14ac:dyDescent="0.2">
      <c r="E13684" s="49"/>
      <c r="F13684" s="21"/>
      <c r="G13684" s="21"/>
      <c r="CN13684" s="21"/>
    </row>
    <row r="13685" spans="5:92" x14ac:dyDescent="0.2">
      <c r="E13685" s="49"/>
      <c r="F13685" s="21"/>
      <c r="G13685" s="21"/>
      <c r="CN13685" s="21"/>
    </row>
    <row r="13686" spans="5:92" x14ac:dyDescent="0.2">
      <c r="E13686" s="49"/>
      <c r="F13686" s="21"/>
      <c r="G13686" s="21"/>
      <c r="CN13686" s="21"/>
    </row>
    <row r="13687" spans="5:92" x14ac:dyDescent="0.2">
      <c r="E13687" s="49"/>
      <c r="F13687" s="21"/>
      <c r="G13687" s="21"/>
      <c r="CN13687" s="21"/>
    </row>
    <row r="13688" spans="5:92" x14ac:dyDescent="0.2">
      <c r="E13688" s="49"/>
      <c r="F13688" s="21"/>
      <c r="G13688" s="21"/>
      <c r="CN13688" s="21"/>
    </row>
    <row r="13689" spans="5:92" x14ac:dyDescent="0.2">
      <c r="E13689" s="49"/>
      <c r="F13689" s="21"/>
      <c r="G13689" s="21"/>
      <c r="CN13689" s="21"/>
    </row>
    <row r="13690" spans="5:92" x14ac:dyDescent="0.2">
      <c r="E13690" s="49"/>
      <c r="F13690" s="21"/>
      <c r="G13690" s="21"/>
      <c r="CN13690" s="21"/>
    </row>
    <row r="13691" spans="5:92" x14ac:dyDescent="0.2">
      <c r="E13691" s="49"/>
      <c r="F13691" s="21"/>
      <c r="G13691" s="21"/>
      <c r="CN13691" s="21"/>
    </row>
    <row r="13692" spans="5:92" x14ac:dyDescent="0.2">
      <c r="E13692" s="49"/>
      <c r="F13692" s="21"/>
      <c r="G13692" s="21"/>
      <c r="CN13692" s="21"/>
    </row>
    <row r="13693" spans="5:92" x14ac:dyDescent="0.2">
      <c r="E13693" s="49"/>
      <c r="F13693" s="21"/>
      <c r="G13693" s="21"/>
      <c r="CN13693" s="21"/>
    </row>
    <row r="13694" spans="5:92" x14ac:dyDescent="0.2">
      <c r="E13694" s="49"/>
      <c r="F13694" s="21"/>
      <c r="G13694" s="21"/>
      <c r="CN13694" s="21"/>
    </row>
    <row r="13695" spans="5:92" x14ac:dyDescent="0.2">
      <c r="E13695" s="49"/>
      <c r="F13695" s="21"/>
      <c r="G13695" s="21"/>
      <c r="CN13695" s="21"/>
    </row>
    <row r="13696" spans="5:92" x14ac:dyDescent="0.2">
      <c r="E13696" s="49"/>
      <c r="F13696" s="21"/>
      <c r="G13696" s="21"/>
      <c r="CN13696" s="21"/>
    </row>
    <row r="13697" spans="5:92" x14ac:dyDescent="0.2">
      <c r="E13697" s="49"/>
      <c r="F13697" s="21"/>
      <c r="G13697" s="21"/>
      <c r="CN13697" s="21"/>
    </row>
    <row r="13698" spans="5:92" x14ac:dyDescent="0.2">
      <c r="E13698" s="49"/>
      <c r="F13698" s="21"/>
      <c r="G13698" s="21"/>
      <c r="CN13698" s="21"/>
    </row>
    <row r="13699" spans="5:92" x14ac:dyDescent="0.2">
      <c r="E13699" s="49"/>
      <c r="F13699" s="21"/>
      <c r="G13699" s="21"/>
      <c r="CN13699" s="21"/>
    </row>
    <row r="13700" spans="5:92" x14ac:dyDescent="0.2">
      <c r="E13700" s="49"/>
      <c r="F13700" s="21"/>
      <c r="G13700" s="21"/>
      <c r="CN13700" s="21"/>
    </row>
    <row r="13701" spans="5:92" x14ac:dyDescent="0.2">
      <c r="E13701" s="49"/>
      <c r="F13701" s="21"/>
      <c r="G13701" s="21"/>
      <c r="CN13701" s="21"/>
    </row>
    <row r="13702" spans="5:92" x14ac:dyDescent="0.2">
      <c r="E13702" s="49"/>
      <c r="F13702" s="21"/>
      <c r="G13702" s="21"/>
      <c r="CN13702" s="21"/>
    </row>
    <row r="13703" spans="5:92" x14ac:dyDescent="0.2">
      <c r="E13703" s="49"/>
      <c r="F13703" s="21"/>
      <c r="G13703" s="21"/>
      <c r="CN13703" s="21"/>
    </row>
    <row r="13704" spans="5:92" x14ac:dyDescent="0.2">
      <c r="E13704" s="49"/>
      <c r="F13704" s="21"/>
      <c r="G13704" s="21"/>
      <c r="CN13704" s="21"/>
    </row>
    <row r="13705" spans="5:92" x14ac:dyDescent="0.2">
      <c r="E13705" s="49"/>
      <c r="F13705" s="21"/>
      <c r="G13705" s="21"/>
      <c r="CN13705" s="21"/>
    </row>
    <row r="13706" spans="5:92" x14ac:dyDescent="0.2">
      <c r="E13706" s="49"/>
      <c r="F13706" s="21"/>
      <c r="G13706" s="21"/>
      <c r="CN13706" s="21"/>
    </row>
    <row r="13707" spans="5:92" x14ac:dyDescent="0.2">
      <c r="E13707" s="49"/>
      <c r="F13707" s="21"/>
      <c r="G13707" s="21"/>
      <c r="CN13707" s="21"/>
    </row>
    <row r="13708" spans="5:92" x14ac:dyDescent="0.2">
      <c r="E13708" s="49"/>
      <c r="F13708" s="21"/>
      <c r="G13708" s="21"/>
      <c r="CN13708" s="21"/>
    </row>
    <row r="13709" spans="5:92" x14ac:dyDescent="0.2">
      <c r="E13709" s="49"/>
      <c r="F13709" s="21"/>
      <c r="G13709" s="21"/>
      <c r="CN13709" s="21"/>
    </row>
    <row r="13710" spans="5:92" x14ac:dyDescent="0.2">
      <c r="E13710" s="49"/>
      <c r="F13710" s="21"/>
      <c r="G13710" s="21"/>
      <c r="CN13710" s="21"/>
    </row>
    <row r="13711" spans="5:92" x14ac:dyDescent="0.2">
      <c r="E13711" s="49"/>
      <c r="F13711" s="21"/>
      <c r="G13711" s="21"/>
      <c r="CN13711" s="21"/>
    </row>
    <row r="13712" spans="5:92" x14ac:dyDescent="0.2">
      <c r="E13712" s="49"/>
      <c r="F13712" s="21"/>
      <c r="G13712" s="21"/>
      <c r="CN13712" s="21"/>
    </row>
    <row r="13713" spans="5:92" x14ac:dyDescent="0.2">
      <c r="E13713" s="49"/>
      <c r="F13713" s="21"/>
      <c r="G13713" s="21"/>
      <c r="CN13713" s="21"/>
    </row>
    <row r="13714" spans="5:92" x14ac:dyDescent="0.2">
      <c r="E13714" s="49"/>
      <c r="F13714" s="21"/>
      <c r="G13714" s="21"/>
      <c r="CN13714" s="21"/>
    </row>
    <row r="13715" spans="5:92" x14ac:dyDescent="0.2">
      <c r="E13715" s="49"/>
      <c r="F13715" s="21"/>
      <c r="G13715" s="21"/>
      <c r="CN13715" s="21"/>
    </row>
    <row r="13716" spans="5:92" x14ac:dyDescent="0.2">
      <c r="E13716" s="49"/>
      <c r="F13716" s="21"/>
      <c r="G13716" s="21"/>
      <c r="CN13716" s="21"/>
    </row>
    <row r="13717" spans="5:92" x14ac:dyDescent="0.2">
      <c r="E13717" s="49"/>
      <c r="F13717" s="21"/>
      <c r="G13717" s="21"/>
      <c r="CN13717" s="21"/>
    </row>
    <row r="13718" spans="5:92" x14ac:dyDescent="0.2">
      <c r="E13718" s="49"/>
      <c r="F13718" s="21"/>
      <c r="G13718" s="21"/>
      <c r="CN13718" s="21"/>
    </row>
    <row r="13719" spans="5:92" x14ac:dyDescent="0.2">
      <c r="E13719" s="49"/>
      <c r="F13719" s="21"/>
      <c r="G13719" s="21"/>
      <c r="CN13719" s="21"/>
    </row>
    <row r="13720" spans="5:92" x14ac:dyDescent="0.2">
      <c r="E13720" s="49"/>
      <c r="F13720" s="21"/>
      <c r="G13720" s="21"/>
      <c r="CN13720" s="21"/>
    </row>
    <row r="13721" spans="5:92" x14ac:dyDescent="0.2">
      <c r="E13721" s="49"/>
      <c r="F13721" s="21"/>
      <c r="G13721" s="21"/>
      <c r="CN13721" s="21"/>
    </row>
    <row r="13722" spans="5:92" x14ac:dyDescent="0.2">
      <c r="E13722" s="49"/>
      <c r="F13722" s="21"/>
      <c r="G13722" s="21"/>
      <c r="CN13722" s="21"/>
    </row>
    <row r="13723" spans="5:92" x14ac:dyDescent="0.2">
      <c r="E13723" s="49"/>
      <c r="F13723" s="21"/>
      <c r="G13723" s="21"/>
      <c r="CN13723" s="21"/>
    </row>
    <row r="13724" spans="5:92" x14ac:dyDescent="0.2">
      <c r="E13724" s="49"/>
      <c r="F13724" s="21"/>
      <c r="G13724" s="21"/>
      <c r="CN13724" s="21"/>
    </row>
    <row r="13725" spans="5:92" x14ac:dyDescent="0.2">
      <c r="E13725" s="49"/>
      <c r="F13725" s="21"/>
      <c r="G13725" s="21"/>
      <c r="CN13725" s="21"/>
    </row>
    <row r="13726" spans="5:92" x14ac:dyDescent="0.2">
      <c r="E13726" s="49"/>
      <c r="F13726" s="21"/>
      <c r="G13726" s="21"/>
      <c r="CN13726" s="21"/>
    </row>
    <row r="13727" spans="5:92" x14ac:dyDescent="0.2">
      <c r="E13727" s="49"/>
      <c r="F13727" s="21"/>
      <c r="G13727" s="21"/>
      <c r="CN13727" s="21"/>
    </row>
    <row r="13728" spans="5:92" x14ac:dyDescent="0.2">
      <c r="E13728" s="49"/>
      <c r="F13728" s="21"/>
      <c r="G13728" s="21"/>
      <c r="CN13728" s="21"/>
    </row>
    <row r="13729" spans="5:92" x14ac:dyDescent="0.2">
      <c r="E13729" s="49"/>
      <c r="F13729" s="21"/>
      <c r="G13729" s="21"/>
      <c r="CN13729" s="21"/>
    </row>
    <row r="13730" spans="5:92" x14ac:dyDescent="0.2">
      <c r="E13730" s="49"/>
      <c r="F13730" s="21"/>
      <c r="G13730" s="21"/>
      <c r="CN13730" s="21"/>
    </row>
    <row r="13731" spans="5:92" x14ac:dyDescent="0.2">
      <c r="E13731" s="49"/>
      <c r="F13731" s="21"/>
      <c r="G13731" s="21"/>
      <c r="CN13731" s="21"/>
    </row>
    <row r="13732" spans="5:92" x14ac:dyDescent="0.2">
      <c r="E13732" s="49"/>
      <c r="F13732" s="21"/>
      <c r="G13732" s="21"/>
      <c r="CN13732" s="21"/>
    </row>
    <row r="13733" spans="5:92" x14ac:dyDescent="0.2">
      <c r="E13733" s="49"/>
      <c r="F13733" s="21"/>
      <c r="G13733" s="21"/>
      <c r="CN13733" s="21"/>
    </row>
    <row r="13734" spans="5:92" x14ac:dyDescent="0.2">
      <c r="E13734" s="49"/>
      <c r="F13734" s="21"/>
      <c r="G13734" s="21"/>
      <c r="CN13734" s="21"/>
    </row>
    <row r="13735" spans="5:92" x14ac:dyDescent="0.2">
      <c r="E13735" s="49"/>
      <c r="F13735" s="21"/>
      <c r="G13735" s="21"/>
      <c r="CN13735" s="21"/>
    </row>
    <row r="13736" spans="5:92" x14ac:dyDescent="0.2">
      <c r="E13736" s="49"/>
      <c r="F13736" s="21"/>
      <c r="G13736" s="21"/>
      <c r="CN13736" s="21"/>
    </row>
    <row r="13737" spans="5:92" x14ac:dyDescent="0.2">
      <c r="E13737" s="49"/>
      <c r="F13737" s="21"/>
      <c r="G13737" s="21"/>
      <c r="CN13737" s="21"/>
    </row>
    <row r="13738" spans="5:92" x14ac:dyDescent="0.2">
      <c r="E13738" s="49"/>
      <c r="F13738" s="21"/>
      <c r="G13738" s="21"/>
      <c r="CN13738" s="21"/>
    </row>
    <row r="13739" spans="5:92" x14ac:dyDescent="0.2">
      <c r="E13739" s="49"/>
      <c r="F13739" s="21"/>
      <c r="G13739" s="21"/>
      <c r="CN13739" s="21"/>
    </row>
    <row r="13740" spans="5:92" x14ac:dyDescent="0.2">
      <c r="E13740" s="49"/>
      <c r="F13740" s="21"/>
      <c r="G13740" s="21"/>
      <c r="CN13740" s="21"/>
    </row>
    <row r="13741" spans="5:92" x14ac:dyDescent="0.2">
      <c r="E13741" s="49"/>
      <c r="F13741" s="21"/>
      <c r="G13741" s="21"/>
      <c r="CN13741" s="21"/>
    </row>
    <row r="13742" spans="5:92" x14ac:dyDescent="0.2">
      <c r="E13742" s="49"/>
      <c r="F13742" s="21"/>
      <c r="G13742" s="21"/>
      <c r="CN13742" s="21"/>
    </row>
    <row r="13743" spans="5:92" x14ac:dyDescent="0.2">
      <c r="E13743" s="49"/>
      <c r="F13743" s="21"/>
      <c r="G13743" s="21"/>
      <c r="CN13743" s="21"/>
    </row>
    <row r="13744" spans="5:92" x14ac:dyDescent="0.2">
      <c r="E13744" s="49"/>
      <c r="F13744" s="21"/>
      <c r="G13744" s="21"/>
      <c r="CN13744" s="21"/>
    </row>
    <row r="13745" spans="5:92" x14ac:dyDescent="0.2">
      <c r="E13745" s="49"/>
      <c r="F13745" s="21"/>
      <c r="G13745" s="21"/>
      <c r="CN13745" s="21"/>
    </row>
    <row r="13746" spans="5:92" x14ac:dyDescent="0.2">
      <c r="E13746" s="49"/>
      <c r="F13746" s="21"/>
      <c r="G13746" s="21"/>
      <c r="CN13746" s="21"/>
    </row>
    <row r="13747" spans="5:92" x14ac:dyDescent="0.2">
      <c r="E13747" s="49"/>
      <c r="F13747" s="21"/>
      <c r="G13747" s="21"/>
      <c r="CN13747" s="21"/>
    </row>
    <row r="13748" spans="5:92" x14ac:dyDescent="0.2">
      <c r="E13748" s="49"/>
      <c r="F13748" s="21"/>
      <c r="G13748" s="21"/>
      <c r="CN13748" s="21"/>
    </row>
    <row r="13749" spans="5:92" x14ac:dyDescent="0.2">
      <c r="E13749" s="49"/>
      <c r="F13749" s="21"/>
      <c r="G13749" s="21"/>
      <c r="CN13749" s="21"/>
    </row>
    <row r="13750" spans="5:92" x14ac:dyDescent="0.2">
      <c r="E13750" s="49"/>
      <c r="F13750" s="21"/>
      <c r="G13750" s="21"/>
      <c r="CN13750" s="21"/>
    </row>
    <row r="13751" spans="5:92" x14ac:dyDescent="0.2">
      <c r="E13751" s="49"/>
      <c r="F13751" s="21"/>
      <c r="G13751" s="21"/>
      <c r="CN13751" s="21"/>
    </row>
    <row r="13752" spans="5:92" x14ac:dyDescent="0.2">
      <c r="E13752" s="49"/>
      <c r="F13752" s="21"/>
      <c r="G13752" s="21"/>
      <c r="CN13752" s="21"/>
    </row>
    <row r="13753" spans="5:92" x14ac:dyDescent="0.2">
      <c r="E13753" s="49"/>
      <c r="F13753" s="21"/>
      <c r="G13753" s="21"/>
      <c r="CN13753" s="21"/>
    </row>
    <row r="13754" spans="5:92" x14ac:dyDescent="0.2">
      <c r="E13754" s="49"/>
      <c r="F13754" s="21"/>
      <c r="G13754" s="21"/>
      <c r="CN13754" s="21"/>
    </row>
    <row r="13755" spans="5:92" x14ac:dyDescent="0.2">
      <c r="E13755" s="49"/>
      <c r="F13755" s="21"/>
      <c r="G13755" s="21"/>
      <c r="CN13755" s="21"/>
    </row>
    <row r="13756" spans="5:92" x14ac:dyDescent="0.2">
      <c r="E13756" s="49"/>
      <c r="F13756" s="21"/>
      <c r="G13756" s="21"/>
      <c r="CN13756" s="21"/>
    </row>
    <row r="13757" spans="5:92" x14ac:dyDescent="0.2">
      <c r="E13757" s="49"/>
      <c r="F13757" s="21"/>
      <c r="G13757" s="21"/>
      <c r="CN13757" s="21"/>
    </row>
    <row r="13758" spans="5:92" x14ac:dyDescent="0.2">
      <c r="E13758" s="49"/>
      <c r="F13758" s="21"/>
      <c r="G13758" s="21"/>
      <c r="CN13758" s="21"/>
    </row>
    <row r="13759" spans="5:92" x14ac:dyDescent="0.2">
      <c r="E13759" s="49"/>
      <c r="F13759" s="21"/>
      <c r="G13759" s="21"/>
      <c r="CN13759" s="21"/>
    </row>
    <row r="13760" spans="5:92" x14ac:dyDescent="0.2">
      <c r="E13760" s="49"/>
      <c r="F13760" s="21"/>
      <c r="G13760" s="21"/>
      <c r="CN13760" s="21"/>
    </row>
    <row r="13761" spans="5:92" x14ac:dyDescent="0.2">
      <c r="E13761" s="49"/>
      <c r="F13761" s="21"/>
      <c r="G13761" s="21"/>
      <c r="CN13761" s="21"/>
    </row>
    <row r="13762" spans="5:92" x14ac:dyDescent="0.2">
      <c r="E13762" s="49"/>
      <c r="F13762" s="21"/>
      <c r="G13762" s="21"/>
      <c r="CN13762" s="21"/>
    </row>
    <row r="13763" spans="5:92" x14ac:dyDescent="0.2">
      <c r="E13763" s="49"/>
      <c r="F13763" s="21"/>
      <c r="G13763" s="21"/>
      <c r="CN13763" s="21"/>
    </row>
    <row r="13764" spans="5:92" x14ac:dyDescent="0.2">
      <c r="E13764" s="49"/>
      <c r="F13764" s="21"/>
      <c r="G13764" s="21"/>
      <c r="CN13764" s="21"/>
    </row>
    <row r="13765" spans="5:92" x14ac:dyDescent="0.2">
      <c r="E13765" s="49"/>
      <c r="F13765" s="21"/>
      <c r="G13765" s="21"/>
      <c r="CN13765" s="21"/>
    </row>
    <row r="13766" spans="5:92" x14ac:dyDescent="0.2">
      <c r="E13766" s="49"/>
      <c r="F13766" s="21"/>
      <c r="G13766" s="21"/>
      <c r="CN13766" s="21"/>
    </row>
    <row r="13767" spans="5:92" x14ac:dyDescent="0.2">
      <c r="E13767" s="49"/>
      <c r="F13767" s="21"/>
      <c r="G13767" s="21"/>
      <c r="CN13767" s="21"/>
    </row>
    <row r="13768" spans="5:92" x14ac:dyDescent="0.2">
      <c r="E13768" s="49"/>
      <c r="F13768" s="21"/>
      <c r="G13768" s="21"/>
      <c r="CN13768" s="21"/>
    </row>
    <row r="13769" spans="5:92" x14ac:dyDescent="0.2">
      <c r="E13769" s="49"/>
      <c r="F13769" s="21"/>
      <c r="G13769" s="21"/>
      <c r="CN13769" s="21"/>
    </row>
    <row r="13770" spans="5:92" x14ac:dyDescent="0.2">
      <c r="E13770" s="49"/>
      <c r="F13770" s="21"/>
      <c r="G13770" s="21"/>
      <c r="CN13770" s="21"/>
    </row>
    <row r="13771" spans="5:92" x14ac:dyDescent="0.2">
      <c r="E13771" s="49"/>
      <c r="F13771" s="21"/>
      <c r="G13771" s="21"/>
      <c r="CN13771" s="21"/>
    </row>
    <row r="13772" spans="5:92" x14ac:dyDescent="0.2">
      <c r="E13772" s="49"/>
      <c r="F13772" s="21"/>
      <c r="G13772" s="21"/>
      <c r="CN13772" s="21"/>
    </row>
    <row r="13773" spans="5:92" x14ac:dyDescent="0.2">
      <c r="E13773" s="49"/>
      <c r="F13773" s="21"/>
      <c r="G13773" s="21"/>
      <c r="CN13773" s="21"/>
    </row>
    <row r="13774" spans="5:92" x14ac:dyDescent="0.2">
      <c r="E13774" s="49"/>
      <c r="F13774" s="21"/>
      <c r="G13774" s="21"/>
      <c r="CN13774" s="21"/>
    </row>
    <row r="13775" spans="5:92" x14ac:dyDescent="0.2">
      <c r="E13775" s="49"/>
      <c r="F13775" s="21"/>
      <c r="G13775" s="21"/>
      <c r="CN13775" s="21"/>
    </row>
    <row r="13776" spans="5:92" x14ac:dyDescent="0.2">
      <c r="E13776" s="49"/>
      <c r="F13776" s="21"/>
      <c r="G13776" s="21"/>
      <c r="CN13776" s="21"/>
    </row>
    <row r="13777" spans="5:92" x14ac:dyDescent="0.2">
      <c r="E13777" s="49"/>
      <c r="F13777" s="21"/>
      <c r="G13777" s="21"/>
      <c r="CN13777" s="21"/>
    </row>
    <row r="13778" spans="5:92" x14ac:dyDescent="0.2">
      <c r="E13778" s="49"/>
      <c r="F13778" s="21"/>
      <c r="G13778" s="21"/>
      <c r="CN13778" s="21"/>
    </row>
    <row r="13779" spans="5:92" x14ac:dyDescent="0.2">
      <c r="E13779" s="49"/>
      <c r="F13779" s="21"/>
      <c r="G13779" s="21"/>
      <c r="CN13779" s="21"/>
    </row>
    <row r="13780" spans="5:92" x14ac:dyDescent="0.2">
      <c r="E13780" s="49"/>
      <c r="F13780" s="21"/>
      <c r="G13780" s="21"/>
      <c r="CN13780" s="21"/>
    </row>
    <row r="13781" spans="5:92" x14ac:dyDescent="0.2">
      <c r="E13781" s="49"/>
      <c r="F13781" s="21"/>
      <c r="G13781" s="21"/>
      <c r="CN13781" s="21"/>
    </row>
    <row r="13782" spans="5:92" x14ac:dyDescent="0.2">
      <c r="E13782" s="49"/>
      <c r="F13782" s="21"/>
      <c r="G13782" s="21"/>
      <c r="CN13782" s="21"/>
    </row>
    <row r="13783" spans="5:92" x14ac:dyDescent="0.2">
      <c r="E13783" s="49"/>
      <c r="F13783" s="21"/>
      <c r="G13783" s="21"/>
      <c r="CN13783" s="21"/>
    </row>
    <row r="13784" spans="5:92" x14ac:dyDescent="0.2">
      <c r="E13784" s="49"/>
      <c r="F13784" s="21"/>
      <c r="G13784" s="21"/>
      <c r="CN13784" s="21"/>
    </row>
    <row r="13785" spans="5:92" x14ac:dyDescent="0.2">
      <c r="E13785" s="49"/>
      <c r="F13785" s="21"/>
      <c r="G13785" s="21"/>
      <c r="CN13785" s="21"/>
    </row>
    <row r="13786" spans="5:92" x14ac:dyDescent="0.2">
      <c r="E13786" s="49"/>
      <c r="F13786" s="21"/>
      <c r="G13786" s="21"/>
      <c r="CN13786" s="21"/>
    </row>
    <row r="13787" spans="5:92" x14ac:dyDescent="0.2">
      <c r="E13787" s="49"/>
      <c r="F13787" s="21"/>
      <c r="G13787" s="21"/>
      <c r="CN13787" s="21"/>
    </row>
    <row r="13788" spans="5:92" x14ac:dyDescent="0.2">
      <c r="E13788" s="49"/>
      <c r="F13788" s="21"/>
      <c r="G13788" s="21"/>
      <c r="CN13788" s="21"/>
    </row>
    <row r="13789" spans="5:92" x14ac:dyDescent="0.2">
      <c r="E13789" s="49"/>
      <c r="F13789" s="21"/>
      <c r="G13789" s="21"/>
      <c r="CN13789" s="21"/>
    </row>
    <row r="13790" spans="5:92" x14ac:dyDescent="0.2">
      <c r="E13790" s="49"/>
      <c r="F13790" s="21"/>
      <c r="G13790" s="21"/>
      <c r="CN13790" s="21"/>
    </row>
    <row r="13791" spans="5:92" x14ac:dyDescent="0.2">
      <c r="E13791" s="49"/>
      <c r="F13791" s="21"/>
      <c r="G13791" s="21"/>
      <c r="CN13791" s="21"/>
    </row>
    <row r="13792" spans="5:92" x14ac:dyDescent="0.2">
      <c r="E13792" s="49"/>
      <c r="F13792" s="21"/>
      <c r="G13792" s="21"/>
      <c r="CN13792" s="21"/>
    </row>
    <row r="13793" spans="5:92" x14ac:dyDescent="0.2">
      <c r="E13793" s="49"/>
      <c r="F13793" s="21"/>
      <c r="G13793" s="21"/>
      <c r="CN13793" s="21"/>
    </row>
    <row r="13794" spans="5:92" x14ac:dyDescent="0.2">
      <c r="E13794" s="49"/>
      <c r="F13794" s="21"/>
      <c r="G13794" s="21"/>
      <c r="CN13794" s="21"/>
    </row>
    <row r="13795" spans="5:92" x14ac:dyDescent="0.2">
      <c r="E13795" s="49"/>
      <c r="F13795" s="21"/>
      <c r="G13795" s="21"/>
      <c r="CN13795" s="21"/>
    </row>
    <row r="13796" spans="5:92" x14ac:dyDescent="0.2">
      <c r="E13796" s="49"/>
      <c r="F13796" s="21"/>
      <c r="G13796" s="21"/>
      <c r="CN13796" s="21"/>
    </row>
    <row r="13797" spans="5:92" x14ac:dyDescent="0.2">
      <c r="E13797" s="49"/>
      <c r="F13797" s="21"/>
      <c r="G13797" s="21"/>
      <c r="CN13797" s="21"/>
    </row>
    <row r="13798" spans="5:92" x14ac:dyDescent="0.2">
      <c r="E13798" s="49"/>
      <c r="F13798" s="21"/>
      <c r="G13798" s="21"/>
      <c r="CN13798" s="21"/>
    </row>
    <row r="13799" spans="5:92" x14ac:dyDescent="0.2">
      <c r="E13799" s="49"/>
      <c r="F13799" s="21"/>
      <c r="G13799" s="21"/>
      <c r="CN13799" s="21"/>
    </row>
    <row r="13800" spans="5:92" x14ac:dyDescent="0.2">
      <c r="E13800" s="49"/>
      <c r="F13800" s="21"/>
      <c r="G13800" s="21"/>
      <c r="CN13800" s="21"/>
    </row>
    <row r="13801" spans="5:92" x14ac:dyDescent="0.2">
      <c r="E13801" s="49"/>
      <c r="F13801" s="21"/>
      <c r="G13801" s="21"/>
      <c r="CN13801" s="21"/>
    </row>
    <row r="13802" spans="5:92" x14ac:dyDescent="0.2">
      <c r="E13802" s="49"/>
      <c r="F13802" s="21"/>
      <c r="G13802" s="21"/>
      <c r="CN13802" s="21"/>
    </row>
    <row r="13803" spans="5:92" x14ac:dyDescent="0.2">
      <c r="E13803" s="49"/>
      <c r="F13803" s="21"/>
      <c r="G13803" s="21"/>
      <c r="CN13803" s="21"/>
    </row>
    <row r="13804" spans="5:92" x14ac:dyDescent="0.2">
      <c r="E13804" s="49"/>
      <c r="F13804" s="21"/>
      <c r="G13804" s="21"/>
      <c r="CN13804" s="21"/>
    </row>
    <row r="13805" spans="5:92" x14ac:dyDescent="0.2">
      <c r="E13805" s="49"/>
      <c r="F13805" s="21"/>
      <c r="G13805" s="21"/>
      <c r="CN13805" s="21"/>
    </row>
    <row r="13806" spans="5:92" x14ac:dyDescent="0.2">
      <c r="E13806" s="49"/>
      <c r="F13806" s="21"/>
      <c r="G13806" s="21"/>
      <c r="CN13806" s="21"/>
    </row>
    <row r="13807" spans="5:92" x14ac:dyDescent="0.2">
      <c r="E13807" s="49"/>
      <c r="F13807" s="21"/>
      <c r="G13807" s="21"/>
      <c r="CN13807" s="21"/>
    </row>
    <row r="13808" spans="5:92" x14ac:dyDescent="0.2">
      <c r="E13808" s="49"/>
      <c r="F13808" s="21"/>
      <c r="G13808" s="21"/>
      <c r="CN13808" s="21"/>
    </row>
    <row r="13809" spans="5:92" x14ac:dyDescent="0.2">
      <c r="E13809" s="49"/>
      <c r="F13809" s="21"/>
      <c r="G13809" s="21"/>
      <c r="CN13809" s="21"/>
    </row>
    <row r="13810" spans="5:92" x14ac:dyDescent="0.2">
      <c r="E13810" s="49"/>
      <c r="F13810" s="21"/>
      <c r="G13810" s="21"/>
      <c r="CN13810" s="21"/>
    </row>
    <row r="13811" spans="5:92" x14ac:dyDescent="0.2">
      <c r="E13811" s="49"/>
      <c r="F13811" s="21"/>
      <c r="G13811" s="21"/>
      <c r="CN13811" s="21"/>
    </row>
    <row r="13812" spans="5:92" x14ac:dyDescent="0.2">
      <c r="E13812" s="49"/>
      <c r="F13812" s="21"/>
      <c r="G13812" s="21"/>
      <c r="CN13812" s="21"/>
    </row>
    <row r="13813" spans="5:92" x14ac:dyDescent="0.2">
      <c r="E13813" s="49"/>
      <c r="F13813" s="21"/>
      <c r="G13813" s="21"/>
      <c r="CN13813" s="21"/>
    </row>
    <row r="13814" spans="5:92" x14ac:dyDescent="0.2">
      <c r="E13814" s="49"/>
      <c r="F13814" s="21"/>
      <c r="G13814" s="21"/>
      <c r="CN13814" s="21"/>
    </row>
    <row r="13815" spans="5:92" x14ac:dyDescent="0.2">
      <c r="E13815" s="49"/>
      <c r="F13815" s="21"/>
      <c r="G13815" s="21"/>
      <c r="CN13815" s="21"/>
    </row>
    <row r="13816" spans="5:92" x14ac:dyDescent="0.2">
      <c r="E13816" s="49"/>
      <c r="F13816" s="21"/>
      <c r="G13816" s="21"/>
      <c r="CN13816" s="21"/>
    </row>
    <row r="13817" spans="5:92" x14ac:dyDescent="0.2">
      <c r="E13817" s="49"/>
      <c r="F13817" s="21"/>
      <c r="G13817" s="21"/>
      <c r="CN13817" s="21"/>
    </row>
    <row r="13818" spans="5:92" x14ac:dyDescent="0.2">
      <c r="E13818" s="49"/>
      <c r="F13818" s="21"/>
      <c r="G13818" s="21"/>
      <c r="CN13818" s="21"/>
    </row>
    <row r="13819" spans="5:92" x14ac:dyDescent="0.2">
      <c r="E13819" s="49"/>
      <c r="F13819" s="21"/>
      <c r="G13819" s="21"/>
      <c r="CN13819" s="21"/>
    </row>
    <row r="13820" spans="5:92" x14ac:dyDescent="0.2">
      <c r="E13820" s="49"/>
      <c r="F13820" s="21"/>
      <c r="G13820" s="21"/>
      <c r="CN13820" s="21"/>
    </row>
    <row r="13821" spans="5:92" x14ac:dyDescent="0.2">
      <c r="E13821" s="49"/>
      <c r="F13821" s="21"/>
      <c r="G13821" s="21"/>
      <c r="CN13821" s="21"/>
    </row>
    <row r="13822" spans="5:92" x14ac:dyDescent="0.2">
      <c r="E13822" s="49"/>
      <c r="F13822" s="21"/>
      <c r="G13822" s="21"/>
      <c r="CN13822" s="21"/>
    </row>
    <row r="13823" spans="5:92" x14ac:dyDescent="0.2">
      <c r="E13823" s="49"/>
      <c r="F13823" s="21"/>
      <c r="G13823" s="21"/>
      <c r="CN13823" s="21"/>
    </row>
    <row r="13824" spans="5:92" x14ac:dyDescent="0.2">
      <c r="E13824" s="49"/>
      <c r="F13824" s="21"/>
      <c r="G13824" s="21"/>
      <c r="CN13824" s="21"/>
    </row>
    <row r="13825" spans="5:92" x14ac:dyDescent="0.2">
      <c r="E13825" s="49"/>
      <c r="F13825" s="21"/>
      <c r="G13825" s="21"/>
      <c r="CN13825" s="21"/>
    </row>
    <row r="13826" spans="5:92" x14ac:dyDescent="0.2">
      <c r="E13826" s="49"/>
      <c r="F13826" s="21"/>
      <c r="G13826" s="21"/>
      <c r="CN13826" s="21"/>
    </row>
    <row r="13827" spans="5:92" x14ac:dyDescent="0.2">
      <c r="E13827" s="49"/>
      <c r="F13827" s="21"/>
      <c r="G13827" s="21"/>
      <c r="CN13827" s="21"/>
    </row>
    <row r="13828" spans="5:92" x14ac:dyDescent="0.2">
      <c r="E13828" s="49"/>
      <c r="F13828" s="21"/>
      <c r="G13828" s="21"/>
      <c r="CN13828" s="21"/>
    </row>
    <row r="13829" spans="5:92" x14ac:dyDescent="0.2">
      <c r="E13829" s="49"/>
      <c r="F13829" s="21"/>
      <c r="G13829" s="21"/>
      <c r="CN13829" s="21"/>
    </row>
    <row r="13830" spans="5:92" x14ac:dyDescent="0.2">
      <c r="E13830" s="49"/>
      <c r="F13830" s="21"/>
      <c r="G13830" s="21"/>
      <c r="CN13830" s="21"/>
    </row>
    <row r="13831" spans="5:92" x14ac:dyDescent="0.2">
      <c r="E13831" s="49"/>
      <c r="F13831" s="21"/>
      <c r="G13831" s="21"/>
      <c r="CN13831" s="21"/>
    </row>
    <row r="13832" spans="5:92" x14ac:dyDescent="0.2">
      <c r="E13832" s="49"/>
      <c r="F13832" s="21"/>
      <c r="G13832" s="21"/>
      <c r="CN13832" s="21"/>
    </row>
    <row r="13833" spans="5:92" x14ac:dyDescent="0.2">
      <c r="E13833" s="49"/>
      <c r="F13833" s="21"/>
      <c r="G13833" s="21"/>
      <c r="CN13833" s="21"/>
    </row>
    <row r="13834" spans="5:92" x14ac:dyDescent="0.2">
      <c r="E13834" s="49"/>
      <c r="F13834" s="21"/>
      <c r="G13834" s="21"/>
      <c r="CN13834" s="21"/>
    </row>
    <row r="13835" spans="5:92" x14ac:dyDescent="0.2">
      <c r="E13835" s="49"/>
      <c r="F13835" s="21"/>
      <c r="G13835" s="21"/>
      <c r="CN13835" s="21"/>
    </row>
    <row r="13836" spans="5:92" x14ac:dyDescent="0.2">
      <c r="E13836" s="49"/>
      <c r="F13836" s="21"/>
      <c r="G13836" s="21"/>
      <c r="CN13836" s="21"/>
    </row>
    <row r="13837" spans="5:92" x14ac:dyDescent="0.2">
      <c r="E13837" s="49"/>
      <c r="F13837" s="21"/>
      <c r="G13837" s="21"/>
      <c r="CN13837" s="21"/>
    </row>
    <row r="13838" spans="5:92" x14ac:dyDescent="0.2">
      <c r="E13838" s="49"/>
      <c r="F13838" s="21"/>
      <c r="G13838" s="21"/>
      <c r="CN13838" s="21"/>
    </row>
    <row r="13839" spans="5:92" x14ac:dyDescent="0.2">
      <c r="E13839" s="49"/>
      <c r="F13839" s="21"/>
      <c r="G13839" s="21"/>
      <c r="CN13839" s="21"/>
    </row>
    <row r="13840" spans="5:92" x14ac:dyDescent="0.2">
      <c r="E13840" s="49"/>
      <c r="F13840" s="21"/>
      <c r="G13840" s="21"/>
      <c r="CN13840" s="21"/>
    </row>
    <row r="13841" spans="5:92" x14ac:dyDescent="0.2">
      <c r="E13841" s="49"/>
      <c r="F13841" s="21"/>
      <c r="G13841" s="21"/>
      <c r="CN13841" s="21"/>
    </row>
    <row r="13842" spans="5:92" x14ac:dyDescent="0.2">
      <c r="E13842" s="49"/>
      <c r="F13842" s="21"/>
      <c r="G13842" s="21"/>
      <c r="CN13842" s="21"/>
    </row>
    <row r="13843" spans="5:92" x14ac:dyDescent="0.2">
      <c r="E13843" s="49"/>
      <c r="F13843" s="21"/>
      <c r="G13843" s="21"/>
      <c r="CN13843" s="21"/>
    </row>
    <row r="13844" spans="5:92" x14ac:dyDescent="0.2">
      <c r="E13844" s="49"/>
      <c r="F13844" s="21"/>
      <c r="G13844" s="21"/>
      <c r="CN13844" s="21"/>
    </row>
    <row r="13845" spans="5:92" x14ac:dyDescent="0.2">
      <c r="E13845" s="49"/>
      <c r="F13845" s="21"/>
      <c r="G13845" s="21"/>
      <c r="CN13845" s="21"/>
    </row>
    <row r="13846" spans="5:92" x14ac:dyDescent="0.2">
      <c r="E13846" s="49"/>
      <c r="F13846" s="21"/>
      <c r="G13846" s="21"/>
      <c r="CN13846" s="21"/>
    </row>
    <row r="13847" spans="5:92" x14ac:dyDescent="0.2">
      <c r="E13847" s="49"/>
      <c r="F13847" s="21"/>
      <c r="G13847" s="21"/>
      <c r="CN13847" s="21"/>
    </row>
    <row r="13848" spans="5:92" x14ac:dyDescent="0.2">
      <c r="E13848" s="49"/>
      <c r="F13848" s="21"/>
      <c r="G13848" s="21"/>
      <c r="CN13848" s="21"/>
    </row>
    <row r="13849" spans="5:92" x14ac:dyDescent="0.2">
      <c r="E13849" s="49"/>
      <c r="F13849" s="21"/>
      <c r="G13849" s="21"/>
      <c r="CN13849" s="21"/>
    </row>
    <row r="13850" spans="5:92" x14ac:dyDescent="0.2">
      <c r="E13850" s="49"/>
      <c r="F13850" s="21"/>
      <c r="G13850" s="21"/>
      <c r="CN13850" s="21"/>
    </row>
    <row r="13851" spans="5:92" x14ac:dyDescent="0.2">
      <c r="E13851" s="49"/>
      <c r="F13851" s="21"/>
      <c r="G13851" s="21"/>
      <c r="CN13851" s="21"/>
    </row>
    <row r="13852" spans="5:92" x14ac:dyDescent="0.2">
      <c r="E13852" s="49"/>
      <c r="F13852" s="21"/>
      <c r="G13852" s="21"/>
      <c r="CN13852" s="21"/>
    </row>
    <row r="13853" spans="5:92" x14ac:dyDescent="0.2">
      <c r="E13853" s="49"/>
      <c r="F13853" s="21"/>
      <c r="G13853" s="21"/>
      <c r="CN13853" s="21"/>
    </row>
    <row r="13854" spans="5:92" x14ac:dyDescent="0.2">
      <c r="E13854" s="49"/>
      <c r="F13854" s="21"/>
      <c r="G13854" s="21"/>
      <c r="CN13854" s="21"/>
    </row>
    <row r="13855" spans="5:92" x14ac:dyDescent="0.2">
      <c r="E13855" s="49"/>
      <c r="F13855" s="21"/>
      <c r="G13855" s="21"/>
      <c r="CN13855" s="21"/>
    </row>
    <row r="13856" spans="5:92" x14ac:dyDescent="0.2">
      <c r="E13856" s="49"/>
      <c r="F13856" s="21"/>
      <c r="G13856" s="21"/>
      <c r="CN13856" s="21"/>
    </row>
    <row r="13857" spans="5:92" x14ac:dyDescent="0.2">
      <c r="E13857" s="49"/>
      <c r="F13857" s="21"/>
      <c r="G13857" s="21"/>
      <c r="CN13857" s="21"/>
    </row>
    <row r="13858" spans="5:92" x14ac:dyDescent="0.2">
      <c r="E13858" s="49"/>
      <c r="F13858" s="21"/>
      <c r="G13858" s="21"/>
      <c r="CN13858" s="21"/>
    </row>
    <row r="13859" spans="5:92" x14ac:dyDescent="0.2">
      <c r="E13859" s="49"/>
      <c r="F13859" s="21"/>
      <c r="G13859" s="21"/>
      <c r="CN13859" s="21"/>
    </row>
    <row r="13860" spans="5:92" x14ac:dyDescent="0.2">
      <c r="E13860" s="49"/>
      <c r="F13860" s="21"/>
      <c r="G13860" s="21"/>
      <c r="CN13860" s="21"/>
    </row>
    <row r="13861" spans="5:92" x14ac:dyDescent="0.2">
      <c r="E13861" s="49"/>
      <c r="F13861" s="21"/>
      <c r="G13861" s="21"/>
      <c r="CN13861" s="21"/>
    </row>
    <row r="13862" spans="5:92" x14ac:dyDescent="0.2">
      <c r="E13862" s="49"/>
      <c r="F13862" s="21"/>
      <c r="G13862" s="21"/>
      <c r="CN13862" s="21"/>
    </row>
    <row r="13863" spans="5:92" x14ac:dyDescent="0.2">
      <c r="E13863" s="49"/>
      <c r="F13863" s="21"/>
      <c r="G13863" s="21"/>
      <c r="CN13863" s="21"/>
    </row>
    <row r="13864" spans="5:92" x14ac:dyDescent="0.2">
      <c r="E13864" s="49"/>
      <c r="F13864" s="21"/>
      <c r="G13864" s="21"/>
      <c r="CN13864" s="21"/>
    </row>
    <row r="13865" spans="5:92" x14ac:dyDescent="0.2">
      <c r="E13865" s="49"/>
      <c r="F13865" s="21"/>
      <c r="G13865" s="21"/>
      <c r="CN13865" s="21"/>
    </row>
    <row r="13866" spans="5:92" x14ac:dyDescent="0.2">
      <c r="E13866" s="49"/>
      <c r="F13866" s="21"/>
      <c r="G13866" s="21"/>
      <c r="CN13866" s="21"/>
    </row>
    <row r="13867" spans="5:92" x14ac:dyDescent="0.2">
      <c r="E13867" s="49"/>
      <c r="F13867" s="21"/>
      <c r="G13867" s="21"/>
      <c r="CN13867" s="21"/>
    </row>
    <row r="13868" spans="5:92" x14ac:dyDescent="0.2">
      <c r="E13868" s="49"/>
      <c r="F13868" s="21"/>
      <c r="G13868" s="21"/>
      <c r="CN13868" s="21"/>
    </row>
    <row r="13869" spans="5:92" x14ac:dyDescent="0.2">
      <c r="E13869" s="49"/>
      <c r="F13869" s="21"/>
      <c r="G13869" s="21"/>
      <c r="CN13869" s="21"/>
    </row>
    <row r="13870" spans="5:92" x14ac:dyDescent="0.2">
      <c r="E13870" s="49"/>
      <c r="F13870" s="21"/>
      <c r="G13870" s="21"/>
      <c r="CN13870" s="21"/>
    </row>
    <row r="13871" spans="5:92" x14ac:dyDescent="0.2">
      <c r="E13871" s="49"/>
      <c r="F13871" s="21"/>
      <c r="G13871" s="21"/>
      <c r="CN13871" s="21"/>
    </row>
    <row r="13872" spans="5:92" x14ac:dyDescent="0.2">
      <c r="E13872" s="49"/>
      <c r="F13872" s="21"/>
      <c r="G13872" s="21"/>
      <c r="CN13872" s="21"/>
    </row>
    <row r="13873" spans="5:92" x14ac:dyDescent="0.2">
      <c r="E13873" s="49"/>
      <c r="F13873" s="21"/>
      <c r="G13873" s="21"/>
      <c r="CN13873" s="21"/>
    </row>
    <row r="13874" spans="5:92" x14ac:dyDescent="0.2">
      <c r="E13874" s="49"/>
      <c r="F13874" s="21"/>
      <c r="G13874" s="21"/>
      <c r="CN13874" s="21"/>
    </row>
    <row r="13875" spans="5:92" x14ac:dyDescent="0.2">
      <c r="E13875" s="49"/>
      <c r="F13875" s="21"/>
      <c r="G13875" s="21"/>
      <c r="CN13875" s="21"/>
    </row>
    <row r="13876" spans="5:92" x14ac:dyDescent="0.2">
      <c r="E13876" s="49"/>
      <c r="F13876" s="21"/>
      <c r="G13876" s="21"/>
      <c r="CN13876" s="21"/>
    </row>
    <row r="13877" spans="5:92" x14ac:dyDescent="0.2">
      <c r="E13877" s="49"/>
      <c r="F13877" s="21"/>
      <c r="G13877" s="21"/>
      <c r="CN13877" s="21"/>
    </row>
    <row r="13878" spans="5:92" x14ac:dyDescent="0.2">
      <c r="E13878" s="49"/>
      <c r="F13878" s="21"/>
      <c r="G13878" s="21"/>
      <c r="CN13878" s="21"/>
    </row>
    <row r="13879" spans="5:92" x14ac:dyDescent="0.2">
      <c r="E13879" s="49"/>
      <c r="F13879" s="21"/>
      <c r="G13879" s="21"/>
      <c r="CN13879" s="21"/>
    </row>
    <row r="13880" spans="5:92" x14ac:dyDescent="0.2">
      <c r="E13880" s="49"/>
      <c r="F13880" s="21"/>
      <c r="G13880" s="21"/>
      <c r="CN13880" s="21"/>
    </row>
    <row r="13881" spans="5:92" x14ac:dyDescent="0.2">
      <c r="E13881" s="49"/>
      <c r="F13881" s="21"/>
      <c r="G13881" s="21"/>
      <c r="CN13881" s="21"/>
    </row>
    <row r="13882" spans="5:92" x14ac:dyDescent="0.2">
      <c r="E13882" s="49"/>
      <c r="F13882" s="21"/>
      <c r="G13882" s="21"/>
      <c r="CN13882" s="21"/>
    </row>
    <row r="13883" spans="5:92" x14ac:dyDescent="0.2">
      <c r="E13883" s="49"/>
      <c r="F13883" s="21"/>
      <c r="G13883" s="21"/>
      <c r="CN13883" s="21"/>
    </row>
    <row r="13884" spans="5:92" x14ac:dyDescent="0.2">
      <c r="E13884" s="49"/>
      <c r="F13884" s="21"/>
      <c r="G13884" s="21"/>
      <c r="CN13884" s="21"/>
    </row>
    <row r="13885" spans="5:92" x14ac:dyDescent="0.2">
      <c r="E13885" s="49"/>
      <c r="F13885" s="21"/>
      <c r="G13885" s="21"/>
      <c r="CN13885" s="21"/>
    </row>
    <row r="13886" spans="5:92" x14ac:dyDescent="0.2">
      <c r="E13886" s="49"/>
      <c r="F13886" s="21"/>
      <c r="G13886" s="21"/>
      <c r="CN13886" s="21"/>
    </row>
    <row r="13887" spans="5:92" x14ac:dyDescent="0.2">
      <c r="E13887" s="49"/>
      <c r="F13887" s="21"/>
      <c r="G13887" s="21"/>
      <c r="CN13887" s="21"/>
    </row>
    <row r="13888" spans="5:92" x14ac:dyDescent="0.2">
      <c r="E13888" s="49"/>
      <c r="F13888" s="21"/>
      <c r="G13888" s="21"/>
      <c r="CN13888" s="21"/>
    </row>
    <row r="13889" spans="5:92" x14ac:dyDescent="0.2">
      <c r="E13889" s="49"/>
      <c r="F13889" s="21"/>
      <c r="G13889" s="21"/>
      <c r="CN13889" s="21"/>
    </row>
    <row r="13890" spans="5:92" x14ac:dyDescent="0.2">
      <c r="E13890" s="49"/>
      <c r="F13890" s="21"/>
      <c r="G13890" s="21"/>
      <c r="CN13890" s="21"/>
    </row>
    <row r="13891" spans="5:92" x14ac:dyDescent="0.2">
      <c r="E13891" s="49"/>
      <c r="F13891" s="21"/>
      <c r="G13891" s="21"/>
      <c r="CN13891" s="21"/>
    </row>
    <row r="13892" spans="5:92" x14ac:dyDescent="0.2">
      <c r="E13892" s="49"/>
      <c r="F13892" s="21"/>
      <c r="G13892" s="21"/>
      <c r="CN13892" s="21"/>
    </row>
    <row r="13893" spans="5:92" x14ac:dyDescent="0.2">
      <c r="E13893" s="49"/>
      <c r="F13893" s="21"/>
      <c r="G13893" s="21"/>
      <c r="CN13893" s="21"/>
    </row>
    <row r="13894" spans="5:92" x14ac:dyDescent="0.2">
      <c r="E13894" s="49"/>
      <c r="F13894" s="21"/>
      <c r="G13894" s="21"/>
      <c r="CN13894" s="21"/>
    </row>
    <row r="13895" spans="5:92" x14ac:dyDescent="0.2">
      <c r="E13895" s="49"/>
      <c r="F13895" s="21"/>
      <c r="G13895" s="21"/>
      <c r="CN13895" s="21"/>
    </row>
    <row r="13896" spans="5:92" x14ac:dyDescent="0.2">
      <c r="E13896" s="49"/>
      <c r="F13896" s="21"/>
      <c r="G13896" s="21"/>
      <c r="CN13896" s="21"/>
    </row>
    <row r="13897" spans="5:92" x14ac:dyDescent="0.2">
      <c r="E13897" s="49"/>
      <c r="F13897" s="21"/>
      <c r="G13897" s="21"/>
      <c r="CN13897" s="21"/>
    </row>
    <row r="13898" spans="5:92" x14ac:dyDescent="0.2">
      <c r="E13898" s="49"/>
      <c r="F13898" s="21"/>
      <c r="G13898" s="21"/>
      <c r="CN13898" s="21"/>
    </row>
    <row r="13899" spans="5:92" x14ac:dyDescent="0.2">
      <c r="E13899" s="49"/>
      <c r="F13899" s="21"/>
      <c r="G13899" s="21"/>
      <c r="CN13899" s="21"/>
    </row>
    <row r="13900" spans="5:92" x14ac:dyDescent="0.2">
      <c r="E13900" s="49"/>
      <c r="F13900" s="21"/>
      <c r="G13900" s="21"/>
      <c r="CN13900" s="21"/>
    </row>
    <row r="13901" spans="5:92" x14ac:dyDescent="0.2">
      <c r="E13901" s="49"/>
      <c r="F13901" s="21"/>
      <c r="G13901" s="21"/>
      <c r="CN13901" s="21"/>
    </row>
    <row r="13902" spans="5:92" x14ac:dyDescent="0.2">
      <c r="E13902" s="49"/>
      <c r="F13902" s="21"/>
      <c r="G13902" s="21"/>
      <c r="CN13902" s="21"/>
    </row>
    <row r="13903" spans="5:92" x14ac:dyDescent="0.2">
      <c r="E13903" s="49"/>
      <c r="F13903" s="21"/>
      <c r="G13903" s="21"/>
      <c r="CN13903" s="21"/>
    </row>
    <row r="13904" spans="5:92" x14ac:dyDescent="0.2">
      <c r="E13904" s="49"/>
      <c r="F13904" s="21"/>
      <c r="G13904" s="21"/>
      <c r="CN13904" s="21"/>
    </row>
    <row r="13905" spans="5:92" x14ac:dyDescent="0.2">
      <c r="E13905" s="49"/>
      <c r="F13905" s="21"/>
      <c r="G13905" s="21"/>
      <c r="CN13905" s="21"/>
    </row>
    <row r="13906" spans="5:92" x14ac:dyDescent="0.2">
      <c r="E13906" s="49"/>
      <c r="F13906" s="21"/>
      <c r="G13906" s="21"/>
      <c r="CN13906" s="21"/>
    </row>
    <row r="13907" spans="5:92" x14ac:dyDescent="0.2">
      <c r="E13907" s="49"/>
      <c r="F13907" s="21"/>
      <c r="G13907" s="21"/>
      <c r="CN13907" s="21"/>
    </row>
    <row r="13908" spans="5:92" x14ac:dyDescent="0.2">
      <c r="E13908" s="49"/>
      <c r="F13908" s="21"/>
      <c r="G13908" s="21"/>
      <c r="CN13908" s="21"/>
    </row>
    <row r="13909" spans="5:92" x14ac:dyDescent="0.2">
      <c r="E13909" s="49"/>
      <c r="F13909" s="21"/>
      <c r="G13909" s="21"/>
      <c r="CN13909" s="21"/>
    </row>
    <row r="13910" spans="5:92" x14ac:dyDescent="0.2">
      <c r="E13910" s="49"/>
      <c r="F13910" s="21"/>
      <c r="G13910" s="21"/>
      <c r="CN13910" s="21"/>
    </row>
    <row r="13911" spans="5:92" x14ac:dyDescent="0.2">
      <c r="E13911" s="49"/>
      <c r="F13911" s="21"/>
      <c r="G13911" s="21"/>
      <c r="CN13911" s="21"/>
    </row>
    <row r="13912" spans="5:92" x14ac:dyDescent="0.2">
      <c r="E13912" s="49"/>
      <c r="F13912" s="21"/>
      <c r="G13912" s="21"/>
      <c r="CN13912" s="21"/>
    </row>
    <row r="13913" spans="5:92" x14ac:dyDescent="0.2">
      <c r="E13913" s="49"/>
      <c r="F13913" s="21"/>
      <c r="G13913" s="21"/>
      <c r="CN13913" s="21"/>
    </row>
    <row r="13914" spans="5:92" x14ac:dyDescent="0.2">
      <c r="E13914" s="49"/>
      <c r="F13914" s="21"/>
      <c r="G13914" s="21"/>
      <c r="CN13914" s="21"/>
    </row>
    <row r="13915" spans="5:92" x14ac:dyDescent="0.2">
      <c r="E13915" s="49"/>
      <c r="F13915" s="21"/>
      <c r="G13915" s="21"/>
      <c r="CN13915" s="21"/>
    </row>
    <row r="13916" spans="5:92" x14ac:dyDescent="0.2">
      <c r="E13916" s="49"/>
      <c r="F13916" s="21"/>
      <c r="G13916" s="21"/>
      <c r="CN13916" s="21"/>
    </row>
    <row r="13917" spans="5:92" x14ac:dyDescent="0.2">
      <c r="E13917" s="49"/>
      <c r="F13917" s="21"/>
      <c r="G13917" s="21"/>
      <c r="CN13917" s="21"/>
    </row>
    <row r="13918" spans="5:92" x14ac:dyDescent="0.2">
      <c r="E13918" s="49"/>
      <c r="F13918" s="21"/>
      <c r="G13918" s="21"/>
      <c r="CN13918" s="21"/>
    </row>
    <row r="13919" spans="5:92" x14ac:dyDescent="0.2">
      <c r="E13919" s="49"/>
      <c r="F13919" s="21"/>
      <c r="G13919" s="21"/>
      <c r="CN13919" s="21"/>
    </row>
    <row r="13920" spans="5:92" x14ac:dyDescent="0.2">
      <c r="E13920" s="49"/>
      <c r="F13920" s="21"/>
      <c r="G13920" s="21"/>
      <c r="CN13920" s="21"/>
    </row>
    <row r="13921" spans="5:92" x14ac:dyDescent="0.2">
      <c r="E13921" s="49"/>
      <c r="F13921" s="21"/>
      <c r="G13921" s="21"/>
      <c r="CN13921" s="21"/>
    </row>
    <row r="13922" spans="5:92" x14ac:dyDescent="0.2">
      <c r="E13922" s="49"/>
      <c r="F13922" s="21"/>
      <c r="G13922" s="21"/>
      <c r="CN13922" s="21"/>
    </row>
    <row r="13923" spans="5:92" x14ac:dyDescent="0.2">
      <c r="E13923" s="49"/>
      <c r="F13923" s="21"/>
      <c r="G13923" s="21"/>
      <c r="CN13923" s="21"/>
    </row>
    <row r="13924" spans="5:92" x14ac:dyDescent="0.2">
      <c r="E13924" s="49"/>
      <c r="F13924" s="21"/>
      <c r="G13924" s="21"/>
      <c r="CN13924" s="21"/>
    </row>
    <row r="13925" spans="5:92" x14ac:dyDescent="0.2">
      <c r="E13925" s="49"/>
      <c r="F13925" s="21"/>
      <c r="G13925" s="21"/>
      <c r="CN13925" s="21"/>
    </row>
    <row r="13926" spans="5:92" x14ac:dyDescent="0.2">
      <c r="E13926" s="49"/>
      <c r="F13926" s="21"/>
      <c r="G13926" s="21"/>
      <c r="CN13926" s="21"/>
    </row>
    <row r="13927" spans="5:92" x14ac:dyDescent="0.2">
      <c r="E13927" s="49"/>
      <c r="F13927" s="21"/>
      <c r="G13927" s="21"/>
      <c r="CN13927" s="21"/>
    </row>
    <row r="13928" spans="5:92" x14ac:dyDescent="0.2">
      <c r="E13928" s="49"/>
      <c r="F13928" s="21"/>
      <c r="G13928" s="21"/>
      <c r="CN13928" s="21"/>
    </row>
    <row r="13929" spans="5:92" x14ac:dyDescent="0.2">
      <c r="E13929" s="49"/>
      <c r="F13929" s="21"/>
      <c r="G13929" s="21"/>
      <c r="CN13929" s="21"/>
    </row>
    <row r="13930" spans="5:92" x14ac:dyDescent="0.2">
      <c r="E13930" s="49"/>
      <c r="F13930" s="21"/>
      <c r="G13930" s="21"/>
      <c r="CN13930" s="21"/>
    </row>
    <row r="13931" spans="5:92" x14ac:dyDescent="0.2">
      <c r="E13931" s="49"/>
      <c r="F13931" s="21"/>
      <c r="G13931" s="21"/>
      <c r="CN13931" s="21"/>
    </row>
    <row r="13932" spans="5:92" x14ac:dyDescent="0.2">
      <c r="E13932" s="49"/>
      <c r="F13932" s="21"/>
      <c r="G13932" s="21"/>
      <c r="CN13932" s="21"/>
    </row>
    <row r="13933" spans="5:92" x14ac:dyDescent="0.2">
      <c r="E13933" s="49"/>
      <c r="F13933" s="21"/>
      <c r="G13933" s="21"/>
      <c r="CN13933" s="21"/>
    </row>
    <row r="13934" spans="5:92" x14ac:dyDescent="0.2">
      <c r="E13934" s="49"/>
      <c r="F13934" s="21"/>
      <c r="G13934" s="21"/>
      <c r="CN13934" s="21"/>
    </row>
    <row r="13935" spans="5:92" x14ac:dyDescent="0.2">
      <c r="E13935" s="49"/>
      <c r="F13935" s="21"/>
      <c r="G13935" s="21"/>
      <c r="CN13935" s="21"/>
    </row>
    <row r="13936" spans="5:92" x14ac:dyDescent="0.2">
      <c r="E13936" s="49"/>
      <c r="F13936" s="21"/>
      <c r="G13936" s="21"/>
      <c r="CN13936" s="21"/>
    </row>
    <row r="13937" spans="5:92" x14ac:dyDescent="0.2">
      <c r="E13937" s="49"/>
      <c r="F13937" s="21"/>
      <c r="G13937" s="21"/>
      <c r="CN13937" s="21"/>
    </row>
    <row r="13938" spans="5:92" x14ac:dyDescent="0.2">
      <c r="E13938" s="49"/>
      <c r="F13938" s="21"/>
      <c r="G13938" s="21"/>
      <c r="CN13938" s="21"/>
    </row>
    <row r="13939" spans="5:92" x14ac:dyDescent="0.2">
      <c r="E13939" s="49"/>
      <c r="F13939" s="21"/>
      <c r="G13939" s="21"/>
      <c r="CN13939" s="21"/>
    </row>
    <row r="13940" spans="5:92" x14ac:dyDescent="0.2">
      <c r="E13940" s="49"/>
      <c r="F13940" s="21"/>
      <c r="G13940" s="21"/>
      <c r="CN13940" s="21"/>
    </row>
    <row r="13941" spans="5:92" x14ac:dyDescent="0.2">
      <c r="E13941" s="49"/>
      <c r="F13941" s="21"/>
      <c r="G13941" s="21"/>
      <c r="CN13941" s="21"/>
    </row>
    <row r="13942" spans="5:92" x14ac:dyDescent="0.2">
      <c r="E13942" s="49"/>
      <c r="F13942" s="21"/>
      <c r="G13942" s="21"/>
      <c r="CN13942" s="21"/>
    </row>
    <row r="13943" spans="5:92" x14ac:dyDescent="0.2">
      <c r="E13943" s="49"/>
      <c r="F13943" s="21"/>
      <c r="G13943" s="21"/>
      <c r="CN13943" s="21"/>
    </row>
    <row r="13944" spans="5:92" x14ac:dyDescent="0.2">
      <c r="E13944" s="49"/>
      <c r="F13944" s="21"/>
      <c r="G13944" s="21"/>
      <c r="CN13944" s="21"/>
    </row>
    <row r="13945" spans="5:92" x14ac:dyDescent="0.2">
      <c r="E13945" s="49"/>
      <c r="F13945" s="21"/>
      <c r="G13945" s="21"/>
      <c r="CN13945" s="21"/>
    </row>
    <row r="13946" spans="5:92" x14ac:dyDescent="0.2">
      <c r="E13946" s="49"/>
      <c r="F13946" s="21"/>
      <c r="G13946" s="21"/>
      <c r="CN13946" s="21"/>
    </row>
    <row r="13947" spans="5:92" x14ac:dyDescent="0.2">
      <c r="E13947" s="49"/>
      <c r="F13947" s="21"/>
      <c r="G13947" s="21"/>
      <c r="CN13947" s="21"/>
    </row>
    <row r="13948" spans="5:92" x14ac:dyDescent="0.2">
      <c r="E13948" s="49"/>
      <c r="F13948" s="21"/>
      <c r="G13948" s="21"/>
      <c r="CN13948" s="21"/>
    </row>
    <row r="13949" spans="5:92" x14ac:dyDescent="0.2">
      <c r="E13949" s="49"/>
      <c r="F13949" s="21"/>
      <c r="G13949" s="21"/>
      <c r="CN13949" s="21"/>
    </row>
    <row r="13950" spans="5:92" x14ac:dyDescent="0.2">
      <c r="E13950" s="49"/>
      <c r="F13950" s="21"/>
      <c r="G13950" s="21"/>
      <c r="CN13950" s="21"/>
    </row>
    <row r="13951" spans="5:92" x14ac:dyDescent="0.2">
      <c r="E13951" s="49"/>
      <c r="F13951" s="21"/>
      <c r="G13951" s="21"/>
      <c r="CN13951" s="21"/>
    </row>
    <row r="13952" spans="5:92" x14ac:dyDescent="0.2">
      <c r="E13952" s="49"/>
      <c r="F13952" s="21"/>
      <c r="G13952" s="21"/>
      <c r="CN13952" s="21"/>
    </row>
    <row r="13953" spans="5:92" x14ac:dyDescent="0.2">
      <c r="E13953" s="49"/>
      <c r="F13953" s="21"/>
      <c r="G13953" s="21"/>
      <c r="CN13953" s="21"/>
    </row>
    <row r="13954" spans="5:92" x14ac:dyDescent="0.2">
      <c r="E13954" s="49"/>
      <c r="F13954" s="21"/>
      <c r="G13954" s="21"/>
      <c r="CN13954" s="21"/>
    </row>
    <row r="13955" spans="5:92" x14ac:dyDescent="0.2">
      <c r="E13955" s="49"/>
      <c r="F13955" s="21"/>
      <c r="G13955" s="21"/>
      <c r="CN13955" s="21"/>
    </row>
    <row r="13956" spans="5:92" x14ac:dyDescent="0.2">
      <c r="E13956" s="49"/>
      <c r="F13956" s="21"/>
      <c r="G13956" s="21"/>
      <c r="CN13956" s="21"/>
    </row>
    <row r="13957" spans="5:92" x14ac:dyDescent="0.2">
      <c r="E13957" s="49"/>
      <c r="F13957" s="21"/>
      <c r="G13957" s="21"/>
      <c r="CN13957" s="21"/>
    </row>
    <row r="13958" spans="5:92" x14ac:dyDescent="0.2">
      <c r="E13958" s="49"/>
      <c r="F13958" s="21"/>
      <c r="G13958" s="21"/>
      <c r="CN13958" s="21"/>
    </row>
    <row r="13959" spans="5:92" x14ac:dyDescent="0.2">
      <c r="E13959" s="49"/>
      <c r="F13959" s="21"/>
      <c r="G13959" s="21"/>
      <c r="CN13959" s="21"/>
    </row>
    <row r="13960" spans="5:92" x14ac:dyDescent="0.2">
      <c r="E13960" s="49"/>
      <c r="F13960" s="21"/>
      <c r="G13960" s="21"/>
      <c r="CN13960" s="21"/>
    </row>
    <row r="13961" spans="5:92" x14ac:dyDescent="0.2">
      <c r="E13961" s="49"/>
      <c r="F13961" s="21"/>
      <c r="G13961" s="21"/>
      <c r="CN13961" s="21"/>
    </row>
    <row r="13962" spans="5:92" x14ac:dyDescent="0.2">
      <c r="E13962" s="49"/>
      <c r="F13962" s="21"/>
      <c r="G13962" s="21"/>
      <c r="CN13962" s="21"/>
    </row>
    <row r="13963" spans="5:92" x14ac:dyDescent="0.2">
      <c r="E13963" s="49"/>
      <c r="F13963" s="21"/>
      <c r="G13963" s="21"/>
      <c r="CN13963" s="21"/>
    </row>
    <row r="13964" spans="5:92" x14ac:dyDescent="0.2">
      <c r="E13964" s="49"/>
      <c r="F13964" s="21"/>
      <c r="G13964" s="21"/>
      <c r="CN13964" s="21"/>
    </row>
    <row r="13965" spans="5:92" x14ac:dyDescent="0.2">
      <c r="E13965" s="49"/>
      <c r="F13965" s="21"/>
      <c r="G13965" s="21"/>
      <c r="CN13965" s="21"/>
    </row>
    <row r="13966" spans="5:92" x14ac:dyDescent="0.2">
      <c r="E13966" s="49"/>
      <c r="F13966" s="21"/>
      <c r="G13966" s="21"/>
      <c r="CN13966" s="21"/>
    </row>
    <row r="13967" spans="5:92" x14ac:dyDescent="0.2">
      <c r="E13967" s="49"/>
      <c r="F13967" s="21"/>
      <c r="G13967" s="21"/>
      <c r="CN13967" s="21"/>
    </row>
    <row r="13968" spans="5:92" x14ac:dyDescent="0.2">
      <c r="E13968" s="49"/>
      <c r="F13968" s="21"/>
      <c r="G13968" s="21"/>
      <c r="CN13968" s="21"/>
    </row>
    <row r="13969" spans="5:92" x14ac:dyDescent="0.2">
      <c r="E13969" s="49"/>
      <c r="F13969" s="21"/>
      <c r="G13969" s="21"/>
      <c r="CN13969" s="21"/>
    </row>
    <row r="13970" spans="5:92" x14ac:dyDescent="0.2">
      <c r="E13970" s="49"/>
      <c r="F13970" s="21"/>
      <c r="G13970" s="21"/>
      <c r="CN13970" s="21"/>
    </row>
    <row r="13971" spans="5:92" x14ac:dyDescent="0.2">
      <c r="E13971" s="49"/>
      <c r="F13971" s="21"/>
      <c r="G13971" s="21"/>
      <c r="CN13971" s="21"/>
    </row>
    <row r="13972" spans="5:92" x14ac:dyDescent="0.2">
      <c r="E13972" s="49"/>
      <c r="F13972" s="21"/>
      <c r="G13972" s="21"/>
      <c r="CN13972" s="21"/>
    </row>
    <row r="13973" spans="5:92" x14ac:dyDescent="0.2">
      <c r="E13973" s="49"/>
      <c r="F13973" s="21"/>
      <c r="G13973" s="21"/>
      <c r="CN13973" s="21"/>
    </row>
    <row r="13974" spans="5:92" x14ac:dyDescent="0.2">
      <c r="E13974" s="49"/>
      <c r="F13974" s="21"/>
      <c r="G13974" s="21"/>
      <c r="CN13974" s="21"/>
    </row>
    <row r="13975" spans="5:92" x14ac:dyDescent="0.2">
      <c r="E13975" s="49"/>
      <c r="F13975" s="21"/>
      <c r="G13975" s="21"/>
      <c r="CN13975" s="21"/>
    </row>
    <row r="13976" spans="5:92" x14ac:dyDescent="0.2">
      <c r="E13976" s="49"/>
      <c r="F13976" s="21"/>
      <c r="G13976" s="21"/>
      <c r="CN13976" s="21"/>
    </row>
    <row r="13977" spans="5:92" x14ac:dyDescent="0.2">
      <c r="E13977" s="49"/>
      <c r="F13977" s="21"/>
      <c r="G13977" s="21"/>
      <c r="CN13977" s="21"/>
    </row>
    <row r="13978" spans="5:92" x14ac:dyDescent="0.2">
      <c r="E13978" s="49"/>
      <c r="F13978" s="21"/>
      <c r="G13978" s="21"/>
      <c r="CN13978" s="21"/>
    </row>
    <row r="13979" spans="5:92" x14ac:dyDescent="0.2">
      <c r="E13979" s="49"/>
      <c r="F13979" s="21"/>
      <c r="G13979" s="21"/>
      <c r="CN13979" s="21"/>
    </row>
    <row r="13980" spans="5:92" x14ac:dyDescent="0.2">
      <c r="E13980" s="49"/>
      <c r="F13980" s="21"/>
      <c r="G13980" s="21"/>
      <c r="CN13980" s="21"/>
    </row>
    <row r="13981" spans="5:92" x14ac:dyDescent="0.2">
      <c r="E13981" s="49"/>
      <c r="F13981" s="21"/>
      <c r="G13981" s="21"/>
      <c r="CN13981" s="21"/>
    </row>
    <row r="13982" spans="5:92" x14ac:dyDescent="0.2">
      <c r="E13982" s="49"/>
      <c r="F13982" s="21"/>
      <c r="G13982" s="21"/>
      <c r="CN13982" s="21"/>
    </row>
    <row r="13983" spans="5:92" x14ac:dyDescent="0.2">
      <c r="E13983" s="49"/>
      <c r="F13983" s="21"/>
      <c r="G13983" s="21"/>
      <c r="CN13983" s="21"/>
    </row>
    <row r="13984" spans="5:92" x14ac:dyDescent="0.2">
      <c r="E13984" s="49"/>
      <c r="F13984" s="21"/>
      <c r="G13984" s="21"/>
      <c r="CN13984" s="21"/>
    </row>
    <row r="13985" spans="5:92" x14ac:dyDescent="0.2">
      <c r="E13985" s="49"/>
      <c r="F13985" s="21"/>
      <c r="G13985" s="21"/>
      <c r="CN13985" s="21"/>
    </row>
    <row r="13986" spans="5:92" x14ac:dyDescent="0.2">
      <c r="E13986" s="49"/>
      <c r="F13986" s="21"/>
      <c r="G13986" s="21"/>
      <c r="CN13986" s="21"/>
    </row>
    <row r="13987" spans="5:92" x14ac:dyDescent="0.2">
      <c r="E13987" s="49"/>
      <c r="F13987" s="21"/>
      <c r="G13987" s="21"/>
      <c r="CN13987" s="21"/>
    </row>
    <row r="13988" spans="5:92" x14ac:dyDescent="0.2">
      <c r="E13988" s="49"/>
      <c r="F13988" s="21"/>
      <c r="G13988" s="21"/>
      <c r="CN13988" s="21"/>
    </row>
    <row r="13989" spans="5:92" x14ac:dyDescent="0.2">
      <c r="E13989" s="49"/>
      <c r="F13989" s="21"/>
      <c r="G13989" s="21"/>
      <c r="CN13989" s="21"/>
    </row>
    <row r="13990" spans="5:92" x14ac:dyDescent="0.2">
      <c r="E13990" s="49"/>
      <c r="F13990" s="21"/>
      <c r="G13990" s="21"/>
      <c r="CN13990" s="21"/>
    </row>
    <row r="13991" spans="5:92" x14ac:dyDescent="0.2">
      <c r="E13991" s="49"/>
      <c r="F13991" s="21"/>
      <c r="G13991" s="21"/>
      <c r="CN13991" s="21"/>
    </row>
    <row r="13992" spans="5:92" x14ac:dyDescent="0.2">
      <c r="E13992" s="49"/>
      <c r="F13992" s="21"/>
      <c r="G13992" s="21"/>
      <c r="CN13992" s="21"/>
    </row>
    <row r="13993" spans="5:92" x14ac:dyDescent="0.2">
      <c r="E13993" s="49"/>
      <c r="F13993" s="21"/>
      <c r="G13993" s="21"/>
      <c r="CN13993" s="21"/>
    </row>
    <row r="13994" spans="5:92" x14ac:dyDescent="0.2">
      <c r="E13994" s="49"/>
      <c r="F13994" s="21"/>
      <c r="G13994" s="21"/>
      <c r="CN13994" s="21"/>
    </row>
    <row r="13995" spans="5:92" x14ac:dyDescent="0.2">
      <c r="E13995" s="49"/>
      <c r="F13995" s="21"/>
      <c r="G13995" s="21"/>
      <c r="CN13995" s="21"/>
    </row>
    <row r="13996" spans="5:92" x14ac:dyDescent="0.2">
      <c r="E13996" s="49"/>
      <c r="F13996" s="21"/>
      <c r="G13996" s="21"/>
      <c r="CN13996" s="21"/>
    </row>
    <row r="13997" spans="5:92" x14ac:dyDescent="0.2">
      <c r="E13997" s="49"/>
      <c r="F13997" s="21"/>
      <c r="G13997" s="21"/>
      <c r="CN13997" s="21"/>
    </row>
    <row r="13998" spans="5:92" x14ac:dyDescent="0.2">
      <c r="E13998" s="49"/>
      <c r="F13998" s="21"/>
      <c r="G13998" s="21"/>
      <c r="CN13998" s="21"/>
    </row>
    <row r="13999" spans="5:92" x14ac:dyDescent="0.2">
      <c r="E13999" s="49"/>
      <c r="F13999" s="21"/>
      <c r="G13999" s="21"/>
      <c r="CN13999" s="21"/>
    </row>
    <row r="14000" spans="5:92" x14ac:dyDescent="0.2">
      <c r="E14000" s="49"/>
      <c r="F14000" s="21"/>
      <c r="G14000" s="21"/>
      <c r="CN14000" s="21"/>
    </row>
    <row r="14001" spans="5:92" x14ac:dyDescent="0.2">
      <c r="E14001" s="49"/>
      <c r="F14001" s="21"/>
      <c r="G14001" s="21"/>
      <c r="CN14001" s="21"/>
    </row>
    <row r="14002" spans="5:92" x14ac:dyDescent="0.2">
      <c r="E14002" s="49"/>
      <c r="F14002" s="21"/>
      <c r="G14002" s="21"/>
      <c r="CN14002" s="21"/>
    </row>
    <row r="14003" spans="5:92" x14ac:dyDescent="0.2">
      <c r="E14003" s="49"/>
      <c r="F14003" s="21"/>
      <c r="G14003" s="21"/>
      <c r="CN14003" s="21"/>
    </row>
    <row r="14004" spans="5:92" x14ac:dyDescent="0.2">
      <c r="E14004" s="49"/>
      <c r="F14004" s="21"/>
      <c r="G14004" s="21"/>
      <c r="CN14004" s="21"/>
    </row>
    <row r="14005" spans="5:92" x14ac:dyDescent="0.2">
      <c r="E14005" s="49"/>
      <c r="F14005" s="21"/>
      <c r="G14005" s="21"/>
      <c r="CN14005" s="21"/>
    </row>
    <row r="14006" spans="5:92" x14ac:dyDescent="0.2">
      <c r="E14006" s="49"/>
      <c r="F14006" s="21"/>
      <c r="G14006" s="21"/>
      <c r="CN14006" s="21"/>
    </row>
    <row r="14007" spans="5:92" x14ac:dyDescent="0.2">
      <c r="E14007" s="49"/>
      <c r="F14007" s="21"/>
      <c r="G14007" s="21"/>
      <c r="CN14007" s="21"/>
    </row>
    <row r="14008" spans="5:92" x14ac:dyDescent="0.2">
      <c r="E14008" s="49"/>
      <c r="F14008" s="21"/>
      <c r="G14008" s="21"/>
      <c r="CN14008" s="21"/>
    </row>
    <row r="14009" spans="5:92" x14ac:dyDescent="0.2">
      <c r="E14009" s="49"/>
      <c r="F14009" s="21"/>
      <c r="G14009" s="21"/>
      <c r="CN14009" s="21"/>
    </row>
    <row r="14010" spans="5:92" x14ac:dyDescent="0.2">
      <c r="E14010" s="49"/>
      <c r="F14010" s="21"/>
      <c r="G14010" s="21"/>
      <c r="CN14010" s="21"/>
    </row>
    <row r="14011" spans="5:92" x14ac:dyDescent="0.2">
      <c r="E14011" s="49"/>
      <c r="F14011" s="21"/>
      <c r="G14011" s="21"/>
      <c r="CN14011" s="21"/>
    </row>
    <row r="14012" spans="5:92" x14ac:dyDescent="0.2">
      <c r="E14012" s="49"/>
      <c r="F14012" s="21"/>
      <c r="G14012" s="21"/>
      <c r="CN14012" s="21"/>
    </row>
    <row r="14013" spans="5:92" x14ac:dyDescent="0.2">
      <c r="E14013" s="49"/>
      <c r="F14013" s="21"/>
      <c r="G14013" s="21"/>
      <c r="CN14013" s="21"/>
    </row>
    <row r="14014" spans="5:92" x14ac:dyDescent="0.2">
      <c r="E14014" s="49"/>
      <c r="F14014" s="21"/>
      <c r="G14014" s="21"/>
      <c r="CN14014" s="21"/>
    </row>
    <row r="14015" spans="5:92" x14ac:dyDescent="0.2">
      <c r="E14015" s="49"/>
      <c r="F14015" s="21"/>
      <c r="G14015" s="21"/>
      <c r="CN14015" s="21"/>
    </row>
    <row r="14016" spans="5:92" x14ac:dyDescent="0.2">
      <c r="E14016" s="49"/>
      <c r="F14016" s="21"/>
      <c r="G14016" s="21"/>
      <c r="CN14016" s="21"/>
    </row>
    <row r="14017" spans="5:92" x14ac:dyDescent="0.2">
      <c r="E14017" s="49"/>
      <c r="F14017" s="21"/>
      <c r="G14017" s="21"/>
      <c r="CN14017" s="21"/>
    </row>
    <row r="14018" spans="5:92" x14ac:dyDescent="0.2">
      <c r="E14018" s="49"/>
      <c r="F14018" s="21"/>
      <c r="G14018" s="21"/>
      <c r="CN14018" s="21"/>
    </row>
    <row r="14019" spans="5:92" x14ac:dyDescent="0.2">
      <c r="E14019" s="49"/>
      <c r="F14019" s="21"/>
      <c r="G14019" s="21"/>
      <c r="CN14019" s="21"/>
    </row>
    <row r="14020" spans="5:92" x14ac:dyDescent="0.2">
      <c r="E14020" s="49"/>
      <c r="F14020" s="21"/>
      <c r="G14020" s="21"/>
      <c r="CN14020" s="21"/>
    </row>
    <row r="14021" spans="5:92" x14ac:dyDescent="0.2">
      <c r="E14021" s="49"/>
      <c r="F14021" s="21"/>
      <c r="G14021" s="21"/>
      <c r="CN14021" s="21"/>
    </row>
    <row r="14022" spans="5:92" x14ac:dyDescent="0.2">
      <c r="E14022" s="49"/>
      <c r="F14022" s="21"/>
      <c r="G14022" s="21"/>
      <c r="CN14022" s="21"/>
    </row>
    <row r="14023" spans="5:92" x14ac:dyDescent="0.2">
      <c r="E14023" s="49"/>
      <c r="F14023" s="21"/>
      <c r="G14023" s="21"/>
      <c r="CN14023" s="21"/>
    </row>
    <row r="14024" spans="5:92" x14ac:dyDescent="0.2">
      <c r="E14024" s="49"/>
      <c r="F14024" s="21"/>
      <c r="G14024" s="21"/>
      <c r="CN14024" s="21"/>
    </row>
    <row r="14025" spans="5:92" x14ac:dyDescent="0.2">
      <c r="E14025" s="49"/>
      <c r="F14025" s="21"/>
      <c r="G14025" s="21"/>
      <c r="CN14025" s="21"/>
    </row>
    <row r="14026" spans="5:92" x14ac:dyDescent="0.2">
      <c r="E14026" s="49"/>
      <c r="F14026" s="21"/>
      <c r="G14026" s="21"/>
      <c r="CN14026" s="21"/>
    </row>
    <row r="14027" spans="5:92" x14ac:dyDescent="0.2">
      <c r="E14027" s="49"/>
      <c r="F14027" s="21"/>
      <c r="G14027" s="21"/>
      <c r="CN14027" s="21"/>
    </row>
    <row r="14028" spans="5:92" x14ac:dyDescent="0.2">
      <c r="E14028" s="49"/>
      <c r="F14028" s="21"/>
      <c r="G14028" s="21"/>
      <c r="CN14028" s="21"/>
    </row>
    <row r="14029" spans="5:92" x14ac:dyDescent="0.2">
      <c r="E14029" s="49"/>
      <c r="F14029" s="21"/>
      <c r="G14029" s="21"/>
      <c r="CN14029" s="21"/>
    </row>
    <row r="14030" spans="5:92" x14ac:dyDescent="0.2">
      <c r="E14030" s="49"/>
      <c r="F14030" s="21"/>
      <c r="G14030" s="21"/>
      <c r="CN14030" s="21"/>
    </row>
    <row r="14031" spans="5:92" x14ac:dyDescent="0.2">
      <c r="E14031" s="49"/>
      <c r="F14031" s="21"/>
      <c r="G14031" s="21"/>
      <c r="CN14031" s="21"/>
    </row>
    <row r="14032" spans="5:92" x14ac:dyDescent="0.2">
      <c r="E14032" s="49"/>
      <c r="F14032" s="21"/>
      <c r="G14032" s="21"/>
      <c r="CN14032" s="21"/>
    </row>
    <row r="14033" spans="5:92" x14ac:dyDescent="0.2">
      <c r="E14033" s="49"/>
      <c r="F14033" s="21"/>
      <c r="G14033" s="21"/>
      <c r="CN14033" s="21"/>
    </row>
    <row r="14034" spans="5:92" x14ac:dyDescent="0.2">
      <c r="E14034" s="49"/>
      <c r="F14034" s="21"/>
      <c r="G14034" s="21"/>
      <c r="CN14034" s="21"/>
    </row>
    <row r="14035" spans="5:92" x14ac:dyDescent="0.2">
      <c r="E14035" s="49"/>
      <c r="F14035" s="21"/>
      <c r="G14035" s="21"/>
      <c r="CN14035" s="21"/>
    </row>
    <row r="14036" spans="5:92" x14ac:dyDescent="0.2">
      <c r="E14036" s="49"/>
      <c r="F14036" s="21"/>
      <c r="G14036" s="21"/>
      <c r="CN14036" s="21"/>
    </row>
    <row r="14037" spans="5:92" x14ac:dyDescent="0.2">
      <c r="E14037" s="49"/>
      <c r="F14037" s="21"/>
      <c r="G14037" s="21"/>
      <c r="CN14037" s="21"/>
    </row>
    <row r="14038" spans="5:92" x14ac:dyDescent="0.2">
      <c r="E14038" s="49"/>
      <c r="F14038" s="21"/>
      <c r="G14038" s="21"/>
      <c r="CN14038" s="21"/>
    </row>
    <row r="14039" spans="5:92" x14ac:dyDescent="0.2">
      <c r="E14039" s="49"/>
      <c r="F14039" s="21"/>
      <c r="G14039" s="21"/>
      <c r="CN14039" s="21"/>
    </row>
    <row r="14040" spans="5:92" x14ac:dyDescent="0.2">
      <c r="E14040" s="49"/>
      <c r="F14040" s="21"/>
      <c r="G14040" s="21"/>
      <c r="CN14040" s="21"/>
    </row>
    <row r="14041" spans="5:92" x14ac:dyDescent="0.2">
      <c r="E14041" s="49"/>
      <c r="F14041" s="21"/>
      <c r="G14041" s="21"/>
      <c r="CN14041" s="21"/>
    </row>
    <row r="14042" spans="5:92" x14ac:dyDescent="0.2">
      <c r="E14042" s="49"/>
      <c r="F14042" s="21"/>
      <c r="G14042" s="21"/>
      <c r="CN14042" s="21"/>
    </row>
    <row r="14043" spans="5:92" x14ac:dyDescent="0.2">
      <c r="E14043" s="49"/>
      <c r="F14043" s="21"/>
      <c r="G14043" s="21"/>
      <c r="CN14043" s="21"/>
    </row>
    <row r="14044" spans="5:92" x14ac:dyDescent="0.2">
      <c r="E14044" s="49"/>
      <c r="F14044" s="21"/>
      <c r="G14044" s="21"/>
      <c r="CN14044" s="21"/>
    </row>
    <row r="14045" spans="5:92" x14ac:dyDescent="0.2">
      <c r="E14045" s="49"/>
      <c r="F14045" s="21"/>
      <c r="G14045" s="21"/>
      <c r="CN14045" s="21"/>
    </row>
    <row r="14046" spans="5:92" x14ac:dyDescent="0.2">
      <c r="E14046" s="49"/>
      <c r="F14046" s="21"/>
      <c r="G14046" s="21"/>
      <c r="CN14046" s="21"/>
    </row>
    <row r="14047" spans="5:92" x14ac:dyDescent="0.2">
      <c r="E14047" s="49"/>
      <c r="F14047" s="21"/>
      <c r="G14047" s="21"/>
      <c r="CN14047" s="21"/>
    </row>
    <row r="14048" spans="5:92" x14ac:dyDescent="0.2">
      <c r="E14048" s="49"/>
      <c r="F14048" s="21"/>
      <c r="G14048" s="21"/>
      <c r="CN14048" s="21"/>
    </row>
    <row r="14049" spans="5:92" x14ac:dyDescent="0.2">
      <c r="E14049" s="49"/>
      <c r="F14049" s="21"/>
      <c r="G14049" s="21"/>
      <c r="CN14049" s="21"/>
    </row>
    <row r="14050" spans="5:92" x14ac:dyDescent="0.2">
      <c r="E14050" s="49"/>
      <c r="F14050" s="21"/>
      <c r="G14050" s="21"/>
      <c r="CN14050" s="21"/>
    </row>
    <row r="14051" spans="5:92" x14ac:dyDescent="0.2">
      <c r="E14051" s="49"/>
      <c r="F14051" s="21"/>
      <c r="G14051" s="21"/>
      <c r="CN14051" s="21"/>
    </row>
    <row r="14052" spans="5:92" x14ac:dyDescent="0.2">
      <c r="E14052" s="49"/>
      <c r="F14052" s="21"/>
      <c r="G14052" s="21"/>
      <c r="CN14052" s="21"/>
    </row>
    <row r="14053" spans="5:92" x14ac:dyDescent="0.2">
      <c r="E14053" s="49"/>
      <c r="F14053" s="21"/>
      <c r="G14053" s="21"/>
      <c r="CN14053" s="21"/>
    </row>
    <row r="14054" spans="5:92" x14ac:dyDescent="0.2">
      <c r="E14054" s="49"/>
      <c r="F14054" s="21"/>
      <c r="G14054" s="21"/>
      <c r="CN14054" s="21"/>
    </row>
    <row r="14055" spans="5:92" x14ac:dyDescent="0.2">
      <c r="E14055" s="49"/>
      <c r="F14055" s="21"/>
      <c r="G14055" s="21"/>
      <c r="CN14055" s="21"/>
    </row>
    <row r="14056" spans="5:92" x14ac:dyDescent="0.2">
      <c r="E14056" s="49"/>
      <c r="F14056" s="21"/>
      <c r="G14056" s="21"/>
      <c r="CN14056" s="21"/>
    </row>
    <row r="14057" spans="5:92" x14ac:dyDescent="0.2">
      <c r="E14057" s="49"/>
      <c r="F14057" s="21"/>
      <c r="G14057" s="21"/>
      <c r="CN14057" s="21"/>
    </row>
    <row r="14058" spans="5:92" x14ac:dyDescent="0.2">
      <c r="E14058" s="49"/>
      <c r="F14058" s="21"/>
      <c r="G14058" s="21"/>
      <c r="CN14058" s="21"/>
    </row>
    <row r="14059" spans="5:92" x14ac:dyDescent="0.2">
      <c r="E14059" s="49"/>
      <c r="F14059" s="21"/>
      <c r="G14059" s="21"/>
      <c r="CN14059" s="21"/>
    </row>
    <row r="14060" spans="5:92" x14ac:dyDescent="0.2">
      <c r="E14060" s="49"/>
      <c r="F14060" s="21"/>
      <c r="G14060" s="21"/>
      <c r="CN14060" s="21"/>
    </row>
    <row r="14061" spans="5:92" x14ac:dyDescent="0.2">
      <c r="E14061" s="49"/>
      <c r="F14061" s="21"/>
      <c r="G14061" s="21"/>
      <c r="CN14061" s="21"/>
    </row>
    <row r="14062" spans="5:92" x14ac:dyDescent="0.2">
      <c r="E14062" s="49"/>
      <c r="F14062" s="21"/>
      <c r="G14062" s="21"/>
      <c r="CN14062" s="21"/>
    </row>
    <row r="14063" spans="5:92" x14ac:dyDescent="0.2">
      <c r="E14063" s="49"/>
      <c r="F14063" s="21"/>
      <c r="G14063" s="21"/>
      <c r="CN14063" s="21"/>
    </row>
    <row r="14064" spans="5:92" x14ac:dyDescent="0.2">
      <c r="E14064" s="49"/>
      <c r="F14064" s="21"/>
      <c r="G14064" s="21"/>
      <c r="CN14064" s="21"/>
    </row>
    <row r="14065" spans="5:92" x14ac:dyDescent="0.2">
      <c r="E14065" s="49"/>
      <c r="F14065" s="21"/>
      <c r="G14065" s="21"/>
      <c r="CN14065" s="21"/>
    </row>
    <row r="14066" spans="5:92" x14ac:dyDescent="0.2">
      <c r="E14066" s="49"/>
      <c r="F14066" s="21"/>
      <c r="G14066" s="21"/>
      <c r="CN14066" s="21"/>
    </row>
    <row r="14067" spans="5:92" x14ac:dyDescent="0.2">
      <c r="E14067" s="49"/>
      <c r="F14067" s="21"/>
      <c r="G14067" s="21"/>
      <c r="CN14067" s="21"/>
    </row>
    <row r="14068" spans="5:92" x14ac:dyDescent="0.2">
      <c r="E14068" s="49"/>
      <c r="F14068" s="21"/>
      <c r="G14068" s="21"/>
      <c r="CN14068" s="21"/>
    </row>
    <row r="14069" spans="5:92" x14ac:dyDescent="0.2">
      <c r="E14069" s="49"/>
      <c r="F14069" s="21"/>
      <c r="G14069" s="21"/>
      <c r="CN14069" s="21"/>
    </row>
    <row r="14070" spans="5:92" x14ac:dyDescent="0.2">
      <c r="E14070" s="49"/>
      <c r="F14070" s="21"/>
      <c r="G14070" s="21"/>
      <c r="CN14070" s="21"/>
    </row>
    <row r="14071" spans="5:92" x14ac:dyDescent="0.2">
      <c r="E14071" s="49"/>
      <c r="F14071" s="21"/>
      <c r="G14071" s="21"/>
      <c r="CN14071" s="21"/>
    </row>
    <row r="14072" spans="5:92" x14ac:dyDescent="0.2">
      <c r="E14072" s="49"/>
      <c r="F14072" s="21"/>
      <c r="G14072" s="21"/>
      <c r="CN14072" s="21"/>
    </row>
    <row r="14073" spans="5:92" x14ac:dyDescent="0.2">
      <c r="E14073" s="49"/>
      <c r="F14073" s="21"/>
      <c r="G14073" s="21"/>
      <c r="CN14073" s="21"/>
    </row>
    <row r="14074" spans="5:92" x14ac:dyDescent="0.2">
      <c r="E14074" s="49"/>
      <c r="F14074" s="21"/>
      <c r="G14074" s="21"/>
      <c r="CN14074" s="21"/>
    </row>
    <row r="14075" spans="5:92" x14ac:dyDescent="0.2">
      <c r="E14075" s="49"/>
      <c r="F14075" s="21"/>
      <c r="G14075" s="21"/>
      <c r="CN14075" s="21"/>
    </row>
    <row r="14076" spans="5:92" x14ac:dyDescent="0.2">
      <c r="E14076" s="49"/>
      <c r="F14076" s="21"/>
      <c r="G14076" s="21"/>
      <c r="CN14076" s="21"/>
    </row>
    <row r="14077" spans="5:92" x14ac:dyDescent="0.2">
      <c r="E14077" s="49"/>
      <c r="F14077" s="21"/>
      <c r="G14077" s="21"/>
      <c r="CN14077" s="21"/>
    </row>
    <row r="14078" spans="5:92" x14ac:dyDescent="0.2">
      <c r="E14078" s="49"/>
      <c r="F14078" s="21"/>
      <c r="G14078" s="21"/>
      <c r="CN14078" s="21"/>
    </row>
    <row r="14079" spans="5:92" x14ac:dyDescent="0.2">
      <c r="E14079" s="49"/>
      <c r="F14079" s="21"/>
      <c r="G14079" s="21"/>
      <c r="CN14079" s="21"/>
    </row>
    <row r="14080" spans="5:92" x14ac:dyDescent="0.2">
      <c r="E14080" s="49"/>
      <c r="F14080" s="21"/>
      <c r="G14080" s="21"/>
      <c r="CN14080" s="21"/>
    </row>
    <row r="14081" spans="5:92" x14ac:dyDescent="0.2">
      <c r="E14081" s="49"/>
      <c r="F14081" s="21"/>
      <c r="G14081" s="21"/>
      <c r="CN14081" s="21"/>
    </row>
    <row r="14082" spans="5:92" x14ac:dyDescent="0.2">
      <c r="E14082" s="49"/>
      <c r="F14082" s="21"/>
      <c r="G14082" s="21"/>
      <c r="CN14082" s="21"/>
    </row>
    <row r="14083" spans="5:92" x14ac:dyDescent="0.2">
      <c r="E14083" s="49"/>
      <c r="F14083" s="21"/>
      <c r="G14083" s="21"/>
      <c r="CN14083" s="21"/>
    </row>
    <row r="14084" spans="5:92" x14ac:dyDescent="0.2">
      <c r="E14084" s="49"/>
      <c r="F14084" s="21"/>
      <c r="G14084" s="21"/>
      <c r="CN14084" s="21"/>
    </row>
    <row r="14085" spans="5:92" x14ac:dyDescent="0.2">
      <c r="E14085" s="49"/>
      <c r="F14085" s="21"/>
      <c r="G14085" s="21"/>
      <c r="CN14085" s="21"/>
    </row>
    <row r="14086" spans="5:92" x14ac:dyDescent="0.2">
      <c r="E14086" s="49"/>
      <c r="F14086" s="21"/>
      <c r="G14086" s="21"/>
      <c r="CN14086" s="21"/>
    </row>
    <row r="14087" spans="5:92" x14ac:dyDescent="0.2">
      <c r="E14087" s="49"/>
      <c r="F14087" s="21"/>
      <c r="G14087" s="21"/>
      <c r="CN14087" s="21"/>
    </row>
    <row r="14088" spans="5:92" x14ac:dyDescent="0.2">
      <c r="E14088" s="49"/>
      <c r="F14088" s="21"/>
      <c r="G14088" s="21"/>
      <c r="CN14088" s="21"/>
    </row>
    <row r="14089" spans="5:92" x14ac:dyDescent="0.2">
      <c r="E14089" s="49"/>
      <c r="F14089" s="21"/>
      <c r="G14089" s="21"/>
      <c r="CN14089" s="21"/>
    </row>
    <row r="14090" spans="5:92" x14ac:dyDescent="0.2">
      <c r="E14090" s="49"/>
      <c r="F14090" s="21"/>
      <c r="G14090" s="21"/>
      <c r="CN14090" s="21"/>
    </row>
    <row r="14091" spans="5:92" x14ac:dyDescent="0.2">
      <c r="E14091" s="49"/>
      <c r="F14091" s="21"/>
      <c r="G14091" s="21"/>
      <c r="CN14091" s="21"/>
    </row>
    <row r="14092" spans="5:92" x14ac:dyDescent="0.2">
      <c r="E14092" s="49"/>
      <c r="F14092" s="21"/>
      <c r="G14092" s="21"/>
      <c r="CN14092" s="21"/>
    </row>
    <row r="14093" spans="5:92" x14ac:dyDescent="0.2">
      <c r="E14093" s="49"/>
      <c r="F14093" s="21"/>
      <c r="G14093" s="21"/>
      <c r="CN14093" s="21"/>
    </row>
    <row r="14094" spans="5:92" x14ac:dyDescent="0.2">
      <c r="E14094" s="49"/>
      <c r="F14094" s="21"/>
      <c r="G14094" s="21"/>
      <c r="CN14094" s="21"/>
    </row>
    <row r="14095" spans="5:92" x14ac:dyDescent="0.2">
      <c r="E14095" s="49"/>
      <c r="F14095" s="21"/>
      <c r="G14095" s="21"/>
      <c r="CN14095" s="21"/>
    </row>
    <row r="14096" spans="5:92" x14ac:dyDescent="0.2">
      <c r="E14096" s="49"/>
      <c r="F14096" s="21"/>
      <c r="G14096" s="21"/>
      <c r="CN14096" s="21"/>
    </row>
    <row r="14097" spans="5:92" x14ac:dyDescent="0.2">
      <c r="E14097" s="49"/>
      <c r="F14097" s="21"/>
      <c r="G14097" s="21"/>
      <c r="CN14097" s="21"/>
    </row>
    <row r="14098" spans="5:92" x14ac:dyDescent="0.2">
      <c r="E14098" s="49"/>
      <c r="F14098" s="21"/>
      <c r="G14098" s="21"/>
      <c r="CN14098" s="21"/>
    </row>
    <row r="14099" spans="5:92" x14ac:dyDescent="0.2">
      <c r="E14099" s="49"/>
      <c r="F14099" s="21"/>
      <c r="G14099" s="21"/>
      <c r="CN14099" s="21"/>
    </row>
    <row r="14100" spans="5:92" x14ac:dyDescent="0.2">
      <c r="E14100" s="49"/>
      <c r="F14100" s="21"/>
      <c r="G14100" s="21"/>
      <c r="CN14100" s="21"/>
    </row>
    <row r="14101" spans="5:92" x14ac:dyDescent="0.2">
      <c r="E14101" s="49"/>
      <c r="F14101" s="21"/>
      <c r="G14101" s="21"/>
      <c r="CN14101" s="21"/>
    </row>
    <row r="14102" spans="5:92" x14ac:dyDescent="0.2">
      <c r="E14102" s="49"/>
      <c r="F14102" s="21"/>
      <c r="G14102" s="21"/>
      <c r="CN14102" s="21"/>
    </row>
    <row r="14103" spans="5:92" x14ac:dyDescent="0.2">
      <c r="E14103" s="49"/>
      <c r="F14103" s="21"/>
      <c r="G14103" s="21"/>
      <c r="CN14103" s="21"/>
    </row>
    <row r="14104" spans="5:92" x14ac:dyDescent="0.2">
      <c r="E14104" s="49"/>
      <c r="F14104" s="21"/>
      <c r="G14104" s="21"/>
      <c r="CN14104" s="21"/>
    </row>
    <row r="14105" spans="5:92" x14ac:dyDescent="0.2">
      <c r="E14105" s="49"/>
      <c r="F14105" s="21"/>
      <c r="G14105" s="21"/>
      <c r="CN14105" s="21"/>
    </row>
    <row r="14106" spans="5:92" x14ac:dyDescent="0.2">
      <c r="E14106" s="49"/>
      <c r="F14106" s="21"/>
      <c r="G14106" s="21"/>
      <c r="CN14106" s="21"/>
    </row>
    <row r="14107" spans="5:92" x14ac:dyDescent="0.2">
      <c r="E14107" s="49"/>
      <c r="F14107" s="21"/>
      <c r="G14107" s="21"/>
      <c r="CN14107" s="21"/>
    </row>
    <row r="14108" spans="5:92" x14ac:dyDescent="0.2">
      <c r="E14108" s="49"/>
      <c r="F14108" s="21"/>
      <c r="G14108" s="21"/>
      <c r="CN14108" s="21"/>
    </row>
    <row r="14109" spans="5:92" x14ac:dyDescent="0.2">
      <c r="E14109" s="49"/>
      <c r="F14109" s="21"/>
      <c r="G14109" s="21"/>
      <c r="CN14109" s="21"/>
    </row>
    <row r="14110" spans="5:92" x14ac:dyDescent="0.2">
      <c r="E14110" s="49"/>
      <c r="F14110" s="21"/>
      <c r="G14110" s="21"/>
      <c r="CN14110" s="21"/>
    </row>
    <row r="14111" spans="5:92" x14ac:dyDescent="0.2">
      <c r="E14111" s="49"/>
      <c r="F14111" s="21"/>
      <c r="G14111" s="21"/>
      <c r="CN14111" s="21"/>
    </row>
    <row r="14112" spans="5:92" x14ac:dyDescent="0.2">
      <c r="E14112" s="49"/>
      <c r="F14112" s="21"/>
      <c r="G14112" s="21"/>
      <c r="CN14112" s="21"/>
    </row>
    <row r="14113" spans="5:92" x14ac:dyDescent="0.2">
      <c r="E14113" s="49"/>
      <c r="F14113" s="21"/>
      <c r="G14113" s="21"/>
      <c r="CN14113" s="21"/>
    </row>
    <row r="14114" spans="5:92" x14ac:dyDescent="0.2">
      <c r="E14114" s="49"/>
      <c r="F14114" s="21"/>
      <c r="G14114" s="21"/>
      <c r="CN14114" s="21"/>
    </row>
    <row r="14115" spans="5:92" x14ac:dyDescent="0.2">
      <c r="E14115" s="49"/>
      <c r="F14115" s="21"/>
      <c r="G14115" s="21"/>
      <c r="CN14115" s="21"/>
    </row>
    <row r="14116" spans="5:92" x14ac:dyDescent="0.2">
      <c r="E14116" s="49"/>
      <c r="F14116" s="21"/>
      <c r="G14116" s="21"/>
      <c r="CN14116" s="21"/>
    </row>
    <row r="14117" spans="5:92" x14ac:dyDescent="0.2">
      <c r="E14117" s="49"/>
      <c r="F14117" s="21"/>
      <c r="G14117" s="21"/>
      <c r="CN14117" s="21"/>
    </row>
    <row r="14118" spans="5:92" x14ac:dyDescent="0.2">
      <c r="E14118" s="49"/>
      <c r="F14118" s="21"/>
      <c r="G14118" s="21"/>
      <c r="CN14118" s="21"/>
    </row>
    <row r="14119" spans="5:92" x14ac:dyDescent="0.2">
      <c r="E14119" s="49"/>
      <c r="F14119" s="21"/>
      <c r="G14119" s="21"/>
      <c r="CN14119" s="21"/>
    </row>
    <row r="14120" spans="5:92" x14ac:dyDescent="0.2">
      <c r="E14120" s="49"/>
      <c r="F14120" s="21"/>
      <c r="G14120" s="21"/>
      <c r="CN14120" s="21"/>
    </row>
    <row r="14121" spans="5:92" x14ac:dyDescent="0.2">
      <c r="E14121" s="49"/>
      <c r="F14121" s="21"/>
      <c r="G14121" s="21"/>
      <c r="CN14121" s="21"/>
    </row>
    <row r="14122" spans="5:92" x14ac:dyDescent="0.2">
      <c r="E14122" s="49"/>
      <c r="F14122" s="21"/>
      <c r="G14122" s="21"/>
      <c r="CN14122" s="21"/>
    </row>
    <row r="14123" spans="5:92" x14ac:dyDescent="0.2">
      <c r="E14123" s="49"/>
      <c r="F14123" s="21"/>
      <c r="G14123" s="21"/>
      <c r="CN14123" s="21"/>
    </row>
    <row r="14124" spans="5:92" x14ac:dyDescent="0.2">
      <c r="E14124" s="49"/>
      <c r="F14124" s="21"/>
      <c r="G14124" s="21"/>
      <c r="CN14124" s="21"/>
    </row>
    <row r="14125" spans="5:92" x14ac:dyDescent="0.2">
      <c r="E14125" s="49"/>
      <c r="F14125" s="21"/>
      <c r="G14125" s="21"/>
      <c r="CN14125" s="21"/>
    </row>
    <row r="14126" spans="5:92" x14ac:dyDescent="0.2">
      <c r="E14126" s="49"/>
      <c r="F14126" s="21"/>
      <c r="G14126" s="21"/>
      <c r="CN14126" s="21"/>
    </row>
    <row r="14127" spans="5:92" x14ac:dyDescent="0.2">
      <c r="E14127" s="49"/>
      <c r="F14127" s="21"/>
      <c r="G14127" s="21"/>
      <c r="CN14127" s="21"/>
    </row>
    <row r="14128" spans="5:92" x14ac:dyDescent="0.2">
      <c r="E14128" s="49"/>
      <c r="F14128" s="21"/>
      <c r="G14128" s="21"/>
      <c r="CN14128" s="21"/>
    </row>
    <row r="14129" spans="5:92" x14ac:dyDescent="0.2">
      <c r="E14129" s="49"/>
      <c r="F14129" s="21"/>
      <c r="G14129" s="21"/>
      <c r="CN14129" s="21"/>
    </row>
    <row r="14130" spans="5:92" x14ac:dyDescent="0.2">
      <c r="E14130" s="49"/>
      <c r="F14130" s="21"/>
      <c r="G14130" s="21"/>
      <c r="CN14130" s="21"/>
    </row>
    <row r="14131" spans="5:92" x14ac:dyDescent="0.2">
      <c r="E14131" s="49"/>
      <c r="F14131" s="21"/>
      <c r="G14131" s="21"/>
      <c r="CN14131" s="21"/>
    </row>
    <row r="14132" spans="5:92" x14ac:dyDescent="0.2">
      <c r="E14132" s="49"/>
      <c r="F14132" s="21"/>
      <c r="G14132" s="21"/>
      <c r="CN14132" s="21"/>
    </row>
    <row r="14133" spans="5:92" x14ac:dyDescent="0.2">
      <c r="E14133" s="49"/>
      <c r="F14133" s="21"/>
      <c r="G14133" s="21"/>
      <c r="CN14133" s="21"/>
    </row>
    <row r="14134" spans="5:92" x14ac:dyDescent="0.2">
      <c r="E14134" s="49"/>
      <c r="F14134" s="21"/>
      <c r="G14134" s="21"/>
      <c r="CN14134" s="21"/>
    </row>
    <row r="14135" spans="5:92" x14ac:dyDescent="0.2">
      <c r="E14135" s="49"/>
      <c r="F14135" s="21"/>
      <c r="G14135" s="21"/>
      <c r="CN14135" s="21"/>
    </row>
    <row r="14136" spans="5:92" x14ac:dyDescent="0.2">
      <c r="E14136" s="49"/>
      <c r="F14136" s="21"/>
      <c r="G14136" s="21"/>
      <c r="CN14136" s="21"/>
    </row>
    <row r="14137" spans="5:92" x14ac:dyDescent="0.2">
      <c r="E14137" s="49"/>
      <c r="F14137" s="21"/>
      <c r="G14137" s="21"/>
      <c r="CN14137" s="21"/>
    </row>
    <row r="14138" spans="5:92" x14ac:dyDescent="0.2">
      <c r="E14138" s="49"/>
      <c r="F14138" s="21"/>
      <c r="G14138" s="21"/>
      <c r="CN14138" s="21"/>
    </row>
    <row r="14139" spans="5:92" x14ac:dyDescent="0.2">
      <c r="E14139" s="49"/>
      <c r="F14139" s="21"/>
      <c r="G14139" s="21"/>
      <c r="CN14139" s="21"/>
    </row>
    <row r="14140" spans="5:92" x14ac:dyDescent="0.2">
      <c r="E14140" s="49"/>
      <c r="F14140" s="21"/>
      <c r="G14140" s="21"/>
      <c r="CN14140" s="21"/>
    </row>
    <row r="14141" spans="5:92" x14ac:dyDescent="0.2">
      <c r="E14141" s="49"/>
      <c r="F14141" s="21"/>
      <c r="G14141" s="21"/>
      <c r="CN14141" s="21"/>
    </row>
    <row r="14142" spans="5:92" x14ac:dyDescent="0.2">
      <c r="E14142" s="49"/>
      <c r="F14142" s="21"/>
      <c r="G14142" s="21"/>
      <c r="CN14142" s="21"/>
    </row>
    <row r="14143" spans="5:92" x14ac:dyDescent="0.2">
      <c r="E14143" s="49"/>
      <c r="F14143" s="21"/>
      <c r="G14143" s="21"/>
      <c r="CN14143" s="21"/>
    </row>
    <row r="14144" spans="5:92" x14ac:dyDescent="0.2">
      <c r="E14144" s="49"/>
      <c r="F14144" s="21"/>
      <c r="G14144" s="21"/>
      <c r="CN14144" s="21"/>
    </row>
    <row r="14145" spans="5:92" x14ac:dyDescent="0.2">
      <c r="E14145" s="49"/>
      <c r="F14145" s="21"/>
      <c r="G14145" s="21"/>
      <c r="CN14145" s="21"/>
    </row>
    <row r="14146" spans="5:92" x14ac:dyDescent="0.2">
      <c r="E14146" s="49"/>
      <c r="F14146" s="21"/>
      <c r="G14146" s="21"/>
      <c r="CN14146" s="21"/>
    </row>
    <row r="14147" spans="5:92" x14ac:dyDescent="0.2">
      <c r="E14147" s="49"/>
      <c r="F14147" s="21"/>
      <c r="G14147" s="21"/>
      <c r="CN14147" s="21"/>
    </row>
    <row r="14148" spans="5:92" x14ac:dyDescent="0.2">
      <c r="E14148" s="49"/>
      <c r="F14148" s="21"/>
      <c r="G14148" s="21"/>
      <c r="CN14148" s="21"/>
    </row>
    <row r="14149" spans="5:92" x14ac:dyDescent="0.2">
      <c r="E14149" s="49"/>
      <c r="F14149" s="21"/>
      <c r="G14149" s="21"/>
      <c r="CN14149" s="21"/>
    </row>
    <row r="14150" spans="5:92" x14ac:dyDescent="0.2">
      <c r="E14150" s="49"/>
      <c r="F14150" s="21"/>
      <c r="G14150" s="21"/>
      <c r="CN14150" s="21"/>
    </row>
    <row r="14151" spans="5:92" x14ac:dyDescent="0.2">
      <c r="E14151" s="49"/>
      <c r="F14151" s="21"/>
      <c r="G14151" s="21"/>
      <c r="CN14151" s="21"/>
    </row>
    <row r="14152" spans="5:92" x14ac:dyDescent="0.2">
      <c r="E14152" s="49"/>
      <c r="F14152" s="21"/>
      <c r="G14152" s="21"/>
      <c r="CN14152" s="21"/>
    </row>
    <row r="14153" spans="5:92" x14ac:dyDescent="0.2">
      <c r="E14153" s="49"/>
      <c r="F14153" s="21"/>
      <c r="G14153" s="21"/>
      <c r="CN14153" s="21"/>
    </row>
    <row r="14154" spans="5:92" x14ac:dyDescent="0.2">
      <c r="E14154" s="49"/>
      <c r="F14154" s="21"/>
      <c r="G14154" s="21"/>
      <c r="CN14154" s="21"/>
    </row>
    <row r="14155" spans="5:92" x14ac:dyDescent="0.2">
      <c r="E14155" s="49"/>
      <c r="F14155" s="21"/>
      <c r="G14155" s="21"/>
      <c r="CN14155" s="21"/>
    </row>
    <row r="14156" spans="5:92" x14ac:dyDescent="0.2">
      <c r="E14156" s="49"/>
      <c r="F14156" s="21"/>
      <c r="G14156" s="21"/>
      <c r="CN14156" s="21"/>
    </row>
    <row r="14157" spans="5:92" x14ac:dyDescent="0.2">
      <c r="E14157" s="49"/>
      <c r="F14157" s="21"/>
      <c r="G14157" s="21"/>
      <c r="CN14157" s="21"/>
    </row>
    <row r="14158" spans="5:92" x14ac:dyDescent="0.2">
      <c r="E14158" s="49"/>
      <c r="F14158" s="21"/>
      <c r="G14158" s="21"/>
      <c r="CN14158" s="21"/>
    </row>
    <row r="14159" spans="5:92" x14ac:dyDescent="0.2">
      <c r="E14159" s="49"/>
      <c r="F14159" s="21"/>
      <c r="G14159" s="21"/>
      <c r="CN14159" s="21"/>
    </row>
    <row r="14160" spans="5:92" x14ac:dyDescent="0.2">
      <c r="E14160" s="49"/>
      <c r="F14160" s="21"/>
      <c r="G14160" s="21"/>
      <c r="CN14160" s="21"/>
    </row>
    <row r="14161" spans="5:92" x14ac:dyDescent="0.2">
      <c r="E14161" s="49"/>
      <c r="F14161" s="21"/>
      <c r="G14161" s="21"/>
      <c r="CN14161" s="21"/>
    </row>
    <row r="14162" spans="5:92" x14ac:dyDescent="0.2">
      <c r="E14162" s="49"/>
      <c r="F14162" s="21"/>
      <c r="G14162" s="21"/>
      <c r="CN14162" s="21"/>
    </row>
    <row r="14163" spans="5:92" x14ac:dyDescent="0.2">
      <c r="E14163" s="49"/>
      <c r="F14163" s="21"/>
      <c r="G14163" s="21"/>
      <c r="CN14163" s="21"/>
    </row>
    <row r="14164" spans="5:92" x14ac:dyDescent="0.2">
      <c r="E14164" s="49"/>
      <c r="F14164" s="21"/>
      <c r="G14164" s="21"/>
      <c r="CN14164" s="21"/>
    </row>
    <row r="14165" spans="5:92" x14ac:dyDescent="0.2">
      <c r="E14165" s="49"/>
      <c r="F14165" s="21"/>
      <c r="G14165" s="21"/>
      <c r="CN14165" s="21"/>
    </row>
    <row r="14166" spans="5:92" x14ac:dyDescent="0.2">
      <c r="E14166" s="49"/>
      <c r="F14166" s="21"/>
      <c r="G14166" s="21"/>
      <c r="CN14166" s="21"/>
    </row>
    <row r="14167" spans="5:92" x14ac:dyDescent="0.2">
      <c r="E14167" s="49"/>
      <c r="F14167" s="21"/>
      <c r="G14167" s="21"/>
      <c r="CN14167" s="21"/>
    </row>
    <row r="14168" spans="5:92" x14ac:dyDescent="0.2">
      <c r="E14168" s="49"/>
      <c r="F14168" s="21"/>
      <c r="G14168" s="21"/>
      <c r="CN14168" s="21"/>
    </row>
    <row r="14169" spans="5:92" x14ac:dyDescent="0.2">
      <c r="E14169" s="49"/>
      <c r="F14169" s="21"/>
      <c r="G14169" s="21"/>
      <c r="CN14169" s="21"/>
    </row>
    <row r="14170" spans="5:92" x14ac:dyDescent="0.2">
      <c r="E14170" s="49"/>
      <c r="F14170" s="21"/>
      <c r="G14170" s="21"/>
      <c r="CN14170" s="21"/>
    </row>
    <row r="14171" spans="5:92" x14ac:dyDescent="0.2">
      <c r="E14171" s="49"/>
      <c r="F14171" s="21"/>
      <c r="G14171" s="21"/>
      <c r="CN14171" s="21"/>
    </row>
    <row r="14172" spans="5:92" x14ac:dyDescent="0.2">
      <c r="E14172" s="49"/>
      <c r="F14172" s="21"/>
      <c r="G14172" s="21"/>
      <c r="CN14172" s="21"/>
    </row>
    <row r="14173" spans="5:92" x14ac:dyDescent="0.2">
      <c r="E14173" s="49"/>
      <c r="F14173" s="21"/>
      <c r="G14173" s="21"/>
      <c r="CN14173" s="21"/>
    </row>
    <row r="14174" spans="5:92" x14ac:dyDescent="0.2">
      <c r="E14174" s="49"/>
      <c r="F14174" s="21"/>
      <c r="G14174" s="21"/>
      <c r="CN14174" s="21"/>
    </row>
    <row r="14175" spans="5:92" x14ac:dyDescent="0.2">
      <c r="E14175" s="49"/>
      <c r="F14175" s="21"/>
      <c r="G14175" s="21"/>
      <c r="CN14175" s="21"/>
    </row>
    <row r="14176" spans="5:92" x14ac:dyDescent="0.2">
      <c r="E14176" s="49"/>
      <c r="F14176" s="21"/>
      <c r="G14176" s="21"/>
      <c r="CN14176" s="21"/>
    </row>
    <row r="14177" spans="5:92" x14ac:dyDescent="0.2">
      <c r="E14177" s="49"/>
      <c r="F14177" s="21"/>
      <c r="G14177" s="21"/>
      <c r="CN14177" s="21"/>
    </row>
    <row r="14178" spans="5:92" x14ac:dyDescent="0.2">
      <c r="E14178" s="49"/>
      <c r="F14178" s="21"/>
      <c r="G14178" s="21"/>
      <c r="CN14178" s="21"/>
    </row>
    <row r="14179" spans="5:92" x14ac:dyDescent="0.2">
      <c r="E14179" s="49"/>
      <c r="F14179" s="21"/>
      <c r="G14179" s="21"/>
      <c r="CN14179" s="21"/>
    </row>
    <row r="14180" spans="5:92" x14ac:dyDescent="0.2">
      <c r="E14180" s="49"/>
      <c r="F14180" s="21"/>
      <c r="G14180" s="21"/>
      <c r="CN14180" s="21"/>
    </row>
    <row r="14181" spans="5:92" x14ac:dyDescent="0.2">
      <c r="E14181" s="49"/>
      <c r="F14181" s="21"/>
      <c r="G14181" s="21"/>
      <c r="CN14181" s="21"/>
    </row>
    <row r="14182" spans="5:92" x14ac:dyDescent="0.2">
      <c r="E14182" s="49"/>
      <c r="F14182" s="21"/>
      <c r="G14182" s="21"/>
      <c r="CN14182" s="21"/>
    </row>
    <row r="14183" spans="5:92" x14ac:dyDescent="0.2">
      <c r="E14183" s="49"/>
      <c r="F14183" s="21"/>
      <c r="G14183" s="21"/>
      <c r="CN14183" s="21"/>
    </row>
    <row r="14184" spans="5:92" x14ac:dyDescent="0.2">
      <c r="E14184" s="49"/>
      <c r="F14184" s="21"/>
      <c r="G14184" s="21"/>
      <c r="CN14184" s="21"/>
    </row>
    <row r="14185" spans="5:92" x14ac:dyDescent="0.2">
      <c r="E14185" s="49"/>
      <c r="F14185" s="21"/>
      <c r="G14185" s="21"/>
      <c r="CN14185" s="21"/>
    </row>
    <row r="14186" spans="5:92" x14ac:dyDescent="0.2">
      <c r="E14186" s="49"/>
      <c r="F14186" s="21"/>
      <c r="G14186" s="21"/>
      <c r="CN14186" s="21"/>
    </row>
    <row r="14187" spans="5:92" x14ac:dyDescent="0.2">
      <c r="E14187" s="49"/>
      <c r="F14187" s="21"/>
      <c r="G14187" s="21"/>
      <c r="CN14187" s="21"/>
    </row>
    <row r="14188" spans="5:92" x14ac:dyDescent="0.2">
      <c r="E14188" s="49"/>
      <c r="F14188" s="21"/>
      <c r="G14188" s="21"/>
      <c r="CN14188" s="21"/>
    </row>
    <row r="14189" spans="5:92" x14ac:dyDescent="0.2">
      <c r="E14189" s="49"/>
      <c r="F14189" s="21"/>
      <c r="G14189" s="21"/>
      <c r="CN14189" s="21"/>
    </row>
    <row r="14190" spans="5:92" x14ac:dyDescent="0.2">
      <c r="E14190" s="49"/>
      <c r="F14190" s="21"/>
      <c r="G14190" s="21"/>
      <c r="CN14190" s="21"/>
    </row>
    <row r="14191" spans="5:92" x14ac:dyDescent="0.2">
      <c r="E14191" s="49"/>
      <c r="F14191" s="21"/>
      <c r="G14191" s="21"/>
      <c r="CN14191" s="21"/>
    </row>
    <row r="14192" spans="5:92" x14ac:dyDescent="0.2">
      <c r="E14192" s="49"/>
      <c r="F14192" s="21"/>
      <c r="G14192" s="21"/>
      <c r="CN14192" s="21"/>
    </row>
    <row r="14193" spans="5:92" x14ac:dyDescent="0.2">
      <c r="E14193" s="49"/>
      <c r="F14193" s="21"/>
      <c r="G14193" s="21"/>
      <c r="CN14193" s="21"/>
    </row>
    <row r="14194" spans="5:92" x14ac:dyDescent="0.2">
      <c r="E14194" s="49"/>
      <c r="F14194" s="21"/>
      <c r="G14194" s="21"/>
      <c r="CN14194" s="21"/>
    </row>
    <row r="14195" spans="5:92" x14ac:dyDescent="0.2">
      <c r="E14195" s="49"/>
      <c r="F14195" s="21"/>
      <c r="G14195" s="21"/>
      <c r="CN14195" s="21"/>
    </row>
    <row r="14196" spans="5:92" x14ac:dyDescent="0.2">
      <c r="E14196" s="49"/>
      <c r="F14196" s="21"/>
      <c r="G14196" s="21"/>
      <c r="CN14196" s="21"/>
    </row>
    <row r="14197" spans="5:92" x14ac:dyDescent="0.2">
      <c r="E14197" s="49"/>
      <c r="F14197" s="21"/>
      <c r="G14197" s="21"/>
      <c r="CN14197" s="21"/>
    </row>
    <row r="14198" spans="5:92" x14ac:dyDescent="0.2">
      <c r="E14198" s="49"/>
      <c r="F14198" s="21"/>
      <c r="G14198" s="21"/>
      <c r="CN14198" s="21"/>
    </row>
    <row r="14199" spans="5:92" x14ac:dyDescent="0.2">
      <c r="E14199" s="49"/>
      <c r="F14199" s="21"/>
      <c r="G14199" s="21"/>
      <c r="CN14199" s="21"/>
    </row>
    <row r="14200" spans="5:92" x14ac:dyDescent="0.2">
      <c r="E14200" s="49"/>
      <c r="F14200" s="21"/>
      <c r="G14200" s="21"/>
      <c r="CN14200" s="21"/>
    </row>
    <row r="14201" spans="5:92" x14ac:dyDescent="0.2">
      <c r="E14201" s="49"/>
      <c r="F14201" s="21"/>
      <c r="G14201" s="21"/>
      <c r="CN14201" s="21"/>
    </row>
    <row r="14202" spans="5:92" x14ac:dyDescent="0.2">
      <c r="E14202" s="49"/>
      <c r="F14202" s="21"/>
      <c r="G14202" s="21"/>
      <c r="CN14202" s="21"/>
    </row>
    <row r="14203" spans="5:92" x14ac:dyDescent="0.2">
      <c r="E14203" s="49"/>
      <c r="F14203" s="21"/>
      <c r="G14203" s="21"/>
      <c r="CN14203" s="21"/>
    </row>
    <row r="14204" spans="5:92" x14ac:dyDescent="0.2">
      <c r="E14204" s="49"/>
      <c r="F14204" s="21"/>
      <c r="G14204" s="21"/>
      <c r="CN14204" s="21"/>
    </row>
    <row r="14205" spans="5:92" x14ac:dyDescent="0.2">
      <c r="E14205" s="49"/>
      <c r="F14205" s="21"/>
      <c r="G14205" s="21"/>
      <c r="CN14205" s="21"/>
    </row>
    <row r="14206" spans="5:92" x14ac:dyDescent="0.2">
      <c r="E14206" s="49"/>
      <c r="F14206" s="21"/>
      <c r="G14206" s="21"/>
      <c r="CN14206" s="21"/>
    </row>
    <row r="14207" spans="5:92" x14ac:dyDescent="0.2">
      <c r="E14207" s="49"/>
      <c r="F14207" s="21"/>
      <c r="G14207" s="21"/>
      <c r="CN14207" s="21"/>
    </row>
    <row r="14208" spans="5:92" x14ac:dyDescent="0.2">
      <c r="E14208" s="49"/>
      <c r="F14208" s="21"/>
      <c r="G14208" s="21"/>
      <c r="CN14208" s="21"/>
    </row>
    <row r="14209" spans="5:92" x14ac:dyDescent="0.2">
      <c r="E14209" s="49"/>
      <c r="F14209" s="21"/>
      <c r="G14209" s="21"/>
      <c r="CN14209" s="21"/>
    </row>
    <row r="14210" spans="5:92" x14ac:dyDescent="0.2">
      <c r="E14210" s="49"/>
      <c r="F14210" s="21"/>
      <c r="G14210" s="21"/>
      <c r="CN14210" s="21"/>
    </row>
    <row r="14211" spans="5:92" x14ac:dyDescent="0.2">
      <c r="E14211" s="49"/>
      <c r="F14211" s="21"/>
      <c r="G14211" s="21"/>
      <c r="CN14211" s="21"/>
    </row>
    <row r="14212" spans="5:92" x14ac:dyDescent="0.2">
      <c r="E14212" s="49"/>
      <c r="F14212" s="21"/>
      <c r="G14212" s="21"/>
      <c r="CN14212" s="21"/>
    </row>
    <row r="14213" spans="5:92" x14ac:dyDescent="0.2">
      <c r="E14213" s="49"/>
      <c r="F14213" s="21"/>
      <c r="G14213" s="21"/>
      <c r="CN14213" s="21"/>
    </row>
    <row r="14214" spans="5:92" x14ac:dyDescent="0.2">
      <c r="E14214" s="49"/>
      <c r="F14214" s="21"/>
      <c r="G14214" s="21"/>
      <c r="CN14214" s="21"/>
    </row>
    <row r="14215" spans="5:92" x14ac:dyDescent="0.2">
      <c r="E14215" s="49"/>
      <c r="F14215" s="21"/>
      <c r="G14215" s="21"/>
      <c r="CN14215" s="21"/>
    </row>
    <row r="14216" spans="5:92" x14ac:dyDescent="0.2">
      <c r="E14216" s="49"/>
      <c r="F14216" s="21"/>
      <c r="G14216" s="21"/>
      <c r="CN14216" s="21"/>
    </row>
    <row r="14217" spans="5:92" x14ac:dyDescent="0.2">
      <c r="E14217" s="49"/>
      <c r="F14217" s="21"/>
      <c r="G14217" s="21"/>
      <c r="CN14217" s="21"/>
    </row>
    <row r="14218" spans="5:92" x14ac:dyDescent="0.2">
      <c r="E14218" s="49"/>
      <c r="F14218" s="21"/>
      <c r="G14218" s="21"/>
      <c r="CN14218" s="21"/>
    </row>
    <row r="14219" spans="5:92" x14ac:dyDescent="0.2">
      <c r="E14219" s="49"/>
      <c r="F14219" s="21"/>
      <c r="G14219" s="21"/>
      <c r="CN14219" s="21"/>
    </row>
    <row r="14220" spans="5:92" x14ac:dyDescent="0.2">
      <c r="E14220" s="49"/>
      <c r="F14220" s="21"/>
      <c r="G14220" s="21"/>
      <c r="CN14220" s="21"/>
    </row>
    <row r="14221" spans="5:92" x14ac:dyDescent="0.2">
      <c r="E14221" s="49"/>
      <c r="F14221" s="21"/>
      <c r="G14221" s="21"/>
      <c r="CN14221" s="21"/>
    </row>
    <row r="14222" spans="5:92" x14ac:dyDescent="0.2">
      <c r="E14222" s="49"/>
      <c r="F14222" s="21"/>
      <c r="G14222" s="21"/>
      <c r="CN14222" s="21"/>
    </row>
    <row r="14223" spans="5:92" x14ac:dyDescent="0.2">
      <c r="E14223" s="49"/>
      <c r="F14223" s="21"/>
      <c r="G14223" s="21"/>
      <c r="CN14223" s="21"/>
    </row>
    <row r="14224" spans="5:92" x14ac:dyDescent="0.2">
      <c r="E14224" s="49"/>
      <c r="F14224" s="21"/>
      <c r="G14224" s="21"/>
      <c r="CN14224" s="21"/>
    </row>
    <row r="14225" spans="5:92" x14ac:dyDescent="0.2">
      <c r="E14225" s="49"/>
      <c r="F14225" s="21"/>
      <c r="G14225" s="21"/>
      <c r="CN14225" s="21"/>
    </row>
    <row r="14226" spans="5:92" x14ac:dyDescent="0.2">
      <c r="E14226" s="49"/>
      <c r="F14226" s="21"/>
      <c r="G14226" s="21"/>
      <c r="CN14226" s="21"/>
    </row>
    <row r="14227" spans="5:92" x14ac:dyDescent="0.2">
      <c r="E14227" s="49"/>
      <c r="F14227" s="21"/>
      <c r="G14227" s="21"/>
      <c r="CN14227" s="21"/>
    </row>
    <row r="14228" spans="5:92" x14ac:dyDescent="0.2">
      <c r="E14228" s="49"/>
      <c r="F14228" s="21"/>
      <c r="G14228" s="21"/>
      <c r="CN14228" s="21"/>
    </row>
    <row r="14229" spans="5:92" x14ac:dyDescent="0.2">
      <c r="E14229" s="49"/>
      <c r="F14229" s="21"/>
      <c r="G14229" s="21"/>
      <c r="CN14229" s="21"/>
    </row>
    <row r="14230" spans="5:92" x14ac:dyDescent="0.2">
      <c r="E14230" s="49"/>
      <c r="F14230" s="21"/>
      <c r="G14230" s="21"/>
      <c r="CN14230" s="21"/>
    </row>
    <row r="14231" spans="5:92" x14ac:dyDescent="0.2">
      <c r="E14231" s="49"/>
      <c r="F14231" s="21"/>
      <c r="G14231" s="21"/>
      <c r="CN14231" s="21"/>
    </row>
    <row r="14232" spans="5:92" x14ac:dyDescent="0.2">
      <c r="E14232" s="49"/>
      <c r="F14232" s="21"/>
      <c r="G14232" s="21"/>
      <c r="CN14232" s="21"/>
    </row>
    <row r="14233" spans="5:92" x14ac:dyDescent="0.2">
      <c r="E14233" s="49"/>
      <c r="F14233" s="21"/>
      <c r="G14233" s="21"/>
      <c r="CN14233" s="21"/>
    </row>
    <row r="14234" spans="5:92" x14ac:dyDescent="0.2">
      <c r="E14234" s="49"/>
      <c r="F14234" s="21"/>
      <c r="G14234" s="21"/>
      <c r="CN14234" s="21"/>
    </row>
    <row r="14235" spans="5:92" x14ac:dyDescent="0.2">
      <c r="E14235" s="49"/>
      <c r="F14235" s="21"/>
      <c r="G14235" s="21"/>
      <c r="CN14235" s="21"/>
    </row>
    <row r="14236" spans="5:92" x14ac:dyDescent="0.2">
      <c r="E14236" s="49"/>
      <c r="F14236" s="21"/>
      <c r="G14236" s="21"/>
      <c r="CN14236" s="21"/>
    </row>
    <row r="14237" spans="5:92" x14ac:dyDescent="0.2">
      <c r="E14237" s="49"/>
      <c r="F14237" s="21"/>
      <c r="G14237" s="21"/>
      <c r="CN14237" s="21"/>
    </row>
    <row r="14238" spans="5:92" x14ac:dyDescent="0.2">
      <c r="E14238" s="49"/>
      <c r="F14238" s="21"/>
      <c r="G14238" s="21"/>
      <c r="CN14238" s="21"/>
    </row>
    <row r="14239" spans="5:92" x14ac:dyDescent="0.2">
      <c r="E14239" s="49"/>
      <c r="F14239" s="21"/>
      <c r="G14239" s="21"/>
      <c r="CN14239" s="21"/>
    </row>
    <row r="14240" spans="5:92" x14ac:dyDescent="0.2">
      <c r="E14240" s="49"/>
      <c r="F14240" s="21"/>
      <c r="G14240" s="21"/>
      <c r="CN14240" s="21"/>
    </row>
    <row r="14241" spans="5:92" x14ac:dyDescent="0.2">
      <c r="E14241" s="49"/>
      <c r="F14241" s="21"/>
      <c r="G14241" s="21"/>
      <c r="CN14241" s="21"/>
    </row>
    <row r="14242" spans="5:92" x14ac:dyDescent="0.2">
      <c r="E14242" s="49"/>
      <c r="F14242" s="21"/>
      <c r="G14242" s="21"/>
      <c r="CN14242" s="21"/>
    </row>
    <row r="14243" spans="5:92" x14ac:dyDescent="0.2">
      <c r="E14243" s="49"/>
      <c r="F14243" s="21"/>
      <c r="G14243" s="21"/>
      <c r="CN14243" s="21"/>
    </row>
    <row r="14244" spans="5:92" x14ac:dyDescent="0.2">
      <c r="E14244" s="49"/>
      <c r="F14244" s="21"/>
      <c r="G14244" s="21"/>
      <c r="CN14244" s="21"/>
    </row>
    <row r="14245" spans="5:92" x14ac:dyDescent="0.2">
      <c r="E14245" s="49"/>
      <c r="F14245" s="21"/>
      <c r="G14245" s="21"/>
      <c r="CN14245" s="21"/>
    </row>
    <row r="14246" spans="5:92" x14ac:dyDescent="0.2">
      <c r="E14246" s="49"/>
      <c r="F14246" s="21"/>
      <c r="G14246" s="21"/>
      <c r="CN14246" s="21"/>
    </row>
    <row r="14247" spans="5:92" x14ac:dyDescent="0.2">
      <c r="E14247" s="49"/>
      <c r="F14247" s="21"/>
      <c r="G14247" s="21"/>
      <c r="CN14247" s="21"/>
    </row>
    <row r="14248" spans="5:92" x14ac:dyDescent="0.2">
      <c r="E14248" s="49"/>
      <c r="F14248" s="21"/>
      <c r="G14248" s="21"/>
      <c r="CN14248" s="21"/>
    </row>
    <row r="14249" spans="5:92" x14ac:dyDescent="0.2">
      <c r="E14249" s="49"/>
      <c r="F14249" s="21"/>
      <c r="G14249" s="21"/>
      <c r="CN14249" s="21"/>
    </row>
    <row r="14250" spans="5:92" x14ac:dyDescent="0.2">
      <c r="E14250" s="49"/>
      <c r="F14250" s="21"/>
      <c r="G14250" s="21"/>
      <c r="CN14250" s="21"/>
    </row>
    <row r="14251" spans="5:92" x14ac:dyDescent="0.2">
      <c r="E14251" s="49"/>
      <c r="F14251" s="21"/>
      <c r="G14251" s="21"/>
      <c r="CN14251" s="21"/>
    </row>
    <row r="14252" spans="5:92" x14ac:dyDescent="0.2">
      <c r="E14252" s="49"/>
      <c r="F14252" s="21"/>
      <c r="G14252" s="21"/>
      <c r="CN14252" s="21"/>
    </row>
    <row r="14253" spans="5:92" x14ac:dyDescent="0.2">
      <c r="E14253" s="49"/>
      <c r="F14253" s="21"/>
      <c r="G14253" s="21"/>
      <c r="CN14253" s="21"/>
    </row>
    <row r="14254" spans="5:92" x14ac:dyDescent="0.2">
      <c r="E14254" s="49"/>
      <c r="F14254" s="21"/>
      <c r="G14254" s="21"/>
      <c r="CN14254" s="21"/>
    </row>
    <row r="14255" spans="5:92" x14ac:dyDescent="0.2">
      <c r="E14255" s="49"/>
      <c r="F14255" s="21"/>
      <c r="G14255" s="21"/>
      <c r="CN14255" s="21"/>
    </row>
    <row r="14256" spans="5:92" x14ac:dyDescent="0.2">
      <c r="E14256" s="49"/>
      <c r="F14256" s="21"/>
      <c r="G14256" s="21"/>
      <c r="CN14256" s="21"/>
    </row>
    <row r="14257" spans="5:92" x14ac:dyDescent="0.2">
      <c r="E14257" s="49"/>
      <c r="F14257" s="21"/>
      <c r="G14257" s="21"/>
      <c r="CN14257" s="21"/>
    </row>
    <row r="14258" spans="5:92" x14ac:dyDescent="0.2">
      <c r="E14258" s="49"/>
      <c r="F14258" s="21"/>
      <c r="G14258" s="21"/>
      <c r="CN14258" s="21"/>
    </row>
    <row r="14259" spans="5:92" x14ac:dyDescent="0.2">
      <c r="E14259" s="49"/>
      <c r="F14259" s="21"/>
      <c r="G14259" s="21"/>
      <c r="CN14259" s="21"/>
    </row>
    <row r="14260" spans="5:92" x14ac:dyDescent="0.2">
      <c r="E14260" s="49"/>
      <c r="F14260" s="21"/>
      <c r="G14260" s="21"/>
      <c r="CN14260" s="21"/>
    </row>
    <row r="14261" spans="5:92" x14ac:dyDescent="0.2">
      <c r="E14261" s="49"/>
      <c r="F14261" s="21"/>
      <c r="G14261" s="21"/>
      <c r="CN14261" s="21"/>
    </row>
    <row r="14262" spans="5:92" x14ac:dyDescent="0.2">
      <c r="E14262" s="49"/>
      <c r="F14262" s="21"/>
      <c r="G14262" s="21"/>
      <c r="CN14262" s="21"/>
    </row>
    <row r="14263" spans="5:92" x14ac:dyDescent="0.2">
      <c r="E14263" s="49"/>
      <c r="F14263" s="21"/>
      <c r="G14263" s="21"/>
      <c r="CN14263" s="21"/>
    </row>
    <row r="14264" spans="5:92" x14ac:dyDescent="0.2">
      <c r="E14264" s="49"/>
      <c r="F14264" s="21"/>
      <c r="G14264" s="21"/>
      <c r="CN14264" s="21"/>
    </row>
    <row r="14265" spans="5:92" x14ac:dyDescent="0.2">
      <c r="E14265" s="49"/>
      <c r="F14265" s="21"/>
      <c r="G14265" s="21"/>
      <c r="CN14265" s="21"/>
    </row>
    <row r="14266" spans="5:92" x14ac:dyDescent="0.2">
      <c r="E14266" s="49"/>
      <c r="F14266" s="21"/>
      <c r="G14266" s="21"/>
      <c r="CN14266" s="21"/>
    </row>
    <row r="14267" spans="5:92" x14ac:dyDescent="0.2">
      <c r="E14267" s="49"/>
      <c r="F14267" s="21"/>
      <c r="G14267" s="21"/>
      <c r="CN14267" s="21"/>
    </row>
    <row r="14268" spans="5:92" x14ac:dyDescent="0.2">
      <c r="E14268" s="49"/>
      <c r="F14268" s="21"/>
      <c r="G14268" s="21"/>
      <c r="CN14268" s="21"/>
    </row>
    <row r="14269" spans="5:92" x14ac:dyDescent="0.2">
      <c r="E14269" s="49"/>
      <c r="F14269" s="21"/>
      <c r="G14269" s="21"/>
      <c r="CN14269" s="21"/>
    </row>
    <row r="14270" spans="5:92" x14ac:dyDescent="0.2">
      <c r="E14270" s="49"/>
      <c r="F14270" s="21"/>
      <c r="G14270" s="21"/>
      <c r="CN14270" s="21"/>
    </row>
    <row r="14271" spans="5:92" x14ac:dyDescent="0.2">
      <c r="E14271" s="49"/>
      <c r="F14271" s="21"/>
      <c r="G14271" s="21"/>
      <c r="CN14271" s="21"/>
    </row>
    <row r="14272" spans="5:92" x14ac:dyDescent="0.2">
      <c r="E14272" s="49"/>
      <c r="F14272" s="21"/>
      <c r="G14272" s="21"/>
      <c r="CN14272" s="21"/>
    </row>
    <row r="14273" spans="5:92" x14ac:dyDescent="0.2">
      <c r="E14273" s="49"/>
      <c r="F14273" s="21"/>
      <c r="G14273" s="21"/>
      <c r="CN14273" s="21"/>
    </row>
    <row r="14274" spans="5:92" x14ac:dyDescent="0.2">
      <c r="E14274" s="49"/>
      <c r="F14274" s="21"/>
      <c r="G14274" s="21"/>
      <c r="CN14274" s="21"/>
    </row>
    <row r="14275" spans="5:92" x14ac:dyDescent="0.2">
      <c r="E14275" s="49"/>
      <c r="F14275" s="21"/>
      <c r="G14275" s="21"/>
      <c r="CN14275" s="21"/>
    </row>
    <row r="14276" spans="5:92" x14ac:dyDescent="0.2">
      <c r="E14276" s="49"/>
      <c r="F14276" s="21"/>
      <c r="G14276" s="21"/>
      <c r="CN14276" s="21"/>
    </row>
    <row r="14277" spans="5:92" x14ac:dyDescent="0.2">
      <c r="E14277" s="49"/>
      <c r="F14277" s="21"/>
      <c r="G14277" s="21"/>
      <c r="CN14277" s="21"/>
    </row>
    <row r="14278" spans="5:92" x14ac:dyDescent="0.2">
      <c r="E14278" s="49"/>
      <c r="F14278" s="21"/>
      <c r="G14278" s="21"/>
      <c r="CN14278" s="21"/>
    </row>
    <row r="14279" spans="5:92" x14ac:dyDescent="0.2">
      <c r="E14279" s="49"/>
      <c r="F14279" s="21"/>
      <c r="G14279" s="21"/>
      <c r="CN14279" s="21"/>
    </row>
    <row r="14280" spans="5:92" x14ac:dyDescent="0.2">
      <c r="E14280" s="49"/>
      <c r="F14280" s="21"/>
      <c r="G14280" s="21"/>
      <c r="CN14280" s="21"/>
    </row>
    <row r="14281" spans="5:92" x14ac:dyDescent="0.2">
      <c r="E14281" s="49"/>
      <c r="F14281" s="21"/>
      <c r="G14281" s="21"/>
      <c r="CN14281" s="21"/>
    </row>
    <row r="14282" spans="5:92" x14ac:dyDescent="0.2">
      <c r="E14282" s="49"/>
      <c r="F14282" s="21"/>
      <c r="G14282" s="21"/>
      <c r="CN14282" s="21"/>
    </row>
    <row r="14283" spans="5:92" x14ac:dyDescent="0.2">
      <c r="E14283" s="49"/>
      <c r="F14283" s="21"/>
      <c r="G14283" s="21"/>
      <c r="CN14283" s="21"/>
    </row>
    <row r="14284" spans="5:92" x14ac:dyDescent="0.2">
      <c r="E14284" s="49"/>
      <c r="F14284" s="21"/>
      <c r="G14284" s="21"/>
      <c r="CN14284" s="21"/>
    </row>
    <row r="14285" spans="5:92" x14ac:dyDescent="0.2">
      <c r="E14285" s="49"/>
      <c r="F14285" s="21"/>
      <c r="G14285" s="21"/>
      <c r="CN14285" s="21"/>
    </row>
    <row r="14286" spans="5:92" x14ac:dyDescent="0.2">
      <c r="E14286" s="49"/>
      <c r="F14286" s="21"/>
      <c r="G14286" s="21"/>
      <c r="CN14286" s="21"/>
    </row>
    <row r="14287" spans="5:92" x14ac:dyDescent="0.2">
      <c r="E14287" s="49"/>
      <c r="F14287" s="21"/>
      <c r="G14287" s="21"/>
      <c r="CN14287" s="21"/>
    </row>
    <row r="14288" spans="5:92" x14ac:dyDescent="0.2">
      <c r="E14288" s="49"/>
      <c r="F14288" s="21"/>
      <c r="G14288" s="21"/>
      <c r="CN14288" s="21"/>
    </row>
    <row r="14289" spans="5:92" x14ac:dyDescent="0.2">
      <c r="E14289" s="49"/>
      <c r="F14289" s="21"/>
      <c r="G14289" s="21"/>
      <c r="CN14289" s="21"/>
    </row>
    <row r="14290" spans="5:92" x14ac:dyDescent="0.2">
      <c r="E14290" s="49"/>
      <c r="F14290" s="21"/>
      <c r="G14290" s="21"/>
      <c r="CN14290" s="21"/>
    </row>
    <row r="14291" spans="5:92" x14ac:dyDescent="0.2">
      <c r="E14291" s="49"/>
      <c r="F14291" s="21"/>
      <c r="G14291" s="21"/>
      <c r="CN14291" s="21"/>
    </row>
    <row r="14292" spans="5:92" x14ac:dyDescent="0.2">
      <c r="E14292" s="49"/>
      <c r="F14292" s="21"/>
      <c r="G14292" s="21"/>
      <c r="CN14292" s="21"/>
    </row>
    <row r="14293" spans="5:92" x14ac:dyDescent="0.2">
      <c r="E14293" s="49"/>
      <c r="F14293" s="21"/>
      <c r="G14293" s="21"/>
      <c r="CN14293" s="21"/>
    </row>
    <row r="14294" spans="5:92" x14ac:dyDescent="0.2">
      <c r="E14294" s="49"/>
      <c r="F14294" s="21"/>
      <c r="G14294" s="21"/>
      <c r="CN14294" s="21"/>
    </row>
    <row r="14295" spans="5:92" x14ac:dyDescent="0.2">
      <c r="E14295" s="49"/>
      <c r="F14295" s="21"/>
      <c r="G14295" s="21"/>
      <c r="CN14295" s="21"/>
    </row>
    <row r="14296" spans="5:92" x14ac:dyDescent="0.2">
      <c r="E14296" s="49"/>
      <c r="F14296" s="21"/>
      <c r="G14296" s="21"/>
      <c r="CN14296" s="21"/>
    </row>
    <row r="14297" spans="5:92" x14ac:dyDescent="0.2">
      <c r="E14297" s="49"/>
      <c r="F14297" s="21"/>
      <c r="G14297" s="21"/>
      <c r="CN14297" s="21"/>
    </row>
    <row r="14298" spans="5:92" x14ac:dyDescent="0.2">
      <c r="E14298" s="49"/>
      <c r="F14298" s="21"/>
      <c r="G14298" s="21"/>
      <c r="CN14298" s="21"/>
    </row>
    <row r="14299" spans="5:92" x14ac:dyDescent="0.2">
      <c r="E14299" s="49"/>
      <c r="F14299" s="21"/>
      <c r="G14299" s="21"/>
      <c r="CN14299" s="21"/>
    </row>
    <row r="14300" spans="5:92" x14ac:dyDescent="0.2">
      <c r="E14300" s="49"/>
      <c r="F14300" s="21"/>
      <c r="G14300" s="21"/>
      <c r="CN14300" s="21"/>
    </row>
    <row r="14301" spans="5:92" x14ac:dyDescent="0.2">
      <c r="E14301" s="49"/>
      <c r="F14301" s="21"/>
      <c r="G14301" s="21"/>
      <c r="CN14301" s="21"/>
    </row>
    <row r="14302" spans="5:92" x14ac:dyDescent="0.2">
      <c r="E14302" s="49"/>
      <c r="F14302" s="21"/>
      <c r="G14302" s="21"/>
      <c r="CN14302" s="21"/>
    </row>
    <row r="14303" spans="5:92" x14ac:dyDescent="0.2">
      <c r="E14303" s="49"/>
      <c r="F14303" s="21"/>
      <c r="G14303" s="21"/>
      <c r="CN14303" s="21"/>
    </row>
    <row r="14304" spans="5:92" x14ac:dyDescent="0.2">
      <c r="E14304" s="49"/>
      <c r="F14304" s="21"/>
      <c r="G14304" s="21"/>
      <c r="CN14304" s="21"/>
    </row>
    <row r="14305" spans="5:92" x14ac:dyDescent="0.2">
      <c r="E14305" s="49"/>
      <c r="F14305" s="21"/>
      <c r="G14305" s="21"/>
      <c r="CN14305" s="21"/>
    </row>
    <row r="14306" spans="5:92" x14ac:dyDescent="0.2">
      <c r="E14306" s="49"/>
      <c r="F14306" s="21"/>
      <c r="G14306" s="21"/>
      <c r="CN14306" s="21"/>
    </row>
    <row r="14307" spans="5:92" x14ac:dyDescent="0.2">
      <c r="E14307" s="49"/>
      <c r="F14307" s="21"/>
      <c r="G14307" s="21"/>
      <c r="CN14307" s="21"/>
    </row>
    <row r="14308" spans="5:92" x14ac:dyDescent="0.2">
      <c r="E14308" s="49"/>
      <c r="F14308" s="21"/>
      <c r="G14308" s="21"/>
      <c r="CN14308" s="21"/>
    </row>
    <row r="14309" spans="5:92" x14ac:dyDescent="0.2">
      <c r="E14309" s="49"/>
      <c r="F14309" s="21"/>
      <c r="G14309" s="21"/>
      <c r="CN14309" s="21"/>
    </row>
    <row r="14310" spans="5:92" x14ac:dyDescent="0.2">
      <c r="E14310" s="49"/>
      <c r="F14310" s="21"/>
      <c r="G14310" s="21"/>
      <c r="CN14310" s="21"/>
    </row>
    <row r="14311" spans="5:92" x14ac:dyDescent="0.2">
      <c r="E14311" s="49"/>
      <c r="F14311" s="21"/>
      <c r="G14311" s="21"/>
      <c r="CN14311" s="21"/>
    </row>
    <row r="14312" spans="5:92" x14ac:dyDescent="0.2">
      <c r="E14312" s="49"/>
      <c r="F14312" s="21"/>
      <c r="G14312" s="21"/>
      <c r="CN14312" s="21"/>
    </row>
    <row r="14313" spans="5:92" x14ac:dyDescent="0.2">
      <c r="E14313" s="49"/>
      <c r="F14313" s="21"/>
      <c r="G14313" s="21"/>
      <c r="CN14313" s="21"/>
    </row>
    <row r="14314" spans="5:92" x14ac:dyDescent="0.2">
      <c r="E14314" s="49"/>
      <c r="F14314" s="21"/>
      <c r="G14314" s="21"/>
      <c r="CN14314" s="21"/>
    </row>
    <row r="14315" spans="5:92" x14ac:dyDescent="0.2">
      <c r="E14315" s="49"/>
      <c r="F14315" s="21"/>
      <c r="G14315" s="21"/>
      <c r="CN14315" s="21"/>
    </row>
    <row r="14316" spans="5:92" x14ac:dyDescent="0.2">
      <c r="E14316" s="49"/>
      <c r="F14316" s="21"/>
      <c r="G14316" s="21"/>
      <c r="CN14316" s="21"/>
    </row>
    <row r="14317" spans="5:92" x14ac:dyDescent="0.2">
      <c r="E14317" s="49"/>
      <c r="F14317" s="21"/>
      <c r="G14317" s="21"/>
      <c r="CN14317" s="21"/>
    </row>
    <row r="14318" spans="5:92" x14ac:dyDescent="0.2">
      <c r="E14318" s="49"/>
      <c r="F14318" s="21"/>
      <c r="G14318" s="21"/>
      <c r="CN14318" s="21"/>
    </row>
    <row r="14319" spans="5:92" x14ac:dyDescent="0.2">
      <c r="E14319" s="49"/>
      <c r="F14319" s="21"/>
      <c r="G14319" s="21"/>
      <c r="CN14319" s="21"/>
    </row>
    <row r="14320" spans="5:92" x14ac:dyDescent="0.2">
      <c r="E14320" s="49"/>
      <c r="F14320" s="21"/>
      <c r="G14320" s="21"/>
      <c r="CN14320" s="21"/>
    </row>
    <row r="14321" spans="5:92" x14ac:dyDescent="0.2">
      <c r="E14321" s="49"/>
      <c r="F14321" s="21"/>
      <c r="G14321" s="21"/>
      <c r="CN14321" s="21"/>
    </row>
    <row r="14322" spans="5:92" x14ac:dyDescent="0.2">
      <c r="E14322" s="49"/>
      <c r="F14322" s="21"/>
      <c r="G14322" s="21"/>
      <c r="CN14322" s="21"/>
    </row>
    <row r="14323" spans="5:92" x14ac:dyDescent="0.2">
      <c r="E14323" s="49"/>
      <c r="F14323" s="21"/>
      <c r="G14323" s="21"/>
      <c r="CN14323" s="21"/>
    </row>
    <row r="14324" spans="5:92" x14ac:dyDescent="0.2">
      <c r="E14324" s="49"/>
      <c r="F14324" s="21"/>
      <c r="G14324" s="21"/>
      <c r="CN14324" s="21"/>
    </row>
    <row r="14325" spans="5:92" x14ac:dyDescent="0.2">
      <c r="E14325" s="49"/>
      <c r="F14325" s="21"/>
      <c r="G14325" s="21"/>
      <c r="CN14325" s="21"/>
    </row>
    <row r="14326" spans="5:92" x14ac:dyDescent="0.2">
      <c r="E14326" s="49"/>
      <c r="F14326" s="21"/>
      <c r="G14326" s="21"/>
      <c r="CN14326" s="21"/>
    </row>
    <row r="14327" spans="5:92" x14ac:dyDescent="0.2">
      <c r="E14327" s="49"/>
      <c r="F14327" s="21"/>
      <c r="G14327" s="21"/>
      <c r="CN14327" s="21"/>
    </row>
    <row r="14328" spans="5:92" x14ac:dyDescent="0.2">
      <c r="E14328" s="49"/>
      <c r="F14328" s="21"/>
      <c r="G14328" s="21"/>
      <c r="CN14328" s="21"/>
    </row>
    <row r="14329" spans="5:92" x14ac:dyDescent="0.2">
      <c r="E14329" s="49"/>
      <c r="F14329" s="21"/>
      <c r="G14329" s="21"/>
      <c r="CN14329" s="21"/>
    </row>
    <row r="14330" spans="5:92" x14ac:dyDescent="0.2">
      <c r="E14330" s="49"/>
      <c r="F14330" s="21"/>
      <c r="G14330" s="21"/>
      <c r="CN14330" s="21"/>
    </row>
    <row r="14331" spans="5:92" x14ac:dyDescent="0.2">
      <c r="E14331" s="49"/>
      <c r="F14331" s="21"/>
      <c r="G14331" s="21"/>
      <c r="CN14331" s="21"/>
    </row>
    <row r="14332" spans="5:92" x14ac:dyDescent="0.2">
      <c r="E14332" s="49"/>
      <c r="F14332" s="21"/>
      <c r="G14332" s="21"/>
      <c r="CN14332" s="21"/>
    </row>
    <row r="14333" spans="5:92" x14ac:dyDescent="0.2">
      <c r="E14333" s="49"/>
      <c r="F14333" s="21"/>
      <c r="G14333" s="21"/>
      <c r="CN14333" s="21"/>
    </row>
    <row r="14334" spans="5:92" x14ac:dyDescent="0.2">
      <c r="E14334" s="49"/>
      <c r="F14334" s="21"/>
      <c r="G14334" s="21"/>
      <c r="CN14334" s="21"/>
    </row>
    <row r="14335" spans="5:92" x14ac:dyDescent="0.2">
      <c r="E14335" s="49"/>
      <c r="F14335" s="21"/>
      <c r="G14335" s="21"/>
      <c r="CN14335" s="21"/>
    </row>
    <row r="14336" spans="5:92" x14ac:dyDescent="0.2">
      <c r="E14336" s="49"/>
      <c r="F14336" s="21"/>
      <c r="G14336" s="21"/>
      <c r="CN14336" s="21"/>
    </row>
    <row r="14337" spans="5:92" x14ac:dyDescent="0.2">
      <c r="E14337" s="49"/>
      <c r="F14337" s="21"/>
      <c r="G14337" s="21"/>
      <c r="CN14337" s="21"/>
    </row>
    <row r="14338" spans="5:92" x14ac:dyDescent="0.2">
      <c r="E14338" s="49"/>
      <c r="F14338" s="21"/>
      <c r="G14338" s="21"/>
      <c r="CN14338" s="21"/>
    </row>
    <row r="14339" spans="5:92" x14ac:dyDescent="0.2">
      <c r="E14339" s="49"/>
      <c r="F14339" s="21"/>
      <c r="G14339" s="21"/>
      <c r="CN14339" s="21"/>
    </row>
    <row r="14340" spans="5:92" x14ac:dyDescent="0.2">
      <c r="E14340" s="49"/>
      <c r="F14340" s="21"/>
      <c r="G14340" s="21"/>
      <c r="CN14340" s="21"/>
    </row>
    <row r="14341" spans="5:92" x14ac:dyDescent="0.2">
      <c r="E14341" s="49"/>
      <c r="F14341" s="21"/>
      <c r="G14341" s="21"/>
      <c r="CN14341" s="21"/>
    </row>
    <row r="14342" spans="5:92" x14ac:dyDescent="0.2">
      <c r="E14342" s="49"/>
      <c r="F14342" s="21"/>
      <c r="G14342" s="21"/>
      <c r="CN14342" s="21"/>
    </row>
    <row r="14343" spans="5:92" x14ac:dyDescent="0.2">
      <c r="E14343" s="49"/>
      <c r="F14343" s="21"/>
      <c r="G14343" s="21"/>
      <c r="CN14343" s="21"/>
    </row>
    <row r="14344" spans="5:92" x14ac:dyDescent="0.2">
      <c r="E14344" s="49"/>
      <c r="F14344" s="21"/>
      <c r="G14344" s="21"/>
      <c r="CN14344" s="21"/>
    </row>
    <row r="14345" spans="5:92" x14ac:dyDescent="0.2">
      <c r="E14345" s="49"/>
      <c r="F14345" s="21"/>
      <c r="G14345" s="21"/>
      <c r="CN14345" s="21"/>
    </row>
    <row r="14346" spans="5:92" x14ac:dyDescent="0.2">
      <c r="E14346" s="49"/>
      <c r="F14346" s="21"/>
      <c r="G14346" s="21"/>
      <c r="CN14346" s="21"/>
    </row>
    <row r="14347" spans="5:92" x14ac:dyDescent="0.2">
      <c r="E14347" s="49"/>
      <c r="F14347" s="21"/>
      <c r="G14347" s="21"/>
      <c r="CN14347" s="21"/>
    </row>
    <row r="14348" spans="5:92" x14ac:dyDescent="0.2">
      <c r="E14348" s="49"/>
      <c r="F14348" s="21"/>
      <c r="G14348" s="21"/>
      <c r="CN14348" s="21"/>
    </row>
    <row r="14349" spans="5:92" x14ac:dyDescent="0.2">
      <c r="E14349" s="49"/>
      <c r="F14349" s="21"/>
      <c r="G14349" s="21"/>
      <c r="CN14349" s="21"/>
    </row>
    <row r="14350" spans="5:92" x14ac:dyDescent="0.2">
      <c r="E14350" s="49"/>
      <c r="F14350" s="21"/>
      <c r="G14350" s="21"/>
      <c r="CN14350" s="21"/>
    </row>
    <row r="14351" spans="5:92" x14ac:dyDescent="0.2">
      <c r="E14351" s="49"/>
      <c r="F14351" s="21"/>
      <c r="G14351" s="21"/>
      <c r="CN14351" s="21"/>
    </row>
    <row r="14352" spans="5:92" x14ac:dyDescent="0.2">
      <c r="E14352" s="49"/>
      <c r="F14352" s="21"/>
      <c r="G14352" s="21"/>
      <c r="CN14352" s="21"/>
    </row>
    <row r="14353" spans="5:92" x14ac:dyDescent="0.2">
      <c r="E14353" s="49"/>
      <c r="F14353" s="21"/>
      <c r="G14353" s="21"/>
      <c r="CN14353" s="21"/>
    </row>
    <row r="14354" spans="5:92" x14ac:dyDescent="0.2">
      <c r="E14354" s="49"/>
      <c r="F14354" s="21"/>
      <c r="G14354" s="21"/>
      <c r="CN14354" s="21"/>
    </row>
    <row r="14355" spans="5:92" x14ac:dyDescent="0.2">
      <c r="E14355" s="49"/>
      <c r="F14355" s="21"/>
      <c r="G14355" s="21"/>
      <c r="CN14355" s="21"/>
    </row>
    <row r="14356" spans="5:92" x14ac:dyDescent="0.2">
      <c r="E14356" s="49"/>
      <c r="F14356" s="21"/>
      <c r="G14356" s="21"/>
      <c r="CN14356" s="21"/>
    </row>
    <row r="14357" spans="5:92" x14ac:dyDescent="0.2">
      <c r="E14357" s="49"/>
      <c r="F14357" s="21"/>
      <c r="G14357" s="21"/>
      <c r="CN14357" s="21"/>
    </row>
    <row r="14358" spans="5:92" x14ac:dyDescent="0.2">
      <c r="E14358" s="49"/>
      <c r="F14358" s="21"/>
      <c r="G14358" s="21"/>
      <c r="CN14358" s="21"/>
    </row>
    <row r="14359" spans="5:92" x14ac:dyDescent="0.2">
      <c r="E14359" s="49"/>
      <c r="F14359" s="21"/>
      <c r="G14359" s="21"/>
      <c r="CN14359" s="21"/>
    </row>
    <row r="14360" spans="5:92" x14ac:dyDescent="0.2">
      <c r="E14360" s="49"/>
      <c r="F14360" s="21"/>
      <c r="G14360" s="21"/>
      <c r="CN14360" s="21"/>
    </row>
    <row r="14361" spans="5:92" x14ac:dyDescent="0.2">
      <c r="E14361" s="49"/>
      <c r="F14361" s="21"/>
      <c r="G14361" s="21"/>
      <c r="CN14361" s="21"/>
    </row>
    <row r="14362" spans="5:92" x14ac:dyDescent="0.2">
      <c r="E14362" s="49"/>
      <c r="F14362" s="21"/>
      <c r="G14362" s="21"/>
      <c r="CN14362" s="21"/>
    </row>
    <row r="14363" spans="5:92" x14ac:dyDescent="0.2">
      <c r="E14363" s="49"/>
      <c r="F14363" s="21"/>
      <c r="G14363" s="21"/>
      <c r="CN14363" s="21"/>
    </row>
    <row r="14364" spans="5:92" x14ac:dyDescent="0.2">
      <c r="E14364" s="49"/>
      <c r="F14364" s="21"/>
      <c r="G14364" s="21"/>
      <c r="CN14364" s="21"/>
    </row>
    <row r="14365" spans="5:92" x14ac:dyDescent="0.2">
      <c r="E14365" s="49"/>
      <c r="F14365" s="21"/>
      <c r="G14365" s="21"/>
      <c r="CN14365" s="21"/>
    </row>
    <row r="14366" spans="5:92" x14ac:dyDescent="0.2">
      <c r="E14366" s="49"/>
      <c r="F14366" s="21"/>
      <c r="G14366" s="21"/>
      <c r="CN14366" s="21"/>
    </row>
    <row r="14367" spans="5:92" x14ac:dyDescent="0.2">
      <c r="E14367" s="49"/>
      <c r="F14367" s="21"/>
      <c r="G14367" s="21"/>
      <c r="CN14367" s="21"/>
    </row>
    <row r="14368" spans="5:92" x14ac:dyDescent="0.2">
      <c r="E14368" s="49"/>
      <c r="F14368" s="21"/>
      <c r="G14368" s="21"/>
      <c r="CN14368" s="21"/>
    </row>
    <row r="14369" spans="5:92" x14ac:dyDescent="0.2">
      <c r="E14369" s="49"/>
      <c r="F14369" s="21"/>
      <c r="G14369" s="21"/>
      <c r="CN14369" s="21"/>
    </row>
    <row r="14370" spans="5:92" x14ac:dyDescent="0.2">
      <c r="E14370" s="49"/>
      <c r="F14370" s="21"/>
      <c r="G14370" s="21"/>
      <c r="CN14370" s="21"/>
    </row>
    <row r="14371" spans="5:92" x14ac:dyDescent="0.2">
      <c r="E14371" s="49"/>
      <c r="F14371" s="21"/>
      <c r="G14371" s="21"/>
      <c r="CN14371" s="21"/>
    </row>
    <row r="14372" spans="5:92" x14ac:dyDescent="0.2">
      <c r="E14372" s="49"/>
      <c r="F14372" s="21"/>
      <c r="G14372" s="21"/>
      <c r="CN14372" s="21"/>
    </row>
    <row r="14373" spans="5:92" x14ac:dyDescent="0.2">
      <c r="E14373" s="49"/>
      <c r="F14373" s="21"/>
      <c r="G14373" s="21"/>
      <c r="CN14373" s="21"/>
    </row>
    <row r="14374" spans="5:92" x14ac:dyDescent="0.2">
      <c r="E14374" s="49"/>
      <c r="F14374" s="21"/>
      <c r="G14374" s="21"/>
      <c r="CN14374" s="21"/>
    </row>
    <row r="14375" spans="5:92" x14ac:dyDescent="0.2">
      <c r="E14375" s="49"/>
      <c r="F14375" s="21"/>
      <c r="G14375" s="21"/>
      <c r="CN14375" s="21"/>
    </row>
    <row r="14376" spans="5:92" x14ac:dyDescent="0.2">
      <c r="E14376" s="49"/>
      <c r="F14376" s="21"/>
      <c r="G14376" s="21"/>
      <c r="CN14376" s="21"/>
    </row>
    <row r="14377" spans="5:92" x14ac:dyDescent="0.2">
      <c r="E14377" s="49"/>
      <c r="F14377" s="21"/>
      <c r="G14377" s="21"/>
      <c r="CN14377" s="21"/>
    </row>
    <row r="14378" spans="5:92" x14ac:dyDescent="0.2">
      <c r="E14378" s="49"/>
      <c r="F14378" s="21"/>
      <c r="G14378" s="21"/>
      <c r="CN14378" s="21"/>
    </row>
    <row r="14379" spans="5:92" x14ac:dyDescent="0.2">
      <c r="E14379" s="49"/>
      <c r="F14379" s="21"/>
      <c r="G14379" s="21"/>
      <c r="CN14379" s="21"/>
    </row>
    <row r="14380" spans="5:92" x14ac:dyDescent="0.2">
      <c r="E14380" s="49"/>
      <c r="F14380" s="21"/>
      <c r="G14380" s="21"/>
      <c r="CN14380" s="21"/>
    </row>
    <row r="14381" spans="5:92" x14ac:dyDescent="0.2">
      <c r="E14381" s="49"/>
      <c r="F14381" s="21"/>
      <c r="G14381" s="21"/>
      <c r="CN14381" s="21"/>
    </row>
    <row r="14382" spans="5:92" x14ac:dyDescent="0.2">
      <c r="E14382" s="49"/>
      <c r="F14382" s="21"/>
      <c r="G14382" s="21"/>
      <c r="CN14382" s="21"/>
    </row>
    <row r="14383" spans="5:92" x14ac:dyDescent="0.2">
      <c r="E14383" s="49"/>
      <c r="F14383" s="21"/>
      <c r="G14383" s="21"/>
      <c r="CN14383" s="21"/>
    </row>
    <row r="14384" spans="5:92" x14ac:dyDescent="0.2">
      <c r="E14384" s="49"/>
      <c r="F14384" s="21"/>
      <c r="G14384" s="21"/>
      <c r="CN14384" s="21"/>
    </row>
    <row r="14385" spans="5:92" x14ac:dyDescent="0.2">
      <c r="E14385" s="49"/>
      <c r="F14385" s="21"/>
      <c r="G14385" s="21"/>
      <c r="CN14385" s="21"/>
    </row>
    <row r="14386" spans="5:92" x14ac:dyDescent="0.2">
      <c r="E14386" s="49"/>
      <c r="F14386" s="21"/>
      <c r="G14386" s="21"/>
      <c r="CN14386" s="21"/>
    </row>
    <row r="14387" spans="5:92" x14ac:dyDescent="0.2">
      <c r="E14387" s="49"/>
      <c r="F14387" s="21"/>
      <c r="G14387" s="21"/>
      <c r="CN14387" s="21"/>
    </row>
    <row r="14388" spans="5:92" x14ac:dyDescent="0.2">
      <c r="E14388" s="49"/>
      <c r="F14388" s="21"/>
      <c r="G14388" s="21"/>
      <c r="CN14388" s="21"/>
    </row>
    <row r="14389" spans="5:92" x14ac:dyDescent="0.2">
      <c r="E14389" s="49"/>
      <c r="F14389" s="21"/>
      <c r="G14389" s="21"/>
      <c r="CN14389" s="21"/>
    </row>
    <row r="14390" spans="5:92" x14ac:dyDescent="0.2">
      <c r="E14390" s="49"/>
      <c r="F14390" s="21"/>
      <c r="G14390" s="21"/>
      <c r="CN14390" s="21"/>
    </row>
    <row r="14391" spans="5:92" x14ac:dyDescent="0.2">
      <c r="E14391" s="49"/>
      <c r="F14391" s="21"/>
      <c r="G14391" s="21"/>
      <c r="CN14391" s="21"/>
    </row>
    <row r="14392" spans="5:92" x14ac:dyDescent="0.2">
      <c r="E14392" s="49"/>
      <c r="F14392" s="21"/>
      <c r="G14392" s="21"/>
      <c r="CN14392" s="21"/>
    </row>
    <row r="14393" spans="5:92" x14ac:dyDescent="0.2">
      <c r="E14393" s="49"/>
      <c r="F14393" s="21"/>
      <c r="G14393" s="21"/>
      <c r="CN14393" s="21"/>
    </row>
    <row r="14394" spans="5:92" x14ac:dyDescent="0.2">
      <c r="E14394" s="49"/>
      <c r="F14394" s="21"/>
      <c r="G14394" s="21"/>
      <c r="CN14394" s="21"/>
    </row>
    <row r="14395" spans="5:92" x14ac:dyDescent="0.2">
      <c r="E14395" s="49"/>
      <c r="F14395" s="21"/>
      <c r="G14395" s="21"/>
      <c r="CN14395" s="21"/>
    </row>
    <row r="14396" spans="5:92" x14ac:dyDescent="0.2">
      <c r="E14396" s="49"/>
      <c r="F14396" s="21"/>
      <c r="G14396" s="21"/>
      <c r="CN14396" s="21"/>
    </row>
    <row r="14397" spans="5:92" x14ac:dyDescent="0.2">
      <c r="E14397" s="49"/>
      <c r="F14397" s="21"/>
      <c r="G14397" s="21"/>
      <c r="CN14397" s="21"/>
    </row>
    <row r="14398" spans="5:92" x14ac:dyDescent="0.2">
      <c r="E14398" s="49"/>
      <c r="F14398" s="21"/>
      <c r="G14398" s="21"/>
      <c r="CN14398" s="21"/>
    </row>
    <row r="14399" spans="5:92" x14ac:dyDescent="0.2">
      <c r="E14399" s="49"/>
      <c r="F14399" s="21"/>
      <c r="G14399" s="21"/>
      <c r="CN14399" s="21"/>
    </row>
    <row r="14400" spans="5:92" x14ac:dyDescent="0.2">
      <c r="E14400" s="49"/>
      <c r="F14400" s="21"/>
      <c r="G14400" s="21"/>
      <c r="CN14400" s="21"/>
    </row>
    <row r="14401" spans="5:92" x14ac:dyDescent="0.2">
      <c r="E14401" s="49"/>
      <c r="F14401" s="21"/>
      <c r="G14401" s="21"/>
      <c r="CN14401" s="21"/>
    </row>
    <row r="14402" spans="5:92" x14ac:dyDescent="0.2">
      <c r="E14402" s="49"/>
      <c r="F14402" s="21"/>
      <c r="G14402" s="21"/>
      <c r="CN14402" s="21"/>
    </row>
    <row r="14403" spans="5:92" x14ac:dyDescent="0.2">
      <c r="E14403" s="49"/>
      <c r="F14403" s="21"/>
      <c r="G14403" s="21"/>
      <c r="CN14403" s="21"/>
    </row>
    <row r="14404" spans="5:92" x14ac:dyDescent="0.2">
      <c r="E14404" s="49"/>
      <c r="F14404" s="21"/>
      <c r="G14404" s="21"/>
      <c r="CN14404" s="21"/>
    </row>
    <row r="14405" spans="5:92" x14ac:dyDescent="0.2">
      <c r="E14405" s="49"/>
      <c r="F14405" s="21"/>
      <c r="G14405" s="21"/>
      <c r="CN14405" s="21"/>
    </row>
    <row r="14406" spans="5:92" x14ac:dyDescent="0.2">
      <c r="E14406" s="49"/>
      <c r="F14406" s="21"/>
      <c r="G14406" s="21"/>
      <c r="CN14406" s="21"/>
    </row>
    <row r="14407" spans="5:92" x14ac:dyDescent="0.2">
      <c r="E14407" s="49"/>
      <c r="F14407" s="21"/>
      <c r="G14407" s="21"/>
      <c r="CN14407" s="21"/>
    </row>
    <row r="14408" spans="5:92" x14ac:dyDescent="0.2">
      <c r="E14408" s="49"/>
      <c r="F14408" s="21"/>
      <c r="G14408" s="21"/>
      <c r="CN14408" s="21"/>
    </row>
    <row r="14409" spans="5:92" x14ac:dyDescent="0.2">
      <c r="E14409" s="49"/>
      <c r="F14409" s="21"/>
      <c r="G14409" s="21"/>
      <c r="CN14409" s="21"/>
    </row>
    <row r="14410" spans="5:92" x14ac:dyDescent="0.2">
      <c r="E14410" s="49"/>
      <c r="F14410" s="21"/>
      <c r="G14410" s="21"/>
      <c r="CN14410" s="21"/>
    </row>
    <row r="14411" spans="5:92" x14ac:dyDescent="0.2">
      <c r="E14411" s="49"/>
      <c r="F14411" s="21"/>
      <c r="G14411" s="21"/>
      <c r="CN14411" s="21"/>
    </row>
    <row r="14412" spans="5:92" x14ac:dyDescent="0.2">
      <c r="E14412" s="49"/>
      <c r="F14412" s="21"/>
      <c r="G14412" s="21"/>
      <c r="CN14412" s="21"/>
    </row>
    <row r="14413" spans="5:92" x14ac:dyDescent="0.2">
      <c r="E14413" s="49"/>
      <c r="F14413" s="21"/>
      <c r="G14413" s="21"/>
      <c r="CN14413" s="21"/>
    </row>
    <row r="14414" spans="5:92" x14ac:dyDescent="0.2">
      <c r="E14414" s="49"/>
      <c r="F14414" s="21"/>
      <c r="G14414" s="21"/>
      <c r="CN14414" s="21"/>
    </row>
    <row r="14415" spans="5:92" x14ac:dyDescent="0.2">
      <c r="E14415" s="49"/>
      <c r="F14415" s="21"/>
      <c r="G14415" s="21"/>
      <c r="CN14415" s="21"/>
    </row>
    <row r="14416" spans="5:92" x14ac:dyDescent="0.2">
      <c r="E14416" s="49"/>
      <c r="F14416" s="21"/>
      <c r="G14416" s="21"/>
      <c r="CN14416" s="21"/>
    </row>
    <row r="14417" spans="5:92" x14ac:dyDescent="0.2">
      <c r="E14417" s="49"/>
      <c r="F14417" s="21"/>
      <c r="G14417" s="21"/>
      <c r="CN14417" s="21"/>
    </row>
    <row r="14418" spans="5:92" x14ac:dyDescent="0.2">
      <c r="E14418" s="49"/>
      <c r="F14418" s="21"/>
      <c r="G14418" s="21"/>
      <c r="CN14418" s="21"/>
    </row>
    <row r="14419" spans="5:92" x14ac:dyDescent="0.2">
      <c r="E14419" s="49"/>
      <c r="F14419" s="21"/>
      <c r="G14419" s="21"/>
      <c r="CN14419" s="21"/>
    </row>
    <row r="14420" spans="5:92" x14ac:dyDescent="0.2">
      <c r="E14420" s="49"/>
      <c r="F14420" s="21"/>
      <c r="G14420" s="21"/>
      <c r="CN14420" s="21"/>
    </row>
    <row r="14421" spans="5:92" x14ac:dyDescent="0.2">
      <c r="E14421" s="49"/>
      <c r="F14421" s="21"/>
      <c r="G14421" s="21"/>
      <c r="CN14421" s="21"/>
    </row>
    <row r="14422" spans="5:92" x14ac:dyDescent="0.2">
      <c r="E14422" s="49"/>
      <c r="F14422" s="21"/>
      <c r="G14422" s="21"/>
      <c r="CN14422" s="21"/>
    </row>
    <row r="14423" spans="5:92" x14ac:dyDescent="0.2">
      <c r="E14423" s="49"/>
      <c r="F14423" s="21"/>
      <c r="G14423" s="21"/>
      <c r="CN14423" s="21"/>
    </row>
    <row r="14424" spans="5:92" x14ac:dyDescent="0.2">
      <c r="E14424" s="49"/>
      <c r="F14424" s="21"/>
      <c r="G14424" s="21"/>
      <c r="CN14424" s="21"/>
    </row>
    <row r="14425" spans="5:92" x14ac:dyDescent="0.2">
      <c r="E14425" s="49"/>
      <c r="F14425" s="21"/>
      <c r="G14425" s="21"/>
      <c r="CN14425" s="21"/>
    </row>
    <row r="14426" spans="5:92" x14ac:dyDescent="0.2">
      <c r="E14426" s="49"/>
      <c r="F14426" s="21"/>
      <c r="G14426" s="21"/>
      <c r="CN14426" s="21"/>
    </row>
    <row r="14427" spans="5:92" x14ac:dyDescent="0.2">
      <c r="E14427" s="49"/>
      <c r="F14427" s="21"/>
      <c r="G14427" s="21"/>
      <c r="CN14427" s="21"/>
    </row>
    <row r="14428" spans="5:92" x14ac:dyDescent="0.2">
      <c r="E14428" s="49"/>
      <c r="F14428" s="21"/>
      <c r="G14428" s="21"/>
      <c r="CN14428" s="21"/>
    </row>
    <row r="14429" spans="5:92" x14ac:dyDescent="0.2">
      <c r="E14429" s="49"/>
      <c r="F14429" s="21"/>
      <c r="G14429" s="21"/>
      <c r="CN14429" s="21"/>
    </row>
    <row r="14430" spans="5:92" x14ac:dyDescent="0.2">
      <c r="E14430" s="49"/>
      <c r="F14430" s="21"/>
      <c r="G14430" s="21"/>
      <c r="CN14430" s="21"/>
    </row>
    <row r="14431" spans="5:92" x14ac:dyDescent="0.2">
      <c r="E14431" s="49"/>
      <c r="F14431" s="21"/>
      <c r="G14431" s="21"/>
      <c r="CN14431" s="21"/>
    </row>
    <row r="14432" spans="5:92" x14ac:dyDescent="0.2">
      <c r="E14432" s="49"/>
      <c r="F14432" s="21"/>
      <c r="G14432" s="21"/>
      <c r="CN14432" s="21"/>
    </row>
    <row r="14433" spans="5:92" x14ac:dyDescent="0.2">
      <c r="E14433" s="49"/>
      <c r="F14433" s="21"/>
      <c r="G14433" s="21"/>
      <c r="CN14433" s="21"/>
    </row>
    <row r="14434" spans="5:92" x14ac:dyDescent="0.2">
      <c r="E14434" s="49"/>
      <c r="F14434" s="21"/>
      <c r="G14434" s="21"/>
      <c r="CN14434" s="21"/>
    </row>
    <row r="14435" spans="5:92" x14ac:dyDescent="0.2">
      <c r="E14435" s="49"/>
      <c r="F14435" s="21"/>
      <c r="G14435" s="21"/>
      <c r="CN14435" s="21"/>
    </row>
    <row r="14436" spans="5:92" x14ac:dyDescent="0.2">
      <c r="E14436" s="49"/>
      <c r="F14436" s="21"/>
      <c r="G14436" s="21"/>
      <c r="CN14436" s="21"/>
    </row>
    <row r="14437" spans="5:92" x14ac:dyDescent="0.2">
      <c r="E14437" s="49"/>
      <c r="F14437" s="21"/>
      <c r="G14437" s="21"/>
      <c r="CN14437" s="21"/>
    </row>
    <row r="14438" spans="5:92" x14ac:dyDescent="0.2">
      <c r="E14438" s="49"/>
      <c r="F14438" s="21"/>
      <c r="G14438" s="21"/>
      <c r="CN14438" s="21"/>
    </row>
    <row r="14439" spans="5:92" x14ac:dyDescent="0.2">
      <c r="E14439" s="49"/>
      <c r="F14439" s="21"/>
      <c r="G14439" s="21"/>
      <c r="CN14439" s="21"/>
    </row>
    <row r="14440" spans="5:92" x14ac:dyDescent="0.2">
      <c r="E14440" s="49"/>
      <c r="F14440" s="21"/>
      <c r="G14440" s="21"/>
      <c r="CN14440" s="21"/>
    </row>
    <row r="14441" spans="5:92" x14ac:dyDescent="0.2">
      <c r="E14441" s="49"/>
      <c r="F14441" s="21"/>
      <c r="G14441" s="21"/>
      <c r="CN14441" s="21"/>
    </row>
    <row r="14442" spans="5:92" x14ac:dyDescent="0.2">
      <c r="E14442" s="49"/>
      <c r="F14442" s="21"/>
      <c r="G14442" s="21"/>
      <c r="CN14442" s="21"/>
    </row>
    <row r="14443" spans="5:92" x14ac:dyDescent="0.2">
      <c r="E14443" s="49"/>
      <c r="F14443" s="21"/>
      <c r="G14443" s="21"/>
      <c r="CN14443" s="21"/>
    </row>
    <row r="14444" spans="5:92" x14ac:dyDescent="0.2">
      <c r="E14444" s="49"/>
      <c r="F14444" s="21"/>
      <c r="G14444" s="21"/>
      <c r="CN14444" s="21"/>
    </row>
    <row r="14445" spans="5:92" x14ac:dyDescent="0.2">
      <c r="E14445" s="49"/>
      <c r="F14445" s="21"/>
      <c r="G14445" s="21"/>
      <c r="CN14445" s="21"/>
    </row>
    <row r="14446" spans="5:92" x14ac:dyDescent="0.2">
      <c r="E14446" s="49"/>
      <c r="F14446" s="21"/>
      <c r="G14446" s="21"/>
      <c r="CN14446" s="21"/>
    </row>
    <row r="14447" spans="5:92" x14ac:dyDescent="0.2">
      <c r="E14447" s="49"/>
      <c r="F14447" s="21"/>
      <c r="G14447" s="21"/>
      <c r="CN14447" s="21"/>
    </row>
    <row r="14448" spans="5:92" x14ac:dyDescent="0.2">
      <c r="E14448" s="49"/>
      <c r="F14448" s="21"/>
      <c r="G14448" s="21"/>
      <c r="CN14448" s="21"/>
    </row>
    <row r="14449" spans="5:92" x14ac:dyDescent="0.2">
      <c r="E14449" s="49"/>
      <c r="F14449" s="21"/>
      <c r="G14449" s="21"/>
      <c r="CN14449" s="21"/>
    </row>
    <row r="14450" spans="5:92" x14ac:dyDescent="0.2">
      <c r="E14450" s="49"/>
      <c r="F14450" s="21"/>
      <c r="G14450" s="21"/>
      <c r="CN14450" s="21"/>
    </row>
    <row r="14451" spans="5:92" x14ac:dyDescent="0.2">
      <c r="E14451" s="49"/>
      <c r="F14451" s="21"/>
      <c r="G14451" s="21"/>
      <c r="CN14451" s="21"/>
    </row>
    <row r="14452" spans="5:92" x14ac:dyDescent="0.2">
      <c r="E14452" s="49"/>
      <c r="F14452" s="21"/>
      <c r="G14452" s="21"/>
      <c r="CN14452" s="21"/>
    </row>
    <row r="14453" spans="5:92" x14ac:dyDescent="0.2">
      <c r="E14453" s="49"/>
      <c r="F14453" s="21"/>
      <c r="G14453" s="21"/>
      <c r="CN14453" s="21"/>
    </row>
    <row r="14454" spans="5:92" x14ac:dyDescent="0.2">
      <c r="E14454" s="49"/>
      <c r="F14454" s="21"/>
      <c r="G14454" s="21"/>
      <c r="CN14454" s="21"/>
    </row>
    <row r="14455" spans="5:92" x14ac:dyDescent="0.2">
      <c r="E14455" s="49"/>
      <c r="F14455" s="21"/>
      <c r="G14455" s="21"/>
      <c r="CN14455" s="21"/>
    </row>
    <row r="14456" spans="5:92" x14ac:dyDescent="0.2">
      <c r="E14456" s="49"/>
      <c r="F14456" s="21"/>
      <c r="G14456" s="21"/>
      <c r="CN14456" s="21"/>
    </row>
    <row r="14457" spans="5:92" x14ac:dyDescent="0.2">
      <c r="E14457" s="49"/>
      <c r="F14457" s="21"/>
      <c r="G14457" s="21"/>
      <c r="CN14457" s="21"/>
    </row>
    <row r="14458" spans="5:92" x14ac:dyDescent="0.2">
      <c r="E14458" s="49"/>
      <c r="F14458" s="21"/>
      <c r="G14458" s="21"/>
      <c r="CN14458" s="21"/>
    </row>
    <row r="14459" spans="5:92" x14ac:dyDescent="0.2">
      <c r="E14459" s="49"/>
      <c r="F14459" s="21"/>
      <c r="G14459" s="21"/>
      <c r="CN14459" s="21"/>
    </row>
    <row r="14460" spans="5:92" x14ac:dyDescent="0.2">
      <c r="E14460" s="49"/>
      <c r="F14460" s="21"/>
      <c r="G14460" s="21"/>
      <c r="CN14460" s="21"/>
    </row>
    <row r="14461" spans="5:92" x14ac:dyDescent="0.2">
      <c r="E14461" s="49"/>
      <c r="F14461" s="21"/>
      <c r="G14461" s="21"/>
      <c r="CN14461" s="21"/>
    </row>
    <row r="14462" spans="5:92" x14ac:dyDescent="0.2">
      <c r="E14462" s="49"/>
      <c r="F14462" s="21"/>
      <c r="G14462" s="21"/>
      <c r="CN14462" s="21"/>
    </row>
    <row r="14463" spans="5:92" x14ac:dyDescent="0.2">
      <c r="E14463" s="49"/>
      <c r="F14463" s="21"/>
      <c r="G14463" s="21"/>
      <c r="CN14463" s="21"/>
    </row>
    <row r="14464" spans="5:92" x14ac:dyDescent="0.2">
      <c r="E14464" s="49"/>
      <c r="F14464" s="21"/>
      <c r="G14464" s="21"/>
      <c r="CN14464" s="21"/>
    </row>
    <row r="14465" spans="5:92" x14ac:dyDescent="0.2">
      <c r="E14465" s="49"/>
      <c r="F14465" s="21"/>
      <c r="G14465" s="21"/>
      <c r="CN14465" s="21"/>
    </row>
    <row r="14466" spans="5:92" x14ac:dyDescent="0.2">
      <c r="E14466" s="49"/>
      <c r="F14466" s="21"/>
      <c r="G14466" s="21"/>
      <c r="CN14466" s="21"/>
    </row>
    <row r="14467" spans="5:92" x14ac:dyDescent="0.2">
      <c r="E14467" s="49"/>
      <c r="F14467" s="21"/>
      <c r="G14467" s="21"/>
      <c r="CN14467" s="21"/>
    </row>
    <row r="14468" spans="5:92" x14ac:dyDescent="0.2">
      <c r="E14468" s="49"/>
      <c r="F14468" s="21"/>
      <c r="G14468" s="21"/>
      <c r="CN14468" s="21"/>
    </row>
    <row r="14469" spans="5:92" x14ac:dyDescent="0.2">
      <c r="E14469" s="49"/>
      <c r="F14469" s="21"/>
      <c r="G14469" s="21"/>
      <c r="CN14469" s="21"/>
    </row>
    <row r="14470" spans="5:92" x14ac:dyDescent="0.2">
      <c r="E14470" s="49"/>
      <c r="F14470" s="21"/>
      <c r="G14470" s="21"/>
      <c r="CN14470" s="21"/>
    </row>
    <row r="14471" spans="5:92" x14ac:dyDescent="0.2">
      <c r="E14471" s="49"/>
      <c r="F14471" s="21"/>
      <c r="G14471" s="21"/>
      <c r="CN14471" s="21"/>
    </row>
    <row r="14472" spans="5:92" x14ac:dyDescent="0.2">
      <c r="E14472" s="49"/>
      <c r="F14472" s="21"/>
      <c r="G14472" s="21"/>
      <c r="CN14472" s="21"/>
    </row>
    <row r="14473" spans="5:92" x14ac:dyDescent="0.2">
      <c r="E14473" s="49"/>
      <c r="F14473" s="21"/>
      <c r="G14473" s="21"/>
      <c r="CN14473" s="21"/>
    </row>
    <row r="14474" spans="5:92" x14ac:dyDescent="0.2">
      <c r="E14474" s="49"/>
      <c r="F14474" s="21"/>
      <c r="G14474" s="21"/>
      <c r="CN14474" s="21"/>
    </row>
    <row r="14475" spans="5:92" x14ac:dyDescent="0.2">
      <c r="E14475" s="49"/>
      <c r="F14475" s="21"/>
      <c r="G14475" s="21"/>
      <c r="CN14475" s="21"/>
    </row>
    <row r="14476" spans="5:92" x14ac:dyDescent="0.2">
      <c r="E14476" s="49"/>
      <c r="F14476" s="21"/>
      <c r="G14476" s="21"/>
      <c r="CN14476" s="21"/>
    </row>
    <row r="14477" spans="5:92" x14ac:dyDescent="0.2">
      <c r="E14477" s="49"/>
      <c r="F14477" s="21"/>
      <c r="G14477" s="21"/>
      <c r="CN14477" s="21"/>
    </row>
    <row r="14478" spans="5:92" x14ac:dyDescent="0.2">
      <c r="E14478" s="49"/>
      <c r="F14478" s="21"/>
      <c r="G14478" s="21"/>
      <c r="CN14478" s="21"/>
    </row>
    <row r="14479" spans="5:92" x14ac:dyDescent="0.2">
      <c r="E14479" s="49"/>
      <c r="F14479" s="21"/>
      <c r="G14479" s="21"/>
      <c r="CN14479" s="21"/>
    </row>
    <row r="14480" spans="5:92" x14ac:dyDescent="0.2">
      <c r="E14480" s="49"/>
      <c r="F14480" s="21"/>
      <c r="G14480" s="21"/>
      <c r="CN14480" s="21"/>
    </row>
    <row r="14481" spans="5:92" x14ac:dyDescent="0.2">
      <c r="E14481" s="49"/>
      <c r="F14481" s="21"/>
      <c r="G14481" s="21"/>
      <c r="CN14481" s="21"/>
    </row>
    <row r="14482" spans="5:92" x14ac:dyDescent="0.2">
      <c r="E14482" s="49"/>
      <c r="F14482" s="21"/>
      <c r="G14482" s="21"/>
      <c r="CN14482" s="21"/>
    </row>
    <row r="14483" spans="5:92" x14ac:dyDescent="0.2">
      <c r="E14483" s="49"/>
      <c r="F14483" s="21"/>
      <c r="G14483" s="21"/>
      <c r="CN14483" s="21"/>
    </row>
    <row r="14484" spans="5:92" x14ac:dyDescent="0.2">
      <c r="E14484" s="49"/>
      <c r="F14484" s="21"/>
      <c r="G14484" s="21"/>
      <c r="CN14484" s="21"/>
    </row>
    <row r="14485" spans="5:92" x14ac:dyDescent="0.2">
      <c r="E14485" s="49"/>
      <c r="F14485" s="21"/>
      <c r="G14485" s="21"/>
      <c r="CN14485" s="21"/>
    </row>
    <row r="14486" spans="5:92" x14ac:dyDescent="0.2">
      <c r="E14486" s="49"/>
      <c r="F14486" s="21"/>
      <c r="G14486" s="21"/>
      <c r="CN14486" s="21"/>
    </row>
    <row r="14487" spans="5:92" x14ac:dyDescent="0.2">
      <c r="E14487" s="49"/>
      <c r="F14487" s="21"/>
      <c r="G14487" s="21"/>
      <c r="CN14487" s="21"/>
    </row>
    <row r="14488" spans="5:92" x14ac:dyDescent="0.2">
      <c r="E14488" s="49"/>
      <c r="F14488" s="21"/>
      <c r="G14488" s="21"/>
      <c r="CN14488" s="21"/>
    </row>
    <row r="14489" spans="5:92" x14ac:dyDescent="0.2">
      <c r="E14489" s="49"/>
      <c r="F14489" s="21"/>
      <c r="G14489" s="21"/>
      <c r="CN14489" s="21"/>
    </row>
    <row r="14490" spans="5:92" x14ac:dyDescent="0.2">
      <c r="E14490" s="49"/>
      <c r="F14490" s="21"/>
      <c r="G14490" s="21"/>
      <c r="CN14490" s="21"/>
    </row>
    <row r="14491" spans="5:92" x14ac:dyDescent="0.2">
      <c r="E14491" s="49"/>
      <c r="F14491" s="21"/>
      <c r="G14491" s="21"/>
      <c r="CN14491" s="21"/>
    </row>
    <row r="14492" spans="5:92" x14ac:dyDescent="0.2">
      <c r="E14492" s="49"/>
      <c r="F14492" s="21"/>
      <c r="G14492" s="21"/>
      <c r="CN14492" s="21"/>
    </row>
    <row r="14493" spans="5:92" x14ac:dyDescent="0.2">
      <c r="E14493" s="49"/>
      <c r="F14493" s="21"/>
      <c r="G14493" s="21"/>
      <c r="CN14493" s="21"/>
    </row>
    <row r="14494" spans="5:92" x14ac:dyDescent="0.2">
      <c r="E14494" s="49"/>
      <c r="F14494" s="21"/>
      <c r="G14494" s="21"/>
      <c r="CN14494" s="21"/>
    </row>
    <row r="14495" spans="5:92" x14ac:dyDescent="0.2">
      <c r="E14495" s="49"/>
      <c r="F14495" s="21"/>
      <c r="G14495" s="21"/>
      <c r="CN14495" s="21"/>
    </row>
    <row r="14496" spans="5:92" x14ac:dyDescent="0.2">
      <c r="E14496" s="49"/>
      <c r="F14496" s="21"/>
      <c r="G14496" s="21"/>
      <c r="CN14496" s="21"/>
    </row>
    <row r="14497" spans="5:92" x14ac:dyDescent="0.2">
      <c r="E14497" s="49"/>
      <c r="F14497" s="21"/>
      <c r="G14497" s="21"/>
      <c r="CN14497" s="21"/>
    </row>
    <row r="14498" spans="5:92" x14ac:dyDescent="0.2">
      <c r="E14498" s="49"/>
      <c r="F14498" s="21"/>
      <c r="G14498" s="21"/>
      <c r="CN14498" s="21"/>
    </row>
    <row r="14499" spans="5:92" x14ac:dyDescent="0.2">
      <c r="E14499" s="49"/>
      <c r="F14499" s="21"/>
      <c r="G14499" s="21"/>
      <c r="CN14499" s="21"/>
    </row>
    <row r="14500" spans="5:92" x14ac:dyDescent="0.2">
      <c r="E14500" s="49"/>
      <c r="F14500" s="21"/>
      <c r="G14500" s="21"/>
      <c r="CN14500" s="21"/>
    </row>
    <row r="14501" spans="5:92" x14ac:dyDescent="0.2">
      <c r="E14501" s="49"/>
      <c r="F14501" s="21"/>
      <c r="G14501" s="21"/>
      <c r="CN14501" s="21"/>
    </row>
    <row r="14502" spans="5:92" x14ac:dyDescent="0.2">
      <c r="E14502" s="49"/>
      <c r="F14502" s="21"/>
      <c r="G14502" s="21"/>
      <c r="CN14502" s="21"/>
    </row>
    <row r="14503" spans="5:92" x14ac:dyDescent="0.2">
      <c r="E14503" s="49"/>
      <c r="F14503" s="21"/>
      <c r="G14503" s="21"/>
      <c r="CN14503" s="21"/>
    </row>
    <row r="14504" spans="5:92" x14ac:dyDescent="0.2">
      <c r="E14504" s="49"/>
      <c r="F14504" s="21"/>
      <c r="G14504" s="21"/>
      <c r="CN14504" s="21"/>
    </row>
    <row r="14505" spans="5:92" x14ac:dyDescent="0.2">
      <c r="E14505" s="49"/>
      <c r="F14505" s="21"/>
      <c r="G14505" s="21"/>
      <c r="CN14505" s="21"/>
    </row>
    <row r="14506" spans="5:92" x14ac:dyDescent="0.2">
      <c r="E14506" s="49"/>
      <c r="F14506" s="21"/>
      <c r="G14506" s="21"/>
      <c r="CN14506" s="21"/>
    </row>
    <row r="14507" spans="5:92" x14ac:dyDescent="0.2">
      <c r="E14507" s="49"/>
      <c r="F14507" s="21"/>
      <c r="G14507" s="21"/>
      <c r="CN14507" s="21"/>
    </row>
    <row r="14508" spans="5:92" x14ac:dyDescent="0.2">
      <c r="E14508" s="49"/>
      <c r="F14508" s="21"/>
      <c r="G14508" s="21"/>
      <c r="CN14508" s="21"/>
    </row>
    <row r="14509" spans="5:92" x14ac:dyDescent="0.2">
      <c r="E14509" s="49"/>
      <c r="F14509" s="21"/>
      <c r="G14509" s="21"/>
      <c r="CN14509" s="21"/>
    </row>
    <row r="14510" spans="5:92" x14ac:dyDescent="0.2">
      <c r="E14510" s="49"/>
      <c r="F14510" s="21"/>
      <c r="G14510" s="21"/>
      <c r="CN14510" s="21"/>
    </row>
    <row r="14511" spans="5:92" x14ac:dyDescent="0.2">
      <c r="E14511" s="49"/>
      <c r="F14511" s="21"/>
      <c r="G14511" s="21"/>
      <c r="CN14511" s="21"/>
    </row>
    <row r="14512" spans="5:92" x14ac:dyDescent="0.2">
      <c r="E14512" s="49"/>
      <c r="F14512" s="21"/>
      <c r="G14512" s="21"/>
      <c r="CN14512" s="21"/>
    </row>
    <row r="14513" spans="5:92" x14ac:dyDescent="0.2">
      <c r="E14513" s="49"/>
      <c r="F14513" s="21"/>
      <c r="G14513" s="21"/>
      <c r="CN14513" s="21"/>
    </row>
    <row r="14514" spans="5:92" x14ac:dyDescent="0.2">
      <c r="E14514" s="49"/>
      <c r="F14514" s="21"/>
      <c r="G14514" s="21"/>
      <c r="CN14514" s="21"/>
    </row>
    <row r="14515" spans="5:92" x14ac:dyDescent="0.2">
      <c r="E14515" s="49"/>
      <c r="F14515" s="21"/>
      <c r="G14515" s="21"/>
      <c r="CN14515" s="21"/>
    </row>
    <row r="14516" spans="5:92" x14ac:dyDescent="0.2">
      <c r="E14516" s="49"/>
      <c r="F14516" s="21"/>
      <c r="G14516" s="21"/>
      <c r="CN14516" s="21"/>
    </row>
    <row r="14517" spans="5:92" x14ac:dyDescent="0.2">
      <c r="E14517" s="49"/>
      <c r="F14517" s="21"/>
      <c r="G14517" s="21"/>
      <c r="CN14517" s="21"/>
    </row>
    <row r="14518" spans="5:92" x14ac:dyDescent="0.2">
      <c r="E14518" s="49"/>
      <c r="F14518" s="21"/>
      <c r="G14518" s="21"/>
      <c r="CN14518" s="21"/>
    </row>
    <row r="14519" spans="5:92" x14ac:dyDescent="0.2">
      <c r="E14519" s="49"/>
      <c r="F14519" s="21"/>
      <c r="G14519" s="21"/>
      <c r="CN14519" s="21"/>
    </row>
    <row r="14520" spans="5:92" x14ac:dyDescent="0.2">
      <c r="E14520" s="49"/>
      <c r="F14520" s="21"/>
      <c r="G14520" s="21"/>
      <c r="CN14520" s="21"/>
    </row>
    <row r="14521" spans="5:92" x14ac:dyDescent="0.2">
      <c r="E14521" s="49"/>
      <c r="F14521" s="21"/>
      <c r="G14521" s="21"/>
      <c r="CN14521" s="21"/>
    </row>
    <row r="14522" spans="5:92" x14ac:dyDescent="0.2">
      <c r="E14522" s="49"/>
      <c r="F14522" s="21"/>
      <c r="G14522" s="21"/>
      <c r="CN14522" s="21"/>
    </row>
    <row r="14523" spans="5:92" x14ac:dyDescent="0.2">
      <c r="E14523" s="49"/>
      <c r="F14523" s="21"/>
      <c r="G14523" s="21"/>
      <c r="CN14523" s="21"/>
    </row>
    <row r="14524" spans="5:92" x14ac:dyDescent="0.2">
      <c r="E14524" s="49"/>
      <c r="F14524" s="21"/>
      <c r="G14524" s="21"/>
      <c r="CN14524" s="21"/>
    </row>
    <row r="14525" spans="5:92" x14ac:dyDescent="0.2">
      <c r="E14525" s="49"/>
      <c r="F14525" s="21"/>
      <c r="G14525" s="21"/>
      <c r="CN14525" s="21"/>
    </row>
    <row r="14526" spans="5:92" x14ac:dyDescent="0.2">
      <c r="E14526" s="49"/>
      <c r="F14526" s="21"/>
      <c r="G14526" s="21"/>
      <c r="CN14526" s="21"/>
    </row>
    <row r="14527" spans="5:92" x14ac:dyDescent="0.2">
      <c r="E14527" s="49"/>
      <c r="F14527" s="21"/>
      <c r="G14527" s="21"/>
      <c r="CN14527" s="21"/>
    </row>
    <row r="14528" spans="5:92" x14ac:dyDescent="0.2">
      <c r="E14528" s="49"/>
      <c r="F14528" s="21"/>
      <c r="G14528" s="21"/>
      <c r="CN14528" s="21"/>
    </row>
    <row r="14529" spans="5:92" x14ac:dyDescent="0.2">
      <c r="E14529" s="49"/>
      <c r="F14529" s="21"/>
      <c r="G14529" s="21"/>
      <c r="CN14529" s="21"/>
    </row>
    <row r="14530" spans="5:92" x14ac:dyDescent="0.2">
      <c r="E14530" s="49"/>
      <c r="F14530" s="21"/>
      <c r="G14530" s="21"/>
      <c r="CN14530" s="21"/>
    </row>
    <row r="14531" spans="5:92" x14ac:dyDescent="0.2">
      <c r="E14531" s="49"/>
      <c r="F14531" s="21"/>
      <c r="G14531" s="21"/>
      <c r="CN14531" s="21"/>
    </row>
    <row r="14532" spans="5:92" x14ac:dyDescent="0.2">
      <c r="E14532" s="49"/>
      <c r="F14532" s="21"/>
      <c r="G14532" s="21"/>
      <c r="CN14532" s="21"/>
    </row>
    <row r="14533" spans="5:92" x14ac:dyDescent="0.2">
      <c r="E14533" s="49"/>
      <c r="F14533" s="21"/>
      <c r="G14533" s="21"/>
      <c r="CN14533" s="21"/>
    </row>
    <row r="14534" spans="5:92" x14ac:dyDescent="0.2">
      <c r="E14534" s="49"/>
      <c r="F14534" s="21"/>
      <c r="G14534" s="21"/>
      <c r="CN14534" s="21"/>
    </row>
    <row r="14535" spans="5:92" x14ac:dyDescent="0.2">
      <c r="E14535" s="49"/>
      <c r="F14535" s="21"/>
      <c r="G14535" s="21"/>
      <c r="CN14535" s="21"/>
    </row>
    <row r="14536" spans="5:92" x14ac:dyDescent="0.2">
      <c r="E14536" s="49"/>
      <c r="F14536" s="21"/>
      <c r="G14536" s="21"/>
      <c r="CN14536" s="21"/>
    </row>
    <row r="14537" spans="5:92" x14ac:dyDescent="0.2">
      <c r="E14537" s="49"/>
      <c r="F14537" s="21"/>
      <c r="G14537" s="21"/>
      <c r="CN14537" s="21"/>
    </row>
    <row r="14538" spans="5:92" x14ac:dyDescent="0.2">
      <c r="E14538" s="49"/>
      <c r="F14538" s="21"/>
      <c r="G14538" s="21"/>
      <c r="CN14538" s="21"/>
    </row>
    <row r="14539" spans="5:92" x14ac:dyDescent="0.2">
      <c r="E14539" s="49"/>
      <c r="F14539" s="21"/>
      <c r="G14539" s="21"/>
      <c r="CN14539" s="21"/>
    </row>
    <row r="14540" spans="5:92" x14ac:dyDescent="0.2">
      <c r="E14540" s="49"/>
      <c r="F14540" s="21"/>
      <c r="G14540" s="21"/>
      <c r="CN14540" s="21"/>
    </row>
    <row r="14541" spans="5:92" x14ac:dyDescent="0.2">
      <c r="E14541" s="49"/>
      <c r="F14541" s="21"/>
      <c r="G14541" s="21"/>
      <c r="CN14541" s="21"/>
    </row>
    <row r="14542" spans="5:92" x14ac:dyDescent="0.2">
      <c r="E14542" s="49"/>
      <c r="F14542" s="21"/>
      <c r="G14542" s="21"/>
      <c r="CN14542" s="21"/>
    </row>
    <row r="14543" spans="5:92" x14ac:dyDescent="0.2">
      <c r="E14543" s="49"/>
      <c r="F14543" s="21"/>
      <c r="G14543" s="21"/>
      <c r="CN14543" s="21"/>
    </row>
    <row r="14544" spans="5:92" x14ac:dyDescent="0.2">
      <c r="E14544" s="49"/>
      <c r="F14544" s="21"/>
      <c r="G14544" s="21"/>
      <c r="CN14544" s="21"/>
    </row>
    <row r="14545" spans="5:92" x14ac:dyDescent="0.2">
      <c r="E14545" s="49"/>
      <c r="F14545" s="21"/>
      <c r="G14545" s="21"/>
      <c r="CN14545" s="21"/>
    </row>
    <row r="14546" spans="5:92" x14ac:dyDescent="0.2">
      <c r="E14546" s="49"/>
      <c r="F14546" s="21"/>
      <c r="G14546" s="21"/>
      <c r="CN14546" s="21"/>
    </row>
    <row r="14547" spans="5:92" x14ac:dyDescent="0.2">
      <c r="E14547" s="49"/>
      <c r="F14547" s="21"/>
      <c r="G14547" s="21"/>
      <c r="CN14547" s="21"/>
    </row>
    <row r="14548" spans="5:92" x14ac:dyDescent="0.2">
      <c r="E14548" s="49"/>
      <c r="F14548" s="21"/>
      <c r="G14548" s="21"/>
      <c r="CN14548" s="21"/>
    </row>
    <row r="14549" spans="5:92" x14ac:dyDescent="0.2">
      <c r="E14549" s="49"/>
      <c r="F14549" s="21"/>
      <c r="G14549" s="21"/>
      <c r="CN14549" s="21"/>
    </row>
    <row r="14550" spans="5:92" x14ac:dyDescent="0.2">
      <c r="E14550" s="49"/>
      <c r="F14550" s="21"/>
      <c r="G14550" s="21"/>
      <c r="CN14550" s="21"/>
    </row>
    <row r="14551" spans="5:92" x14ac:dyDescent="0.2">
      <c r="E14551" s="49"/>
      <c r="F14551" s="21"/>
      <c r="G14551" s="21"/>
      <c r="CN14551" s="21"/>
    </row>
    <row r="14552" spans="5:92" x14ac:dyDescent="0.2">
      <c r="E14552" s="49"/>
      <c r="F14552" s="21"/>
      <c r="G14552" s="21"/>
      <c r="CN14552" s="21"/>
    </row>
    <row r="14553" spans="5:92" x14ac:dyDescent="0.2">
      <c r="E14553" s="49"/>
      <c r="F14553" s="21"/>
      <c r="G14553" s="21"/>
      <c r="CN14553" s="21"/>
    </row>
    <row r="14554" spans="5:92" x14ac:dyDescent="0.2">
      <c r="E14554" s="49"/>
      <c r="F14554" s="21"/>
      <c r="G14554" s="21"/>
      <c r="CN14554" s="21"/>
    </row>
    <row r="14555" spans="5:92" x14ac:dyDescent="0.2">
      <c r="E14555" s="49"/>
      <c r="F14555" s="21"/>
      <c r="G14555" s="21"/>
      <c r="CN14555" s="21"/>
    </row>
    <row r="14556" spans="5:92" x14ac:dyDescent="0.2">
      <c r="E14556" s="49"/>
      <c r="F14556" s="21"/>
      <c r="G14556" s="21"/>
      <c r="CN14556" s="21"/>
    </row>
    <row r="14557" spans="5:92" x14ac:dyDescent="0.2">
      <c r="E14557" s="49"/>
      <c r="F14557" s="21"/>
      <c r="G14557" s="21"/>
      <c r="CN14557" s="21"/>
    </row>
    <row r="14558" spans="5:92" x14ac:dyDescent="0.2">
      <c r="E14558" s="49"/>
      <c r="F14558" s="21"/>
      <c r="G14558" s="21"/>
      <c r="CN14558" s="21"/>
    </row>
    <row r="14559" spans="5:92" x14ac:dyDescent="0.2">
      <c r="E14559" s="49"/>
      <c r="F14559" s="21"/>
      <c r="G14559" s="21"/>
      <c r="CN14559" s="21"/>
    </row>
    <row r="14560" spans="5:92" x14ac:dyDescent="0.2">
      <c r="E14560" s="49"/>
      <c r="F14560" s="21"/>
      <c r="G14560" s="21"/>
      <c r="CN14560" s="21"/>
    </row>
    <row r="14561" spans="5:92" x14ac:dyDescent="0.2">
      <c r="E14561" s="49"/>
      <c r="F14561" s="21"/>
      <c r="G14561" s="21"/>
      <c r="CN14561" s="21"/>
    </row>
    <row r="14562" spans="5:92" x14ac:dyDescent="0.2">
      <c r="E14562" s="49"/>
      <c r="F14562" s="21"/>
      <c r="G14562" s="21"/>
      <c r="CN14562" s="21"/>
    </row>
    <row r="14563" spans="5:92" x14ac:dyDescent="0.2">
      <c r="E14563" s="49"/>
      <c r="F14563" s="21"/>
      <c r="G14563" s="21"/>
      <c r="CN14563" s="21"/>
    </row>
    <row r="14564" spans="5:92" x14ac:dyDescent="0.2">
      <c r="E14564" s="49"/>
      <c r="F14564" s="21"/>
      <c r="G14564" s="21"/>
      <c r="CN14564" s="21"/>
    </row>
    <row r="14565" spans="5:92" x14ac:dyDescent="0.2">
      <c r="E14565" s="49"/>
      <c r="F14565" s="21"/>
      <c r="G14565" s="21"/>
      <c r="CN14565" s="21"/>
    </row>
    <row r="14566" spans="5:92" x14ac:dyDescent="0.2">
      <c r="E14566" s="49"/>
      <c r="F14566" s="21"/>
      <c r="G14566" s="21"/>
      <c r="CN14566" s="21"/>
    </row>
    <row r="14567" spans="5:92" x14ac:dyDescent="0.2">
      <c r="E14567" s="49"/>
      <c r="F14567" s="21"/>
      <c r="G14567" s="21"/>
      <c r="CN14567" s="21"/>
    </row>
    <row r="14568" spans="5:92" x14ac:dyDescent="0.2">
      <c r="E14568" s="49"/>
      <c r="F14568" s="21"/>
      <c r="G14568" s="21"/>
      <c r="CN14568" s="21"/>
    </row>
    <row r="14569" spans="5:92" x14ac:dyDescent="0.2">
      <c r="E14569" s="49"/>
      <c r="F14569" s="21"/>
      <c r="G14569" s="21"/>
      <c r="CN14569" s="21"/>
    </row>
    <row r="14570" spans="5:92" x14ac:dyDescent="0.2">
      <c r="E14570" s="49"/>
      <c r="F14570" s="21"/>
      <c r="G14570" s="21"/>
      <c r="CN14570" s="21"/>
    </row>
    <row r="14571" spans="5:92" x14ac:dyDescent="0.2">
      <c r="E14571" s="49"/>
      <c r="F14571" s="21"/>
      <c r="G14571" s="21"/>
      <c r="CN14571" s="21"/>
    </row>
    <row r="14572" spans="5:92" x14ac:dyDescent="0.2">
      <c r="E14572" s="49"/>
      <c r="F14572" s="21"/>
      <c r="G14572" s="21"/>
      <c r="CN14572" s="21"/>
    </row>
    <row r="14573" spans="5:92" x14ac:dyDescent="0.2">
      <c r="E14573" s="49"/>
      <c r="F14573" s="21"/>
      <c r="G14573" s="21"/>
      <c r="CN14573" s="21"/>
    </row>
    <row r="14574" spans="5:92" x14ac:dyDescent="0.2">
      <c r="E14574" s="49"/>
      <c r="F14574" s="21"/>
      <c r="G14574" s="21"/>
      <c r="CN14574" s="21"/>
    </row>
    <row r="14575" spans="5:92" x14ac:dyDescent="0.2">
      <c r="E14575" s="49"/>
      <c r="F14575" s="21"/>
      <c r="G14575" s="21"/>
      <c r="CN14575" s="21"/>
    </row>
    <row r="14576" spans="5:92" x14ac:dyDescent="0.2">
      <c r="E14576" s="49"/>
      <c r="F14576" s="21"/>
      <c r="G14576" s="21"/>
      <c r="CN14576" s="21"/>
    </row>
    <row r="14577" spans="5:92" x14ac:dyDescent="0.2">
      <c r="E14577" s="49"/>
      <c r="F14577" s="21"/>
      <c r="G14577" s="21"/>
      <c r="CN14577" s="21"/>
    </row>
    <row r="14578" spans="5:92" x14ac:dyDescent="0.2">
      <c r="E14578" s="49"/>
      <c r="F14578" s="21"/>
      <c r="G14578" s="21"/>
      <c r="CN14578" s="21"/>
    </row>
    <row r="14579" spans="5:92" x14ac:dyDescent="0.2">
      <c r="E14579" s="49"/>
      <c r="F14579" s="21"/>
      <c r="G14579" s="21"/>
      <c r="CN14579" s="21"/>
    </row>
    <row r="14580" spans="5:92" x14ac:dyDescent="0.2">
      <c r="E14580" s="49"/>
      <c r="F14580" s="21"/>
      <c r="G14580" s="21"/>
      <c r="CN14580" s="21"/>
    </row>
    <row r="14581" spans="5:92" x14ac:dyDescent="0.2">
      <c r="E14581" s="49"/>
      <c r="F14581" s="21"/>
      <c r="G14581" s="21"/>
      <c r="CN14581" s="21"/>
    </row>
    <row r="14582" spans="5:92" x14ac:dyDescent="0.2">
      <c r="E14582" s="49"/>
      <c r="F14582" s="21"/>
      <c r="G14582" s="21"/>
      <c r="CN14582" s="21"/>
    </row>
    <row r="14583" spans="5:92" x14ac:dyDescent="0.2">
      <c r="E14583" s="49"/>
      <c r="F14583" s="21"/>
      <c r="G14583" s="21"/>
      <c r="CN14583" s="21"/>
    </row>
    <row r="14584" spans="5:92" x14ac:dyDescent="0.2">
      <c r="E14584" s="49"/>
      <c r="F14584" s="21"/>
      <c r="G14584" s="21"/>
      <c r="CN14584" s="21"/>
    </row>
    <row r="14585" spans="5:92" x14ac:dyDescent="0.2">
      <c r="E14585" s="49"/>
      <c r="F14585" s="21"/>
      <c r="G14585" s="21"/>
      <c r="CN14585" s="21"/>
    </row>
    <row r="14586" spans="5:92" x14ac:dyDescent="0.2">
      <c r="E14586" s="49"/>
      <c r="F14586" s="21"/>
      <c r="G14586" s="21"/>
      <c r="CN14586" s="21"/>
    </row>
    <row r="14587" spans="5:92" x14ac:dyDescent="0.2">
      <c r="E14587" s="49"/>
      <c r="F14587" s="21"/>
      <c r="G14587" s="21"/>
      <c r="CN14587" s="21"/>
    </row>
    <row r="14588" spans="5:92" x14ac:dyDescent="0.2">
      <c r="E14588" s="49"/>
      <c r="F14588" s="21"/>
      <c r="G14588" s="21"/>
      <c r="CN14588" s="21"/>
    </row>
    <row r="14589" spans="5:92" x14ac:dyDescent="0.2">
      <c r="E14589" s="49"/>
      <c r="F14589" s="21"/>
      <c r="G14589" s="21"/>
      <c r="CN14589" s="21"/>
    </row>
    <row r="14590" spans="5:92" x14ac:dyDescent="0.2">
      <c r="E14590" s="49"/>
      <c r="F14590" s="21"/>
      <c r="G14590" s="21"/>
      <c r="CN14590" s="21"/>
    </row>
    <row r="14591" spans="5:92" x14ac:dyDescent="0.2">
      <c r="E14591" s="49"/>
      <c r="F14591" s="21"/>
      <c r="G14591" s="21"/>
      <c r="CN14591" s="21"/>
    </row>
    <row r="14592" spans="5:92" x14ac:dyDescent="0.2">
      <c r="E14592" s="49"/>
      <c r="F14592" s="21"/>
      <c r="G14592" s="21"/>
      <c r="CN14592" s="21"/>
    </row>
    <row r="14593" spans="5:92" x14ac:dyDescent="0.2">
      <c r="E14593" s="49"/>
      <c r="F14593" s="21"/>
      <c r="G14593" s="21"/>
      <c r="CN14593" s="21"/>
    </row>
    <row r="14594" spans="5:92" x14ac:dyDescent="0.2">
      <c r="E14594" s="49"/>
      <c r="F14594" s="21"/>
      <c r="G14594" s="21"/>
      <c r="CN14594" s="21"/>
    </row>
    <row r="14595" spans="5:92" x14ac:dyDescent="0.2">
      <c r="E14595" s="49"/>
      <c r="F14595" s="21"/>
      <c r="G14595" s="21"/>
      <c r="CN14595" s="21"/>
    </row>
    <row r="14596" spans="5:92" x14ac:dyDescent="0.2">
      <c r="E14596" s="49"/>
      <c r="F14596" s="21"/>
      <c r="G14596" s="21"/>
      <c r="CN14596" s="21"/>
    </row>
    <row r="14597" spans="5:92" x14ac:dyDescent="0.2">
      <c r="E14597" s="49"/>
      <c r="F14597" s="21"/>
      <c r="G14597" s="21"/>
      <c r="CN14597" s="21"/>
    </row>
    <row r="14598" spans="5:92" x14ac:dyDescent="0.2">
      <c r="E14598" s="49"/>
      <c r="F14598" s="21"/>
      <c r="G14598" s="21"/>
      <c r="CN14598" s="21"/>
    </row>
    <row r="14599" spans="5:92" x14ac:dyDescent="0.2">
      <c r="E14599" s="49"/>
      <c r="F14599" s="21"/>
      <c r="G14599" s="21"/>
      <c r="CN14599" s="21"/>
    </row>
    <row r="14600" spans="5:92" x14ac:dyDescent="0.2">
      <c r="E14600" s="49"/>
      <c r="F14600" s="21"/>
      <c r="G14600" s="21"/>
      <c r="CN14600" s="21"/>
    </row>
    <row r="14601" spans="5:92" x14ac:dyDescent="0.2">
      <c r="E14601" s="49"/>
      <c r="F14601" s="21"/>
      <c r="G14601" s="21"/>
      <c r="CN14601" s="21"/>
    </row>
    <row r="14602" spans="5:92" x14ac:dyDescent="0.2">
      <c r="E14602" s="49"/>
      <c r="F14602" s="21"/>
      <c r="G14602" s="21"/>
      <c r="CN14602" s="21"/>
    </row>
    <row r="14603" spans="5:92" x14ac:dyDescent="0.2">
      <c r="E14603" s="49"/>
      <c r="F14603" s="21"/>
      <c r="G14603" s="21"/>
      <c r="CN14603" s="21"/>
    </row>
    <row r="14604" spans="5:92" x14ac:dyDescent="0.2">
      <c r="E14604" s="49"/>
      <c r="F14604" s="21"/>
      <c r="G14604" s="21"/>
      <c r="CN14604" s="21"/>
    </row>
    <row r="14605" spans="5:92" x14ac:dyDescent="0.2">
      <c r="E14605" s="49"/>
      <c r="F14605" s="21"/>
      <c r="G14605" s="21"/>
      <c r="CN14605" s="21"/>
    </row>
    <row r="14606" spans="5:92" x14ac:dyDescent="0.2">
      <c r="E14606" s="49"/>
      <c r="F14606" s="21"/>
      <c r="G14606" s="21"/>
      <c r="CN14606" s="21"/>
    </row>
    <row r="14607" spans="5:92" x14ac:dyDescent="0.2">
      <c r="E14607" s="49"/>
      <c r="F14607" s="21"/>
      <c r="G14607" s="21"/>
      <c r="CN14607" s="21"/>
    </row>
    <row r="14608" spans="5:92" x14ac:dyDescent="0.2">
      <c r="E14608" s="49"/>
      <c r="F14608" s="21"/>
      <c r="G14608" s="21"/>
      <c r="CN14608" s="21"/>
    </row>
    <row r="14609" spans="5:92" x14ac:dyDescent="0.2">
      <c r="E14609" s="49"/>
      <c r="F14609" s="21"/>
      <c r="G14609" s="21"/>
      <c r="CN14609" s="21"/>
    </row>
    <row r="14610" spans="5:92" x14ac:dyDescent="0.2">
      <c r="E14610" s="49"/>
      <c r="F14610" s="21"/>
      <c r="G14610" s="21"/>
      <c r="CN14610" s="21"/>
    </row>
    <row r="14611" spans="5:92" x14ac:dyDescent="0.2">
      <c r="E14611" s="49"/>
      <c r="F14611" s="21"/>
      <c r="G14611" s="21"/>
      <c r="CN14611" s="21"/>
    </row>
    <row r="14612" spans="5:92" x14ac:dyDescent="0.2">
      <c r="E14612" s="49"/>
      <c r="F14612" s="21"/>
      <c r="G14612" s="21"/>
      <c r="CN14612" s="21"/>
    </row>
    <row r="14613" spans="5:92" x14ac:dyDescent="0.2">
      <c r="E14613" s="49"/>
      <c r="F14613" s="21"/>
      <c r="G14613" s="21"/>
      <c r="CN14613" s="21"/>
    </row>
    <row r="14614" spans="5:92" x14ac:dyDescent="0.2">
      <c r="E14614" s="49"/>
      <c r="F14614" s="21"/>
      <c r="G14614" s="21"/>
      <c r="CN14614" s="21"/>
    </row>
    <row r="14615" spans="5:92" x14ac:dyDescent="0.2">
      <c r="E14615" s="49"/>
      <c r="F14615" s="21"/>
      <c r="G14615" s="21"/>
      <c r="CN14615" s="21"/>
    </row>
    <row r="14616" spans="5:92" x14ac:dyDescent="0.2">
      <c r="E14616" s="49"/>
      <c r="F14616" s="21"/>
      <c r="G14616" s="21"/>
      <c r="CN14616" s="21"/>
    </row>
    <row r="14617" spans="5:92" x14ac:dyDescent="0.2">
      <c r="E14617" s="49"/>
      <c r="F14617" s="21"/>
      <c r="G14617" s="21"/>
      <c r="CN14617" s="21"/>
    </row>
    <row r="14618" spans="5:92" x14ac:dyDescent="0.2">
      <c r="E14618" s="49"/>
      <c r="F14618" s="21"/>
      <c r="G14618" s="21"/>
      <c r="CN14618" s="21"/>
    </row>
    <row r="14619" spans="5:92" x14ac:dyDescent="0.2">
      <c r="E14619" s="49"/>
      <c r="F14619" s="21"/>
      <c r="G14619" s="21"/>
      <c r="CN14619" s="21"/>
    </row>
    <row r="14620" spans="5:92" x14ac:dyDescent="0.2">
      <c r="E14620" s="49"/>
      <c r="F14620" s="21"/>
      <c r="G14620" s="21"/>
      <c r="CN14620" s="21"/>
    </row>
    <row r="14621" spans="5:92" x14ac:dyDescent="0.2">
      <c r="E14621" s="49"/>
      <c r="F14621" s="21"/>
      <c r="G14621" s="21"/>
      <c r="CN14621" s="21"/>
    </row>
    <row r="14622" spans="5:92" x14ac:dyDescent="0.2">
      <c r="E14622" s="49"/>
      <c r="F14622" s="21"/>
      <c r="G14622" s="21"/>
      <c r="CN14622" s="21"/>
    </row>
    <row r="14623" spans="5:92" x14ac:dyDescent="0.2">
      <c r="E14623" s="49"/>
      <c r="F14623" s="21"/>
      <c r="G14623" s="21"/>
      <c r="CN14623" s="21"/>
    </row>
    <row r="14624" spans="5:92" x14ac:dyDescent="0.2">
      <c r="E14624" s="49"/>
      <c r="F14624" s="21"/>
      <c r="G14624" s="21"/>
      <c r="CN14624" s="21"/>
    </row>
    <row r="14625" spans="5:92" x14ac:dyDescent="0.2">
      <c r="E14625" s="49"/>
      <c r="F14625" s="21"/>
      <c r="G14625" s="21"/>
      <c r="CN14625" s="21"/>
    </row>
    <row r="14626" spans="5:92" x14ac:dyDescent="0.2">
      <c r="E14626" s="49"/>
      <c r="F14626" s="21"/>
      <c r="G14626" s="21"/>
      <c r="CN14626" s="21"/>
    </row>
    <row r="14627" spans="5:92" x14ac:dyDescent="0.2">
      <c r="E14627" s="49"/>
      <c r="F14627" s="21"/>
      <c r="G14627" s="21"/>
      <c r="CN14627" s="21"/>
    </row>
    <row r="14628" spans="5:92" x14ac:dyDescent="0.2">
      <c r="E14628" s="49"/>
      <c r="F14628" s="21"/>
      <c r="G14628" s="21"/>
      <c r="CN14628" s="21"/>
    </row>
    <row r="14629" spans="5:92" x14ac:dyDescent="0.2">
      <c r="E14629" s="49"/>
      <c r="F14629" s="21"/>
      <c r="G14629" s="21"/>
      <c r="CN14629" s="21"/>
    </row>
    <row r="14630" spans="5:92" x14ac:dyDescent="0.2">
      <c r="E14630" s="49"/>
      <c r="F14630" s="21"/>
      <c r="G14630" s="21"/>
      <c r="CN14630" s="21"/>
    </row>
    <row r="14631" spans="5:92" x14ac:dyDescent="0.2">
      <c r="E14631" s="49"/>
      <c r="F14631" s="21"/>
      <c r="G14631" s="21"/>
      <c r="CN14631" s="21"/>
    </row>
    <row r="14632" spans="5:92" x14ac:dyDescent="0.2">
      <c r="E14632" s="49"/>
      <c r="F14632" s="21"/>
      <c r="G14632" s="21"/>
      <c r="CN14632" s="21"/>
    </row>
    <row r="14633" spans="5:92" x14ac:dyDescent="0.2">
      <c r="E14633" s="49"/>
      <c r="F14633" s="21"/>
      <c r="G14633" s="21"/>
      <c r="CN14633" s="21"/>
    </row>
    <row r="14634" spans="5:92" x14ac:dyDescent="0.2">
      <c r="E14634" s="49"/>
      <c r="F14634" s="21"/>
      <c r="G14634" s="21"/>
      <c r="CN14634" s="21"/>
    </row>
    <row r="14635" spans="5:92" x14ac:dyDescent="0.2">
      <c r="E14635" s="49"/>
      <c r="F14635" s="21"/>
      <c r="G14635" s="21"/>
      <c r="CN14635" s="21"/>
    </row>
    <row r="14636" spans="5:92" x14ac:dyDescent="0.2">
      <c r="E14636" s="49"/>
      <c r="F14636" s="21"/>
      <c r="G14636" s="21"/>
      <c r="CN14636" s="21"/>
    </row>
    <row r="14637" spans="5:92" x14ac:dyDescent="0.2">
      <c r="E14637" s="49"/>
      <c r="F14637" s="21"/>
      <c r="G14637" s="21"/>
      <c r="CN14637" s="21"/>
    </row>
    <row r="14638" spans="5:92" x14ac:dyDescent="0.2">
      <c r="E14638" s="49"/>
      <c r="F14638" s="21"/>
      <c r="G14638" s="21"/>
      <c r="CN14638" s="21"/>
    </row>
    <row r="14639" spans="5:92" x14ac:dyDescent="0.2">
      <c r="E14639" s="49"/>
      <c r="F14639" s="21"/>
      <c r="G14639" s="21"/>
      <c r="CN14639" s="21"/>
    </row>
    <row r="14640" spans="5:92" x14ac:dyDescent="0.2">
      <c r="E14640" s="49"/>
      <c r="F14640" s="21"/>
      <c r="G14640" s="21"/>
      <c r="CN14640" s="21"/>
    </row>
    <row r="14641" spans="5:92" x14ac:dyDescent="0.2">
      <c r="E14641" s="49"/>
      <c r="F14641" s="21"/>
      <c r="G14641" s="21"/>
      <c r="CN14641" s="21"/>
    </row>
    <row r="14642" spans="5:92" x14ac:dyDescent="0.2">
      <c r="E14642" s="49"/>
      <c r="F14642" s="21"/>
      <c r="G14642" s="21"/>
      <c r="CN14642" s="21"/>
    </row>
    <row r="14643" spans="5:92" x14ac:dyDescent="0.2">
      <c r="E14643" s="49"/>
      <c r="F14643" s="21"/>
      <c r="G14643" s="21"/>
      <c r="CN14643" s="21"/>
    </row>
    <row r="14644" spans="5:92" x14ac:dyDescent="0.2">
      <c r="E14644" s="49"/>
      <c r="F14644" s="21"/>
      <c r="G14644" s="21"/>
      <c r="CN14644" s="21"/>
    </row>
    <row r="14645" spans="5:92" x14ac:dyDescent="0.2">
      <c r="E14645" s="49"/>
      <c r="F14645" s="21"/>
      <c r="G14645" s="21"/>
      <c r="CN14645" s="21"/>
    </row>
    <row r="14646" spans="5:92" x14ac:dyDescent="0.2">
      <c r="E14646" s="49"/>
      <c r="F14646" s="21"/>
      <c r="G14646" s="21"/>
      <c r="CN14646" s="21"/>
    </row>
    <row r="14647" spans="5:92" x14ac:dyDescent="0.2">
      <c r="E14647" s="49"/>
      <c r="F14647" s="21"/>
      <c r="G14647" s="21"/>
      <c r="CN14647" s="21"/>
    </row>
    <row r="14648" spans="5:92" x14ac:dyDescent="0.2">
      <c r="E14648" s="49"/>
      <c r="F14648" s="21"/>
      <c r="G14648" s="21"/>
      <c r="CN14648" s="21"/>
    </row>
    <row r="14649" spans="5:92" x14ac:dyDescent="0.2">
      <c r="E14649" s="49"/>
      <c r="F14649" s="21"/>
      <c r="G14649" s="21"/>
      <c r="CN14649" s="21"/>
    </row>
    <row r="14650" spans="5:92" x14ac:dyDescent="0.2">
      <c r="E14650" s="49"/>
      <c r="F14650" s="21"/>
      <c r="G14650" s="21"/>
      <c r="CN14650" s="21"/>
    </row>
    <row r="14651" spans="5:92" x14ac:dyDescent="0.2">
      <c r="E14651" s="49"/>
      <c r="F14651" s="21"/>
      <c r="G14651" s="21"/>
      <c r="CN14651" s="21"/>
    </row>
    <row r="14652" spans="5:92" x14ac:dyDescent="0.2">
      <c r="E14652" s="49"/>
      <c r="F14652" s="21"/>
      <c r="G14652" s="21"/>
      <c r="CN14652" s="21"/>
    </row>
    <row r="14653" spans="5:92" x14ac:dyDescent="0.2">
      <c r="E14653" s="49"/>
      <c r="F14653" s="21"/>
      <c r="G14653" s="21"/>
      <c r="CN14653" s="21"/>
    </row>
    <row r="14654" spans="5:92" x14ac:dyDescent="0.2">
      <c r="E14654" s="49"/>
      <c r="F14654" s="21"/>
      <c r="G14654" s="21"/>
      <c r="CN14654" s="21"/>
    </row>
    <row r="14655" spans="5:92" x14ac:dyDescent="0.2">
      <c r="E14655" s="49"/>
      <c r="F14655" s="21"/>
      <c r="G14655" s="21"/>
      <c r="CN14655" s="21"/>
    </row>
    <row r="14656" spans="5:92" x14ac:dyDescent="0.2">
      <c r="E14656" s="49"/>
      <c r="F14656" s="21"/>
      <c r="G14656" s="21"/>
      <c r="CN14656" s="21"/>
    </row>
    <row r="14657" spans="5:92" x14ac:dyDescent="0.2">
      <c r="E14657" s="49"/>
      <c r="F14657" s="21"/>
      <c r="G14657" s="21"/>
      <c r="CN14657" s="21"/>
    </row>
    <row r="14658" spans="5:92" x14ac:dyDescent="0.2">
      <c r="E14658" s="49"/>
      <c r="F14658" s="21"/>
      <c r="G14658" s="21"/>
      <c r="CN14658" s="21"/>
    </row>
    <row r="14659" spans="5:92" x14ac:dyDescent="0.2">
      <c r="E14659" s="49"/>
      <c r="F14659" s="21"/>
      <c r="G14659" s="21"/>
      <c r="CN14659" s="21"/>
    </row>
    <row r="14660" spans="5:92" x14ac:dyDescent="0.2">
      <c r="E14660" s="49"/>
      <c r="F14660" s="21"/>
      <c r="G14660" s="21"/>
      <c r="CN14660" s="21"/>
    </row>
    <row r="14661" spans="5:92" x14ac:dyDescent="0.2">
      <c r="E14661" s="49"/>
      <c r="F14661" s="21"/>
      <c r="G14661" s="21"/>
      <c r="CN14661" s="21"/>
    </row>
    <row r="14662" spans="5:92" x14ac:dyDescent="0.2">
      <c r="E14662" s="49"/>
      <c r="F14662" s="21"/>
      <c r="G14662" s="21"/>
      <c r="CN14662" s="21"/>
    </row>
    <row r="14663" spans="5:92" x14ac:dyDescent="0.2">
      <c r="E14663" s="49"/>
      <c r="F14663" s="21"/>
      <c r="G14663" s="21"/>
      <c r="CN14663" s="21"/>
    </row>
    <row r="14664" spans="5:92" x14ac:dyDescent="0.2">
      <c r="E14664" s="49"/>
      <c r="F14664" s="21"/>
      <c r="G14664" s="21"/>
      <c r="CN14664" s="21"/>
    </row>
    <row r="14665" spans="5:92" x14ac:dyDescent="0.2">
      <c r="E14665" s="49"/>
      <c r="F14665" s="21"/>
      <c r="G14665" s="21"/>
      <c r="CN14665" s="21"/>
    </row>
    <row r="14666" spans="5:92" x14ac:dyDescent="0.2">
      <c r="E14666" s="49"/>
      <c r="F14666" s="21"/>
      <c r="G14666" s="21"/>
      <c r="CN14666" s="21"/>
    </row>
    <row r="14667" spans="5:92" x14ac:dyDescent="0.2">
      <c r="E14667" s="49"/>
      <c r="F14667" s="21"/>
      <c r="G14667" s="21"/>
      <c r="CN14667" s="21"/>
    </row>
    <row r="14668" spans="5:92" x14ac:dyDescent="0.2">
      <c r="E14668" s="49"/>
      <c r="F14668" s="21"/>
      <c r="G14668" s="21"/>
      <c r="CN14668" s="21"/>
    </row>
    <row r="14669" spans="5:92" x14ac:dyDescent="0.2">
      <c r="E14669" s="49"/>
      <c r="F14669" s="21"/>
      <c r="G14669" s="21"/>
      <c r="CN14669" s="21"/>
    </row>
    <row r="14670" spans="5:92" x14ac:dyDescent="0.2">
      <c r="E14670" s="49"/>
      <c r="F14670" s="21"/>
      <c r="G14670" s="21"/>
      <c r="CN14670" s="21"/>
    </row>
    <row r="14671" spans="5:92" x14ac:dyDescent="0.2">
      <c r="E14671" s="49"/>
      <c r="F14671" s="21"/>
      <c r="G14671" s="21"/>
      <c r="CN14671" s="21"/>
    </row>
    <row r="14672" spans="5:92" x14ac:dyDescent="0.2">
      <c r="E14672" s="49"/>
      <c r="F14672" s="21"/>
      <c r="G14672" s="21"/>
      <c r="CN14672" s="21"/>
    </row>
    <row r="14673" spans="5:92" x14ac:dyDescent="0.2">
      <c r="E14673" s="49"/>
      <c r="F14673" s="21"/>
      <c r="G14673" s="21"/>
      <c r="CN14673" s="21"/>
    </row>
    <row r="14674" spans="5:92" x14ac:dyDescent="0.2">
      <c r="E14674" s="49"/>
      <c r="F14674" s="21"/>
      <c r="G14674" s="21"/>
      <c r="CN14674" s="21"/>
    </row>
    <row r="14675" spans="5:92" x14ac:dyDescent="0.2">
      <c r="E14675" s="49"/>
      <c r="F14675" s="21"/>
      <c r="G14675" s="21"/>
      <c r="CN14675" s="21"/>
    </row>
    <row r="14676" spans="5:92" x14ac:dyDescent="0.2">
      <c r="E14676" s="49"/>
      <c r="F14676" s="21"/>
      <c r="G14676" s="21"/>
      <c r="CN14676" s="21"/>
    </row>
    <row r="14677" spans="5:92" x14ac:dyDescent="0.2">
      <c r="E14677" s="49"/>
      <c r="F14677" s="21"/>
      <c r="G14677" s="21"/>
      <c r="CN14677" s="21"/>
    </row>
    <row r="14678" spans="5:92" x14ac:dyDescent="0.2">
      <c r="E14678" s="49"/>
      <c r="F14678" s="21"/>
      <c r="G14678" s="21"/>
      <c r="CN14678" s="21"/>
    </row>
    <row r="14679" spans="5:92" x14ac:dyDescent="0.2">
      <c r="E14679" s="49"/>
      <c r="F14679" s="21"/>
      <c r="G14679" s="21"/>
      <c r="CN14679" s="21"/>
    </row>
    <row r="14680" spans="5:92" x14ac:dyDescent="0.2">
      <c r="E14680" s="49"/>
      <c r="F14680" s="21"/>
      <c r="G14680" s="21"/>
      <c r="CN14680" s="21"/>
    </row>
    <row r="14681" spans="5:92" x14ac:dyDescent="0.2">
      <c r="E14681" s="49"/>
      <c r="F14681" s="21"/>
      <c r="G14681" s="21"/>
      <c r="CN14681" s="21"/>
    </row>
    <row r="14682" spans="5:92" x14ac:dyDescent="0.2">
      <c r="E14682" s="49"/>
      <c r="F14682" s="21"/>
      <c r="G14682" s="21"/>
      <c r="CN14682" s="21"/>
    </row>
    <row r="14683" spans="5:92" x14ac:dyDescent="0.2">
      <c r="E14683" s="49"/>
      <c r="F14683" s="21"/>
      <c r="G14683" s="21"/>
      <c r="CN14683" s="21"/>
    </row>
    <row r="14684" spans="5:92" x14ac:dyDescent="0.2">
      <c r="E14684" s="49"/>
      <c r="F14684" s="21"/>
      <c r="G14684" s="21"/>
      <c r="CN14684" s="21"/>
    </row>
    <row r="14685" spans="5:92" x14ac:dyDescent="0.2">
      <c r="E14685" s="49"/>
      <c r="F14685" s="21"/>
      <c r="G14685" s="21"/>
      <c r="CN14685" s="21"/>
    </row>
    <row r="14686" spans="5:92" x14ac:dyDescent="0.2">
      <c r="E14686" s="49"/>
      <c r="F14686" s="21"/>
      <c r="G14686" s="21"/>
      <c r="CN14686" s="21"/>
    </row>
    <row r="14687" spans="5:92" x14ac:dyDescent="0.2">
      <c r="E14687" s="49"/>
      <c r="F14687" s="21"/>
      <c r="G14687" s="21"/>
      <c r="CN14687" s="21"/>
    </row>
    <row r="14688" spans="5:92" x14ac:dyDescent="0.2">
      <c r="E14688" s="49"/>
      <c r="F14688" s="21"/>
      <c r="G14688" s="21"/>
      <c r="CN14688" s="21"/>
    </row>
    <row r="14689" spans="5:92" x14ac:dyDescent="0.2">
      <c r="E14689" s="49"/>
      <c r="F14689" s="21"/>
      <c r="G14689" s="21"/>
      <c r="CN14689" s="21"/>
    </row>
    <row r="14690" spans="5:92" x14ac:dyDescent="0.2">
      <c r="E14690" s="49"/>
      <c r="F14690" s="21"/>
      <c r="G14690" s="21"/>
      <c r="CN14690" s="21"/>
    </row>
    <row r="14691" spans="5:92" x14ac:dyDescent="0.2">
      <c r="E14691" s="49"/>
      <c r="F14691" s="21"/>
      <c r="G14691" s="21"/>
      <c r="CN14691" s="21"/>
    </row>
    <row r="14692" spans="5:92" x14ac:dyDescent="0.2">
      <c r="E14692" s="49"/>
      <c r="F14692" s="21"/>
      <c r="G14692" s="21"/>
      <c r="CN14692" s="21"/>
    </row>
    <row r="14693" spans="5:92" x14ac:dyDescent="0.2">
      <c r="E14693" s="49"/>
      <c r="F14693" s="21"/>
      <c r="G14693" s="21"/>
      <c r="CN14693" s="21"/>
    </row>
    <row r="14694" spans="5:92" x14ac:dyDescent="0.2">
      <c r="E14694" s="49"/>
      <c r="F14694" s="21"/>
      <c r="G14694" s="21"/>
      <c r="CN14694" s="21"/>
    </row>
    <row r="14695" spans="5:92" x14ac:dyDescent="0.2">
      <c r="E14695" s="49"/>
      <c r="F14695" s="21"/>
      <c r="G14695" s="21"/>
      <c r="CN14695" s="21"/>
    </row>
    <row r="14696" spans="5:92" x14ac:dyDescent="0.2">
      <c r="E14696" s="49"/>
      <c r="F14696" s="21"/>
      <c r="G14696" s="21"/>
      <c r="CN14696" s="21"/>
    </row>
    <row r="14697" spans="5:92" x14ac:dyDescent="0.2">
      <c r="E14697" s="49"/>
      <c r="F14697" s="21"/>
      <c r="G14697" s="21"/>
      <c r="CN14697" s="21"/>
    </row>
    <row r="14698" spans="5:92" x14ac:dyDescent="0.2">
      <c r="E14698" s="49"/>
      <c r="F14698" s="21"/>
      <c r="G14698" s="21"/>
      <c r="CN14698" s="21"/>
    </row>
    <row r="14699" spans="5:92" x14ac:dyDescent="0.2">
      <c r="E14699" s="49"/>
      <c r="F14699" s="21"/>
      <c r="G14699" s="21"/>
      <c r="CN14699" s="21"/>
    </row>
    <row r="14700" spans="5:92" x14ac:dyDescent="0.2">
      <c r="E14700" s="49"/>
      <c r="F14700" s="21"/>
      <c r="G14700" s="21"/>
      <c r="CN14700" s="21"/>
    </row>
    <row r="14701" spans="5:92" x14ac:dyDescent="0.2">
      <c r="E14701" s="49"/>
      <c r="F14701" s="21"/>
      <c r="G14701" s="21"/>
      <c r="CN14701" s="21"/>
    </row>
    <row r="14702" spans="5:92" x14ac:dyDescent="0.2">
      <c r="E14702" s="49"/>
      <c r="F14702" s="21"/>
      <c r="G14702" s="21"/>
      <c r="CN14702" s="21"/>
    </row>
    <row r="14703" spans="5:92" x14ac:dyDescent="0.2">
      <c r="E14703" s="49"/>
      <c r="F14703" s="21"/>
      <c r="G14703" s="21"/>
      <c r="CN14703" s="21"/>
    </row>
    <row r="14704" spans="5:92" x14ac:dyDescent="0.2">
      <c r="E14704" s="49"/>
      <c r="F14704" s="21"/>
      <c r="G14704" s="21"/>
      <c r="CN14704" s="21"/>
    </row>
    <row r="14705" spans="5:92" x14ac:dyDescent="0.2">
      <c r="E14705" s="49"/>
      <c r="F14705" s="21"/>
      <c r="G14705" s="21"/>
      <c r="CN14705" s="21"/>
    </row>
    <row r="14706" spans="5:92" x14ac:dyDescent="0.2">
      <c r="E14706" s="49"/>
      <c r="F14706" s="21"/>
      <c r="G14706" s="21"/>
      <c r="CN14706" s="21"/>
    </row>
    <row r="14707" spans="5:92" x14ac:dyDescent="0.2">
      <c r="E14707" s="49"/>
      <c r="F14707" s="21"/>
      <c r="G14707" s="21"/>
      <c r="CN14707" s="21"/>
    </row>
    <row r="14708" spans="5:92" x14ac:dyDescent="0.2">
      <c r="E14708" s="49"/>
      <c r="F14708" s="21"/>
      <c r="G14708" s="21"/>
      <c r="CN14708" s="21"/>
    </row>
    <row r="14709" spans="5:92" x14ac:dyDescent="0.2">
      <c r="E14709" s="49"/>
      <c r="F14709" s="21"/>
      <c r="G14709" s="21"/>
      <c r="CN14709" s="21"/>
    </row>
    <row r="14710" spans="5:92" x14ac:dyDescent="0.2">
      <c r="E14710" s="49"/>
      <c r="F14710" s="21"/>
      <c r="G14710" s="21"/>
      <c r="CN14710" s="21"/>
    </row>
    <row r="14711" spans="5:92" x14ac:dyDescent="0.2">
      <c r="E14711" s="49"/>
      <c r="F14711" s="21"/>
      <c r="G14711" s="21"/>
      <c r="CN14711" s="21"/>
    </row>
    <row r="14712" spans="5:92" x14ac:dyDescent="0.2">
      <c r="E14712" s="49"/>
      <c r="F14712" s="21"/>
      <c r="G14712" s="21"/>
      <c r="CN14712" s="21"/>
    </row>
    <row r="14713" spans="5:92" x14ac:dyDescent="0.2">
      <c r="E14713" s="49"/>
      <c r="F14713" s="21"/>
      <c r="G14713" s="21"/>
      <c r="CN14713" s="21"/>
    </row>
    <row r="14714" spans="5:92" x14ac:dyDescent="0.2">
      <c r="E14714" s="49"/>
      <c r="F14714" s="21"/>
      <c r="G14714" s="21"/>
      <c r="CN14714" s="21"/>
    </row>
    <row r="14715" spans="5:92" x14ac:dyDescent="0.2">
      <c r="E14715" s="49"/>
      <c r="F14715" s="21"/>
      <c r="G14715" s="21"/>
      <c r="CN14715" s="21"/>
    </row>
    <row r="14716" spans="5:92" x14ac:dyDescent="0.2">
      <c r="E14716" s="49"/>
      <c r="F14716" s="21"/>
      <c r="G14716" s="21"/>
      <c r="CN14716" s="21"/>
    </row>
    <row r="14717" spans="5:92" x14ac:dyDescent="0.2">
      <c r="E14717" s="49"/>
      <c r="F14717" s="21"/>
      <c r="G14717" s="21"/>
      <c r="CN14717" s="21"/>
    </row>
    <row r="14718" spans="5:92" x14ac:dyDescent="0.2">
      <c r="E14718" s="49"/>
      <c r="F14718" s="21"/>
      <c r="G14718" s="21"/>
      <c r="CN14718" s="21"/>
    </row>
    <row r="14719" spans="5:92" x14ac:dyDescent="0.2">
      <c r="E14719" s="49"/>
      <c r="F14719" s="21"/>
      <c r="G14719" s="21"/>
      <c r="CN14719" s="21"/>
    </row>
    <row r="14720" spans="5:92" x14ac:dyDescent="0.2">
      <c r="E14720" s="49"/>
      <c r="F14720" s="21"/>
      <c r="G14720" s="21"/>
      <c r="CN14720" s="21"/>
    </row>
    <row r="14721" spans="5:92" x14ac:dyDescent="0.2">
      <c r="E14721" s="49"/>
      <c r="F14721" s="21"/>
      <c r="G14721" s="21"/>
      <c r="CN14721" s="21"/>
    </row>
    <row r="14722" spans="5:92" x14ac:dyDescent="0.2">
      <c r="E14722" s="49"/>
      <c r="F14722" s="21"/>
      <c r="G14722" s="21"/>
      <c r="CN14722" s="21"/>
    </row>
    <row r="14723" spans="5:92" x14ac:dyDescent="0.2">
      <c r="E14723" s="49"/>
      <c r="F14723" s="21"/>
      <c r="G14723" s="21"/>
      <c r="CN14723" s="21"/>
    </row>
    <row r="14724" spans="5:92" x14ac:dyDescent="0.2">
      <c r="E14724" s="49"/>
      <c r="F14724" s="21"/>
      <c r="G14724" s="21"/>
      <c r="CN14724" s="21"/>
    </row>
    <row r="14725" spans="5:92" x14ac:dyDescent="0.2">
      <c r="E14725" s="49"/>
      <c r="F14725" s="21"/>
      <c r="G14725" s="21"/>
      <c r="CN14725" s="21"/>
    </row>
    <row r="14726" spans="5:92" x14ac:dyDescent="0.2">
      <c r="E14726" s="49"/>
      <c r="F14726" s="21"/>
      <c r="G14726" s="21"/>
      <c r="CN14726" s="21"/>
    </row>
    <row r="14727" spans="5:92" x14ac:dyDescent="0.2">
      <c r="E14727" s="49"/>
      <c r="F14727" s="21"/>
      <c r="G14727" s="21"/>
      <c r="CN14727" s="21"/>
    </row>
    <row r="14728" spans="5:92" x14ac:dyDescent="0.2">
      <c r="E14728" s="49"/>
      <c r="F14728" s="21"/>
      <c r="G14728" s="21"/>
      <c r="CN14728" s="21"/>
    </row>
    <row r="14729" spans="5:92" x14ac:dyDescent="0.2">
      <c r="E14729" s="49"/>
      <c r="F14729" s="21"/>
      <c r="G14729" s="21"/>
      <c r="CN14729" s="21"/>
    </row>
    <row r="14730" spans="5:92" x14ac:dyDescent="0.2">
      <c r="E14730" s="49"/>
      <c r="F14730" s="21"/>
      <c r="G14730" s="21"/>
      <c r="CN14730" s="21"/>
    </row>
    <row r="14731" spans="5:92" x14ac:dyDescent="0.2">
      <c r="E14731" s="49"/>
      <c r="F14731" s="21"/>
      <c r="G14731" s="21"/>
      <c r="CN14731" s="21"/>
    </row>
    <row r="14732" spans="5:92" x14ac:dyDescent="0.2">
      <c r="E14732" s="49"/>
      <c r="F14732" s="21"/>
      <c r="G14732" s="21"/>
      <c r="CN14732" s="21"/>
    </row>
    <row r="14733" spans="5:92" x14ac:dyDescent="0.2">
      <c r="E14733" s="49"/>
      <c r="F14733" s="21"/>
      <c r="G14733" s="21"/>
      <c r="CN14733" s="21"/>
    </row>
    <row r="14734" spans="5:92" x14ac:dyDescent="0.2">
      <c r="E14734" s="49"/>
      <c r="F14734" s="21"/>
      <c r="G14734" s="21"/>
      <c r="CN14734" s="21"/>
    </row>
    <row r="14735" spans="5:92" x14ac:dyDescent="0.2">
      <c r="E14735" s="49"/>
      <c r="F14735" s="21"/>
      <c r="G14735" s="21"/>
      <c r="CN14735" s="21"/>
    </row>
    <row r="14736" spans="5:92" x14ac:dyDescent="0.2">
      <c r="E14736" s="49"/>
      <c r="F14736" s="21"/>
      <c r="G14736" s="21"/>
      <c r="CN14736" s="21"/>
    </row>
    <row r="14737" spans="5:92" x14ac:dyDescent="0.2">
      <c r="E14737" s="49"/>
      <c r="F14737" s="21"/>
      <c r="G14737" s="21"/>
      <c r="CN14737" s="21"/>
    </row>
    <row r="14738" spans="5:92" x14ac:dyDescent="0.2">
      <c r="E14738" s="49"/>
      <c r="F14738" s="21"/>
      <c r="G14738" s="21"/>
      <c r="CN14738" s="21"/>
    </row>
    <row r="14739" spans="5:92" x14ac:dyDescent="0.2">
      <c r="E14739" s="49"/>
      <c r="F14739" s="21"/>
      <c r="G14739" s="21"/>
      <c r="CN14739" s="21"/>
    </row>
    <row r="14740" spans="5:92" x14ac:dyDescent="0.2">
      <c r="E14740" s="49"/>
      <c r="F14740" s="21"/>
      <c r="G14740" s="21"/>
      <c r="CN14740" s="21"/>
    </row>
    <row r="14741" spans="5:92" x14ac:dyDescent="0.2">
      <c r="E14741" s="49"/>
      <c r="F14741" s="21"/>
      <c r="G14741" s="21"/>
      <c r="CN14741" s="21"/>
    </row>
    <row r="14742" spans="5:92" x14ac:dyDescent="0.2">
      <c r="E14742" s="49"/>
      <c r="F14742" s="21"/>
      <c r="G14742" s="21"/>
      <c r="CN14742" s="21"/>
    </row>
    <row r="14743" spans="5:92" x14ac:dyDescent="0.2">
      <c r="E14743" s="49"/>
      <c r="F14743" s="21"/>
      <c r="G14743" s="21"/>
      <c r="CN14743" s="21"/>
    </row>
    <row r="14744" spans="5:92" x14ac:dyDescent="0.2">
      <c r="E14744" s="49"/>
      <c r="F14744" s="21"/>
      <c r="G14744" s="21"/>
      <c r="CN14744" s="21"/>
    </row>
    <row r="14745" spans="5:92" x14ac:dyDescent="0.2">
      <c r="E14745" s="49"/>
      <c r="F14745" s="21"/>
      <c r="G14745" s="21"/>
      <c r="CN14745" s="21"/>
    </row>
    <row r="14746" spans="5:92" x14ac:dyDescent="0.2">
      <c r="E14746" s="49"/>
      <c r="F14746" s="21"/>
      <c r="G14746" s="21"/>
      <c r="CN14746" s="21"/>
    </row>
    <row r="14747" spans="5:92" x14ac:dyDescent="0.2">
      <c r="E14747" s="49"/>
      <c r="F14747" s="21"/>
      <c r="G14747" s="21"/>
      <c r="CN14747" s="21"/>
    </row>
    <row r="14748" spans="5:92" x14ac:dyDescent="0.2">
      <c r="E14748" s="49"/>
      <c r="F14748" s="21"/>
      <c r="G14748" s="21"/>
      <c r="CN14748" s="21"/>
    </row>
    <row r="14749" spans="5:92" x14ac:dyDescent="0.2">
      <c r="E14749" s="49"/>
      <c r="F14749" s="21"/>
      <c r="G14749" s="21"/>
      <c r="CN14749" s="21"/>
    </row>
    <row r="14750" spans="5:92" x14ac:dyDescent="0.2">
      <c r="E14750" s="49"/>
      <c r="F14750" s="21"/>
      <c r="G14750" s="21"/>
      <c r="CN14750" s="21"/>
    </row>
    <row r="14751" spans="5:92" x14ac:dyDescent="0.2">
      <c r="E14751" s="49"/>
      <c r="F14751" s="21"/>
      <c r="G14751" s="21"/>
      <c r="CN14751" s="21"/>
    </row>
    <row r="14752" spans="5:92" x14ac:dyDescent="0.2">
      <c r="E14752" s="49"/>
      <c r="F14752" s="21"/>
      <c r="G14752" s="21"/>
      <c r="CN14752" s="21"/>
    </row>
    <row r="14753" spans="5:92" x14ac:dyDescent="0.2">
      <c r="E14753" s="49"/>
      <c r="F14753" s="21"/>
      <c r="G14753" s="21"/>
      <c r="CN14753" s="21"/>
    </row>
    <row r="14754" spans="5:92" x14ac:dyDescent="0.2">
      <c r="E14754" s="49"/>
      <c r="F14754" s="21"/>
      <c r="G14754" s="21"/>
      <c r="CN14754" s="21"/>
    </row>
    <row r="14755" spans="5:92" x14ac:dyDescent="0.2">
      <c r="E14755" s="49"/>
      <c r="F14755" s="21"/>
      <c r="G14755" s="21"/>
      <c r="CN14755" s="21"/>
    </row>
    <row r="14756" spans="5:92" x14ac:dyDescent="0.2">
      <c r="E14756" s="49"/>
      <c r="F14756" s="21"/>
      <c r="G14756" s="21"/>
      <c r="CN14756" s="21"/>
    </row>
    <row r="14757" spans="5:92" x14ac:dyDescent="0.2">
      <c r="E14757" s="49"/>
      <c r="F14757" s="21"/>
      <c r="G14757" s="21"/>
      <c r="CN14757" s="21"/>
    </row>
    <row r="14758" spans="5:92" x14ac:dyDescent="0.2">
      <c r="E14758" s="49"/>
      <c r="F14758" s="21"/>
      <c r="G14758" s="21"/>
      <c r="CN14758" s="21"/>
    </row>
    <row r="14759" spans="5:92" x14ac:dyDescent="0.2">
      <c r="E14759" s="49"/>
      <c r="F14759" s="21"/>
      <c r="G14759" s="21"/>
      <c r="CN14759" s="21"/>
    </row>
    <row r="14760" spans="5:92" x14ac:dyDescent="0.2">
      <c r="E14760" s="49"/>
      <c r="F14760" s="21"/>
      <c r="G14760" s="21"/>
      <c r="CN14760" s="21"/>
    </row>
    <row r="14761" spans="5:92" x14ac:dyDescent="0.2">
      <c r="E14761" s="49"/>
      <c r="F14761" s="21"/>
      <c r="G14761" s="21"/>
      <c r="CN14761" s="21"/>
    </row>
    <row r="14762" spans="5:92" x14ac:dyDescent="0.2">
      <c r="E14762" s="49"/>
      <c r="F14762" s="21"/>
      <c r="G14762" s="21"/>
      <c r="CN14762" s="21"/>
    </row>
    <row r="14763" spans="5:92" x14ac:dyDescent="0.2">
      <c r="E14763" s="49"/>
      <c r="F14763" s="21"/>
      <c r="G14763" s="21"/>
      <c r="CN14763" s="21"/>
    </row>
    <row r="14764" spans="5:92" x14ac:dyDescent="0.2">
      <c r="E14764" s="49"/>
      <c r="F14764" s="21"/>
      <c r="G14764" s="21"/>
      <c r="CN14764" s="21"/>
    </row>
    <row r="14765" spans="5:92" x14ac:dyDescent="0.2">
      <c r="E14765" s="49"/>
      <c r="F14765" s="21"/>
      <c r="G14765" s="21"/>
      <c r="CN14765" s="21"/>
    </row>
    <row r="14766" spans="5:92" x14ac:dyDescent="0.2">
      <c r="E14766" s="49"/>
      <c r="F14766" s="21"/>
      <c r="G14766" s="21"/>
      <c r="CN14766" s="21"/>
    </row>
    <row r="14767" spans="5:92" x14ac:dyDescent="0.2">
      <c r="E14767" s="49"/>
      <c r="F14767" s="21"/>
      <c r="G14767" s="21"/>
      <c r="CN14767" s="21"/>
    </row>
    <row r="14768" spans="5:92" x14ac:dyDescent="0.2">
      <c r="E14768" s="49"/>
      <c r="F14768" s="21"/>
      <c r="G14768" s="21"/>
      <c r="CN14768" s="21"/>
    </row>
    <row r="14769" spans="5:92" x14ac:dyDescent="0.2">
      <c r="E14769" s="49"/>
      <c r="F14769" s="21"/>
      <c r="G14769" s="21"/>
      <c r="CN14769" s="21"/>
    </row>
    <row r="14770" spans="5:92" x14ac:dyDescent="0.2">
      <c r="E14770" s="49"/>
      <c r="F14770" s="21"/>
      <c r="G14770" s="21"/>
      <c r="CN14770" s="21"/>
    </row>
    <row r="14771" spans="5:92" x14ac:dyDescent="0.2">
      <c r="E14771" s="49"/>
      <c r="F14771" s="21"/>
      <c r="G14771" s="21"/>
      <c r="CN14771" s="21"/>
    </row>
    <row r="14772" spans="5:92" x14ac:dyDescent="0.2">
      <c r="E14772" s="49"/>
      <c r="F14772" s="21"/>
      <c r="G14772" s="21"/>
      <c r="CN14772" s="21"/>
    </row>
    <row r="14773" spans="5:92" x14ac:dyDescent="0.2">
      <c r="E14773" s="49"/>
      <c r="F14773" s="21"/>
      <c r="G14773" s="21"/>
      <c r="CN14773" s="21"/>
    </row>
    <row r="14774" spans="5:92" x14ac:dyDescent="0.2">
      <c r="E14774" s="49"/>
      <c r="F14774" s="21"/>
      <c r="G14774" s="21"/>
      <c r="CN14774" s="21"/>
    </row>
    <row r="14775" spans="5:92" x14ac:dyDescent="0.2">
      <c r="E14775" s="49"/>
      <c r="F14775" s="21"/>
      <c r="G14775" s="21"/>
      <c r="CN14775" s="21"/>
    </row>
    <row r="14776" spans="5:92" x14ac:dyDescent="0.2">
      <c r="E14776" s="49"/>
      <c r="F14776" s="21"/>
      <c r="G14776" s="21"/>
      <c r="CN14776" s="21"/>
    </row>
    <row r="14777" spans="5:92" x14ac:dyDescent="0.2">
      <c r="E14777" s="49"/>
      <c r="F14777" s="21"/>
      <c r="G14777" s="21"/>
      <c r="CN14777" s="21"/>
    </row>
    <row r="14778" spans="5:92" x14ac:dyDescent="0.2">
      <c r="E14778" s="49"/>
      <c r="F14778" s="21"/>
      <c r="G14778" s="21"/>
      <c r="CN14778" s="21"/>
    </row>
    <row r="14779" spans="5:92" x14ac:dyDescent="0.2">
      <c r="E14779" s="49"/>
      <c r="F14779" s="21"/>
      <c r="G14779" s="21"/>
      <c r="CN14779" s="21"/>
    </row>
    <row r="14780" spans="5:92" x14ac:dyDescent="0.2">
      <c r="E14780" s="49"/>
      <c r="F14780" s="21"/>
      <c r="G14780" s="21"/>
      <c r="CN14780" s="21"/>
    </row>
    <row r="14781" spans="5:92" x14ac:dyDescent="0.2">
      <c r="E14781" s="49"/>
      <c r="F14781" s="21"/>
      <c r="G14781" s="21"/>
      <c r="CN14781" s="21"/>
    </row>
    <row r="14782" spans="5:92" x14ac:dyDescent="0.2">
      <c r="E14782" s="49"/>
      <c r="F14782" s="21"/>
      <c r="G14782" s="21"/>
      <c r="CN14782" s="21"/>
    </row>
    <row r="14783" spans="5:92" x14ac:dyDescent="0.2">
      <c r="E14783" s="49"/>
      <c r="F14783" s="21"/>
      <c r="G14783" s="21"/>
      <c r="CN14783" s="21"/>
    </row>
    <row r="14784" spans="5:92" x14ac:dyDescent="0.2">
      <c r="E14784" s="49"/>
      <c r="F14784" s="21"/>
      <c r="G14784" s="21"/>
      <c r="CN14784" s="21"/>
    </row>
    <row r="14785" spans="5:92" x14ac:dyDescent="0.2">
      <c r="E14785" s="49"/>
      <c r="F14785" s="21"/>
      <c r="G14785" s="21"/>
      <c r="CN14785" s="21"/>
    </row>
    <row r="14786" spans="5:92" x14ac:dyDescent="0.2">
      <c r="E14786" s="49"/>
      <c r="F14786" s="21"/>
      <c r="G14786" s="21"/>
      <c r="CN14786" s="21"/>
    </row>
    <row r="14787" spans="5:92" x14ac:dyDescent="0.2">
      <c r="E14787" s="49"/>
      <c r="F14787" s="21"/>
      <c r="G14787" s="21"/>
      <c r="CN14787" s="21"/>
    </row>
    <row r="14788" spans="5:92" x14ac:dyDescent="0.2">
      <c r="E14788" s="49"/>
      <c r="F14788" s="21"/>
      <c r="G14788" s="21"/>
      <c r="CN14788" s="21"/>
    </row>
    <row r="14789" spans="5:92" x14ac:dyDescent="0.2">
      <c r="E14789" s="49"/>
      <c r="F14789" s="21"/>
      <c r="G14789" s="21"/>
      <c r="CN14789" s="21"/>
    </row>
    <row r="14790" spans="5:92" x14ac:dyDescent="0.2">
      <c r="E14790" s="49"/>
      <c r="F14790" s="21"/>
      <c r="G14790" s="21"/>
      <c r="CN14790" s="21"/>
    </row>
    <row r="14791" spans="5:92" x14ac:dyDescent="0.2">
      <c r="E14791" s="49"/>
      <c r="F14791" s="21"/>
      <c r="G14791" s="21"/>
      <c r="CN14791" s="21"/>
    </row>
    <row r="14792" spans="5:92" x14ac:dyDescent="0.2">
      <c r="E14792" s="49"/>
      <c r="F14792" s="21"/>
      <c r="G14792" s="21"/>
      <c r="CN14792" s="21"/>
    </row>
    <row r="14793" spans="5:92" x14ac:dyDescent="0.2">
      <c r="E14793" s="49"/>
      <c r="F14793" s="21"/>
      <c r="G14793" s="21"/>
      <c r="CN14793" s="21"/>
    </row>
    <row r="14794" spans="5:92" x14ac:dyDescent="0.2">
      <c r="E14794" s="49"/>
      <c r="F14794" s="21"/>
      <c r="G14794" s="21"/>
      <c r="CN14794" s="21"/>
    </row>
    <row r="14795" spans="5:92" x14ac:dyDescent="0.2">
      <c r="E14795" s="49"/>
      <c r="F14795" s="21"/>
      <c r="G14795" s="21"/>
      <c r="CN14795" s="21"/>
    </row>
    <row r="14796" spans="5:92" x14ac:dyDescent="0.2">
      <c r="E14796" s="49"/>
      <c r="F14796" s="21"/>
      <c r="G14796" s="21"/>
      <c r="CN14796" s="21"/>
    </row>
    <row r="14797" spans="5:92" x14ac:dyDescent="0.2">
      <c r="E14797" s="49"/>
      <c r="F14797" s="21"/>
      <c r="G14797" s="21"/>
      <c r="CN14797" s="21"/>
    </row>
    <row r="14798" spans="5:92" x14ac:dyDescent="0.2">
      <c r="E14798" s="49"/>
      <c r="F14798" s="21"/>
      <c r="G14798" s="21"/>
      <c r="CN14798" s="21"/>
    </row>
    <row r="14799" spans="5:92" x14ac:dyDescent="0.2">
      <c r="E14799" s="49"/>
      <c r="F14799" s="21"/>
      <c r="G14799" s="21"/>
      <c r="CN14799" s="21"/>
    </row>
    <row r="14800" spans="5:92" x14ac:dyDescent="0.2">
      <c r="E14800" s="49"/>
      <c r="F14800" s="21"/>
      <c r="G14800" s="21"/>
      <c r="CN14800" s="21"/>
    </row>
    <row r="14801" spans="5:92" x14ac:dyDescent="0.2">
      <c r="E14801" s="49"/>
      <c r="F14801" s="21"/>
      <c r="G14801" s="21"/>
      <c r="CN14801" s="21"/>
    </row>
    <row r="14802" spans="5:92" x14ac:dyDescent="0.2">
      <c r="E14802" s="49"/>
      <c r="F14802" s="21"/>
      <c r="G14802" s="21"/>
      <c r="CN14802" s="21"/>
    </row>
    <row r="14803" spans="5:92" x14ac:dyDescent="0.2">
      <c r="E14803" s="49"/>
      <c r="F14803" s="21"/>
      <c r="G14803" s="21"/>
      <c r="CN14803" s="21"/>
    </row>
    <row r="14804" spans="5:92" x14ac:dyDescent="0.2">
      <c r="E14804" s="49"/>
      <c r="F14804" s="21"/>
      <c r="G14804" s="21"/>
      <c r="CN14804" s="21"/>
    </row>
    <row r="14805" spans="5:92" x14ac:dyDescent="0.2">
      <c r="E14805" s="49"/>
      <c r="F14805" s="21"/>
      <c r="G14805" s="21"/>
      <c r="CN14805" s="21"/>
    </row>
    <row r="14806" spans="5:92" x14ac:dyDescent="0.2">
      <c r="E14806" s="49"/>
      <c r="F14806" s="21"/>
      <c r="G14806" s="21"/>
      <c r="CN14806" s="21"/>
    </row>
    <row r="14807" spans="5:92" x14ac:dyDescent="0.2">
      <c r="E14807" s="49"/>
      <c r="F14807" s="21"/>
      <c r="G14807" s="21"/>
      <c r="CN14807" s="21"/>
    </row>
    <row r="14808" spans="5:92" x14ac:dyDescent="0.2">
      <c r="E14808" s="49"/>
      <c r="F14808" s="21"/>
      <c r="G14808" s="21"/>
      <c r="CN14808" s="21"/>
    </row>
    <row r="14809" spans="5:92" x14ac:dyDescent="0.2">
      <c r="E14809" s="49"/>
      <c r="F14809" s="21"/>
      <c r="G14809" s="21"/>
      <c r="CN14809" s="21"/>
    </row>
    <row r="14810" spans="5:92" x14ac:dyDescent="0.2">
      <c r="E14810" s="49"/>
      <c r="F14810" s="21"/>
      <c r="G14810" s="21"/>
      <c r="CN14810" s="21"/>
    </row>
    <row r="14811" spans="5:92" x14ac:dyDescent="0.2">
      <c r="E14811" s="49"/>
      <c r="F14811" s="21"/>
      <c r="G14811" s="21"/>
      <c r="CN14811" s="21"/>
    </row>
    <row r="14812" spans="5:92" x14ac:dyDescent="0.2">
      <c r="E14812" s="49"/>
      <c r="F14812" s="21"/>
      <c r="G14812" s="21"/>
      <c r="CN14812" s="21"/>
    </row>
    <row r="14813" spans="5:92" x14ac:dyDescent="0.2">
      <c r="E14813" s="49"/>
      <c r="F14813" s="21"/>
      <c r="G14813" s="21"/>
      <c r="CN14813" s="21"/>
    </row>
    <row r="14814" spans="5:92" x14ac:dyDescent="0.2">
      <c r="E14814" s="49"/>
      <c r="F14814" s="21"/>
      <c r="G14814" s="21"/>
      <c r="CN14814" s="21"/>
    </row>
    <row r="14815" spans="5:92" x14ac:dyDescent="0.2">
      <c r="E14815" s="49"/>
      <c r="F14815" s="21"/>
      <c r="G14815" s="21"/>
      <c r="CN14815" s="21"/>
    </row>
    <row r="14816" spans="5:92" x14ac:dyDescent="0.2">
      <c r="E14816" s="49"/>
      <c r="F14816" s="21"/>
      <c r="G14816" s="21"/>
      <c r="CN14816" s="21"/>
    </row>
    <row r="14817" spans="5:92" x14ac:dyDescent="0.2">
      <c r="E14817" s="49"/>
      <c r="F14817" s="21"/>
      <c r="G14817" s="21"/>
      <c r="CN14817" s="21"/>
    </row>
    <row r="14818" spans="5:92" x14ac:dyDescent="0.2">
      <c r="E14818" s="49"/>
      <c r="F14818" s="21"/>
      <c r="G14818" s="21"/>
      <c r="CN14818" s="21"/>
    </row>
    <row r="14819" spans="5:92" x14ac:dyDescent="0.2">
      <c r="E14819" s="49"/>
      <c r="F14819" s="21"/>
      <c r="G14819" s="21"/>
      <c r="CN14819" s="21"/>
    </row>
    <row r="14820" spans="5:92" x14ac:dyDescent="0.2">
      <c r="E14820" s="49"/>
      <c r="F14820" s="21"/>
      <c r="G14820" s="21"/>
      <c r="CN14820" s="21"/>
    </row>
    <row r="14821" spans="5:92" x14ac:dyDescent="0.2">
      <c r="E14821" s="49"/>
      <c r="F14821" s="21"/>
      <c r="G14821" s="21"/>
      <c r="CN14821" s="21"/>
    </row>
    <row r="14822" spans="5:92" x14ac:dyDescent="0.2">
      <c r="E14822" s="49"/>
      <c r="F14822" s="21"/>
      <c r="G14822" s="21"/>
      <c r="CN14822" s="21"/>
    </row>
    <row r="14823" spans="5:92" x14ac:dyDescent="0.2">
      <c r="E14823" s="49"/>
      <c r="F14823" s="21"/>
      <c r="G14823" s="21"/>
      <c r="CN14823" s="21"/>
    </row>
    <row r="14824" spans="5:92" x14ac:dyDescent="0.2">
      <c r="E14824" s="49"/>
      <c r="F14824" s="21"/>
      <c r="G14824" s="21"/>
      <c r="CN14824" s="21"/>
    </row>
    <row r="14825" spans="5:92" x14ac:dyDescent="0.2">
      <c r="E14825" s="49"/>
      <c r="F14825" s="21"/>
      <c r="G14825" s="21"/>
      <c r="CN14825" s="21"/>
    </row>
    <row r="14826" spans="5:92" x14ac:dyDescent="0.2">
      <c r="E14826" s="49"/>
      <c r="F14826" s="21"/>
      <c r="G14826" s="21"/>
      <c r="CN14826" s="21"/>
    </row>
    <row r="14827" spans="5:92" x14ac:dyDescent="0.2">
      <c r="E14827" s="49"/>
      <c r="F14827" s="21"/>
      <c r="G14827" s="21"/>
      <c r="CN14827" s="21"/>
    </row>
    <row r="14828" spans="5:92" x14ac:dyDescent="0.2">
      <c r="E14828" s="49"/>
      <c r="F14828" s="21"/>
      <c r="G14828" s="21"/>
      <c r="CN14828" s="21"/>
    </row>
    <row r="14829" spans="5:92" x14ac:dyDescent="0.2">
      <c r="E14829" s="49"/>
      <c r="F14829" s="21"/>
      <c r="G14829" s="21"/>
      <c r="CN14829" s="21"/>
    </row>
    <row r="14830" spans="5:92" x14ac:dyDescent="0.2">
      <c r="E14830" s="49"/>
      <c r="F14830" s="21"/>
      <c r="G14830" s="21"/>
      <c r="CN14830" s="21"/>
    </row>
    <row r="14831" spans="5:92" x14ac:dyDescent="0.2">
      <c r="E14831" s="49"/>
      <c r="F14831" s="21"/>
      <c r="G14831" s="21"/>
      <c r="CN14831" s="21"/>
    </row>
    <row r="14832" spans="5:92" x14ac:dyDescent="0.2">
      <c r="E14832" s="49"/>
      <c r="F14832" s="21"/>
      <c r="G14832" s="21"/>
      <c r="CN14832" s="21"/>
    </row>
    <row r="14833" spans="5:92" x14ac:dyDescent="0.2">
      <c r="E14833" s="49"/>
      <c r="F14833" s="21"/>
      <c r="G14833" s="21"/>
      <c r="CN14833" s="21"/>
    </row>
    <row r="14834" spans="5:92" x14ac:dyDescent="0.2">
      <c r="E14834" s="49"/>
      <c r="F14834" s="21"/>
      <c r="G14834" s="21"/>
      <c r="CN14834" s="21"/>
    </row>
    <row r="14835" spans="5:92" x14ac:dyDescent="0.2">
      <c r="E14835" s="49"/>
      <c r="F14835" s="21"/>
      <c r="G14835" s="21"/>
      <c r="CN14835" s="21"/>
    </row>
    <row r="14836" spans="5:92" x14ac:dyDescent="0.2">
      <c r="E14836" s="49"/>
      <c r="F14836" s="21"/>
      <c r="G14836" s="21"/>
      <c r="CN14836" s="21"/>
    </row>
    <row r="14837" spans="5:92" x14ac:dyDescent="0.2">
      <c r="E14837" s="49"/>
      <c r="F14837" s="21"/>
      <c r="G14837" s="21"/>
      <c r="CN14837" s="21"/>
    </row>
    <row r="14838" spans="5:92" x14ac:dyDescent="0.2">
      <c r="E14838" s="49"/>
      <c r="F14838" s="21"/>
      <c r="G14838" s="21"/>
      <c r="CN14838" s="21"/>
    </row>
    <row r="14839" spans="5:92" x14ac:dyDescent="0.2">
      <c r="E14839" s="49"/>
      <c r="F14839" s="21"/>
      <c r="G14839" s="21"/>
      <c r="CN14839" s="21"/>
    </row>
    <row r="14840" spans="5:92" x14ac:dyDescent="0.2">
      <c r="E14840" s="49"/>
      <c r="F14840" s="21"/>
      <c r="G14840" s="21"/>
      <c r="CN14840" s="21"/>
    </row>
    <row r="14841" spans="5:92" x14ac:dyDescent="0.2">
      <c r="E14841" s="49"/>
      <c r="F14841" s="21"/>
      <c r="G14841" s="21"/>
      <c r="CN14841" s="21"/>
    </row>
    <row r="14842" spans="5:92" x14ac:dyDescent="0.2">
      <c r="E14842" s="49"/>
      <c r="F14842" s="21"/>
      <c r="G14842" s="21"/>
      <c r="CN14842" s="21"/>
    </row>
    <row r="14843" spans="5:92" x14ac:dyDescent="0.2">
      <c r="E14843" s="49"/>
      <c r="F14843" s="21"/>
      <c r="G14843" s="21"/>
      <c r="CN14843" s="21"/>
    </row>
    <row r="14844" spans="5:92" x14ac:dyDescent="0.2">
      <c r="E14844" s="49"/>
      <c r="F14844" s="21"/>
      <c r="G14844" s="21"/>
      <c r="CN14844" s="21"/>
    </row>
    <row r="14845" spans="5:92" x14ac:dyDescent="0.2">
      <c r="E14845" s="49"/>
      <c r="F14845" s="21"/>
      <c r="G14845" s="21"/>
      <c r="CN14845" s="21"/>
    </row>
    <row r="14846" spans="5:92" x14ac:dyDescent="0.2">
      <c r="E14846" s="49"/>
      <c r="F14846" s="21"/>
      <c r="G14846" s="21"/>
      <c r="CN14846" s="21"/>
    </row>
    <row r="14847" spans="5:92" x14ac:dyDescent="0.2">
      <c r="E14847" s="49"/>
      <c r="F14847" s="21"/>
      <c r="G14847" s="21"/>
      <c r="CN14847" s="21"/>
    </row>
    <row r="14848" spans="5:92" x14ac:dyDescent="0.2">
      <c r="E14848" s="49"/>
      <c r="F14848" s="21"/>
      <c r="G14848" s="21"/>
      <c r="CN14848" s="21"/>
    </row>
    <row r="14849" spans="5:92" x14ac:dyDescent="0.2">
      <c r="E14849" s="49"/>
      <c r="F14849" s="21"/>
      <c r="G14849" s="21"/>
      <c r="CN14849" s="21"/>
    </row>
    <row r="14850" spans="5:92" x14ac:dyDescent="0.2">
      <c r="E14850" s="49"/>
      <c r="F14850" s="21"/>
      <c r="G14850" s="21"/>
      <c r="CN14850" s="21"/>
    </row>
    <row r="14851" spans="5:92" x14ac:dyDescent="0.2">
      <c r="E14851" s="49"/>
      <c r="F14851" s="21"/>
      <c r="G14851" s="21"/>
      <c r="CN14851" s="21"/>
    </row>
    <row r="14852" spans="5:92" x14ac:dyDescent="0.2">
      <c r="E14852" s="49"/>
      <c r="F14852" s="21"/>
      <c r="G14852" s="21"/>
      <c r="CN14852" s="21"/>
    </row>
    <row r="14853" spans="5:92" x14ac:dyDescent="0.2">
      <c r="E14853" s="49"/>
      <c r="F14853" s="21"/>
      <c r="G14853" s="21"/>
      <c r="CN14853" s="21"/>
    </row>
    <row r="14854" spans="5:92" x14ac:dyDescent="0.2">
      <c r="E14854" s="49"/>
      <c r="F14854" s="21"/>
      <c r="G14854" s="21"/>
      <c r="CN14854" s="21"/>
    </row>
    <row r="14855" spans="5:92" x14ac:dyDescent="0.2">
      <c r="E14855" s="49"/>
      <c r="F14855" s="21"/>
      <c r="G14855" s="21"/>
      <c r="CN14855" s="21"/>
    </row>
    <row r="14856" spans="5:92" x14ac:dyDescent="0.2">
      <c r="E14856" s="49"/>
      <c r="F14856" s="21"/>
      <c r="G14856" s="21"/>
      <c r="CN14856" s="21"/>
    </row>
    <row r="14857" spans="5:92" x14ac:dyDescent="0.2">
      <c r="E14857" s="49"/>
      <c r="F14857" s="21"/>
      <c r="G14857" s="21"/>
      <c r="CN14857" s="21"/>
    </row>
    <row r="14858" spans="5:92" x14ac:dyDescent="0.2">
      <c r="E14858" s="49"/>
      <c r="F14858" s="21"/>
      <c r="G14858" s="21"/>
      <c r="CN14858" s="21"/>
    </row>
    <row r="14859" spans="5:92" x14ac:dyDescent="0.2">
      <c r="E14859" s="49"/>
      <c r="F14859" s="21"/>
      <c r="G14859" s="21"/>
      <c r="CN14859" s="21"/>
    </row>
    <row r="14860" spans="5:92" x14ac:dyDescent="0.2">
      <c r="E14860" s="49"/>
      <c r="F14860" s="21"/>
      <c r="G14860" s="21"/>
      <c r="CN14860" s="21"/>
    </row>
    <row r="14861" spans="5:92" x14ac:dyDescent="0.2">
      <c r="E14861" s="49"/>
      <c r="F14861" s="21"/>
      <c r="G14861" s="21"/>
      <c r="CN14861" s="21"/>
    </row>
    <row r="14862" spans="5:92" x14ac:dyDescent="0.2">
      <c r="E14862" s="49"/>
      <c r="F14862" s="21"/>
      <c r="G14862" s="21"/>
      <c r="CN14862" s="21"/>
    </row>
    <row r="14863" spans="5:92" x14ac:dyDescent="0.2">
      <c r="E14863" s="49"/>
      <c r="F14863" s="21"/>
      <c r="G14863" s="21"/>
      <c r="CN14863" s="21"/>
    </row>
    <row r="14864" spans="5:92" x14ac:dyDescent="0.2">
      <c r="E14864" s="49"/>
      <c r="F14864" s="21"/>
      <c r="G14864" s="21"/>
      <c r="CN14864" s="21"/>
    </row>
    <row r="14865" spans="5:92" x14ac:dyDescent="0.2">
      <c r="E14865" s="49"/>
      <c r="F14865" s="21"/>
      <c r="G14865" s="21"/>
      <c r="CN14865" s="21"/>
    </row>
    <row r="14866" spans="5:92" x14ac:dyDescent="0.2">
      <c r="E14866" s="49"/>
      <c r="F14866" s="21"/>
      <c r="G14866" s="21"/>
      <c r="CN14866" s="21"/>
    </row>
    <row r="14867" spans="5:92" x14ac:dyDescent="0.2">
      <c r="E14867" s="49"/>
      <c r="F14867" s="21"/>
      <c r="G14867" s="21"/>
      <c r="CN14867" s="21"/>
    </row>
    <row r="14868" spans="5:92" x14ac:dyDescent="0.2">
      <c r="E14868" s="49"/>
      <c r="F14868" s="21"/>
      <c r="G14868" s="21"/>
      <c r="CN14868" s="21"/>
    </row>
    <row r="14869" spans="5:92" x14ac:dyDescent="0.2">
      <c r="E14869" s="49"/>
      <c r="F14869" s="21"/>
      <c r="G14869" s="21"/>
      <c r="CN14869" s="21"/>
    </row>
    <row r="14870" spans="5:92" x14ac:dyDescent="0.2">
      <c r="E14870" s="49"/>
      <c r="F14870" s="21"/>
      <c r="G14870" s="21"/>
      <c r="CN14870" s="21"/>
    </row>
    <row r="14871" spans="5:92" x14ac:dyDescent="0.2">
      <c r="E14871" s="49"/>
      <c r="F14871" s="21"/>
      <c r="G14871" s="21"/>
      <c r="CN14871" s="21"/>
    </row>
    <row r="14872" spans="5:92" x14ac:dyDescent="0.2">
      <c r="E14872" s="49"/>
      <c r="F14872" s="21"/>
      <c r="G14872" s="21"/>
      <c r="CN14872" s="21"/>
    </row>
    <row r="14873" spans="5:92" x14ac:dyDescent="0.2">
      <c r="E14873" s="49"/>
      <c r="F14873" s="21"/>
      <c r="G14873" s="21"/>
      <c r="CN14873" s="21"/>
    </row>
    <row r="14874" spans="5:92" x14ac:dyDescent="0.2">
      <c r="E14874" s="49"/>
      <c r="F14874" s="21"/>
      <c r="G14874" s="21"/>
      <c r="CN14874" s="21"/>
    </row>
    <row r="14875" spans="5:92" x14ac:dyDescent="0.2">
      <c r="E14875" s="49"/>
      <c r="F14875" s="21"/>
      <c r="G14875" s="21"/>
      <c r="CN14875" s="21"/>
    </row>
    <row r="14876" spans="5:92" x14ac:dyDescent="0.2">
      <c r="E14876" s="49"/>
      <c r="F14876" s="21"/>
      <c r="G14876" s="21"/>
      <c r="CN14876" s="21"/>
    </row>
    <row r="14877" spans="5:92" x14ac:dyDescent="0.2">
      <c r="E14877" s="49"/>
      <c r="F14877" s="21"/>
      <c r="G14877" s="21"/>
      <c r="CN14877" s="21"/>
    </row>
    <row r="14878" spans="5:92" x14ac:dyDescent="0.2">
      <c r="E14878" s="49"/>
      <c r="F14878" s="21"/>
      <c r="G14878" s="21"/>
      <c r="CN14878" s="21"/>
    </row>
    <row r="14879" spans="5:92" x14ac:dyDescent="0.2">
      <c r="E14879" s="49"/>
      <c r="F14879" s="21"/>
      <c r="G14879" s="21"/>
      <c r="CN14879" s="21"/>
    </row>
    <row r="14880" spans="5:92" x14ac:dyDescent="0.2">
      <c r="E14880" s="49"/>
      <c r="F14880" s="21"/>
      <c r="G14880" s="21"/>
      <c r="CN14880" s="21"/>
    </row>
    <row r="14881" spans="5:92" x14ac:dyDescent="0.2">
      <c r="E14881" s="49"/>
      <c r="F14881" s="21"/>
      <c r="G14881" s="21"/>
      <c r="CN14881" s="21"/>
    </row>
    <row r="14882" spans="5:92" x14ac:dyDescent="0.2">
      <c r="E14882" s="49"/>
      <c r="F14882" s="21"/>
      <c r="G14882" s="21"/>
      <c r="CN14882" s="21"/>
    </row>
    <row r="14883" spans="5:92" x14ac:dyDescent="0.2">
      <c r="E14883" s="49"/>
      <c r="F14883" s="21"/>
      <c r="G14883" s="21"/>
      <c r="CN14883" s="21"/>
    </row>
    <row r="14884" spans="5:92" x14ac:dyDescent="0.2">
      <c r="E14884" s="49"/>
      <c r="F14884" s="21"/>
      <c r="G14884" s="21"/>
      <c r="CN14884" s="21"/>
    </row>
    <row r="14885" spans="5:92" x14ac:dyDescent="0.2">
      <c r="E14885" s="49"/>
      <c r="F14885" s="21"/>
      <c r="G14885" s="21"/>
      <c r="CN14885" s="21"/>
    </row>
    <row r="14886" spans="5:92" x14ac:dyDescent="0.2">
      <c r="E14886" s="49"/>
      <c r="F14886" s="21"/>
      <c r="G14886" s="21"/>
      <c r="CN14886" s="21"/>
    </row>
    <row r="14887" spans="5:92" x14ac:dyDescent="0.2">
      <c r="E14887" s="49"/>
      <c r="F14887" s="21"/>
      <c r="G14887" s="21"/>
      <c r="CN14887" s="21"/>
    </row>
    <row r="14888" spans="5:92" x14ac:dyDescent="0.2">
      <c r="E14888" s="49"/>
      <c r="F14888" s="21"/>
      <c r="G14888" s="21"/>
      <c r="CN14888" s="21"/>
    </row>
    <row r="14889" spans="5:92" x14ac:dyDescent="0.2">
      <c r="E14889" s="49"/>
      <c r="F14889" s="21"/>
      <c r="G14889" s="21"/>
      <c r="CN14889" s="21"/>
    </row>
    <row r="14890" spans="5:92" x14ac:dyDescent="0.2">
      <c r="E14890" s="49"/>
      <c r="F14890" s="21"/>
      <c r="G14890" s="21"/>
      <c r="CN14890" s="21"/>
    </row>
    <row r="14891" spans="5:92" x14ac:dyDescent="0.2">
      <c r="E14891" s="49"/>
      <c r="F14891" s="21"/>
      <c r="G14891" s="21"/>
      <c r="CN14891" s="21"/>
    </row>
    <row r="14892" spans="5:92" x14ac:dyDescent="0.2">
      <c r="E14892" s="49"/>
      <c r="F14892" s="21"/>
      <c r="G14892" s="21"/>
      <c r="CN14892" s="21"/>
    </row>
    <row r="14893" spans="5:92" x14ac:dyDescent="0.2">
      <c r="E14893" s="49"/>
      <c r="F14893" s="21"/>
      <c r="G14893" s="21"/>
      <c r="CN14893" s="21"/>
    </row>
    <row r="14894" spans="5:92" x14ac:dyDescent="0.2">
      <c r="E14894" s="49"/>
      <c r="F14894" s="21"/>
      <c r="G14894" s="21"/>
      <c r="CN14894" s="21"/>
    </row>
    <row r="14895" spans="5:92" x14ac:dyDescent="0.2">
      <c r="E14895" s="49"/>
      <c r="F14895" s="21"/>
      <c r="G14895" s="21"/>
      <c r="CN14895" s="21"/>
    </row>
    <row r="14896" spans="5:92" x14ac:dyDescent="0.2">
      <c r="E14896" s="49"/>
      <c r="F14896" s="21"/>
      <c r="G14896" s="21"/>
      <c r="CN14896" s="21"/>
    </row>
    <row r="14897" spans="5:92" x14ac:dyDescent="0.2">
      <c r="E14897" s="49"/>
      <c r="F14897" s="21"/>
      <c r="G14897" s="21"/>
      <c r="CN14897" s="21"/>
    </row>
    <row r="14898" spans="5:92" x14ac:dyDescent="0.2">
      <c r="E14898" s="49"/>
      <c r="F14898" s="21"/>
      <c r="G14898" s="21"/>
      <c r="CN14898" s="21"/>
    </row>
    <row r="14899" spans="5:92" x14ac:dyDescent="0.2">
      <c r="E14899" s="49"/>
      <c r="F14899" s="21"/>
      <c r="G14899" s="21"/>
      <c r="CN14899" s="21"/>
    </row>
    <row r="14900" spans="5:92" x14ac:dyDescent="0.2">
      <c r="E14900" s="49"/>
      <c r="F14900" s="21"/>
      <c r="G14900" s="21"/>
      <c r="CN14900" s="21"/>
    </row>
    <row r="14901" spans="5:92" x14ac:dyDescent="0.2">
      <c r="E14901" s="49"/>
      <c r="F14901" s="21"/>
      <c r="G14901" s="21"/>
      <c r="CN14901" s="21"/>
    </row>
    <row r="14902" spans="5:92" x14ac:dyDescent="0.2">
      <c r="E14902" s="49"/>
      <c r="F14902" s="21"/>
      <c r="G14902" s="21"/>
      <c r="CN14902" s="21"/>
    </row>
    <row r="14903" spans="5:92" x14ac:dyDescent="0.2">
      <c r="E14903" s="49"/>
      <c r="F14903" s="21"/>
      <c r="G14903" s="21"/>
      <c r="CN14903" s="21"/>
    </row>
    <row r="14904" spans="5:92" x14ac:dyDescent="0.2">
      <c r="E14904" s="49"/>
      <c r="F14904" s="21"/>
      <c r="G14904" s="21"/>
      <c r="CN14904" s="21"/>
    </row>
    <row r="14905" spans="5:92" x14ac:dyDescent="0.2">
      <c r="E14905" s="49"/>
      <c r="F14905" s="21"/>
      <c r="G14905" s="21"/>
      <c r="CN14905" s="21"/>
    </row>
    <row r="14906" spans="5:92" x14ac:dyDescent="0.2">
      <c r="E14906" s="49"/>
      <c r="F14906" s="21"/>
      <c r="G14906" s="21"/>
      <c r="CN14906" s="21"/>
    </row>
    <row r="14907" spans="5:92" x14ac:dyDescent="0.2">
      <c r="E14907" s="49"/>
      <c r="F14907" s="21"/>
      <c r="G14907" s="21"/>
      <c r="CN14907" s="21"/>
    </row>
    <row r="14908" spans="5:92" x14ac:dyDescent="0.2">
      <c r="E14908" s="49"/>
      <c r="F14908" s="21"/>
      <c r="G14908" s="21"/>
      <c r="CN14908" s="21"/>
    </row>
    <row r="14909" spans="5:92" x14ac:dyDescent="0.2">
      <c r="E14909" s="49"/>
      <c r="F14909" s="21"/>
      <c r="G14909" s="21"/>
      <c r="CN14909" s="21"/>
    </row>
    <row r="14910" spans="5:92" x14ac:dyDescent="0.2">
      <c r="E14910" s="49"/>
      <c r="F14910" s="21"/>
      <c r="G14910" s="21"/>
      <c r="CN14910" s="21"/>
    </row>
    <row r="14911" spans="5:92" x14ac:dyDescent="0.2">
      <c r="E14911" s="49"/>
      <c r="F14911" s="21"/>
      <c r="G14911" s="21"/>
      <c r="CN14911" s="21"/>
    </row>
    <row r="14912" spans="5:92" x14ac:dyDescent="0.2">
      <c r="E14912" s="49"/>
      <c r="F14912" s="21"/>
      <c r="G14912" s="21"/>
      <c r="CN14912" s="21"/>
    </row>
    <row r="14913" spans="5:92" x14ac:dyDescent="0.2">
      <c r="E14913" s="49"/>
      <c r="F14913" s="21"/>
      <c r="G14913" s="21"/>
      <c r="CN14913" s="21"/>
    </row>
    <row r="14914" spans="5:92" x14ac:dyDescent="0.2">
      <c r="E14914" s="49"/>
      <c r="F14914" s="21"/>
      <c r="G14914" s="21"/>
      <c r="CN14914" s="21"/>
    </row>
    <row r="14915" spans="5:92" x14ac:dyDescent="0.2">
      <c r="E14915" s="49"/>
      <c r="F14915" s="21"/>
      <c r="G14915" s="21"/>
      <c r="CN14915" s="21"/>
    </row>
    <row r="14916" spans="5:92" x14ac:dyDescent="0.2">
      <c r="E14916" s="49"/>
      <c r="F14916" s="21"/>
      <c r="G14916" s="21"/>
      <c r="CN14916" s="21"/>
    </row>
    <row r="14917" spans="5:92" x14ac:dyDescent="0.2">
      <c r="E14917" s="49"/>
      <c r="F14917" s="21"/>
      <c r="G14917" s="21"/>
      <c r="CN14917" s="21"/>
    </row>
    <row r="14918" spans="5:92" x14ac:dyDescent="0.2">
      <c r="E14918" s="49"/>
      <c r="F14918" s="21"/>
      <c r="G14918" s="21"/>
      <c r="CN14918" s="21"/>
    </row>
    <row r="14919" spans="5:92" x14ac:dyDescent="0.2">
      <c r="E14919" s="49"/>
      <c r="F14919" s="21"/>
      <c r="G14919" s="21"/>
      <c r="CN14919" s="21"/>
    </row>
    <row r="14920" spans="5:92" x14ac:dyDescent="0.2">
      <c r="E14920" s="49"/>
      <c r="F14920" s="21"/>
      <c r="G14920" s="21"/>
      <c r="CN14920" s="21"/>
    </row>
    <row r="14921" spans="5:92" x14ac:dyDescent="0.2">
      <c r="E14921" s="49"/>
      <c r="F14921" s="21"/>
      <c r="G14921" s="21"/>
      <c r="CN14921" s="21"/>
    </row>
    <row r="14922" spans="5:92" x14ac:dyDescent="0.2">
      <c r="E14922" s="49"/>
      <c r="F14922" s="21"/>
      <c r="G14922" s="21"/>
      <c r="CN14922" s="21"/>
    </row>
    <row r="14923" spans="5:92" x14ac:dyDescent="0.2">
      <c r="E14923" s="49"/>
      <c r="F14923" s="21"/>
      <c r="G14923" s="21"/>
      <c r="CN14923" s="21"/>
    </row>
    <row r="14924" spans="5:92" x14ac:dyDescent="0.2">
      <c r="E14924" s="49"/>
      <c r="F14924" s="21"/>
      <c r="G14924" s="21"/>
      <c r="CN14924" s="21"/>
    </row>
    <row r="14925" spans="5:92" x14ac:dyDescent="0.2">
      <c r="E14925" s="49"/>
      <c r="F14925" s="21"/>
      <c r="G14925" s="21"/>
      <c r="CN14925" s="21"/>
    </row>
    <row r="14926" spans="5:92" x14ac:dyDescent="0.2">
      <c r="E14926" s="49"/>
      <c r="F14926" s="21"/>
      <c r="G14926" s="21"/>
      <c r="CN14926" s="21"/>
    </row>
    <row r="14927" spans="5:92" x14ac:dyDescent="0.2">
      <c r="E14927" s="49"/>
      <c r="F14927" s="21"/>
      <c r="G14927" s="21"/>
      <c r="CN14927" s="21"/>
    </row>
    <row r="14928" spans="5:92" x14ac:dyDescent="0.2">
      <c r="E14928" s="49"/>
      <c r="F14928" s="21"/>
      <c r="G14928" s="21"/>
      <c r="CN14928" s="21"/>
    </row>
    <row r="14929" spans="5:92" x14ac:dyDescent="0.2">
      <c r="E14929" s="49"/>
      <c r="F14929" s="21"/>
      <c r="G14929" s="21"/>
      <c r="CN14929" s="21"/>
    </row>
    <row r="14930" spans="5:92" x14ac:dyDescent="0.2">
      <c r="E14930" s="49"/>
      <c r="F14930" s="21"/>
      <c r="G14930" s="21"/>
      <c r="CN14930" s="21"/>
    </row>
    <row r="14931" spans="5:92" x14ac:dyDescent="0.2">
      <c r="E14931" s="49"/>
      <c r="F14931" s="21"/>
      <c r="G14931" s="21"/>
      <c r="CN14931" s="21"/>
    </row>
    <row r="14932" spans="5:92" x14ac:dyDescent="0.2">
      <c r="E14932" s="49"/>
      <c r="F14932" s="21"/>
      <c r="G14932" s="21"/>
      <c r="CN14932" s="21"/>
    </row>
    <row r="14933" spans="5:92" x14ac:dyDescent="0.2">
      <c r="E14933" s="49"/>
      <c r="F14933" s="21"/>
      <c r="G14933" s="21"/>
      <c r="CN14933" s="21"/>
    </row>
    <row r="14934" spans="5:92" x14ac:dyDescent="0.2">
      <c r="E14934" s="49"/>
      <c r="F14934" s="21"/>
      <c r="G14934" s="21"/>
      <c r="CN14934" s="21"/>
    </row>
    <row r="14935" spans="5:92" x14ac:dyDescent="0.2">
      <c r="E14935" s="49"/>
      <c r="F14935" s="21"/>
      <c r="G14935" s="21"/>
      <c r="CN14935" s="21"/>
    </row>
    <row r="14936" spans="5:92" x14ac:dyDescent="0.2">
      <c r="E14936" s="49"/>
      <c r="F14936" s="21"/>
      <c r="G14936" s="21"/>
      <c r="CN14936" s="21"/>
    </row>
    <row r="14937" spans="5:92" x14ac:dyDescent="0.2">
      <c r="E14937" s="49"/>
      <c r="F14937" s="21"/>
      <c r="G14937" s="21"/>
      <c r="CN14937" s="21"/>
    </row>
    <row r="14938" spans="5:92" x14ac:dyDescent="0.2">
      <c r="E14938" s="49"/>
      <c r="F14938" s="21"/>
      <c r="G14938" s="21"/>
      <c r="CN14938" s="21"/>
    </row>
    <row r="14939" spans="5:92" x14ac:dyDescent="0.2">
      <c r="E14939" s="49"/>
      <c r="F14939" s="21"/>
      <c r="G14939" s="21"/>
      <c r="CN14939" s="21"/>
    </row>
    <row r="14940" spans="5:92" x14ac:dyDescent="0.2">
      <c r="E14940" s="49"/>
      <c r="F14940" s="21"/>
      <c r="G14940" s="21"/>
      <c r="CN14940" s="21"/>
    </row>
    <row r="14941" spans="5:92" x14ac:dyDescent="0.2">
      <c r="E14941" s="49"/>
      <c r="F14941" s="21"/>
      <c r="G14941" s="21"/>
      <c r="CN14941" s="21"/>
    </row>
    <row r="14942" spans="5:92" x14ac:dyDescent="0.2">
      <c r="E14942" s="49"/>
      <c r="F14942" s="21"/>
      <c r="G14942" s="21"/>
      <c r="CN14942" s="21"/>
    </row>
    <row r="14943" spans="5:92" x14ac:dyDescent="0.2">
      <c r="E14943" s="49"/>
      <c r="F14943" s="21"/>
      <c r="G14943" s="21"/>
      <c r="CN14943" s="21"/>
    </row>
    <row r="14944" spans="5:92" x14ac:dyDescent="0.2">
      <c r="E14944" s="49"/>
      <c r="F14944" s="21"/>
      <c r="G14944" s="21"/>
      <c r="CN14944" s="21"/>
    </row>
    <row r="14945" spans="5:92" x14ac:dyDescent="0.2">
      <c r="E14945" s="49"/>
      <c r="F14945" s="21"/>
      <c r="G14945" s="21"/>
      <c r="CN14945" s="21"/>
    </row>
    <row r="14946" spans="5:92" x14ac:dyDescent="0.2">
      <c r="E14946" s="49"/>
      <c r="F14946" s="21"/>
      <c r="G14946" s="21"/>
      <c r="CN14946" s="21"/>
    </row>
    <row r="14947" spans="5:92" x14ac:dyDescent="0.2">
      <c r="E14947" s="49"/>
      <c r="F14947" s="21"/>
      <c r="G14947" s="21"/>
      <c r="CN14947" s="21"/>
    </row>
    <row r="14948" spans="5:92" x14ac:dyDescent="0.2">
      <c r="E14948" s="49"/>
      <c r="F14948" s="21"/>
      <c r="G14948" s="21"/>
      <c r="CN14948" s="21"/>
    </row>
    <row r="14949" spans="5:92" x14ac:dyDescent="0.2">
      <c r="E14949" s="49"/>
      <c r="F14949" s="21"/>
      <c r="G14949" s="21"/>
      <c r="CN14949" s="21"/>
    </row>
    <row r="14950" spans="5:92" x14ac:dyDescent="0.2">
      <c r="E14950" s="49"/>
      <c r="F14950" s="21"/>
      <c r="G14950" s="21"/>
      <c r="CN14950" s="21"/>
    </row>
    <row r="14951" spans="5:92" x14ac:dyDescent="0.2">
      <c r="E14951" s="49"/>
      <c r="F14951" s="21"/>
      <c r="G14951" s="21"/>
      <c r="CN14951" s="21"/>
    </row>
    <row r="14952" spans="5:92" x14ac:dyDescent="0.2">
      <c r="E14952" s="49"/>
      <c r="F14952" s="21"/>
      <c r="G14952" s="21"/>
      <c r="CN14952" s="21"/>
    </row>
    <row r="14953" spans="5:92" x14ac:dyDescent="0.2">
      <c r="E14953" s="49"/>
      <c r="F14953" s="21"/>
      <c r="G14953" s="21"/>
      <c r="CN14953" s="21"/>
    </row>
    <row r="14954" spans="5:92" x14ac:dyDescent="0.2">
      <c r="E14954" s="49"/>
      <c r="F14954" s="21"/>
      <c r="G14954" s="21"/>
      <c r="CN14954" s="21"/>
    </row>
    <row r="14955" spans="5:92" x14ac:dyDescent="0.2">
      <c r="E14955" s="49"/>
      <c r="F14955" s="21"/>
      <c r="G14955" s="21"/>
      <c r="CN14955" s="21"/>
    </row>
    <row r="14956" spans="5:92" x14ac:dyDescent="0.2">
      <c r="E14956" s="49"/>
      <c r="F14956" s="21"/>
      <c r="G14956" s="21"/>
      <c r="CN14956" s="21"/>
    </row>
    <row r="14957" spans="5:92" x14ac:dyDescent="0.2">
      <c r="E14957" s="49"/>
      <c r="F14957" s="21"/>
      <c r="G14957" s="21"/>
      <c r="CN14957" s="21"/>
    </row>
    <row r="14958" spans="5:92" x14ac:dyDescent="0.2">
      <c r="E14958" s="49"/>
      <c r="F14958" s="21"/>
      <c r="G14958" s="21"/>
      <c r="CN14958" s="21"/>
    </row>
    <row r="14959" spans="5:92" x14ac:dyDescent="0.2">
      <c r="E14959" s="49"/>
      <c r="F14959" s="21"/>
      <c r="G14959" s="21"/>
      <c r="CN14959" s="21"/>
    </row>
    <row r="14960" spans="5:92" x14ac:dyDescent="0.2">
      <c r="E14960" s="49"/>
      <c r="F14960" s="21"/>
      <c r="G14960" s="21"/>
      <c r="CN14960" s="21"/>
    </row>
    <row r="14961" spans="5:92" x14ac:dyDescent="0.2">
      <c r="E14961" s="49"/>
      <c r="F14961" s="21"/>
      <c r="G14961" s="21"/>
      <c r="CN14961" s="21"/>
    </row>
    <row r="14962" spans="5:92" x14ac:dyDescent="0.2">
      <c r="E14962" s="49"/>
      <c r="F14962" s="21"/>
      <c r="G14962" s="21"/>
      <c r="CN14962" s="21"/>
    </row>
    <row r="14963" spans="5:92" x14ac:dyDescent="0.2">
      <c r="E14963" s="49"/>
      <c r="F14963" s="21"/>
      <c r="G14963" s="21"/>
      <c r="CN14963" s="21"/>
    </row>
    <row r="14964" spans="5:92" x14ac:dyDescent="0.2">
      <c r="E14964" s="49"/>
      <c r="F14964" s="21"/>
      <c r="G14964" s="21"/>
      <c r="CN14964" s="21"/>
    </row>
    <row r="14965" spans="5:92" x14ac:dyDescent="0.2">
      <c r="E14965" s="49"/>
      <c r="F14965" s="21"/>
      <c r="G14965" s="21"/>
      <c r="CN14965" s="21"/>
    </row>
    <row r="14966" spans="5:92" x14ac:dyDescent="0.2">
      <c r="E14966" s="49"/>
      <c r="F14966" s="21"/>
      <c r="G14966" s="21"/>
      <c r="CN14966" s="21"/>
    </row>
    <row r="14967" spans="5:92" x14ac:dyDescent="0.2">
      <c r="E14967" s="49"/>
      <c r="F14967" s="21"/>
      <c r="G14967" s="21"/>
      <c r="CN14967" s="21"/>
    </row>
    <row r="14968" spans="5:92" x14ac:dyDescent="0.2">
      <c r="E14968" s="49"/>
      <c r="F14968" s="21"/>
      <c r="G14968" s="21"/>
      <c r="CN14968" s="21"/>
    </row>
    <row r="14969" spans="5:92" x14ac:dyDescent="0.2">
      <c r="E14969" s="49"/>
      <c r="F14969" s="21"/>
      <c r="G14969" s="21"/>
      <c r="CN14969" s="21"/>
    </row>
    <row r="14970" spans="5:92" x14ac:dyDescent="0.2">
      <c r="E14970" s="49"/>
      <c r="F14970" s="21"/>
      <c r="G14970" s="21"/>
      <c r="CN14970" s="21"/>
    </row>
    <row r="14971" spans="5:92" x14ac:dyDescent="0.2">
      <c r="E14971" s="49"/>
      <c r="F14971" s="21"/>
      <c r="G14971" s="21"/>
      <c r="CN14971" s="21"/>
    </row>
    <row r="14972" spans="5:92" x14ac:dyDescent="0.2">
      <c r="E14972" s="49"/>
      <c r="F14972" s="21"/>
      <c r="G14972" s="21"/>
      <c r="CN14972" s="21"/>
    </row>
    <row r="14973" spans="5:92" x14ac:dyDescent="0.2">
      <c r="E14973" s="49"/>
      <c r="F14973" s="21"/>
      <c r="G14973" s="21"/>
      <c r="CN14973" s="21"/>
    </row>
    <row r="14974" spans="5:92" x14ac:dyDescent="0.2">
      <c r="E14974" s="49"/>
      <c r="F14974" s="21"/>
      <c r="G14974" s="21"/>
      <c r="CN14974" s="21"/>
    </row>
    <row r="14975" spans="5:92" x14ac:dyDescent="0.2">
      <c r="E14975" s="49"/>
      <c r="F14975" s="21"/>
      <c r="G14975" s="21"/>
      <c r="CN14975" s="21"/>
    </row>
    <row r="14976" spans="5:92" x14ac:dyDescent="0.2">
      <c r="E14976" s="49"/>
      <c r="F14976" s="21"/>
      <c r="G14976" s="21"/>
      <c r="CN14976" s="21"/>
    </row>
    <row r="14977" spans="5:92" x14ac:dyDescent="0.2">
      <c r="E14977" s="49"/>
      <c r="F14977" s="21"/>
      <c r="G14977" s="21"/>
      <c r="CN14977" s="21"/>
    </row>
    <row r="14978" spans="5:92" x14ac:dyDescent="0.2">
      <c r="E14978" s="49"/>
      <c r="F14978" s="21"/>
      <c r="G14978" s="21"/>
      <c r="CN14978" s="21"/>
    </row>
    <row r="14979" spans="5:92" x14ac:dyDescent="0.2">
      <c r="E14979" s="49"/>
      <c r="F14979" s="21"/>
      <c r="G14979" s="21"/>
      <c r="CN14979" s="21"/>
    </row>
    <row r="14980" spans="5:92" x14ac:dyDescent="0.2">
      <c r="E14980" s="49"/>
      <c r="F14980" s="21"/>
      <c r="G14980" s="21"/>
      <c r="CN14980" s="21"/>
    </row>
    <row r="14981" spans="5:92" x14ac:dyDescent="0.2">
      <c r="E14981" s="49"/>
      <c r="F14981" s="21"/>
      <c r="G14981" s="21"/>
      <c r="CN14981" s="21"/>
    </row>
    <row r="14982" spans="5:92" x14ac:dyDescent="0.2">
      <c r="E14982" s="49"/>
      <c r="F14982" s="21"/>
      <c r="G14982" s="21"/>
      <c r="CN14982" s="21"/>
    </row>
    <row r="14983" spans="5:92" x14ac:dyDescent="0.2">
      <c r="E14983" s="49"/>
      <c r="F14983" s="21"/>
      <c r="G14983" s="21"/>
      <c r="CN14983" s="21"/>
    </row>
    <row r="14984" spans="5:92" x14ac:dyDescent="0.2">
      <c r="E14984" s="49"/>
      <c r="F14984" s="21"/>
      <c r="G14984" s="21"/>
      <c r="CN14984" s="21"/>
    </row>
    <row r="14985" spans="5:92" x14ac:dyDescent="0.2">
      <c r="E14985" s="49"/>
      <c r="F14985" s="21"/>
      <c r="G14985" s="21"/>
      <c r="CN14985" s="21"/>
    </row>
    <row r="14986" spans="5:92" x14ac:dyDescent="0.2">
      <c r="E14986" s="49"/>
      <c r="F14986" s="21"/>
      <c r="G14986" s="21"/>
      <c r="CN14986" s="21"/>
    </row>
    <row r="14987" spans="5:92" x14ac:dyDescent="0.2">
      <c r="E14987" s="49"/>
      <c r="F14987" s="21"/>
      <c r="G14987" s="21"/>
      <c r="CN14987" s="21"/>
    </row>
    <row r="14988" spans="5:92" x14ac:dyDescent="0.2">
      <c r="E14988" s="49"/>
      <c r="F14988" s="21"/>
      <c r="G14988" s="21"/>
      <c r="CN14988" s="21"/>
    </row>
    <row r="14989" spans="5:92" x14ac:dyDescent="0.2">
      <c r="E14989" s="49"/>
      <c r="F14989" s="21"/>
      <c r="G14989" s="21"/>
      <c r="CN14989" s="21"/>
    </row>
    <row r="14990" spans="5:92" x14ac:dyDescent="0.2">
      <c r="E14990" s="49"/>
      <c r="F14990" s="21"/>
      <c r="G14990" s="21"/>
      <c r="CN14990" s="21"/>
    </row>
    <row r="14991" spans="5:92" x14ac:dyDescent="0.2">
      <c r="E14991" s="49"/>
      <c r="F14991" s="21"/>
      <c r="G14991" s="21"/>
      <c r="CN14991" s="21"/>
    </row>
    <row r="14992" spans="5:92" x14ac:dyDescent="0.2">
      <c r="E14992" s="49"/>
      <c r="F14992" s="21"/>
      <c r="G14992" s="21"/>
      <c r="CN14992" s="21"/>
    </row>
    <row r="14993" spans="5:92" x14ac:dyDescent="0.2">
      <c r="E14993" s="49"/>
      <c r="F14993" s="21"/>
      <c r="G14993" s="21"/>
      <c r="CN14993" s="21"/>
    </row>
    <row r="14994" spans="5:92" x14ac:dyDescent="0.2">
      <c r="E14994" s="49"/>
      <c r="F14994" s="21"/>
      <c r="G14994" s="21"/>
      <c r="CN14994" s="21"/>
    </row>
    <row r="14995" spans="5:92" x14ac:dyDescent="0.2">
      <c r="E14995" s="49"/>
      <c r="F14995" s="21"/>
      <c r="G14995" s="21"/>
      <c r="CN14995" s="21"/>
    </row>
    <row r="14996" spans="5:92" x14ac:dyDescent="0.2">
      <c r="E14996" s="49"/>
      <c r="F14996" s="21"/>
      <c r="G14996" s="21"/>
      <c r="CN14996" s="21"/>
    </row>
    <row r="14997" spans="5:92" x14ac:dyDescent="0.2">
      <c r="E14997" s="49"/>
      <c r="F14997" s="21"/>
      <c r="G14997" s="21"/>
      <c r="CN14997" s="21"/>
    </row>
    <row r="14998" spans="5:92" x14ac:dyDescent="0.2">
      <c r="E14998" s="49"/>
      <c r="F14998" s="21"/>
      <c r="G14998" s="21"/>
      <c r="CN14998" s="21"/>
    </row>
    <row r="14999" spans="5:92" x14ac:dyDescent="0.2">
      <c r="E14999" s="49"/>
      <c r="F14999" s="21"/>
      <c r="G14999" s="21"/>
      <c r="CN14999" s="21"/>
    </row>
    <row r="15000" spans="5:92" x14ac:dyDescent="0.2">
      <c r="E15000" s="49"/>
      <c r="F15000" s="21"/>
      <c r="G15000" s="21"/>
      <c r="CN15000" s="21"/>
    </row>
    <row r="15001" spans="5:92" x14ac:dyDescent="0.2">
      <c r="E15001" s="49"/>
      <c r="F15001" s="21"/>
      <c r="G15001" s="21"/>
      <c r="CN15001" s="21"/>
    </row>
    <row r="15002" spans="5:92" x14ac:dyDescent="0.2">
      <c r="E15002" s="49"/>
      <c r="F15002" s="21"/>
      <c r="G15002" s="21"/>
      <c r="CN15002" s="21"/>
    </row>
    <row r="15003" spans="5:92" x14ac:dyDescent="0.2">
      <c r="E15003" s="49"/>
      <c r="F15003" s="21"/>
      <c r="G15003" s="21"/>
      <c r="CN15003" s="21"/>
    </row>
    <row r="15004" spans="5:92" x14ac:dyDescent="0.2">
      <c r="E15004" s="49"/>
      <c r="F15004" s="21"/>
      <c r="G15004" s="21"/>
      <c r="CN15004" s="21"/>
    </row>
    <row r="15005" spans="5:92" x14ac:dyDescent="0.2">
      <c r="E15005" s="49"/>
      <c r="F15005" s="21"/>
      <c r="G15005" s="21"/>
      <c r="CN15005" s="21"/>
    </row>
    <row r="15006" spans="5:92" x14ac:dyDescent="0.2">
      <c r="E15006" s="49"/>
      <c r="F15006" s="21"/>
      <c r="G15006" s="21"/>
      <c r="CN15006" s="21"/>
    </row>
    <row r="15007" spans="5:92" x14ac:dyDescent="0.2">
      <c r="E15007" s="49"/>
      <c r="F15007" s="21"/>
      <c r="G15007" s="21"/>
      <c r="CN15007" s="21"/>
    </row>
    <row r="15008" spans="5:92" x14ac:dyDescent="0.2">
      <c r="E15008" s="49"/>
      <c r="F15008" s="21"/>
      <c r="G15008" s="21"/>
      <c r="CN15008" s="21"/>
    </row>
    <row r="15009" spans="5:92" x14ac:dyDescent="0.2">
      <c r="E15009" s="49"/>
      <c r="F15009" s="21"/>
      <c r="G15009" s="21"/>
      <c r="CN15009" s="21"/>
    </row>
    <row r="15010" spans="5:92" x14ac:dyDescent="0.2">
      <c r="E15010" s="49"/>
      <c r="F15010" s="21"/>
      <c r="G15010" s="21"/>
      <c r="CN15010" s="21"/>
    </row>
    <row r="15011" spans="5:92" x14ac:dyDescent="0.2">
      <c r="E15011" s="49"/>
      <c r="F15011" s="21"/>
      <c r="G15011" s="21"/>
      <c r="CN15011" s="21"/>
    </row>
    <row r="15012" spans="5:92" x14ac:dyDescent="0.2">
      <c r="E15012" s="49"/>
      <c r="F15012" s="21"/>
      <c r="G15012" s="21"/>
      <c r="CN15012" s="21"/>
    </row>
    <row r="15013" spans="5:92" x14ac:dyDescent="0.2">
      <c r="E15013" s="49"/>
      <c r="F15013" s="21"/>
      <c r="G15013" s="21"/>
      <c r="CN15013" s="21"/>
    </row>
    <row r="15014" spans="5:92" x14ac:dyDescent="0.2">
      <c r="E15014" s="49"/>
      <c r="F15014" s="21"/>
      <c r="G15014" s="21"/>
      <c r="CN15014" s="21"/>
    </row>
    <row r="15015" spans="5:92" x14ac:dyDescent="0.2">
      <c r="E15015" s="49"/>
      <c r="F15015" s="21"/>
      <c r="G15015" s="21"/>
      <c r="CN15015" s="21"/>
    </row>
    <row r="15016" spans="5:92" x14ac:dyDescent="0.2">
      <c r="E15016" s="49"/>
      <c r="F15016" s="21"/>
      <c r="G15016" s="21"/>
      <c r="CN15016" s="21"/>
    </row>
    <row r="15017" spans="5:92" x14ac:dyDescent="0.2">
      <c r="E15017" s="49"/>
      <c r="F15017" s="21"/>
      <c r="G15017" s="21"/>
      <c r="CN15017" s="21"/>
    </row>
    <row r="15018" spans="5:92" x14ac:dyDescent="0.2">
      <c r="E15018" s="49"/>
      <c r="F15018" s="21"/>
      <c r="G15018" s="21"/>
      <c r="CN15018" s="21"/>
    </row>
    <row r="15019" spans="5:92" x14ac:dyDescent="0.2">
      <c r="E15019" s="49"/>
      <c r="F15019" s="21"/>
      <c r="G15019" s="21"/>
      <c r="CN15019" s="21"/>
    </row>
    <row r="15020" spans="5:92" x14ac:dyDescent="0.2">
      <c r="E15020" s="49"/>
      <c r="F15020" s="21"/>
      <c r="G15020" s="21"/>
      <c r="CN15020" s="21"/>
    </row>
    <row r="15021" spans="5:92" x14ac:dyDescent="0.2">
      <c r="E15021" s="49"/>
      <c r="F15021" s="21"/>
      <c r="G15021" s="21"/>
      <c r="CN15021" s="21"/>
    </row>
    <row r="15022" spans="5:92" x14ac:dyDescent="0.2">
      <c r="E15022" s="49"/>
      <c r="F15022" s="21"/>
      <c r="G15022" s="21"/>
      <c r="CN15022" s="21"/>
    </row>
    <row r="15023" spans="5:92" x14ac:dyDescent="0.2">
      <c r="E15023" s="49"/>
      <c r="F15023" s="21"/>
      <c r="G15023" s="21"/>
      <c r="CN15023" s="21"/>
    </row>
    <row r="15024" spans="5:92" x14ac:dyDescent="0.2">
      <c r="E15024" s="49"/>
      <c r="F15024" s="21"/>
      <c r="G15024" s="21"/>
      <c r="CN15024" s="21"/>
    </row>
    <row r="15025" spans="5:92" x14ac:dyDescent="0.2">
      <c r="E15025" s="49"/>
      <c r="F15025" s="21"/>
      <c r="G15025" s="21"/>
      <c r="CN15025" s="21"/>
    </row>
    <row r="15026" spans="5:92" x14ac:dyDescent="0.2">
      <c r="E15026" s="49"/>
      <c r="F15026" s="21"/>
      <c r="G15026" s="21"/>
      <c r="CN15026" s="21"/>
    </row>
    <row r="15027" spans="5:92" x14ac:dyDescent="0.2">
      <c r="E15027" s="49"/>
      <c r="F15027" s="21"/>
      <c r="G15027" s="21"/>
      <c r="CN15027" s="21"/>
    </row>
    <row r="15028" spans="5:92" x14ac:dyDescent="0.2">
      <c r="E15028" s="49"/>
      <c r="F15028" s="21"/>
      <c r="G15028" s="21"/>
      <c r="CN15028" s="21"/>
    </row>
    <row r="15029" spans="5:92" x14ac:dyDescent="0.2">
      <c r="E15029" s="49"/>
      <c r="F15029" s="21"/>
      <c r="G15029" s="21"/>
      <c r="CN15029" s="21"/>
    </row>
    <row r="15030" spans="5:92" x14ac:dyDescent="0.2">
      <c r="E15030" s="49"/>
      <c r="F15030" s="21"/>
      <c r="G15030" s="21"/>
      <c r="CN15030" s="21"/>
    </row>
    <row r="15031" spans="5:92" x14ac:dyDescent="0.2">
      <c r="E15031" s="49"/>
      <c r="F15031" s="21"/>
      <c r="G15031" s="21"/>
      <c r="CN15031" s="21"/>
    </row>
    <row r="15032" spans="5:92" x14ac:dyDescent="0.2">
      <c r="E15032" s="49"/>
      <c r="F15032" s="21"/>
      <c r="G15032" s="21"/>
      <c r="CN15032" s="21"/>
    </row>
    <row r="15033" spans="5:92" x14ac:dyDescent="0.2">
      <c r="E15033" s="49"/>
      <c r="F15033" s="21"/>
      <c r="G15033" s="21"/>
      <c r="CN15033" s="21"/>
    </row>
    <row r="15034" spans="5:92" x14ac:dyDescent="0.2">
      <c r="E15034" s="49"/>
      <c r="F15034" s="21"/>
      <c r="G15034" s="21"/>
      <c r="CN15034" s="21"/>
    </row>
    <row r="15035" spans="5:92" x14ac:dyDescent="0.2">
      <c r="E15035" s="49"/>
      <c r="F15035" s="21"/>
      <c r="G15035" s="21"/>
      <c r="CN15035" s="21"/>
    </row>
    <row r="15036" spans="5:92" x14ac:dyDescent="0.2">
      <c r="E15036" s="49"/>
      <c r="F15036" s="21"/>
      <c r="G15036" s="21"/>
      <c r="CN15036" s="21"/>
    </row>
    <row r="15037" spans="5:92" x14ac:dyDescent="0.2">
      <c r="E15037" s="49"/>
      <c r="F15037" s="21"/>
      <c r="G15037" s="21"/>
      <c r="CN15037" s="21"/>
    </row>
    <row r="15038" spans="5:92" x14ac:dyDescent="0.2">
      <c r="E15038" s="49"/>
      <c r="F15038" s="21"/>
      <c r="G15038" s="21"/>
      <c r="CN15038" s="21"/>
    </row>
    <row r="15039" spans="5:92" x14ac:dyDescent="0.2">
      <c r="E15039" s="49"/>
      <c r="F15039" s="21"/>
      <c r="G15039" s="21"/>
      <c r="CN15039" s="21"/>
    </row>
    <row r="15040" spans="5:92" x14ac:dyDescent="0.2">
      <c r="E15040" s="49"/>
      <c r="F15040" s="21"/>
      <c r="G15040" s="21"/>
      <c r="CN15040" s="21"/>
    </row>
    <row r="15041" spans="5:92" x14ac:dyDescent="0.2">
      <c r="E15041" s="49"/>
      <c r="F15041" s="21"/>
      <c r="G15041" s="21"/>
      <c r="CN15041" s="21"/>
    </row>
    <row r="15042" spans="5:92" x14ac:dyDescent="0.2">
      <c r="E15042" s="49"/>
      <c r="F15042" s="21"/>
      <c r="G15042" s="21"/>
      <c r="CN15042" s="21"/>
    </row>
    <row r="15043" spans="5:92" x14ac:dyDescent="0.2">
      <c r="E15043" s="49"/>
      <c r="F15043" s="21"/>
      <c r="G15043" s="21"/>
      <c r="CN15043" s="21"/>
    </row>
    <row r="15044" spans="5:92" x14ac:dyDescent="0.2">
      <c r="E15044" s="49"/>
      <c r="F15044" s="21"/>
      <c r="G15044" s="21"/>
      <c r="CN15044" s="21"/>
    </row>
    <row r="15045" spans="5:92" x14ac:dyDescent="0.2">
      <c r="E15045" s="49"/>
      <c r="F15045" s="21"/>
      <c r="G15045" s="21"/>
      <c r="CN15045" s="21"/>
    </row>
    <row r="15046" spans="5:92" x14ac:dyDescent="0.2">
      <c r="E15046" s="49"/>
      <c r="F15046" s="21"/>
      <c r="G15046" s="21"/>
      <c r="CN15046" s="21"/>
    </row>
    <row r="15047" spans="5:92" x14ac:dyDescent="0.2">
      <c r="E15047" s="49"/>
      <c r="F15047" s="21"/>
      <c r="G15047" s="21"/>
      <c r="CN15047" s="21"/>
    </row>
    <row r="15048" spans="5:92" x14ac:dyDescent="0.2">
      <c r="E15048" s="49"/>
      <c r="F15048" s="21"/>
      <c r="G15048" s="21"/>
      <c r="CN15048" s="21"/>
    </row>
    <row r="15049" spans="5:92" x14ac:dyDescent="0.2">
      <c r="E15049" s="49"/>
      <c r="F15049" s="21"/>
      <c r="G15049" s="21"/>
      <c r="CN15049" s="21"/>
    </row>
    <row r="15050" spans="5:92" x14ac:dyDescent="0.2">
      <c r="E15050" s="49"/>
      <c r="F15050" s="21"/>
      <c r="G15050" s="21"/>
      <c r="CN15050" s="21"/>
    </row>
    <row r="15051" spans="5:92" x14ac:dyDescent="0.2">
      <c r="E15051" s="49"/>
      <c r="F15051" s="21"/>
      <c r="G15051" s="21"/>
      <c r="CN15051" s="21"/>
    </row>
    <row r="15052" spans="5:92" x14ac:dyDescent="0.2">
      <c r="E15052" s="49"/>
      <c r="F15052" s="21"/>
      <c r="G15052" s="21"/>
      <c r="CN15052" s="21"/>
    </row>
    <row r="15053" spans="5:92" x14ac:dyDescent="0.2">
      <c r="E15053" s="49"/>
      <c r="F15053" s="21"/>
      <c r="G15053" s="21"/>
      <c r="CN15053" s="21"/>
    </row>
    <row r="15054" spans="5:92" x14ac:dyDescent="0.2">
      <c r="E15054" s="49"/>
      <c r="F15054" s="21"/>
      <c r="G15054" s="21"/>
      <c r="CN15054" s="21"/>
    </row>
    <row r="15055" spans="5:92" x14ac:dyDescent="0.2">
      <c r="E15055" s="49"/>
      <c r="F15055" s="21"/>
      <c r="G15055" s="21"/>
      <c r="CN15055" s="21"/>
    </row>
    <row r="15056" spans="5:92" x14ac:dyDescent="0.2">
      <c r="E15056" s="49"/>
      <c r="F15056" s="21"/>
      <c r="G15056" s="21"/>
      <c r="CN15056" s="21"/>
    </row>
    <row r="15057" spans="5:92" x14ac:dyDescent="0.2">
      <c r="E15057" s="49"/>
      <c r="F15057" s="21"/>
      <c r="G15057" s="21"/>
      <c r="CN15057" s="21"/>
    </row>
    <row r="15058" spans="5:92" x14ac:dyDescent="0.2">
      <c r="E15058" s="49"/>
      <c r="F15058" s="21"/>
      <c r="G15058" s="21"/>
      <c r="CN15058" s="21"/>
    </row>
    <row r="15059" spans="5:92" x14ac:dyDescent="0.2">
      <c r="E15059" s="49"/>
      <c r="F15059" s="21"/>
      <c r="G15059" s="21"/>
      <c r="CN15059" s="21"/>
    </row>
    <row r="15060" spans="5:92" x14ac:dyDescent="0.2">
      <c r="E15060" s="49"/>
      <c r="F15060" s="21"/>
      <c r="G15060" s="21"/>
      <c r="CN15060" s="21"/>
    </row>
    <row r="15061" spans="5:92" x14ac:dyDescent="0.2">
      <c r="E15061" s="49"/>
      <c r="F15061" s="21"/>
      <c r="G15061" s="21"/>
      <c r="CN15061" s="21"/>
    </row>
    <row r="15062" spans="5:92" x14ac:dyDescent="0.2">
      <c r="E15062" s="49"/>
      <c r="F15062" s="21"/>
      <c r="G15062" s="21"/>
      <c r="CN15062" s="21"/>
    </row>
    <row r="15063" spans="5:92" x14ac:dyDescent="0.2">
      <c r="E15063" s="49"/>
      <c r="F15063" s="21"/>
      <c r="G15063" s="21"/>
      <c r="CN15063" s="21"/>
    </row>
    <row r="15064" spans="5:92" x14ac:dyDescent="0.2">
      <c r="E15064" s="49"/>
      <c r="F15064" s="21"/>
      <c r="G15064" s="21"/>
      <c r="CN15064" s="21"/>
    </row>
    <row r="15065" spans="5:92" x14ac:dyDescent="0.2">
      <c r="E15065" s="49"/>
      <c r="F15065" s="21"/>
      <c r="G15065" s="21"/>
      <c r="CN15065" s="21"/>
    </row>
    <row r="15066" spans="5:92" x14ac:dyDescent="0.2">
      <c r="E15066" s="49"/>
      <c r="F15066" s="21"/>
      <c r="G15066" s="21"/>
      <c r="CN15066" s="21"/>
    </row>
    <row r="15067" spans="5:92" x14ac:dyDescent="0.2">
      <c r="E15067" s="49"/>
      <c r="F15067" s="21"/>
      <c r="G15067" s="21"/>
      <c r="CN15067" s="21"/>
    </row>
    <row r="15068" spans="5:92" x14ac:dyDescent="0.2">
      <c r="E15068" s="49"/>
      <c r="F15068" s="21"/>
      <c r="G15068" s="21"/>
      <c r="CN15068" s="21"/>
    </row>
    <row r="15069" spans="5:92" x14ac:dyDescent="0.2">
      <c r="E15069" s="49"/>
      <c r="F15069" s="21"/>
      <c r="G15069" s="21"/>
      <c r="CN15069" s="21"/>
    </row>
    <row r="15070" spans="5:92" x14ac:dyDescent="0.2">
      <c r="E15070" s="49"/>
      <c r="F15070" s="21"/>
      <c r="G15070" s="21"/>
      <c r="CN15070" s="21"/>
    </row>
    <row r="15071" spans="5:92" x14ac:dyDescent="0.2">
      <c r="E15071" s="49"/>
      <c r="F15071" s="21"/>
      <c r="G15071" s="21"/>
      <c r="CN15071" s="21"/>
    </row>
    <row r="15072" spans="5:92" x14ac:dyDescent="0.2">
      <c r="E15072" s="49"/>
      <c r="F15072" s="21"/>
      <c r="G15072" s="21"/>
      <c r="CN15072" s="21"/>
    </row>
    <row r="15073" spans="5:92" x14ac:dyDescent="0.2">
      <c r="E15073" s="49"/>
      <c r="F15073" s="21"/>
      <c r="G15073" s="21"/>
      <c r="CN15073" s="21"/>
    </row>
    <row r="15074" spans="5:92" x14ac:dyDescent="0.2">
      <c r="E15074" s="49"/>
      <c r="F15074" s="21"/>
      <c r="G15074" s="21"/>
      <c r="CN15074" s="21"/>
    </row>
    <row r="15075" spans="5:92" x14ac:dyDescent="0.2">
      <c r="E15075" s="49"/>
      <c r="F15075" s="21"/>
      <c r="G15075" s="21"/>
      <c r="CN15075" s="21"/>
    </row>
    <row r="15076" spans="5:92" x14ac:dyDescent="0.2">
      <c r="E15076" s="49"/>
      <c r="F15076" s="21"/>
      <c r="G15076" s="21"/>
      <c r="CN15076" s="21"/>
    </row>
    <row r="15077" spans="5:92" x14ac:dyDescent="0.2">
      <c r="E15077" s="49"/>
      <c r="F15077" s="21"/>
      <c r="G15077" s="21"/>
      <c r="CN15077" s="21"/>
    </row>
    <row r="15078" spans="5:92" x14ac:dyDescent="0.2">
      <c r="E15078" s="49"/>
      <c r="F15078" s="21"/>
      <c r="G15078" s="21"/>
      <c r="CN15078" s="21"/>
    </row>
    <row r="15079" spans="5:92" x14ac:dyDescent="0.2">
      <c r="E15079" s="49"/>
      <c r="F15079" s="21"/>
      <c r="G15079" s="21"/>
      <c r="CN15079" s="21"/>
    </row>
    <row r="15080" spans="5:92" x14ac:dyDescent="0.2">
      <c r="E15080" s="49"/>
      <c r="F15080" s="21"/>
      <c r="G15080" s="21"/>
      <c r="CN15080" s="21"/>
    </row>
    <row r="15081" spans="5:92" x14ac:dyDescent="0.2">
      <c r="E15081" s="49"/>
      <c r="F15081" s="21"/>
      <c r="G15081" s="21"/>
      <c r="CN15081" s="21"/>
    </row>
    <row r="15082" spans="5:92" x14ac:dyDescent="0.2">
      <c r="E15082" s="49"/>
      <c r="F15082" s="21"/>
      <c r="G15082" s="21"/>
      <c r="CN15082" s="21"/>
    </row>
    <row r="15083" spans="5:92" x14ac:dyDescent="0.2">
      <c r="E15083" s="49"/>
      <c r="F15083" s="21"/>
      <c r="G15083" s="21"/>
      <c r="CN15083" s="21"/>
    </row>
    <row r="15084" spans="5:92" x14ac:dyDescent="0.2">
      <c r="E15084" s="49"/>
      <c r="F15084" s="21"/>
      <c r="G15084" s="21"/>
      <c r="CN15084" s="21"/>
    </row>
    <row r="15085" spans="5:92" x14ac:dyDescent="0.2">
      <c r="E15085" s="49"/>
      <c r="F15085" s="21"/>
      <c r="G15085" s="21"/>
      <c r="CN15085" s="21"/>
    </row>
    <row r="15086" spans="5:92" x14ac:dyDescent="0.2">
      <c r="E15086" s="49"/>
      <c r="F15086" s="21"/>
      <c r="G15086" s="21"/>
      <c r="CN15086" s="21"/>
    </row>
    <row r="15087" spans="5:92" x14ac:dyDescent="0.2">
      <c r="E15087" s="49"/>
      <c r="F15087" s="21"/>
      <c r="G15087" s="21"/>
      <c r="CN15087" s="21"/>
    </row>
    <row r="15088" spans="5:92" x14ac:dyDescent="0.2">
      <c r="E15088" s="49"/>
      <c r="F15088" s="21"/>
      <c r="G15088" s="21"/>
      <c r="CN15088" s="21"/>
    </row>
    <row r="15089" spans="5:92" x14ac:dyDescent="0.2">
      <c r="E15089" s="49"/>
      <c r="F15089" s="21"/>
      <c r="G15089" s="21"/>
      <c r="CN15089" s="21"/>
    </row>
    <row r="15090" spans="5:92" x14ac:dyDescent="0.2">
      <c r="E15090" s="49"/>
      <c r="F15090" s="21"/>
      <c r="G15090" s="21"/>
      <c r="CN15090" s="21"/>
    </row>
    <row r="15091" spans="5:92" x14ac:dyDescent="0.2">
      <c r="E15091" s="49"/>
      <c r="F15091" s="21"/>
      <c r="G15091" s="21"/>
      <c r="CN15091" s="21"/>
    </row>
    <row r="15092" spans="5:92" x14ac:dyDescent="0.2">
      <c r="E15092" s="49"/>
      <c r="F15092" s="21"/>
      <c r="G15092" s="21"/>
      <c r="CN15092" s="21"/>
    </row>
    <row r="15093" spans="5:92" x14ac:dyDescent="0.2">
      <c r="E15093" s="49"/>
      <c r="F15093" s="21"/>
      <c r="G15093" s="21"/>
      <c r="CN15093" s="21"/>
    </row>
    <row r="15094" spans="5:92" x14ac:dyDescent="0.2">
      <c r="E15094" s="49"/>
      <c r="F15094" s="21"/>
      <c r="G15094" s="21"/>
      <c r="CN15094" s="21"/>
    </row>
    <row r="15095" spans="5:92" x14ac:dyDescent="0.2">
      <c r="E15095" s="49"/>
      <c r="F15095" s="21"/>
      <c r="G15095" s="21"/>
      <c r="CN15095" s="21"/>
    </row>
    <row r="15096" spans="5:92" x14ac:dyDescent="0.2">
      <c r="E15096" s="49"/>
      <c r="F15096" s="21"/>
      <c r="G15096" s="21"/>
      <c r="CN15096" s="21"/>
    </row>
    <row r="15097" spans="5:92" x14ac:dyDescent="0.2">
      <c r="E15097" s="49"/>
      <c r="F15097" s="21"/>
      <c r="G15097" s="21"/>
      <c r="CN15097" s="21"/>
    </row>
    <row r="15098" spans="5:92" x14ac:dyDescent="0.2">
      <c r="E15098" s="49"/>
      <c r="F15098" s="21"/>
      <c r="G15098" s="21"/>
      <c r="CN15098" s="21"/>
    </row>
    <row r="15099" spans="5:92" x14ac:dyDescent="0.2">
      <c r="E15099" s="49"/>
      <c r="F15099" s="21"/>
      <c r="G15099" s="21"/>
      <c r="CN15099" s="21"/>
    </row>
    <row r="15100" spans="5:92" x14ac:dyDescent="0.2">
      <c r="E15100" s="49"/>
      <c r="F15100" s="21"/>
      <c r="G15100" s="21"/>
      <c r="CN15100" s="21"/>
    </row>
    <row r="15101" spans="5:92" x14ac:dyDescent="0.2">
      <c r="E15101" s="49"/>
      <c r="F15101" s="21"/>
      <c r="G15101" s="21"/>
      <c r="CN15101" s="21"/>
    </row>
    <row r="15102" spans="5:92" x14ac:dyDescent="0.2">
      <c r="E15102" s="49"/>
      <c r="F15102" s="21"/>
      <c r="G15102" s="21"/>
      <c r="CN15102" s="21"/>
    </row>
    <row r="15103" spans="5:92" x14ac:dyDescent="0.2">
      <c r="E15103" s="49"/>
      <c r="F15103" s="21"/>
      <c r="G15103" s="21"/>
      <c r="CN15103" s="21"/>
    </row>
    <row r="15104" spans="5:92" x14ac:dyDescent="0.2">
      <c r="E15104" s="49"/>
      <c r="F15104" s="21"/>
      <c r="G15104" s="21"/>
      <c r="CN15104" s="21"/>
    </row>
    <row r="15105" spans="5:92" x14ac:dyDescent="0.2">
      <c r="E15105" s="49"/>
      <c r="F15105" s="21"/>
      <c r="G15105" s="21"/>
      <c r="CN15105" s="21"/>
    </row>
    <row r="15106" spans="5:92" x14ac:dyDescent="0.2">
      <c r="E15106" s="49"/>
      <c r="F15106" s="21"/>
      <c r="G15106" s="21"/>
      <c r="CN15106" s="21"/>
    </row>
    <row r="15107" spans="5:92" x14ac:dyDescent="0.2">
      <c r="E15107" s="49"/>
      <c r="F15107" s="21"/>
      <c r="G15107" s="21"/>
      <c r="CN15107" s="21"/>
    </row>
    <row r="15108" spans="5:92" x14ac:dyDescent="0.2">
      <c r="E15108" s="49"/>
      <c r="F15108" s="21"/>
      <c r="G15108" s="21"/>
      <c r="CN15108" s="21"/>
    </row>
    <row r="15109" spans="5:92" x14ac:dyDescent="0.2">
      <c r="E15109" s="49"/>
      <c r="F15109" s="21"/>
      <c r="G15109" s="21"/>
      <c r="CN15109" s="21"/>
    </row>
    <row r="15110" spans="5:92" x14ac:dyDescent="0.2">
      <c r="E15110" s="49"/>
      <c r="F15110" s="21"/>
      <c r="G15110" s="21"/>
      <c r="CN15110" s="21"/>
    </row>
    <row r="15111" spans="5:92" x14ac:dyDescent="0.2">
      <c r="E15111" s="49"/>
      <c r="F15111" s="21"/>
      <c r="G15111" s="21"/>
      <c r="CN15111" s="21"/>
    </row>
    <row r="15112" spans="5:92" x14ac:dyDescent="0.2">
      <c r="E15112" s="49"/>
      <c r="F15112" s="21"/>
      <c r="G15112" s="21"/>
      <c r="CN15112" s="21"/>
    </row>
    <row r="15113" spans="5:92" x14ac:dyDescent="0.2">
      <c r="E15113" s="49"/>
      <c r="F15113" s="21"/>
      <c r="G15113" s="21"/>
      <c r="CN15113" s="21"/>
    </row>
    <row r="15114" spans="5:92" x14ac:dyDescent="0.2">
      <c r="E15114" s="49"/>
      <c r="F15114" s="21"/>
      <c r="G15114" s="21"/>
      <c r="CN15114" s="21"/>
    </row>
    <row r="15115" spans="5:92" x14ac:dyDescent="0.2">
      <c r="E15115" s="49"/>
      <c r="F15115" s="21"/>
      <c r="G15115" s="21"/>
      <c r="CN15115" s="21"/>
    </row>
    <row r="15116" spans="5:92" x14ac:dyDescent="0.2">
      <c r="E15116" s="49"/>
      <c r="F15116" s="21"/>
      <c r="G15116" s="21"/>
      <c r="CN15116" s="21"/>
    </row>
    <row r="15117" spans="5:92" x14ac:dyDescent="0.2">
      <c r="E15117" s="49"/>
      <c r="F15117" s="21"/>
      <c r="G15117" s="21"/>
      <c r="CN15117" s="21"/>
    </row>
    <row r="15118" spans="5:92" x14ac:dyDescent="0.2">
      <c r="E15118" s="49"/>
      <c r="F15118" s="21"/>
      <c r="G15118" s="21"/>
      <c r="CN15118" s="21"/>
    </row>
    <row r="15119" spans="5:92" x14ac:dyDescent="0.2">
      <c r="E15119" s="49"/>
      <c r="F15119" s="21"/>
      <c r="G15119" s="21"/>
      <c r="CN15119" s="21"/>
    </row>
    <row r="15120" spans="5:92" x14ac:dyDescent="0.2">
      <c r="E15120" s="49"/>
      <c r="F15120" s="21"/>
      <c r="G15120" s="21"/>
      <c r="CN15120" s="21"/>
    </row>
    <row r="15121" spans="5:92" x14ac:dyDescent="0.2">
      <c r="E15121" s="49"/>
      <c r="F15121" s="21"/>
      <c r="G15121" s="21"/>
      <c r="CN15121" s="21"/>
    </row>
    <row r="15122" spans="5:92" x14ac:dyDescent="0.2">
      <c r="E15122" s="49"/>
      <c r="F15122" s="21"/>
      <c r="G15122" s="21"/>
      <c r="CN15122" s="21"/>
    </row>
    <row r="15123" spans="5:92" x14ac:dyDescent="0.2">
      <c r="E15123" s="49"/>
      <c r="F15123" s="21"/>
      <c r="G15123" s="21"/>
      <c r="CN15123" s="21"/>
    </row>
    <row r="15124" spans="5:92" x14ac:dyDescent="0.2">
      <c r="E15124" s="49"/>
      <c r="F15124" s="21"/>
      <c r="G15124" s="21"/>
      <c r="CN15124" s="21"/>
    </row>
    <row r="15125" spans="5:92" x14ac:dyDescent="0.2">
      <c r="E15125" s="49"/>
      <c r="F15125" s="21"/>
      <c r="G15125" s="21"/>
      <c r="CN15125" s="21"/>
    </row>
    <row r="15126" spans="5:92" x14ac:dyDescent="0.2">
      <c r="E15126" s="49"/>
      <c r="F15126" s="21"/>
      <c r="G15126" s="21"/>
      <c r="CN15126" s="21"/>
    </row>
    <row r="15127" spans="5:92" x14ac:dyDescent="0.2">
      <c r="E15127" s="49"/>
      <c r="F15127" s="21"/>
      <c r="G15127" s="21"/>
      <c r="CN15127" s="21"/>
    </row>
    <row r="15128" spans="5:92" x14ac:dyDescent="0.2">
      <c r="E15128" s="49"/>
      <c r="F15128" s="21"/>
      <c r="G15128" s="21"/>
      <c r="CN15128" s="21"/>
    </row>
    <row r="15129" spans="5:92" x14ac:dyDescent="0.2">
      <c r="E15129" s="49"/>
      <c r="F15129" s="21"/>
      <c r="G15129" s="21"/>
      <c r="CN15129" s="21"/>
    </row>
    <row r="15130" spans="5:92" x14ac:dyDescent="0.2">
      <c r="E15130" s="49"/>
      <c r="F15130" s="21"/>
      <c r="G15130" s="21"/>
      <c r="CN15130" s="21"/>
    </row>
    <row r="15131" spans="5:92" x14ac:dyDescent="0.2">
      <c r="E15131" s="49"/>
      <c r="F15131" s="21"/>
      <c r="G15131" s="21"/>
      <c r="CN15131" s="21"/>
    </row>
    <row r="15132" spans="5:92" x14ac:dyDescent="0.2">
      <c r="E15132" s="49"/>
      <c r="F15132" s="21"/>
      <c r="G15132" s="21"/>
      <c r="CN15132" s="21"/>
    </row>
    <row r="15133" spans="5:92" x14ac:dyDescent="0.2">
      <c r="E15133" s="49"/>
      <c r="F15133" s="21"/>
      <c r="G15133" s="21"/>
      <c r="CN15133" s="21"/>
    </row>
    <row r="15134" spans="5:92" x14ac:dyDescent="0.2">
      <c r="E15134" s="49"/>
      <c r="F15134" s="21"/>
      <c r="G15134" s="21"/>
      <c r="CN15134" s="21"/>
    </row>
    <row r="15135" spans="5:92" x14ac:dyDescent="0.2">
      <c r="E15135" s="49"/>
      <c r="F15135" s="21"/>
      <c r="G15135" s="21"/>
      <c r="CN15135" s="21"/>
    </row>
    <row r="15136" spans="5:92" x14ac:dyDescent="0.2">
      <c r="E15136" s="49"/>
      <c r="F15136" s="21"/>
      <c r="G15136" s="21"/>
      <c r="CN15136" s="21"/>
    </row>
    <row r="15137" spans="5:92" x14ac:dyDescent="0.2">
      <c r="E15137" s="49"/>
      <c r="F15137" s="21"/>
      <c r="G15137" s="21"/>
      <c r="CN15137" s="21"/>
    </row>
    <row r="15138" spans="5:92" x14ac:dyDescent="0.2">
      <c r="E15138" s="49"/>
      <c r="F15138" s="21"/>
      <c r="G15138" s="21"/>
      <c r="CN15138" s="21"/>
    </row>
    <row r="15139" spans="5:92" x14ac:dyDescent="0.2">
      <c r="E15139" s="49"/>
      <c r="F15139" s="21"/>
      <c r="G15139" s="21"/>
      <c r="CN15139" s="21"/>
    </row>
    <row r="15140" spans="5:92" x14ac:dyDescent="0.2">
      <c r="E15140" s="49"/>
      <c r="F15140" s="21"/>
      <c r="G15140" s="21"/>
      <c r="CN15140" s="21"/>
    </row>
    <row r="15141" spans="5:92" x14ac:dyDescent="0.2">
      <c r="E15141" s="49"/>
      <c r="F15141" s="21"/>
      <c r="G15141" s="21"/>
      <c r="CN15141" s="21"/>
    </row>
    <row r="15142" spans="5:92" x14ac:dyDescent="0.2">
      <c r="E15142" s="49"/>
      <c r="F15142" s="21"/>
      <c r="G15142" s="21"/>
      <c r="CN15142" s="21"/>
    </row>
    <row r="15143" spans="5:92" x14ac:dyDescent="0.2">
      <c r="E15143" s="49"/>
      <c r="F15143" s="21"/>
      <c r="G15143" s="21"/>
      <c r="CN15143" s="21"/>
    </row>
    <row r="15144" spans="5:92" x14ac:dyDescent="0.2">
      <c r="E15144" s="49"/>
      <c r="F15144" s="21"/>
      <c r="G15144" s="21"/>
      <c r="CN15144" s="21"/>
    </row>
    <row r="15145" spans="5:92" x14ac:dyDescent="0.2">
      <c r="E15145" s="49"/>
      <c r="F15145" s="21"/>
      <c r="G15145" s="21"/>
      <c r="CN15145" s="21"/>
    </row>
    <row r="15146" spans="5:92" x14ac:dyDescent="0.2">
      <c r="E15146" s="49"/>
      <c r="F15146" s="21"/>
      <c r="G15146" s="21"/>
      <c r="CN15146" s="21"/>
    </row>
    <row r="15147" spans="5:92" x14ac:dyDescent="0.2">
      <c r="E15147" s="49"/>
      <c r="F15147" s="21"/>
      <c r="G15147" s="21"/>
      <c r="CN15147" s="21"/>
    </row>
    <row r="15148" spans="5:92" x14ac:dyDescent="0.2">
      <c r="E15148" s="49"/>
      <c r="F15148" s="21"/>
      <c r="G15148" s="21"/>
      <c r="CN15148" s="21"/>
    </row>
    <row r="15149" spans="5:92" x14ac:dyDescent="0.2">
      <c r="E15149" s="49"/>
      <c r="F15149" s="21"/>
      <c r="G15149" s="21"/>
      <c r="CN15149" s="21"/>
    </row>
    <row r="15150" spans="5:92" x14ac:dyDescent="0.2">
      <c r="E15150" s="49"/>
      <c r="F15150" s="21"/>
      <c r="G15150" s="21"/>
      <c r="CN15150" s="21"/>
    </row>
    <row r="15151" spans="5:92" x14ac:dyDescent="0.2">
      <c r="E15151" s="49"/>
      <c r="F15151" s="21"/>
      <c r="G15151" s="21"/>
      <c r="CN15151" s="21"/>
    </row>
    <row r="15152" spans="5:92" x14ac:dyDescent="0.2">
      <c r="E15152" s="49"/>
      <c r="F15152" s="21"/>
      <c r="G15152" s="21"/>
      <c r="CN15152" s="21"/>
    </row>
    <row r="15153" spans="5:92" x14ac:dyDescent="0.2">
      <c r="E15153" s="49"/>
      <c r="F15153" s="21"/>
      <c r="G15153" s="21"/>
      <c r="CN15153" s="21"/>
    </row>
    <row r="15154" spans="5:92" x14ac:dyDescent="0.2">
      <c r="E15154" s="49"/>
      <c r="F15154" s="21"/>
      <c r="G15154" s="21"/>
      <c r="CN15154" s="21"/>
    </row>
    <row r="15155" spans="5:92" x14ac:dyDescent="0.2">
      <c r="E15155" s="49"/>
      <c r="F15155" s="21"/>
      <c r="G15155" s="21"/>
      <c r="CN15155" s="21"/>
    </row>
    <row r="15156" spans="5:92" x14ac:dyDescent="0.2">
      <c r="E15156" s="49"/>
      <c r="F15156" s="21"/>
      <c r="G15156" s="21"/>
      <c r="CN15156" s="21"/>
    </row>
    <row r="15157" spans="5:92" x14ac:dyDescent="0.2">
      <c r="E15157" s="49"/>
      <c r="F15157" s="21"/>
      <c r="G15157" s="21"/>
      <c r="CN15157" s="21"/>
    </row>
    <row r="15158" spans="5:92" x14ac:dyDescent="0.2">
      <c r="E15158" s="49"/>
      <c r="F15158" s="21"/>
      <c r="G15158" s="21"/>
      <c r="CN15158" s="21"/>
    </row>
    <row r="15159" spans="5:92" x14ac:dyDescent="0.2">
      <c r="E15159" s="49"/>
      <c r="F15159" s="21"/>
      <c r="G15159" s="21"/>
      <c r="CN15159" s="21"/>
    </row>
    <row r="15160" spans="5:92" x14ac:dyDescent="0.2">
      <c r="E15160" s="49"/>
      <c r="F15160" s="21"/>
      <c r="G15160" s="21"/>
      <c r="CN15160" s="21"/>
    </row>
    <row r="15161" spans="5:92" x14ac:dyDescent="0.2">
      <c r="E15161" s="49"/>
      <c r="F15161" s="21"/>
      <c r="G15161" s="21"/>
      <c r="CN15161" s="21"/>
    </row>
    <row r="15162" spans="5:92" x14ac:dyDescent="0.2">
      <c r="E15162" s="49"/>
      <c r="F15162" s="21"/>
      <c r="G15162" s="21"/>
      <c r="CN15162" s="21"/>
    </row>
    <row r="15163" spans="5:92" x14ac:dyDescent="0.2">
      <c r="E15163" s="49"/>
      <c r="F15163" s="21"/>
      <c r="G15163" s="21"/>
      <c r="CN15163" s="21"/>
    </row>
    <row r="15164" spans="5:92" x14ac:dyDescent="0.2">
      <c r="E15164" s="49"/>
      <c r="F15164" s="21"/>
      <c r="G15164" s="21"/>
      <c r="CN15164" s="21"/>
    </row>
    <row r="15165" spans="5:92" x14ac:dyDescent="0.2">
      <c r="E15165" s="49"/>
      <c r="F15165" s="21"/>
      <c r="G15165" s="21"/>
      <c r="CN15165" s="21"/>
    </row>
    <row r="15166" spans="5:92" x14ac:dyDescent="0.2">
      <c r="E15166" s="49"/>
      <c r="F15166" s="21"/>
      <c r="G15166" s="21"/>
      <c r="CN15166" s="21"/>
    </row>
    <row r="15167" spans="5:92" x14ac:dyDescent="0.2">
      <c r="E15167" s="49"/>
      <c r="F15167" s="21"/>
      <c r="G15167" s="21"/>
      <c r="CN15167" s="21"/>
    </row>
    <row r="15168" spans="5:92" x14ac:dyDescent="0.2">
      <c r="E15168" s="49"/>
      <c r="F15168" s="21"/>
      <c r="G15168" s="21"/>
      <c r="CN15168" s="21"/>
    </row>
    <row r="15169" spans="5:92" x14ac:dyDescent="0.2">
      <c r="E15169" s="49"/>
      <c r="F15169" s="21"/>
      <c r="G15169" s="21"/>
      <c r="CN15169" s="21"/>
    </row>
    <row r="15170" spans="5:92" x14ac:dyDescent="0.2">
      <c r="E15170" s="49"/>
      <c r="F15170" s="21"/>
      <c r="G15170" s="21"/>
      <c r="CN15170" s="21"/>
    </row>
    <row r="15171" spans="5:92" x14ac:dyDescent="0.2">
      <c r="E15171" s="49"/>
      <c r="F15171" s="21"/>
      <c r="G15171" s="21"/>
      <c r="CN15171" s="21"/>
    </row>
    <row r="15172" spans="5:92" x14ac:dyDescent="0.2">
      <c r="E15172" s="49"/>
      <c r="F15172" s="21"/>
      <c r="G15172" s="21"/>
      <c r="CN15172" s="21"/>
    </row>
    <row r="15173" spans="5:92" x14ac:dyDescent="0.2">
      <c r="E15173" s="49"/>
      <c r="F15173" s="21"/>
      <c r="G15173" s="21"/>
      <c r="CN15173" s="21"/>
    </row>
    <row r="15174" spans="5:92" x14ac:dyDescent="0.2">
      <c r="E15174" s="49"/>
      <c r="F15174" s="21"/>
      <c r="G15174" s="21"/>
      <c r="CN15174" s="21"/>
    </row>
    <row r="15175" spans="5:92" x14ac:dyDescent="0.2">
      <c r="E15175" s="49"/>
      <c r="F15175" s="21"/>
      <c r="G15175" s="21"/>
      <c r="CN15175" s="21"/>
    </row>
    <row r="15176" spans="5:92" x14ac:dyDescent="0.2">
      <c r="E15176" s="49"/>
      <c r="F15176" s="21"/>
      <c r="G15176" s="21"/>
      <c r="CN15176" s="21"/>
    </row>
    <row r="15177" spans="5:92" x14ac:dyDescent="0.2">
      <c r="E15177" s="49"/>
      <c r="F15177" s="21"/>
      <c r="G15177" s="21"/>
      <c r="CN15177" s="21"/>
    </row>
    <row r="15178" spans="5:92" x14ac:dyDescent="0.2">
      <c r="E15178" s="49"/>
      <c r="F15178" s="21"/>
      <c r="G15178" s="21"/>
      <c r="CN15178" s="21"/>
    </row>
    <row r="15179" spans="5:92" x14ac:dyDescent="0.2">
      <c r="E15179" s="49"/>
      <c r="F15179" s="21"/>
      <c r="G15179" s="21"/>
      <c r="CN15179" s="21"/>
    </row>
    <row r="15180" spans="5:92" x14ac:dyDescent="0.2">
      <c r="E15180" s="49"/>
      <c r="F15180" s="21"/>
      <c r="G15180" s="21"/>
      <c r="CN15180" s="21"/>
    </row>
    <row r="15181" spans="5:92" x14ac:dyDescent="0.2">
      <c r="E15181" s="49"/>
      <c r="F15181" s="21"/>
      <c r="G15181" s="21"/>
      <c r="CN15181" s="21"/>
    </row>
    <row r="15182" spans="5:92" x14ac:dyDescent="0.2">
      <c r="E15182" s="49"/>
      <c r="F15182" s="21"/>
      <c r="G15182" s="21"/>
      <c r="CN15182" s="21"/>
    </row>
    <row r="15183" spans="5:92" x14ac:dyDescent="0.2">
      <c r="E15183" s="49"/>
      <c r="F15183" s="21"/>
      <c r="G15183" s="21"/>
      <c r="CN15183" s="21"/>
    </row>
    <row r="15184" spans="5:92" x14ac:dyDescent="0.2">
      <c r="E15184" s="49"/>
      <c r="F15184" s="21"/>
      <c r="G15184" s="21"/>
      <c r="CN15184" s="21"/>
    </row>
    <row r="15185" spans="5:92" x14ac:dyDescent="0.2">
      <c r="E15185" s="49"/>
      <c r="F15185" s="21"/>
      <c r="G15185" s="21"/>
      <c r="CN15185" s="21"/>
    </row>
    <row r="15186" spans="5:92" x14ac:dyDescent="0.2">
      <c r="E15186" s="49"/>
      <c r="F15186" s="21"/>
      <c r="G15186" s="21"/>
      <c r="CN15186" s="21"/>
    </row>
    <row r="15187" spans="5:92" x14ac:dyDescent="0.2">
      <c r="E15187" s="49"/>
      <c r="F15187" s="21"/>
      <c r="G15187" s="21"/>
      <c r="CN15187" s="21"/>
    </row>
    <row r="15188" spans="5:92" x14ac:dyDescent="0.2">
      <c r="E15188" s="49"/>
      <c r="F15188" s="21"/>
      <c r="G15188" s="21"/>
      <c r="CN15188" s="21"/>
    </row>
    <row r="15189" spans="5:92" x14ac:dyDescent="0.2">
      <c r="E15189" s="49"/>
      <c r="F15189" s="21"/>
      <c r="G15189" s="21"/>
      <c r="CN15189" s="21"/>
    </row>
    <row r="15190" spans="5:92" x14ac:dyDescent="0.2">
      <c r="E15190" s="49"/>
      <c r="F15190" s="21"/>
      <c r="G15190" s="21"/>
      <c r="CN15190" s="21"/>
    </row>
    <row r="15191" spans="5:92" x14ac:dyDescent="0.2">
      <c r="E15191" s="49"/>
      <c r="F15191" s="21"/>
      <c r="G15191" s="21"/>
      <c r="CN15191" s="21"/>
    </row>
    <row r="15192" spans="5:92" x14ac:dyDescent="0.2">
      <c r="E15192" s="49"/>
      <c r="F15192" s="21"/>
      <c r="G15192" s="21"/>
      <c r="CN15192" s="21"/>
    </row>
    <row r="15193" spans="5:92" x14ac:dyDescent="0.2">
      <c r="E15193" s="49"/>
      <c r="F15193" s="21"/>
      <c r="G15193" s="21"/>
      <c r="CN15193" s="21"/>
    </row>
    <row r="15194" spans="5:92" x14ac:dyDescent="0.2">
      <c r="E15194" s="49"/>
      <c r="F15194" s="21"/>
      <c r="G15194" s="21"/>
      <c r="CN15194" s="21"/>
    </row>
    <row r="15195" spans="5:92" x14ac:dyDescent="0.2">
      <c r="E15195" s="49"/>
      <c r="F15195" s="21"/>
      <c r="G15195" s="21"/>
      <c r="CN15195" s="21"/>
    </row>
    <row r="15196" spans="5:92" x14ac:dyDescent="0.2">
      <c r="E15196" s="49"/>
      <c r="F15196" s="21"/>
      <c r="G15196" s="21"/>
      <c r="CN15196" s="21"/>
    </row>
    <row r="15197" spans="5:92" x14ac:dyDescent="0.2">
      <c r="E15197" s="49"/>
      <c r="F15197" s="21"/>
      <c r="G15197" s="21"/>
      <c r="CN15197" s="21"/>
    </row>
    <row r="15198" spans="5:92" x14ac:dyDescent="0.2">
      <c r="E15198" s="49"/>
      <c r="F15198" s="21"/>
      <c r="G15198" s="21"/>
      <c r="CN15198" s="21"/>
    </row>
    <row r="15199" spans="5:92" x14ac:dyDescent="0.2">
      <c r="E15199" s="49"/>
      <c r="F15199" s="21"/>
      <c r="G15199" s="21"/>
      <c r="CN15199" s="21"/>
    </row>
    <row r="15200" spans="5:92" x14ac:dyDescent="0.2">
      <c r="E15200" s="49"/>
      <c r="F15200" s="21"/>
      <c r="G15200" s="21"/>
      <c r="CN15200" s="21"/>
    </row>
    <row r="15201" spans="5:92" x14ac:dyDescent="0.2">
      <c r="E15201" s="49"/>
      <c r="F15201" s="21"/>
      <c r="G15201" s="21"/>
      <c r="CN15201" s="21"/>
    </row>
    <row r="15202" spans="5:92" x14ac:dyDescent="0.2">
      <c r="E15202" s="49"/>
      <c r="F15202" s="21"/>
      <c r="G15202" s="21"/>
      <c r="CN15202" s="21"/>
    </row>
    <row r="15203" spans="5:92" x14ac:dyDescent="0.2">
      <c r="E15203" s="49"/>
      <c r="F15203" s="21"/>
      <c r="G15203" s="21"/>
      <c r="CN15203" s="21"/>
    </row>
    <row r="15204" spans="5:92" x14ac:dyDescent="0.2">
      <c r="E15204" s="49"/>
      <c r="F15204" s="21"/>
      <c r="G15204" s="21"/>
      <c r="CN15204" s="21"/>
    </row>
    <row r="15205" spans="5:92" x14ac:dyDescent="0.2">
      <c r="E15205" s="49"/>
      <c r="F15205" s="21"/>
      <c r="G15205" s="21"/>
      <c r="CN15205" s="21"/>
    </row>
    <row r="15206" spans="5:92" x14ac:dyDescent="0.2">
      <c r="E15206" s="49"/>
      <c r="F15206" s="21"/>
      <c r="G15206" s="21"/>
      <c r="CN15206" s="21"/>
    </row>
    <row r="15207" spans="5:92" x14ac:dyDescent="0.2">
      <c r="E15207" s="49"/>
      <c r="F15207" s="21"/>
      <c r="G15207" s="21"/>
      <c r="CN15207" s="21"/>
    </row>
    <row r="15208" spans="5:92" x14ac:dyDescent="0.2">
      <c r="E15208" s="49"/>
      <c r="F15208" s="21"/>
      <c r="G15208" s="21"/>
      <c r="CN15208" s="21"/>
    </row>
    <row r="15209" spans="5:92" x14ac:dyDescent="0.2">
      <c r="E15209" s="49"/>
      <c r="F15209" s="21"/>
      <c r="G15209" s="21"/>
      <c r="CN15209" s="21"/>
    </row>
    <row r="15210" spans="5:92" x14ac:dyDescent="0.2">
      <c r="E15210" s="49"/>
      <c r="F15210" s="21"/>
      <c r="G15210" s="21"/>
      <c r="CN15210" s="21"/>
    </row>
    <row r="15211" spans="5:92" x14ac:dyDescent="0.2">
      <c r="E15211" s="49"/>
      <c r="F15211" s="21"/>
      <c r="G15211" s="21"/>
      <c r="CN15211" s="21"/>
    </row>
    <row r="15212" spans="5:92" x14ac:dyDescent="0.2">
      <c r="E15212" s="49"/>
      <c r="F15212" s="21"/>
      <c r="G15212" s="21"/>
      <c r="CN15212" s="21"/>
    </row>
    <row r="15213" spans="5:92" x14ac:dyDescent="0.2">
      <c r="E15213" s="49"/>
      <c r="F15213" s="21"/>
      <c r="G15213" s="21"/>
      <c r="CN15213" s="21"/>
    </row>
    <row r="15214" spans="5:92" x14ac:dyDescent="0.2">
      <c r="E15214" s="49"/>
      <c r="F15214" s="21"/>
      <c r="G15214" s="21"/>
      <c r="CN15214" s="21"/>
    </row>
    <row r="15215" spans="5:92" x14ac:dyDescent="0.2">
      <c r="E15215" s="49"/>
      <c r="F15215" s="21"/>
      <c r="G15215" s="21"/>
      <c r="CN15215" s="21"/>
    </row>
    <row r="15216" spans="5:92" x14ac:dyDescent="0.2">
      <c r="E15216" s="49"/>
      <c r="F15216" s="21"/>
      <c r="G15216" s="21"/>
      <c r="CN15216" s="21"/>
    </row>
    <row r="15217" spans="5:92" x14ac:dyDescent="0.2">
      <c r="E15217" s="49"/>
      <c r="F15217" s="21"/>
      <c r="G15217" s="21"/>
      <c r="CN15217" s="21"/>
    </row>
    <row r="15218" spans="5:92" x14ac:dyDescent="0.2">
      <c r="E15218" s="49"/>
      <c r="F15218" s="21"/>
      <c r="G15218" s="21"/>
      <c r="CN15218" s="21"/>
    </row>
    <row r="15219" spans="5:92" x14ac:dyDescent="0.2">
      <c r="E15219" s="49"/>
      <c r="F15219" s="21"/>
      <c r="G15219" s="21"/>
      <c r="CN15219" s="21"/>
    </row>
    <row r="15220" spans="5:92" x14ac:dyDescent="0.2">
      <c r="E15220" s="49"/>
      <c r="F15220" s="21"/>
      <c r="G15220" s="21"/>
      <c r="CN15220" s="21"/>
    </row>
    <row r="15221" spans="5:92" x14ac:dyDescent="0.2">
      <c r="E15221" s="49"/>
      <c r="F15221" s="21"/>
      <c r="G15221" s="21"/>
      <c r="CN15221" s="21"/>
    </row>
    <row r="15222" spans="5:92" x14ac:dyDescent="0.2">
      <c r="E15222" s="49"/>
      <c r="F15222" s="21"/>
      <c r="G15222" s="21"/>
      <c r="CN15222" s="21"/>
    </row>
    <row r="15223" spans="5:92" x14ac:dyDescent="0.2">
      <c r="E15223" s="49"/>
      <c r="F15223" s="21"/>
      <c r="G15223" s="21"/>
      <c r="CN15223" s="21"/>
    </row>
    <row r="15224" spans="5:92" x14ac:dyDescent="0.2">
      <c r="E15224" s="49"/>
      <c r="F15224" s="21"/>
      <c r="G15224" s="21"/>
      <c r="CN15224" s="21"/>
    </row>
    <row r="15225" spans="5:92" x14ac:dyDescent="0.2">
      <c r="E15225" s="49"/>
      <c r="F15225" s="21"/>
      <c r="G15225" s="21"/>
      <c r="CN15225" s="21"/>
    </row>
    <row r="15226" spans="5:92" x14ac:dyDescent="0.2">
      <c r="E15226" s="49"/>
      <c r="F15226" s="21"/>
      <c r="G15226" s="21"/>
      <c r="CN15226" s="21"/>
    </row>
    <row r="15227" spans="5:92" x14ac:dyDescent="0.2">
      <c r="E15227" s="49"/>
      <c r="F15227" s="21"/>
      <c r="G15227" s="21"/>
      <c r="CN15227" s="21"/>
    </row>
    <row r="15228" spans="5:92" x14ac:dyDescent="0.2">
      <c r="E15228" s="49"/>
      <c r="F15228" s="21"/>
      <c r="G15228" s="21"/>
      <c r="CN15228" s="21"/>
    </row>
    <row r="15229" spans="5:92" x14ac:dyDescent="0.2">
      <c r="E15229" s="49"/>
      <c r="F15229" s="21"/>
      <c r="G15229" s="21"/>
      <c r="CN15229" s="21"/>
    </row>
    <row r="15230" spans="5:92" x14ac:dyDescent="0.2">
      <c r="E15230" s="49"/>
      <c r="F15230" s="21"/>
      <c r="G15230" s="21"/>
      <c r="CN15230" s="21"/>
    </row>
    <row r="15231" spans="5:92" x14ac:dyDescent="0.2">
      <c r="E15231" s="49"/>
      <c r="F15231" s="21"/>
      <c r="G15231" s="21"/>
      <c r="CN15231" s="21"/>
    </row>
    <row r="15232" spans="5:92" x14ac:dyDescent="0.2">
      <c r="E15232" s="49"/>
      <c r="F15232" s="21"/>
      <c r="G15232" s="21"/>
      <c r="CN15232" s="21"/>
    </row>
    <row r="15233" spans="5:92" x14ac:dyDescent="0.2">
      <c r="E15233" s="49"/>
      <c r="F15233" s="21"/>
      <c r="G15233" s="21"/>
      <c r="CN15233" s="21"/>
    </row>
    <row r="15234" spans="5:92" x14ac:dyDescent="0.2">
      <c r="E15234" s="49"/>
      <c r="F15234" s="21"/>
      <c r="G15234" s="21"/>
      <c r="CN15234" s="21"/>
    </row>
    <row r="15235" spans="5:92" x14ac:dyDescent="0.2">
      <c r="E15235" s="49"/>
      <c r="F15235" s="21"/>
      <c r="G15235" s="21"/>
      <c r="CN15235" s="21"/>
    </row>
    <row r="15236" spans="5:92" x14ac:dyDescent="0.2">
      <c r="E15236" s="49"/>
      <c r="F15236" s="21"/>
      <c r="G15236" s="21"/>
      <c r="CN15236" s="21"/>
    </row>
    <row r="15237" spans="5:92" x14ac:dyDescent="0.2">
      <c r="E15237" s="49"/>
      <c r="F15237" s="21"/>
      <c r="G15237" s="21"/>
      <c r="CN15237" s="21"/>
    </row>
    <row r="15238" spans="5:92" x14ac:dyDescent="0.2">
      <c r="E15238" s="49"/>
      <c r="F15238" s="21"/>
      <c r="G15238" s="21"/>
      <c r="CN15238" s="21"/>
    </row>
    <row r="15239" spans="5:92" x14ac:dyDescent="0.2">
      <c r="E15239" s="49"/>
      <c r="F15239" s="21"/>
      <c r="G15239" s="21"/>
      <c r="CN15239" s="21"/>
    </row>
    <row r="15240" spans="5:92" x14ac:dyDescent="0.2">
      <c r="E15240" s="49"/>
      <c r="F15240" s="21"/>
      <c r="G15240" s="21"/>
      <c r="CN15240" s="21"/>
    </row>
    <row r="15241" spans="5:92" x14ac:dyDescent="0.2">
      <c r="E15241" s="49"/>
      <c r="F15241" s="21"/>
      <c r="G15241" s="21"/>
      <c r="CN15241" s="21"/>
    </row>
    <row r="15242" spans="5:92" x14ac:dyDescent="0.2">
      <c r="E15242" s="49"/>
      <c r="F15242" s="21"/>
      <c r="G15242" s="21"/>
      <c r="CN15242" s="21"/>
    </row>
    <row r="15243" spans="5:92" x14ac:dyDescent="0.2">
      <c r="E15243" s="49"/>
      <c r="F15243" s="21"/>
      <c r="G15243" s="21"/>
      <c r="CN15243" s="21"/>
    </row>
    <row r="15244" spans="5:92" x14ac:dyDescent="0.2">
      <c r="E15244" s="49"/>
      <c r="F15244" s="21"/>
      <c r="G15244" s="21"/>
      <c r="CN15244" s="21"/>
    </row>
    <row r="15245" spans="5:92" x14ac:dyDescent="0.2">
      <c r="E15245" s="49"/>
      <c r="F15245" s="21"/>
      <c r="G15245" s="21"/>
      <c r="CN15245" s="21"/>
    </row>
    <row r="15246" spans="5:92" x14ac:dyDescent="0.2">
      <c r="E15246" s="49"/>
      <c r="F15246" s="21"/>
      <c r="G15246" s="21"/>
      <c r="CN15246" s="21"/>
    </row>
    <row r="15247" spans="5:92" x14ac:dyDescent="0.2">
      <c r="E15247" s="49"/>
      <c r="F15247" s="21"/>
      <c r="G15247" s="21"/>
      <c r="CN15247" s="21"/>
    </row>
    <row r="15248" spans="5:92" x14ac:dyDescent="0.2">
      <c r="E15248" s="49"/>
      <c r="F15248" s="21"/>
      <c r="G15248" s="21"/>
      <c r="CN15248" s="21"/>
    </row>
    <row r="15249" spans="5:92" x14ac:dyDescent="0.2">
      <c r="E15249" s="49"/>
      <c r="F15249" s="21"/>
      <c r="G15249" s="21"/>
      <c r="CN15249" s="21"/>
    </row>
    <row r="15250" spans="5:92" x14ac:dyDescent="0.2">
      <c r="E15250" s="49"/>
      <c r="F15250" s="21"/>
      <c r="G15250" s="21"/>
      <c r="CN15250" s="21"/>
    </row>
    <row r="15251" spans="5:92" x14ac:dyDescent="0.2">
      <c r="E15251" s="49"/>
      <c r="F15251" s="21"/>
      <c r="G15251" s="21"/>
      <c r="CN15251" s="21"/>
    </row>
    <row r="15252" spans="5:92" x14ac:dyDescent="0.2">
      <c r="E15252" s="49"/>
      <c r="F15252" s="21"/>
      <c r="G15252" s="21"/>
      <c r="CN15252" s="21"/>
    </row>
    <row r="15253" spans="5:92" x14ac:dyDescent="0.2">
      <c r="E15253" s="49"/>
      <c r="F15253" s="21"/>
      <c r="G15253" s="21"/>
      <c r="CN15253" s="21"/>
    </row>
    <row r="15254" spans="5:92" x14ac:dyDescent="0.2">
      <c r="E15254" s="49"/>
      <c r="F15254" s="21"/>
      <c r="G15254" s="21"/>
      <c r="CN15254" s="21"/>
    </row>
    <row r="15255" spans="5:92" x14ac:dyDescent="0.2">
      <c r="E15255" s="49"/>
      <c r="F15255" s="21"/>
      <c r="G15255" s="21"/>
      <c r="CN15255" s="21"/>
    </row>
    <row r="15256" spans="5:92" x14ac:dyDescent="0.2">
      <c r="E15256" s="49"/>
      <c r="F15256" s="21"/>
      <c r="G15256" s="21"/>
      <c r="CN15256" s="21"/>
    </row>
    <row r="15257" spans="5:92" x14ac:dyDescent="0.2">
      <c r="E15257" s="49"/>
      <c r="F15257" s="21"/>
      <c r="G15257" s="21"/>
      <c r="CN15257" s="21"/>
    </row>
    <row r="15258" spans="5:92" x14ac:dyDescent="0.2">
      <c r="E15258" s="49"/>
      <c r="F15258" s="21"/>
      <c r="G15258" s="21"/>
      <c r="CN15258" s="21"/>
    </row>
    <row r="15259" spans="5:92" x14ac:dyDescent="0.2">
      <c r="E15259" s="49"/>
      <c r="F15259" s="21"/>
      <c r="G15259" s="21"/>
      <c r="CN15259" s="21"/>
    </row>
    <row r="15260" spans="5:92" x14ac:dyDescent="0.2">
      <c r="E15260" s="49"/>
      <c r="F15260" s="21"/>
      <c r="G15260" s="21"/>
      <c r="CN15260" s="21"/>
    </row>
    <row r="15261" spans="5:92" x14ac:dyDescent="0.2">
      <c r="E15261" s="49"/>
      <c r="F15261" s="21"/>
      <c r="G15261" s="21"/>
      <c r="CN15261" s="21"/>
    </row>
    <row r="15262" spans="5:92" x14ac:dyDescent="0.2">
      <c r="E15262" s="49"/>
      <c r="F15262" s="21"/>
      <c r="G15262" s="21"/>
      <c r="CN15262" s="21"/>
    </row>
    <row r="15263" spans="5:92" x14ac:dyDescent="0.2">
      <c r="E15263" s="49"/>
      <c r="F15263" s="21"/>
      <c r="G15263" s="21"/>
      <c r="CN15263" s="21"/>
    </row>
    <row r="15264" spans="5:92" x14ac:dyDescent="0.2">
      <c r="E15264" s="49"/>
      <c r="F15264" s="21"/>
      <c r="G15264" s="21"/>
      <c r="CN15264" s="21"/>
    </row>
    <row r="15265" spans="5:92" x14ac:dyDescent="0.2">
      <c r="E15265" s="49"/>
      <c r="F15265" s="21"/>
      <c r="G15265" s="21"/>
      <c r="CN15265" s="21"/>
    </row>
    <row r="15266" spans="5:92" x14ac:dyDescent="0.2">
      <c r="E15266" s="49"/>
      <c r="F15266" s="21"/>
      <c r="G15266" s="21"/>
      <c r="CN15266" s="21"/>
    </row>
    <row r="15267" spans="5:92" x14ac:dyDescent="0.2">
      <c r="E15267" s="49"/>
      <c r="F15267" s="21"/>
      <c r="G15267" s="21"/>
      <c r="CN15267" s="21"/>
    </row>
    <row r="15268" spans="5:92" x14ac:dyDescent="0.2">
      <c r="E15268" s="49"/>
      <c r="F15268" s="21"/>
      <c r="G15268" s="21"/>
      <c r="CN15268" s="21"/>
    </row>
    <row r="15269" spans="5:92" x14ac:dyDescent="0.2">
      <c r="E15269" s="49"/>
      <c r="F15269" s="21"/>
      <c r="G15269" s="21"/>
      <c r="CN15269" s="21"/>
    </row>
    <row r="15270" spans="5:92" x14ac:dyDescent="0.2">
      <c r="E15270" s="49"/>
      <c r="F15270" s="21"/>
      <c r="G15270" s="21"/>
      <c r="CN15270" s="21"/>
    </row>
    <row r="15271" spans="5:92" x14ac:dyDescent="0.2">
      <c r="E15271" s="49"/>
      <c r="F15271" s="21"/>
      <c r="G15271" s="21"/>
      <c r="CN15271" s="21"/>
    </row>
    <row r="15272" spans="5:92" x14ac:dyDescent="0.2">
      <c r="E15272" s="49"/>
      <c r="F15272" s="21"/>
      <c r="G15272" s="21"/>
      <c r="CN15272" s="21"/>
    </row>
    <row r="15273" spans="5:92" x14ac:dyDescent="0.2">
      <c r="E15273" s="49"/>
      <c r="F15273" s="21"/>
      <c r="G15273" s="21"/>
      <c r="CN15273" s="21"/>
    </row>
    <row r="15274" spans="5:92" x14ac:dyDescent="0.2">
      <c r="E15274" s="49"/>
      <c r="F15274" s="21"/>
      <c r="G15274" s="21"/>
      <c r="CN15274" s="21"/>
    </row>
    <row r="15275" spans="5:92" x14ac:dyDescent="0.2">
      <c r="E15275" s="49"/>
      <c r="F15275" s="21"/>
      <c r="G15275" s="21"/>
      <c r="CN15275" s="21"/>
    </row>
    <row r="15276" spans="5:92" x14ac:dyDescent="0.2">
      <c r="E15276" s="49"/>
      <c r="F15276" s="21"/>
      <c r="G15276" s="21"/>
      <c r="CN15276" s="21"/>
    </row>
    <row r="15277" spans="5:92" x14ac:dyDescent="0.2">
      <c r="E15277" s="49"/>
      <c r="F15277" s="21"/>
      <c r="G15277" s="21"/>
      <c r="CN15277" s="21"/>
    </row>
    <row r="15278" spans="5:92" x14ac:dyDescent="0.2">
      <c r="E15278" s="49"/>
      <c r="F15278" s="21"/>
      <c r="G15278" s="21"/>
      <c r="CN15278" s="21"/>
    </row>
    <row r="15279" spans="5:92" x14ac:dyDescent="0.2">
      <c r="E15279" s="49"/>
      <c r="F15279" s="21"/>
      <c r="G15279" s="21"/>
      <c r="CN15279" s="21"/>
    </row>
    <row r="15280" spans="5:92" x14ac:dyDescent="0.2">
      <c r="E15280" s="49"/>
      <c r="F15280" s="21"/>
      <c r="G15280" s="21"/>
      <c r="CN15280" s="21"/>
    </row>
    <row r="15281" spans="5:92" x14ac:dyDescent="0.2">
      <c r="E15281" s="49"/>
      <c r="F15281" s="21"/>
      <c r="G15281" s="21"/>
      <c r="CN15281" s="21"/>
    </row>
    <row r="15282" spans="5:92" x14ac:dyDescent="0.2">
      <c r="E15282" s="49"/>
      <c r="F15282" s="21"/>
      <c r="G15282" s="21"/>
      <c r="CN15282" s="21"/>
    </row>
    <row r="15283" spans="5:92" x14ac:dyDescent="0.2">
      <c r="E15283" s="49"/>
      <c r="F15283" s="21"/>
      <c r="G15283" s="21"/>
      <c r="CN15283" s="21"/>
    </row>
    <row r="15284" spans="5:92" x14ac:dyDescent="0.2">
      <c r="E15284" s="49"/>
      <c r="F15284" s="21"/>
      <c r="G15284" s="21"/>
      <c r="CN15284" s="21"/>
    </row>
    <row r="15285" spans="5:92" x14ac:dyDescent="0.2">
      <c r="E15285" s="49"/>
      <c r="F15285" s="21"/>
      <c r="G15285" s="21"/>
      <c r="CN15285" s="21"/>
    </row>
    <row r="15286" spans="5:92" x14ac:dyDescent="0.2">
      <c r="E15286" s="49"/>
      <c r="F15286" s="21"/>
      <c r="G15286" s="21"/>
      <c r="CN15286" s="21"/>
    </row>
    <row r="15287" spans="5:92" x14ac:dyDescent="0.2">
      <c r="E15287" s="49"/>
      <c r="F15287" s="21"/>
      <c r="G15287" s="21"/>
      <c r="CN15287" s="21"/>
    </row>
    <row r="15288" spans="5:92" x14ac:dyDescent="0.2">
      <c r="E15288" s="49"/>
      <c r="F15288" s="21"/>
      <c r="G15288" s="21"/>
      <c r="CN15288" s="21"/>
    </row>
    <row r="15289" spans="5:92" x14ac:dyDescent="0.2">
      <c r="E15289" s="49"/>
      <c r="F15289" s="21"/>
      <c r="G15289" s="21"/>
      <c r="CN15289" s="21"/>
    </row>
    <row r="15290" spans="5:92" x14ac:dyDescent="0.2">
      <c r="E15290" s="49"/>
      <c r="F15290" s="21"/>
      <c r="G15290" s="21"/>
      <c r="CN15290" s="21"/>
    </row>
    <row r="15291" spans="5:92" x14ac:dyDescent="0.2">
      <c r="E15291" s="49"/>
      <c r="F15291" s="21"/>
      <c r="G15291" s="21"/>
      <c r="CN15291" s="21"/>
    </row>
    <row r="15292" spans="5:92" x14ac:dyDescent="0.2">
      <c r="E15292" s="49"/>
      <c r="F15292" s="21"/>
      <c r="G15292" s="21"/>
      <c r="CN15292" s="21"/>
    </row>
    <row r="15293" spans="5:92" x14ac:dyDescent="0.2">
      <c r="E15293" s="49"/>
      <c r="F15293" s="21"/>
      <c r="G15293" s="21"/>
      <c r="CN15293" s="21"/>
    </row>
    <row r="15294" spans="5:92" x14ac:dyDescent="0.2">
      <c r="E15294" s="49"/>
      <c r="F15294" s="21"/>
      <c r="G15294" s="21"/>
      <c r="CN15294" s="21"/>
    </row>
    <row r="15295" spans="5:92" x14ac:dyDescent="0.2">
      <c r="E15295" s="49"/>
      <c r="F15295" s="21"/>
      <c r="G15295" s="21"/>
      <c r="CN15295" s="21"/>
    </row>
    <row r="15296" spans="5:92" x14ac:dyDescent="0.2">
      <c r="E15296" s="49"/>
      <c r="F15296" s="21"/>
      <c r="G15296" s="21"/>
      <c r="CN15296" s="21"/>
    </row>
    <row r="15297" spans="5:92" x14ac:dyDescent="0.2">
      <c r="E15297" s="49"/>
      <c r="F15297" s="21"/>
      <c r="G15297" s="21"/>
      <c r="CN15297" s="21"/>
    </row>
    <row r="15298" spans="5:92" x14ac:dyDescent="0.2">
      <c r="E15298" s="49"/>
      <c r="F15298" s="21"/>
      <c r="G15298" s="21"/>
      <c r="CN15298" s="21"/>
    </row>
    <row r="15299" spans="5:92" x14ac:dyDescent="0.2">
      <c r="E15299" s="49"/>
      <c r="F15299" s="21"/>
      <c r="G15299" s="21"/>
      <c r="CN15299" s="21"/>
    </row>
    <row r="15300" spans="5:92" x14ac:dyDescent="0.2">
      <c r="E15300" s="49"/>
      <c r="F15300" s="21"/>
      <c r="G15300" s="21"/>
      <c r="CN15300" s="21"/>
    </row>
    <row r="15301" spans="5:92" x14ac:dyDescent="0.2">
      <c r="E15301" s="49"/>
      <c r="F15301" s="21"/>
      <c r="G15301" s="21"/>
      <c r="CN15301" s="21"/>
    </row>
    <row r="15302" spans="5:92" x14ac:dyDescent="0.2">
      <c r="E15302" s="49"/>
      <c r="F15302" s="21"/>
      <c r="G15302" s="21"/>
      <c r="CN15302" s="21"/>
    </row>
    <row r="15303" spans="5:92" x14ac:dyDescent="0.2">
      <c r="E15303" s="49"/>
      <c r="F15303" s="21"/>
      <c r="G15303" s="21"/>
      <c r="CN15303" s="21"/>
    </row>
    <row r="15304" spans="5:92" x14ac:dyDescent="0.2">
      <c r="E15304" s="49"/>
      <c r="F15304" s="21"/>
      <c r="G15304" s="21"/>
      <c r="CN15304" s="21"/>
    </row>
    <row r="15305" spans="5:92" x14ac:dyDescent="0.2">
      <c r="E15305" s="49"/>
      <c r="F15305" s="21"/>
      <c r="G15305" s="21"/>
      <c r="CN15305" s="21"/>
    </row>
    <row r="15306" spans="5:92" x14ac:dyDescent="0.2">
      <c r="E15306" s="49"/>
      <c r="F15306" s="21"/>
      <c r="G15306" s="21"/>
      <c r="CN15306" s="21"/>
    </row>
    <row r="15307" spans="5:92" x14ac:dyDescent="0.2">
      <c r="E15307" s="49"/>
      <c r="F15307" s="21"/>
      <c r="G15307" s="21"/>
      <c r="CN15307" s="21"/>
    </row>
    <row r="15308" spans="5:92" x14ac:dyDescent="0.2">
      <c r="E15308" s="49"/>
      <c r="F15308" s="21"/>
      <c r="G15308" s="21"/>
      <c r="CN15308" s="21"/>
    </row>
    <row r="15309" spans="5:92" x14ac:dyDescent="0.2">
      <c r="E15309" s="49"/>
      <c r="F15309" s="21"/>
      <c r="G15309" s="21"/>
      <c r="CN15309" s="21"/>
    </row>
    <row r="15310" spans="5:92" x14ac:dyDescent="0.2">
      <c r="E15310" s="49"/>
      <c r="F15310" s="21"/>
      <c r="G15310" s="21"/>
      <c r="CN15310" s="21"/>
    </row>
    <row r="15311" spans="5:92" x14ac:dyDescent="0.2">
      <c r="E15311" s="49"/>
      <c r="F15311" s="21"/>
      <c r="G15311" s="21"/>
      <c r="CN15311" s="21"/>
    </row>
    <row r="15312" spans="5:92" x14ac:dyDescent="0.2">
      <c r="E15312" s="49"/>
      <c r="F15312" s="21"/>
      <c r="G15312" s="21"/>
      <c r="CN15312" s="21"/>
    </row>
    <row r="15313" spans="5:92" x14ac:dyDescent="0.2">
      <c r="E15313" s="49"/>
      <c r="F15313" s="21"/>
      <c r="G15313" s="21"/>
      <c r="CN15313" s="21"/>
    </row>
    <row r="15314" spans="5:92" x14ac:dyDescent="0.2">
      <c r="E15314" s="49"/>
      <c r="F15314" s="21"/>
      <c r="G15314" s="21"/>
      <c r="CN15314" s="21"/>
    </row>
    <row r="15315" spans="5:92" x14ac:dyDescent="0.2">
      <c r="E15315" s="49"/>
      <c r="F15315" s="21"/>
      <c r="G15315" s="21"/>
      <c r="CN15315" s="21"/>
    </row>
    <row r="15316" spans="5:92" x14ac:dyDescent="0.2">
      <c r="E15316" s="49"/>
      <c r="F15316" s="21"/>
      <c r="G15316" s="21"/>
      <c r="CN15316" s="21"/>
    </row>
    <row r="15317" spans="5:92" x14ac:dyDescent="0.2">
      <c r="E15317" s="49"/>
      <c r="F15317" s="21"/>
      <c r="G15317" s="21"/>
      <c r="CN15317" s="21"/>
    </row>
    <row r="15318" spans="5:92" x14ac:dyDescent="0.2">
      <c r="E15318" s="49"/>
      <c r="F15318" s="21"/>
      <c r="G15318" s="21"/>
      <c r="CN15318" s="21"/>
    </row>
    <row r="15319" spans="5:92" x14ac:dyDescent="0.2">
      <c r="E15319" s="49"/>
      <c r="F15319" s="21"/>
      <c r="G15319" s="21"/>
      <c r="CN15319" s="21"/>
    </row>
    <row r="15320" spans="5:92" x14ac:dyDescent="0.2">
      <c r="E15320" s="49"/>
      <c r="F15320" s="21"/>
      <c r="G15320" s="21"/>
      <c r="CN15320" s="21"/>
    </row>
    <row r="15321" spans="5:92" x14ac:dyDescent="0.2">
      <c r="E15321" s="49"/>
      <c r="F15321" s="21"/>
      <c r="G15321" s="21"/>
      <c r="CN15321" s="21"/>
    </row>
    <row r="15322" spans="5:92" x14ac:dyDescent="0.2">
      <c r="E15322" s="49"/>
      <c r="F15322" s="21"/>
      <c r="G15322" s="21"/>
      <c r="CN15322" s="21"/>
    </row>
    <row r="15323" spans="5:92" x14ac:dyDescent="0.2">
      <c r="E15323" s="49"/>
      <c r="F15323" s="21"/>
      <c r="G15323" s="21"/>
      <c r="CN15323" s="21"/>
    </row>
    <row r="15324" spans="5:92" x14ac:dyDescent="0.2">
      <c r="E15324" s="49"/>
      <c r="F15324" s="21"/>
      <c r="G15324" s="21"/>
      <c r="CN15324" s="21"/>
    </row>
    <row r="15325" spans="5:92" x14ac:dyDescent="0.2">
      <c r="E15325" s="49"/>
      <c r="F15325" s="21"/>
      <c r="G15325" s="21"/>
      <c r="CN15325" s="21"/>
    </row>
    <row r="15326" spans="5:92" x14ac:dyDescent="0.2">
      <c r="E15326" s="49"/>
      <c r="F15326" s="21"/>
      <c r="G15326" s="21"/>
      <c r="CN15326" s="21"/>
    </row>
    <row r="15327" spans="5:92" x14ac:dyDescent="0.2">
      <c r="E15327" s="49"/>
      <c r="F15327" s="21"/>
      <c r="G15327" s="21"/>
      <c r="CN15327" s="21"/>
    </row>
    <row r="15328" spans="5:92" x14ac:dyDescent="0.2">
      <c r="E15328" s="49"/>
      <c r="F15328" s="21"/>
      <c r="G15328" s="21"/>
      <c r="CN15328" s="21"/>
    </row>
    <row r="15329" spans="5:92" x14ac:dyDescent="0.2">
      <c r="E15329" s="49"/>
      <c r="F15329" s="21"/>
      <c r="G15329" s="21"/>
      <c r="CN15329" s="21"/>
    </row>
    <row r="15330" spans="5:92" x14ac:dyDescent="0.2">
      <c r="E15330" s="49"/>
      <c r="F15330" s="21"/>
      <c r="G15330" s="21"/>
      <c r="CN15330" s="21"/>
    </row>
    <row r="15331" spans="5:92" x14ac:dyDescent="0.2">
      <c r="E15331" s="49"/>
      <c r="F15331" s="21"/>
      <c r="G15331" s="21"/>
      <c r="CN15331" s="21"/>
    </row>
    <row r="15332" spans="5:92" x14ac:dyDescent="0.2">
      <c r="E15332" s="49"/>
      <c r="F15332" s="21"/>
      <c r="G15332" s="21"/>
      <c r="CN15332" s="21"/>
    </row>
    <row r="15333" spans="5:92" x14ac:dyDescent="0.2">
      <c r="E15333" s="49"/>
      <c r="F15333" s="21"/>
      <c r="G15333" s="21"/>
      <c r="CN15333" s="21"/>
    </row>
    <row r="15334" spans="5:92" x14ac:dyDescent="0.2">
      <c r="E15334" s="49"/>
      <c r="F15334" s="21"/>
      <c r="G15334" s="21"/>
      <c r="CN15334" s="21"/>
    </row>
    <row r="15335" spans="5:92" x14ac:dyDescent="0.2">
      <c r="E15335" s="49"/>
      <c r="F15335" s="21"/>
      <c r="G15335" s="21"/>
      <c r="CN15335" s="21"/>
    </row>
    <row r="15336" spans="5:92" x14ac:dyDescent="0.2">
      <c r="E15336" s="49"/>
      <c r="F15336" s="21"/>
      <c r="G15336" s="21"/>
      <c r="CN15336" s="21"/>
    </row>
    <row r="15337" spans="5:92" x14ac:dyDescent="0.2">
      <c r="E15337" s="49"/>
      <c r="F15337" s="21"/>
      <c r="G15337" s="21"/>
      <c r="CN15337" s="21"/>
    </row>
    <row r="15338" spans="5:92" x14ac:dyDescent="0.2">
      <c r="E15338" s="49"/>
      <c r="F15338" s="21"/>
      <c r="G15338" s="21"/>
      <c r="CN15338" s="21"/>
    </row>
    <row r="15339" spans="5:92" x14ac:dyDescent="0.2">
      <c r="E15339" s="49"/>
      <c r="F15339" s="21"/>
      <c r="G15339" s="21"/>
      <c r="CN15339" s="21"/>
    </row>
    <row r="15340" spans="5:92" x14ac:dyDescent="0.2">
      <c r="E15340" s="49"/>
      <c r="F15340" s="21"/>
      <c r="G15340" s="21"/>
      <c r="CN15340" s="21"/>
    </row>
    <row r="15341" spans="5:92" x14ac:dyDescent="0.2">
      <c r="E15341" s="49"/>
      <c r="F15341" s="21"/>
      <c r="G15341" s="21"/>
      <c r="CN15341" s="21"/>
    </row>
    <row r="15342" spans="5:92" x14ac:dyDescent="0.2">
      <c r="E15342" s="49"/>
      <c r="F15342" s="21"/>
      <c r="G15342" s="21"/>
      <c r="CN15342" s="21"/>
    </row>
    <row r="15343" spans="5:92" x14ac:dyDescent="0.2">
      <c r="E15343" s="49"/>
      <c r="F15343" s="21"/>
      <c r="G15343" s="21"/>
      <c r="CN15343" s="21"/>
    </row>
    <row r="15344" spans="5:92" x14ac:dyDescent="0.2">
      <c r="E15344" s="49"/>
      <c r="F15344" s="21"/>
      <c r="G15344" s="21"/>
      <c r="CN15344" s="21"/>
    </row>
    <row r="15345" spans="5:92" x14ac:dyDescent="0.2">
      <c r="E15345" s="49"/>
      <c r="F15345" s="21"/>
      <c r="G15345" s="21"/>
      <c r="CN15345" s="21"/>
    </row>
    <row r="15346" spans="5:92" x14ac:dyDescent="0.2">
      <c r="E15346" s="49"/>
      <c r="F15346" s="21"/>
      <c r="G15346" s="21"/>
      <c r="CN15346" s="21"/>
    </row>
    <row r="15347" spans="5:92" x14ac:dyDescent="0.2">
      <c r="E15347" s="49"/>
      <c r="F15347" s="21"/>
      <c r="G15347" s="21"/>
      <c r="CN15347" s="21"/>
    </row>
    <row r="15348" spans="5:92" x14ac:dyDescent="0.2">
      <c r="E15348" s="49"/>
      <c r="F15348" s="21"/>
      <c r="G15348" s="21"/>
      <c r="CN15348" s="21"/>
    </row>
    <row r="15349" spans="5:92" x14ac:dyDescent="0.2">
      <c r="E15349" s="49"/>
      <c r="F15349" s="21"/>
      <c r="G15349" s="21"/>
      <c r="CN15349" s="21"/>
    </row>
    <row r="15350" spans="5:92" x14ac:dyDescent="0.2">
      <c r="E15350" s="49"/>
      <c r="F15350" s="21"/>
      <c r="G15350" s="21"/>
      <c r="CN15350" s="21"/>
    </row>
    <row r="15351" spans="5:92" x14ac:dyDescent="0.2">
      <c r="E15351" s="49"/>
      <c r="F15351" s="21"/>
      <c r="G15351" s="21"/>
      <c r="CN15351" s="21"/>
    </row>
    <row r="15352" spans="5:92" x14ac:dyDescent="0.2">
      <c r="E15352" s="49"/>
      <c r="F15352" s="21"/>
      <c r="G15352" s="21"/>
      <c r="CN15352" s="21"/>
    </row>
    <row r="15353" spans="5:92" x14ac:dyDescent="0.2">
      <c r="E15353" s="49"/>
      <c r="F15353" s="21"/>
      <c r="G15353" s="21"/>
      <c r="CN15353" s="21"/>
    </row>
    <row r="15354" spans="5:92" x14ac:dyDescent="0.2">
      <c r="E15354" s="49"/>
      <c r="F15354" s="21"/>
      <c r="G15354" s="21"/>
      <c r="CN15354" s="21"/>
    </row>
    <row r="15355" spans="5:92" x14ac:dyDescent="0.2">
      <c r="E15355" s="49"/>
      <c r="F15355" s="21"/>
      <c r="G15355" s="21"/>
      <c r="CN15355" s="21"/>
    </row>
    <row r="15356" spans="5:92" x14ac:dyDescent="0.2">
      <c r="E15356" s="49"/>
      <c r="F15356" s="21"/>
      <c r="G15356" s="21"/>
      <c r="CN15356" s="21"/>
    </row>
    <row r="15357" spans="5:92" x14ac:dyDescent="0.2">
      <c r="E15357" s="49"/>
      <c r="F15357" s="21"/>
      <c r="G15357" s="21"/>
      <c r="CN15357" s="21"/>
    </row>
    <row r="15358" spans="5:92" x14ac:dyDescent="0.2">
      <c r="E15358" s="49"/>
      <c r="F15358" s="21"/>
      <c r="G15358" s="21"/>
      <c r="CN15358" s="21"/>
    </row>
    <row r="15359" spans="5:92" x14ac:dyDescent="0.2">
      <c r="E15359" s="49"/>
      <c r="F15359" s="21"/>
      <c r="G15359" s="21"/>
      <c r="CN15359" s="21"/>
    </row>
    <row r="15360" spans="5:92" x14ac:dyDescent="0.2">
      <c r="E15360" s="49"/>
      <c r="F15360" s="21"/>
      <c r="G15360" s="21"/>
      <c r="CN15360" s="21"/>
    </row>
    <row r="15361" spans="5:92" x14ac:dyDescent="0.2">
      <c r="E15361" s="49"/>
      <c r="F15361" s="21"/>
      <c r="G15361" s="21"/>
      <c r="CN15361" s="21"/>
    </row>
    <row r="15362" spans="5:92" x14ac:dyDescent="0.2">
      <c r="E15362" s="49"/>
      <c r="F15362" s="21"/>
      <c r="G15362" s="21"/>
      <c r="CN15362" s="21"/>
    </row>
    <row r="15363" spans="5:92" x14ac:dyDescent="0.2">
      <c r="E15363" s="49"/>
      <c r="F15363" s="21"/>
      <c r="G15363" s="21"/>
      <c r="CN15363" s="21"/>
    </row>
    <row r="15364" spans="5:92" x14ac:dyDescent="0.2">
      <c r="E15364" s="49"/>
      <c r="F15364" s="21"/>
      <c r="G15364" s="21"/>
      <c r="CN15364" s="21"/>
    </row>
    <row r="15365" spans="5:92" x14ac:dyDescent="0.2">
      <c r="E15365" s="49"/>
      <c r="F15365" s="21"/>
      <c r="G15365" s="21"/>
      <c r="CN15365" s="21"/>
    </row>
    <row r="15366" spans="5:92" x14ac:dyDescent="0.2">
      <c r="E15366" s="49"/>
      <c r="F15366" s="21"/>
      <c r="G15366" s="21"/>
      <c r="CN15366" s="21"/>
    </row>
    <row r="15367" spans="5:92" x14ac:dyDescent="0.2">
      <c r="E15367" s="49"/>
      <c r="F15367" s="21"/>
      <c r="G15367" s="21"/>
      <c r="CN15367" s="21"/>
    </row>
    <row r="15368" spans="5:92" x14ac:dyDescent="0.2">
      <c r="E15368" s="49"/>
      <c r="F15368" s="21"/>
      <c r="G15368" s="21"/>
      <c r="CN15368" s="21"/>
    </row>
    <row r="15369" spans="5:92" x14ac:dyDescent="0.2">
      <c r="E15369" s="49"/>
      <c r="F15369" s="21"/>
      <c r="G15369" s="21"/>
      <c r="CN15369" s="21"/>
    </row>
    <row r="15370" spans="5:92" x14ac:dyDescent="0.2">
      <c r="E15370" s="49"/>
      <c r="F15370" s="21"/>
      <c r="G15370" s="21"/>
      <c r="CN15370" s="21"/>
    </row>
    <row r="15371" spans="5:92" x14ac:dyDescent="0.2">
      <c r="E15371" s="49"/>
      <c r="F15371" s="21"/>
      <c r="G15371" s="21"/>
      <c r="CN15371" s="21"/>
    </row>
    <row r="15372" spans="5:92" x14ac:dyDescent="0.2">
      <c r="E15372" s="49"/>
      <c r="F15372" s="21"/>
      <c r="G15372" s="21"/>
      <c r="CN15372" s="21"/>
    </row>
    <row r="15373" spans="5:92" x14ac:dyDescent="0.2">
      <c r="E15373" s="49"/>
      <c r="F15373" s="21"/>
      <c r="G15373" s="21"/>
      <c r="CN15373" s="21"/>
    </row>
    <row r="15374" spans="5:92" x14ac:dyDescent="0.2">
      <c r="E15374" s="49"/>
      <c r="F15374" s="21"/>
      <c r="G15374" s="21"/>
      <c r="CN15374" s="21"/>
    </row>
    <row r="15375" spans="5:92" x14ac:dyDescent="0.2">
      <c r="E15375" s="49"/>
      <c r="F15375" s="21"/>
      <c r="G15375" s="21"/>
      <c r="CN15375" s="21"/>
    </row>
    <row r="15376" spans="5:92" x14ac:dyDescent="0.2">
      <c r="E15376" s="49"/>
      <c r="F15376" s="21"/>
      <c r="G15376" s="21"/>
      <c r="CN15376" s="21"/>
    </row>
    <row r="15377" spans="5:92" x14ac:dyDescent="0.2">
      <c r="E15377" s="49"/>
      <c r="F15377" s="21"/>
      <c r="G15377" s="21"/>
      <c r="CN15377" s="21"/>
    </row>
    <row r="15378" spans="5:92" x14ac:dyDescent="0.2">
      <c r="E15378" s="49"/>
      <c r="F15378" s="21"/>
      <c r="G15378" s="21"/>
      <c r="CN15378" s="21"/>
    </row>
    <row r="15379" spans="5:92" x14ac:dyDescent="0.2">
      <c r="E15379" s="49"/>
      <c r="F15379" s="21"/>
      <c r="G15379" s="21"/>
      <c r="CN15379" s="21"/>
    </row>
    <row r="15380" spans="5:92" x14ac:dyDescent="0.2">
      <c r="E15380" s="49"/>
      <c r="F15380" s="21"/>
      <c r="G15380" s="21"/>
      <c r="CN15380" s="21"/>
    </row>
    <row r="15381" spans="5:92" x14ac:dyDescent="0.2">
      <c r="E15381" s="49"/>
      <c r="F15381" s="21"/>
      <c r="G15381" s="21"/>
      <c r="CN15381" s="21"/>
    </row>
    <row r="15382" spans="5:92" x14ac:dyDescent="0.2">
      <c r="E15382" s="49"/>
      <c r="F15382" s="21"/>
      <c r="G15382" s="21"/>
      <c r="CN15382" s="21"/>
    </row>
    <row r="15383" spans="5:92" x14ac:dyDescent="0.2">
      <c r="E15383" s="49"/>
      <c r="F15383" s="21"/>
      <c r="G15383" s="21"/>
      <c r="CN15383" s="21"/>
    </row>
    <row r="15384" spans="5:92" x14ac:dyDescent="0.2">
      <c r="E15384" s="49"/>
      <c r="F15384" s="21"/>
      <c r="G15384" s="21"/>
      <c r="CN15384" s="21"/>
    </row>
    <row r="15385" spans="5:92" x14ac:dyDescent="0.2">
      <c r="E15385" s="49"/>
      <c r="F15385" s="21"/>
      <c r="G15385" s="21"/>
      <c r="CN15385" s="21"/>
    </row>
    <row r="15386" spans="5:92" x14ac:dyDescent="0.2">
      <c r="E15386" s="49"/>
      <c r="F15386" s="21"/>
      <c r="G15386" s="21"/>
      <c r="CN15386" s="21"/>
    </row>
    <row r="15387" spans="5:92" x14ac:dyDescent="0.2">
      <c r="E15387" s="49"/>
      <c r="F15387" s="21"/>
      <c r="G15387" s="21"/>
      <c r="CN15387" s="21"/>
    </row>
    <row r="15388" spans="5:92" x14ac:dyDescent="0.2">
      <c r="E15388" s="49"/>
      <c r="F15388" s="21"/>
      <c r="G15388" s="21"/>
      <c r="CN15388" s="21"/>
    </row>
    <row r="15389" spans="5:92" x14ac:dyDescent="0.2">
      <c r="E15389" s="49"/>
      <c r="F15389" s="21"/>
      <c r="G15389" s="21"/>
      <c r="CN15389" s="21"/>
    </row>
    <row r="15390" spans="5:92" x14ac:dyDescent="0.2">
      <c r="E15390" s="49"/>
      <c r="F15390" s="21"/>
      <c r="G15390" s="21"/>
      <c r="CN15390" s="21"/>
    </row>
    <row r="15391" spans="5:92" x14ac:dyDescent="0.2">
      <c r="E15391" s="49"/>
      <c r="F15391" s="21"/>
      <c r="G15391" s="21"/>
      <c r="CN15391" s="21"/>
    </row>
    <row r="15392" spans="5:92" x14ac:dyDescent="0.2">
      <c r="E15392" s="49"/>
      <c r="F15392" s="21"/>
      <c r="G15392" s="21"/>
      <c r="CN15392" s="21"/>
    </row>
    <row r="15393" spans="5:92" x14ac:dyDescent="0.2">
      <c r="E15393" s="49"/>
      <c r="F15393" s="21"/>
      <c r="G15393" s="21"/>
      <c r="CN15393" s="21"/>
    </row>
    <row r="15394" spans="5:92" x14ac:dyDescent="0.2">
      <c r="E15394" s="49"/>
      <c r="F15394" s="21"/>
      <c r="G15394" s="21"/>
      <c r="CN15394" s="21"/>
    </row>
    <row r="15395" spans="5:92" x14ac:dyDescent="0.2">
      <c r="E15395" s="49"/>
      <c r="F15395" s="21"/>
      <c r="G15395" s="21"/>
      <c r="CN15395" s="21"/>
    </row>
    <row r="15396" spans="5:92" x14ac:dyDescent="0.2">
      <c r="E15396" s="49"/>
      <c r="F15396" s="21"/>
      <c r="G15396" s="21"/>
      <c r="CN15396" s="21"/>
    </row>
    <row r="15397" spans="5:92" x14ac:dyDescent="0.2">
      <c r="E15397" s="49"/>
      <c r="F15397" s="21"/>
      <c r="G15397" s="21"/>
      <c r="CN15397" s="21"/>
    </row>
    <row r="15398" spans="5:92" x14ac:dyDescent="0.2">
      <c r="E15398" s="49"/>
      <c r="F15398" s="21"/>
      <c r="G15398" s="21"/>
      <c r="CN15398" s="21"/>
    </row>
    <row r="15399" spans="5:92" x14ac:dyDescent="0.2">
      <c r="E15399" s="49"/>
      <c r="F15399" s="21"/>
      <c r="G15399" s="21"/>
      <c r="CN15399" s="21"/>
    </row>
    <row r="15400" spans="5:92" x14ac:dyDescent="0.2">
      <c r="E15400" s="49"/>
      <c r="F15400" s="21"/>
      <c r="G15400" s="21"/>
      <c r="CN15400" s="21"/>
    </row>
    <row r="15401" spans="5:92" x14ac:dyDescent="0.2">
      <c r="E15401" s="49"/>
      <c r="F15401" s="21"/>
      <c r="G15401" s="21"/>
      <c r="CN15401" s="21"/>
    </row>
    <row r="15402" spans="5:92" x14ac:dyDescent="0.2">
      <c r="E15402" s="49"/>
      <c r="F15402" s="21"/>
      <c r="G15402" s="21"/>
      <c r="CN15402" s="21"/>
    </row>
    <row r="15403" spans="5:92" x14ac:dyDescent="0.2">
      <c r="E15403" s="49"/>
      <c r="F15403" s="21"/>
      <c r="G15403" s="21"/>
      <c r="CN15403" s="21"/>
    </row>
    <row r="15404" spans="5:92" x14ac:dyDescent="0.2">
      <c r="E15404" s="49"/>
      <c r="F15404" s="21"/>
      <c r="G15404" s="21"/>
      <c r="CN15404" s="21"/>
    </row>
    <row r="15405" spans="5:92" x14ac:dyDescent="0.2">
      <c r="E15405" s="49"/>
      <c r="F15405" s="21"/>
      <c r="G15405" s="21"/>
      <c r="CN15405" s="21"/>
    </row>
    <row r="15406" spans="5:92" x14ac:dyDescent="0.2">
      <c r="E15406" s="49"/>
      <c r="F15406" s="21"/>
      <c r="G15406" s="21"/>
      <c r="CN15406" s="21"/>
    </row>
    <row r="15407" spans="5:92" x14ac:dyDescent="0.2">
      <c r="E15407" s="49"/>
      <c r="F15407" s="21"/>
      <c r="G15407" s="21"/>
      <c r="CN15407" s="21"/>
    </row>
    <row r="15408" spans="5:92" x14ac:dyDescent="0.2">
      <c r="E15408" s="49"/>
      <c r="F15408" s="21"/>
      <c r="G15408" s="21"/>
      <c r="CN15408" s="21"/>
    </row>
    <row r="15409" spans="5:92" x14ac:dyDescent="0.2">
      <c r="E15409" s="49"/>
      <c r="F15409" s="21"/>
      <c r="G15409" s="21"/>
      <c r="CN15409" s="21"/>
    </row>
    <row r="15410" spans="5:92" x14ac:dyDescent="0.2">
      <c r="E15410" s="49"/>
      <c r="F15410" s="21"/>
      <c r="G15410" s="21"/>
      <c r="CN15410" s="21"/>
    </row>
    <row r="15411" spans="5:92" x14ac:dyDescent="0.2">
      <c r="E15411" s="49"/>
      <c r="F15411" s="21"/>
      <c r="G15411" s="21"/>
      <c r="CN15411" s="21"/>
    </row>
    <row r="15412" spans="5:92" x14ac:dyDescent="0.2">
      <c r="E15412" s="49"/>
      <c r="F15412" s="21"/>
      <c r="G15412" s="21"/>
      <c r="CN15412" s="21"/>
    </row>
    <row r="15413" spans="5:92" x14ac:dyDescent="0.2">
      <c r="E15413" s="49"/>
      <c r="F15413" s="21"/>
      <c r="G15413" s="21"/>
      <c r="CN15413" s="21"/>
    </row>
    <row r="15414" spans="5:92" x14ac:dyDescent="0.2">
      <c r="E15414" s="49"/>
      <c r="F15414" s="21"/>
      <c r="G15414" s="21"/>
      <c r="CN15414" s="21"/>
    </row>
    <row r="15415" spans="5:92" x14ac:dyDescent="0.2">
      <c r="E15415" s="49"/>
      <c r="F15415" s="21"/>
      <c r="G15415" s="21"/>
      <c r="CN15415" s="21"/>
    </row>
    <row r="15416" spans="5:92" x14ac:dyDescent="0.2">
      <c r="E15416" s="49"/>
      <c r="F15416" s="21"/>
      <c r="G15416" s="21"/>
      <c r="CN15416" s="21"/>
    </row>
    <row r="15417" spans="5:92" x14ac:dyDescent="0.2">
      <c r="E15417" s="49"/>
      <c r="F15417" s="21"/>
      <c r="G15417" s="21"/>
      <c r="CN15417" s="21"/>
    </row>
    <row r="15418" spans="5:92" x14ac:dyDescent="0.2">
      <c r="E15418" s="49"/>
      <c r="F15418" s="21"/>
      <c r="G15418" s="21"/>
      <c r="CN15418" s="21"/>
    </row>
    <row r="15419" spans="5:92" x14ac:dyDescent="0.2">
      <c r="E15419" s="49"/>
      <c r="F15419" s="21"/>
      <c r="G15419" s="21"/>
      <c r="CN15419" s="21"/>
    </row>
    <row r="15420" spans="5:92" x14ac:dyDescent="0.2">
      <c r="E15420" s="49"/>
      <c r="F15420" s="21"/>
      <c r="G15420" s="21"/>
      <c r="CN15420" s="21"/>
    </row>
    <row r="15421" spans="5:92" x14ac:dyDescent="0.2">
      <c r="E15421" s="49"/>
      <c r="F15421" s="21"/>
      <c r="G15421" s="21"/>
      <c r="CN15421" s="21"/>
    </row>
    <row r="15422" spans="5:92" x14ac:dyDescent="0.2">
      <c r="E15422" s="49"/>
      <c r="F15422" s="21"/>
      <c r="G15422" s="21"/>
      <c r="CN15422" s="21"/>
    </row>
    <row r="15423" spans="5:92" x14ac:dyDescent="0.2">
      <c r="E15423" s="49"/>
      <c r="F15423" s="21"/>
      <c r="G15423" s="21"/>
      <c r="CN15423" s="21"/>
    </row>
    <row r="15424" spans="5:92" x14ac:dyDescent="0.2">
      <c r="E15424" s="49"/>
      <c r="F15424" s="21"/>
      <c r="G15424" s="21"/>
      <c r="CN15424" s="21"/>
    </row>
    <row r="15425" spans="5:92" x14ac:dyDescent="0.2">
      <c r="E15425" s="49"/>
      <c r="F15425" s="21"/>
      <c r="G15425" s="21"/>
      <c r="CN15425" s="21"/>
    </row>
    <row r="15426" spans="5:92" x14ac:dyDescent="0.2">
      <c r="E15426" s="49"/>
      <c r="F15426" s="21"/>
      <c r="G15426" s="21"/>
      <c r="CN15426" s="21"/>
    </row>
    <row r="15427" spans="5:92" x14ac:dyDescent="0.2">
      <c r="E15427" s="49"/>
      <c r="F15427" s="21"/>
      <c r="G15427" s="21"/>
      <c r="CN15427" s="21"/>
    </row>
    <row r="15428" spans="5:92" x14ac:dyDescent="0.2">
      <c r="E15428" s="49"/>
      <c r="F15428" s="21"/>
      <c r="G15428" s="21"/>
      <c r="CN15428" s="21"/>
    </row>
    <row r="15429" spans="5:92" x14ac:dyDescent="0.2">
      <c r="E15429" s="49"/>
      <c r="F15429" s="21"/>
      <c r="G15429" s="21"/>
      <c r="CN15429" s="21"/>
    </row>
    <row r="15430" spans="5:92" x14ac:dyDescent="0.2">
      <c r="E15430" s="49"/>
      <c r="F15430" s="21"/>
      <c r="G15430" s="21"/>
      <c r="CN15430" s="21"/>
    </row>
    <row r="15431" spans="5:92" x14ac:dyDescent="0.2">
      <c r="E15431" s="49"/>
      <c r="F15431" s="21"/>
      <c r="G15431" s="21"/>
      <c r="CN15431" s="21"/>
    </row>
    <row r="15432" spans="5:92" x14ac:dyDescent="0.2">
      <c r="E15432" s="49"/>
      <c r="F15432" s="21"/>
      <c r="G15432" s="21"/>
      <c r="CN15432" s="21"/>
    </row>
    <row r="15433" spans="5:92" x14ac:dyDescent="0.2">
      <c r="E15433" s="49"/>
      <c r="F15433" s="21"/>
      <c r="G15433" s="21"/>
      <c r="CN15433" s="21"/>
    </row>
    <row r="15434" spans="5:92" x14ac:dyDescent="0.2">
      <c r="E15434" s="49"/>
      <c r="F15434" s="21"/>
      <c r="G15434" s="21"/>
      <c r="CN15434" s="21"/>
    </row>
    <row r="15435" spans="5:92" x14ac:dyDescent="0.2">
      <c r="E15435" s="49"/>
      <c r="F15435" s="21"/>
      <c r="G15435" s="21"/>
      <c r="CN15435" s="21"/>
    </row>
    <row r="15436" spans="5:92" x14ac:dyDescent="0.2">
      <c r="E15436" s="49"/>
      <c r="F15436" s="21"/>
      <c r="G15436" s="21"/>
      <c r="CN15436" s="21"/>
    </row>
    <row r="15437" spans="5:92" x14ac:dyDescent="0.2">
      <c r="E15437" s="49"/>
      <c r="F15437" s="21"/>
      <c r="G15437" s="21"/>
      <c r="CN15437" s="21"/>
    </row>
    <row r="15438" spans="5:92" x14ac:dyDescent="0.2">
      <c r="E15438" s="49"/>
      <c r="F15438" s="21"/>
      <c r="G15438" s="21"/>
      <c r="CN15438" s="21"/>
    </row>
    <row r="15439" spans="5:92" x14ac:dyDescent="0.2">
      <c r="E15439" s="49"/>
      <c r="F15439" s="21"/>
      <c r="G15439" s="21"/>
      <c r="CN15439" s="21"/>
    </row>
    <row r="15440" spans="5:92" x14ac:dyDescent="0.2">
      <c r="E15440" s="49"/>
      <c r="F15440" s="21"/>
      <c r="G15440" s="21"/>
      <c r="CN15440" s="21"/>
    </row>
    <row r="15441" spans="5:92" x14ac:dyDescent="0.2">
      <c r="E15441" s="49"/>
      <c r="F15441" s="21"/>
      <c r="G15441" s="21"/>
      <c r="CN15441" s="21"/>
    </row>
    <row r="15442" spans="5:92" x14ac:dyDescent="0.2">
      <c r="E15442" s="49"/>
      <c r="F15442" s="21"/>
      <c r="G15442" s="21"/>
      <c r="CN15442" s="21"/>
    </row>
    <row r="15443" spans="5:92" x14ac:dyDescent="0.2">
      <c r="E15443" s="49"/>
      <c r="F15443" s="21"/>
      <c r="G15443" s="21"/>
      <c r="CN15443" s="21"/>
    </row>
    <row r="15444" spans="5:92" x14ac:dyDescent="0.2">
      <c r="E15444" s="49"/>
      <c r="F15444" s="21"/>
      <c r="G15444" s="21"/>
      <c r="CN15444" s="21"/>
    </row>
    <row r="15445" spans="5:92" x14ac:dyDescent="0.2">
      <c r="E15445" s="49"/>
      <c r="F15445" s="21"/>
      <c r="G15445" s="21"/>
      <c r="CN15445" s="21"/>
    </row>
    <row r="15446" spans="5:92" x14ac:dyDescent="0.2">
      <c r="E15446" s="49"/>
      <c r="F15446" s="21"/>
      <c r="G15446" s="21"/>
      <c r="CN15446" s="21"/>
    </row>
    <row r="15447" spans="5:92" x14ac:dyDescent="0.2">
      <c r="E15447" s="49"/>
      <c r="F15447" s="21"/>
      <c r="G15447" s="21"/>
      <c r="CN15447" s="21"/>
    </row>
    <row r="15448" spans="5:92" x14ac:dyDescent="0.2">
      <c r="E15448" s="49"/>
      <c r="F15448" s="21"/>
      <c r="G15448" s="21"/>
      <c r="CN15448" s="21"/>
    </row>
    <row r="15449" spans="5:92" x14ac:dyDescent="0.2">
      <c r="E15449" s="49"/>
      <c r="F15449" s="21"/>
      <c r="G15449" s="21"/>
      <c r="CN15449" s="21"/>
    </row>
    <row r="15450" spans="5:92" x14ac:dyDescent="0.2">
      <c r="E15450" s="49"/>
      <c r="F15450" s="21"/>
      <c r="G15450" s="21"/>
      <c r="CN15450" s="21"/>
    </row>
    <row r="15451" spans="5:92" x14ac:dyDescent="0.2">
      <c r="E15451" s="49"/>
      <c r="F15451" s="21"/>
      <c r="G15451" s="21"/>
      <c r="CN15451" s="21"/>
    </row>
    <row r="15452" spans="5:92" x14ac:dyDescent="0.2">
      <c r="E15452" s="49"/>
      <c r="F15452" s="21"/>
      <c r="G15452" s="21"/>
      <c r="CN15452" s="21"/>
    </row>
    <row r="15453" spans="5:92" x14ac:dyDescent="0.2">
      <c r="E15453" s="49"/>
      <c r="F15453" s="21"/>
      <c r="G15453" s="21"/>
      <c r="CN15453" s="21"/>
    </row>
    <row r="15454" spans="5:92" x14ac:dyDescent="0.2">
      <c r="E15454" s="49"/>
      <c r="F15454" s="21"/>
      <c r="G15454" s="21"/>
      <c r="CN15454" s="21"/>
    </row>
    <row r="15455" spans="5:92" x14ac:dyDescent="0.2">
      <c r="E15455" s="49"/>
      <c r="F15455" s="21"/>
      <c r="G15455" s="21"/>
      <c r="CN15455" s="21"/>
    </row>
    <row r="15456" spans="5:92" x14ac:dyDescent="0.2">
      <c r="E15456" s="49"/>
      <c r="F15456" s="21"/>
      <c r="G15456" s="21"/>
      <c r="CN15456" s="21"/>
    </row>
    <row r="15457" spans="5:92" x14ac:dyDescent="0.2">
      <c r="E15457" s="49"/>
      <c r="F15457" s="21"/>
      <c r="G15457" s="21"/>
      <c r="CN15457" s="21"/>
    </row>
    <row r="15458" spans="5:92" x14ac:dyDescent="0.2">
      <c r="E15458" s="49"/>
      <c r="F15458" s="21"/>
      <c r="G15458" s="21"/>
      <c r="CN15458" s="21"/>
    </row>
    <row r="15459" spans="5:92" x14ac:dyDescent="0.2">
      <c r="E15459" s="49"/>
      <c r="F15459" s="21"/>
      <c r="G15459" s="21"/>
      <c r="CN15459" s="21"/>
    </row>
    <row r="15460" spans="5:92" x14ac:dyDescent="0.2">
      <c r="E15460" s="49"/>
      <c r="F15460" s="21"/>
      <c r="G15460" s="21"/>
      <c r="CN15460" s="21"/>
    </row>
    <row r="15461" spans="5:92" x14ac:dyDescent="0.2">
      <c r="E15461" s="49"/>
      <c r="F15461" s="21"/>
      <c r="G15461" s="21"/>
      <c r="CN15461" s="21"/>
    </row>
    <row r="15462" spans="5:92" x14ac:dyDescent="0.2">
      <c r="E15462" s="49"/>
      <c r="F15462" s="21"/>
      <c r="G15462" s="21"/>
      <c r="CN15462" s="21"/>
    </row>
    <row r="15463" spans="5:92" x14ac:dyDescent="0.2">
      <c r="E15463" s="49"/>
      <c r="F15463" s="21"/>
      <c r="G15463" s="21"/>
      <c r="CN15463" s="21"/>
    </row>
    <row r="15464" spans="5:92" x14ac:dyDescent="0.2">
      <c r="E15464" s="49"/>
      <c r="F15464" s="21"/>
      <c r="G15464" s="21"/>
      <c r="CN15464" s="21"/>
    </row>
    <row r="15465" spans="5:92" x14ac:dyDescent="0.2">
      <c r="E15465" s="49"/>
      <c r="F15465" s="21"/>
      <c r="G15465" s="21"/>
      <c r="CN15465" s="21"/>
    </row>
    <row r="15466" spans="5:92" x14ac:dyDescent="0.2">
      <c r="E15466" s="49"/>
      <c r="F15466" s="21"/>
      <c r="G15466" s="21"/>
      <c r="CN15466" s="21"/>
    </row>
    <row r="15467" spans="5:92" x14ac:dyDescent="0.2">
      <c r="E15467" s="49"/>
      <c r="F15467" s="21"/>
      <c r="G15467" s="21"/>
      <c r="CN15467" s="21"/>
    </row>
    <row r="15468" spans="5:92" x14ac:dyDescent="0.2">
      <c r="E15468" s="49"/>
      <c r="F15468" s="21"/>
      <c r="G15468" s="21"/>
      <c r="CN15468" s="21"/>
    </row>
    <row r="15469" spans="5:92" x14ac:dyDescent="0.2">
      <c r="E15469" s="49"/>
      <c r="F15469" s="21"/>
      <c r="G15469" s="21"/>
      <c r="CN15469" s="21"/>
    </row>
    <row r="15470" spans="5:92" x14ac:dyDescent="0.2">
      <c r="E15470" s="49"/>
      <c r="F15470" s="21"/>
      <c r="G15470" s="21"/>
      <c r="CN15470" s="21"/>
    </row>
    <row r="15471" spans="5:92" x14ac:dyDescent="0.2">
      <c r="E15471" s="49"/>
      <c r="F15471" s="21"/>
      <c r="G15471" s="21"/>
      <c r="CN15471" s="21"/>
    </row>
    <row r="15472" spans="5:92" x14ac:dyDescent="0.2">
      <c r="E15472" s="49"/>
      <c r="F15472" s="21"/>
      <c r="G15472" s="21"/>
      <c r="CN15472" s="21"/>
    </row>
    <row r="15473" spans="5:92" x14ac:dyDescent="0.2">
      <c r="E15473" s="49"/>
      <c r="F15473" s="21"/>
      <c r="G15473" s="21"/>
      <c r="CN15473" s="21"/>
    </row>
    <row r="15474" spans="5:92" x14ac:dyDescent="0.2">
      <c r="E15474" s="49"/>
      <c r="F15474" s="21"/>
      <c r="G15474" s="21"/>
      <c r="CN15474" s="21"/>
    </row>
    <row r="15475" spans="5:92" x14ac:dyDescent="0.2">
      <c r="E15475" s="49"/>
      <c r="F15475" s="21"/>
      <c r="G15475" s="21"/>
      <c r="CN15475" s="21"/>
    </row>
    <row r="15476" spans="5:92" x14ac:dyDescent="0.2">
      <c r="E15476" s="49"/>
      <c r="F15476" s="21"/>
      <c r="G15476" s="21"/>
      <c r="CN15476" s="21"/>
    </row>
    <row r="15477" spans="5:92" x14ac:dyDescent="0.2">
      <c r="E15477" s="49"/>
      <c r="F15477" s="21"/>
      <c r="G15477" s="21"/>
      <c r="CN15477" s="21"/>
    </row>
    <row r="15478" spans="5:92" x14ac:dyDescent="0.2">
      <c r="E15478" s="49"/>
      <c r="F15478" s="21"/>
      <c r="G15478" s="21"/>
      <c r="CN15478" s="21"/>
    </row>
    <row r="15479" spans="5:92" x14ac:dyDescent="0.2">
      <c r="E15479" s="49"/>
      <c r="F15479" s="21"/>
      <c r="G15479" s="21"/>
      <c r="CN15479" s="21"/>
    </row>
    <row r="15480" spans="5:92" x14ac:dyDescent="0.2">
      <c r="E15480" s="49"/>
      <c r="F15480" s="21"/>
      <c r="G15480" s="21"/>
      <c r="CN15480" s="21"/>
    </row>
    <row r="15481" spans="5:92" x14ac:dyDescent="0.2">
      <c r="E15481" s="49"/>
      <c r="F15481" s="21"/>
      <c r="G15481" s="21"/>
      <c r="CN15481" s="21"/>
    </row>
    <row r="15482" spans="5:92" x14ac:dyDescent="0.2">
      <c r="E15482" s="49"/>
      <c r="F15482" s="21"/>
      <c r="G15482" s="21"/>
      <c r="CN15482" s="21"/>
    </row>
    <row r="15483" spans="5:92" x14ac:dyDescent="0.2">
      <c r="E15483" s="49"/>
      <c r="F15483" s="21"/>
      <c r="G15483" s="21"/>
      <c r="CN15483" s="21"/>
    </row>
    <row r="15484" spans="5:92" x14ac:dyDescent="0.2">
      <c r="E15484" s="49"/>
      <c r="F15484" s="21"/>
      <c r="G15484" s="21"/>
      <c r="CN15484" s="21"/>
    </row>
    <row r="15485" spans="5:92" x14ac:dyDescent="0.2">
      <c r="E15485" s="49"/>
      <c r="F15485" s="21"/>
      <c r="G15485" s="21"/>
      <c r="CN15485" s="21"/>
    </row>
    <row r="15486" spans="5:92" x14ac:dyDescent="0.2">
      <c r="E15486" s="49"/>
      <c r="F15486" s="21"/>
      <c r="G15486" s="21"/>
      <c r="CN15486" s="21"/>
    </row>
    <row r="15487" spans="5:92" x14ac:dyDescent="0.2">
      <c r="E15487" s="49"/>
      <c r="F15487" s="21"/>
      <c r="G15487" s="21"/>
      <c r="CN15487" s="21"/>
    </row>
    <row r="15488" spans="5:92" x14ac:dyDescent="0.2">
      <c r="E15488" s="49"/>
      <c r="F15488" s="21"/>
      <c r="G15488" s="21"/>
      <c r="CN15488" s="21"/>
    </row>
    <row r="15489" spans="5:92" x14ac:dyDescent="0.2">
      <c r="E15489" s="49"/>
      <c r="F15489" s="21"/>
      <c r="G15489" s="21"/>
      <c r="CN15489" s="21"/>
    </row>
    <row r="15490" spans="5:92" x14ac:dyDescent="0.2">
      <c r="E15490" s="49"/>
      <c r="F15490" s="21"/>
      <c r="G15490" s="21"/>
      <c r="CN15490" s="21"/>
    </row>
    <row r="15491" spans="5:92" x14ac:dyDescent="0.2">
      <c r="E15491" s="49"/>
      <c r="F15491" s="21"/>
      <c r="G15491" s="21"/>
      <c r="CN15491" s="21"/>
    </row>
    <row r="15492" spans="5:92" x14ac:dyDescent="0.2">
      <c r="E15492" s="49"/>
      <c r="F15492" s="21"/>
      <c r="G15492" s="21"/>
      <c r="CN15492" s="21"/>
    </row>
    <row r="15493" spans="5:92" x14ac:dyDescent="0.2">
      <c r="E15493" s="49"/>
      <c r="F15493" s="21"/>
      <c r="G15493" s="21"/>
      <c r="CN15493" s="21"/>
    </row>
    <row r="15494" spans="5:92" x14ac:dyDescent="0.2">
      <c r="E15494" s="49"/>
      <c r="F15494" s="21"/>
      <c r="G15494" s="21"/>
      <c r="CN15494" s="21"/>
    </row>
    <row r="15495" spans="5:92" x14ac:dyDescent="0.2">
      <c r="E15495" s="49"/>
      <c r="F15495" s="21"/>
      <c r="G15495" s="21"/>
      <c r="CN15495" s="21"/>
    </row>
    <row r="15496" spans="5:92" x14ac:dyDescent="0.2">
      <c r="E15496" s="49"/>
      <c r="F15496" s="21"/>
      <c r="G15496" s="21"/>
      <c r="CN15496" s="21"/>
    </row>
    <row r="15497" spans="5:92" x14ac:dyDescent="0.2">
      <c r="E15497" s="49"/>
      <c r="F15497" s="21"/>
      <c r="G15497" s="21"/>
      <c r="CN15497" s="21"/>
    </row>
    <row r="15498" spans="5:92" x14ac:dyDescent="0.2">
      <c r="E15498" s="49"/>
      <c r="F15498" s="21"/>
      <c r="G15498" s="21"/>
      <c r="CN15498" s="21"/>
    </row>
    <row r="15499" spans="5:92" x14ac:dyDescent="0.2">
      <c r="E15499" s="49"/>
      <c r="F15499" s="21"/>
      <c r="G15499" s="21"/>
      <c r="CN15499" s="21"/>
    </row>
    <row r="15500" spans="5:92" x14ac:dyDescent="0.2">
      <c r="E15500" s="49"/>
      <c r="F15500" s="21"/>
      <c r="G15500" s="21"/>
      <c r="CN15500" s="21"/>
    </row>
    <row r="15501" spans="5:92" x14ac:dyDescent="0.2">
      <c r="E15501" s="49"/>
      <c r="F15501" s="21"/>
      <c r="G15501" s="21"/>
      <c r="CN15501" s="21"/>
    </row>
    <row r="15502" spans="5:92" x14ac:dyDescent="0.2">
      <c r="E15502" s="49"/>
      <c r="F15502" s="21"/>
      <c r="G15502" s="21"/>
      <c r="CN15502" s="21"/>
    </row>
    <row r="15503" spans="5:92" x14ac:dyDescent="0.2">
      <c r="E15503" s="49"/>
      <c r="F15503" s="21"/>
      <c r="G15503" s="21"/>
      <c r="CN15503" s="21"/>
    </row>
    <row r="15504" spans="5:92" x14ac:dyDescent="0.2">
      <c r="E15504" s="49"/>
      <c r="F15504" s="21"/>
      <c r="G15504" s="21"/>
      <c r="CN15504" s="21"/>
    </row>
    <row r="15505" spans="5:92" x14ac:dyDescent="0.2">
      <c r="E15505" s="49"/>
      <c r="F15505" s="21"/>
      <c r="G15505" s="21"/>
      <c r="CN15505" s="21"/>
    </row>
    <row r="15506" spans="5:92" x14ac:dyDescent="0.2">
      <c r="E15506" s="49"/>
      <c r="F15506" s="21"/>
      <c r="G15506" s="21"/>
      <c r="CN15506" s="21"/>
    </row>
    <row r="15507" spans="5:92" x14ac:dyDescent="0.2">
      <c r="E15507" s="49"/>
      <c r="F15507" s="21"/>
      <c r="G15507" s="21"/>
      <c r="CN15507" s="21"/>
    </row>
    <row r="15508" spans="5:92" x14ac:dyDescent="0.2">
      <c r="E15508" s="49"/>
      <c r="F15508" s="21"/>
      <c r="G15508" s="21"/>
      <c r="CN15508" s="21"/>
    </row>
    <row r="15509" spans="5:92" x14ac:dyDescent="0.2">
      <c r="E15509" s="49"/>
      <c r="F15509" s="21"/>
      <c r="G15509" s="21"/>
      <c r="CN15509" s="21"/>
    </row>
    <row r="15510" spans="5:92" x14ac:dyDescent="0.2">
      <c r="E15510" s="49"/>
      <c r="F15510" s="21"/>
      <c r="G15510" s="21"/>
      <c r="CN15510" s="21"/>
    </row>
    <row r="15511" spans="5:92" x14ac:dyDescent="0.2">
      <c r="E15511" s="49"/>
      <c r="F15511" s="21"/>
      <c r="G15511" s="21"/>
      <c r="CN15511" s="21"/>
    </row>
    <row r="15512" spans="5:92" x14ac:dyDescent="0.2">
      <c r="E15512" s="49"/>
      <c r="F15512" s="21"/>
      <c r="G15512" s="21"/>
      <c r="CN15512" s="21"/>
    </row>
    <row r="15513" spans="5:92" x14ac:dyDescent="0.2">
      <c r="E15513" s="49"/>
      <c r="F15513" s="21"/>
      <c r="G15513" s="21"/>
      <c r="CN15513" s="21"/>
    </row>
    <row r="15514" spans="5:92" x14ac:dyDescent="0.2">
      <c r="E15514" s="49"/>
      <c r="F15514" s="21"/>
      <c r="G15514" s="21"/>
      <c r="CN15514" s="21"/>
    </row>
    <row r="15515" spans="5:92" x14ac:dyDescent="0.2">
      <c r="E15515" s="49"/>
      <c r="F15515" s="21"/>
      <c r="G15515" s="21"/>
      <c r="CN15515" s="21"/>
    </row>
    <row r="15516" spans="5:92" x14ac:dyDescent="0.2">
      <c r="E15516" s="49"/>
      <c r="F15516" s="21"/>
      <c r="G15516" s="21"/>
      <c r="CN15516" s="21"/>
    </row>
    <row r="15517" spans="5:92" x14ac:dyDescent="0.2">
      <c r="E15517" s="49"/>
      <c r="F15517" s="21"/>
      <c r="G15517" s="21"/>
      <c r="CN15517" s="21"/>
    </row>
    <row r="15518" spans="5:92" x14ac:dyDescent="0.2">
      <c r="E15518" s="49"/>
      <c r="F15518" s="21"/>
      <c r="G15518" s="21"/>
      <c r="CN15518" s="21"/>
    </row>
    <row r="15519" spans="5:92" x14ac:dyDescent="0.2">
      <c r="E15519" s="49"/>
      <c r="F15519" s="21"/>
      <c r="G15519" s="21"/>
      <c r="CN15519" s="21"/>
    </row>
    <row r="15520" spans="5:92" x14ac:dyDescent="0.2">
      <c r="E15520" s="49"/>
      <c r="F15520" s="21"/>
      <c r="G15520" s="21"/>
      <c r="CN15520" s="21"/>
    </row>
    <row r="15521" spans="5:92" x14ac:dyDescent="0.2">
      <c r="E15521" s="49"/>
      <c r="F15521" s="21"/>
      <c r="G15521" s="21"/>
      <c r="CN15521" s="21"/>
    </row>
    <row r="15522" spans="5:92" x14ac:dyDescent="0.2">
      <c r="E15522" s="49"/>
      <c r="F15522" s="21"/>
      <c r="G15522" s="21"/>
      <c r="CN15522" s="21"/>
    </row>
    <row r="15523" spans="5:92" x14ac:dyDescent="0.2">
      <c r="E15523" s="49"/>
      <c r="F15523" s="21"/>
      <c r="G15523" s="21"/>
      <c r="CN15523" s="21"/>
    </row>
    <row r="15524" spans="5:92" x14ac:dyDescent="0.2">
      <c r="E15524" s="49"/>
      <c r="F15524" s="21"/>
      <c r="G15524" s="21"/>
      <c r="CN15524" s="21"/>
    </row>
    <row r="15525" spans="5:92" x14ac:dyDescent="0.2">
      <c r="E15525" s="49"/>
      <c r="F15525" s="21"/>
      <c r="G15525" s="21"/>
      <c r="CN15525" s="21"/>
    </row>
    <row r="15526" spans="5:92" x14ac:dyDescent="0.2">
      <c r="E15526" s="49"/>
      <c r="F15526" s="21"/>
      <c r="G15526" s="21"/>
      <c r="CN15526" s="21"/>
    </row>
    <row r="15527" spans="5:92" x14ac:dyDescent="0.2">
      <c r="E15527" s="49"/>
      <c r="F15527" s="21"/>
      <c r="G15527" s="21"/>
      <c r="CN15527" s="21"/>
    </row>
    <row r="15528" spans="5:92" x14ac:dyDescent="0.2">
      <c r="E15528" s="49"/>
      <c r="F15528" s="21"/>
      <c r="G15528" s="21"/>
      <c r="CN15528" s="21"/>
    </row>
    <row r="15529" spans="5:92" x14ac:dyDescent="0.2">
      <c r="E15529" s="49"/>
      <c r="F15529" s="21"/>
      <c r="G15529" s="21"/>
      <c r="CN15529" s="21"/>
    </row>
    <row r="15530" spans="5:92" x14ac:dyDescent="0.2">
      <c r="E15530" s="49"/>
      <c r="F15530" s="21"/>
      <c r="G15530" s="21"/>
      <c r="CN15530" s="21"/>
    </row>
    <row r="15531" spans="5:92" x14ac:dyDescent="0.2">
      <c r="E15531" s="49"/>
      <c r="F15531" s="21"/>
      <c r="G15531" s="21"/>
      <c r="CN15531" s="21"/>
    </row>
    <row r="15532" spans="5:92" x14ac:dyDescent="0.2">
      <c r="E15532" s="49"/>
      <c r="F15532" s="21"/>
      <c r="G15532" s="21"/>
      <c r="CN15532" s="21"/>
    </row>
    <row r="15533" spans="5:92" x14ac:dyDescent="0.2">
      <c r="E15533" s="49"/>
      <c r="F15533" s="21"/>
      <c r="G15533" s="21"/>
      <c r="CN15533" s="21"/>
    </row>
    <row r="15534" spans="5:92" x14ac:dyDescent="0.2">
      <c r="E15534" s="49"/>
      <c r="F15534" s="21"/>
      <c r="G15534" s="21"/>
      <c r="CN15534" s="21"/>
    </row>
    <row r="15535" spans="5:92" x14ac:dyDescent="0.2">
      <c r="E15535" s="49"/>
      <c r="F15535" s="21"/>
      <c r="G15535" s="21"/>
      <c r="CN15535" s="21"/>
    </row>
    <row r="15536" spans="5:92" x14ac:dyDescent="0.2">
      <c r="E15536" s="49"/>
      <c r="F15536" s="21"/>
      <c r="G15536" s="21"/>
      <c r="CN15536" s="21"/>
    </row>
    <row r="15537" spans="5:92" x14ac:dyDescent="0.2">
      <c r="E15537" s="49"/>
      <c r="F15537" s="21"/>
      <c r="G15537" s="21"/>
      <c r="CN15537" s="21"/>
    </row>
    <row r="15538" spans="5:92" x14ac:dyDescent="0.2">
      <c r="E15538" s="49"/>
      <c r="F15538" s="21"/>
      <c r="G15538" s="21"/>
      <c r="CN15538" s="21"/>
    </row>
    <row r="15539" spans="5:92" x14ac:dyDescent="0.2">
      <c r="E15539" s="49"/>
      <c r="F15539" s="21"/>
      <c r="G15539" s="21"/>
      <c r="CN15539" s="21"/>
    </row>
    <row r="15540" spans="5:92" x14ac:dyDescent="0.2">
      <c r="E15540" s="49"/>
      <c r="F15540" s="21"/>
      <c r="G15540" s="21"/>
      <c r="CN15540" s="21"/>
    </row>
    <row r="15541" spans="5:92" x14ac:dyDescent="0.2">
      <c r="E15541" s="49"/>
      <c r="F15541" s="21"/>
      <c r="G15541" s="21"/>
      <c r="CN15541" s="21"/>
    </row>
    <row r="15542" spans="5:92" x14ac:dyDescent="0.2">
      <c r="E15542" s="49"/>
      <c r="F15542" s="21"/>
      <c r="G15542" s="21"/>
      <c r="CN15542" s="21"/>
    </row>
    <row r="15543" spans="5:92" x14ac:dyDescent="0.2">
      <c r="E15543" s="49"/>
      <c r="F15543" s="21"/>
      <c r="G15543" s="21"/>
      <c r="CN15543" s="21"/>
    </row>
    <row r="15544" spans="5:92" x14ac:dyDescent="0.2">
      <c r="E15544" s="49"/>
      <c r="F15544" s="21"/>
      <c r="G15544" s="21"/>
      <c r="CN15544" s="21"/>
    </row>
    <row r="15545" spans="5:92" x14ac:dyDescent="0.2">
      <c r="E15545" s="49"/>
      <c r="F15545" s="21"/>
      <c r="G15545" s="21"/>
      <c r="CN15545" s="21"/>
    </row>
    <row r="15546" spans="5:92" x14ac:dyDescent="0.2">
      <c r="E15546" s="49"/>
      <c r="F15546" s="21"/>
      <c r="G15546" s="21"/>
      <c r="CN15546" s="21"/>
    </row>
    <row r="15547" spans="5:92" x14ac:dyDescent="0.2">
      <c r="E15547" s="49"/>
      <c r="F15547" s="21"/>
      <c r="G15547" s="21"/>
      <c r="CN15547" s="21"/>
    </row>
    <row r="15548" spans="5:92" x14ac:dyDescent="0.2">
      <c r="E15548" s="49"/>
      <c r="F15548" s="21"/>
      <c r="G15548" s="21"/>
      <c r="CN15548" s="21"/>
    </row>
    <row r="15549" spans="5:92" x14ac:dyDescent="0.2">
      <c r="E15549" s="49"/>
      <c r="F15549" s="21"/>
      <c r="G15549" s="21"/>
      <c r="CN15549" s="21"/>
    </row>
    <row r="15550" spans="5:92" x14ac:dyDescent="0.2">
      <c r="E15550" s="49"/>
      <c r="F15550" s="21"/>
      <c r="G15550" s="21"/>
      <c r="CN15550" s="21"/>
    </row>
    <row r="15551" spans="5:92" x14ac:dyDescent="0.2">
      <c r="E15551" s="49"/>
      <c r="F15551" s="21"/>
      <c r="G15551" s="21"/>
      <c r="CN15551" s="21"/>
    </row>
    <row r="15552" spans="5:92" x14ac:dyDescent="0.2">
      <c r="E15552" s="49"/>
      <c r="F15552" s="21"/>
      <c r="G15552" s="21"/>
      <c r="CN15552" s="21"/>
    </row>
    <row r="15553" spans="5:92" x14ac:dyDescent="0.2">
      <c r="E15553" s="49"/>
      <c r="F15553" s="21"/>
      <c r="G15553" s="21"/>
      <c r="CN15553" s="21"/>
    </row>
    <row r="15554" spans="5:92" x14ac:dyDescent="0.2">
      <c r="E15554" s="49"/>
      <c r="F15554" s="21"/>
      <c r="G15554" s="21"/>
      <c r="CN15554" s="21"/>
    </row>
    <row r="15555" spans="5:92" x14ac:dyDescent="0.2">
      <c r="E15555" s="49"/>
      <c r="F15555" s="21"/>
      <c r="G15555" s="21"/>
      <c r="CN15555" s="21"/>
    </row>
    <row r="15556" spans="5:92" x14ac:dyDescent="0.2">
      <c r="E15556" s="49"/>
      <c r="F15556" s="21"/>
      <c r="G15556" s="21"/>
      <c r="CN15556" s="21"/>
    </row>
    <row r="15557" spans="5:92" x14ac:dyDescent="0.2">
      <c r="E15557" s="49"/>
      <c r="F15557" s="21"/>
      <c r="G15557" s="21"/>
      <c r="CN15557" s="21"/>
    </row>
    <row r="15558" spans="5:92" x14ac:dyDescent="0.2">
      <c r="E15558" s="49"/>
      <c r="F15558" s="21"/>
      <c r="G15558" s="21"/>
      <c r="CN15558" s="21"/>
    </row>
    <row r="15559" spans="5:92" x14ac:dyDescent="0.2">
      <c r="E15559" s="49"/>
      <c r="F15559" s="21"/>
      <c r="G15559" s="21"/>
      <c r="CN15559" s="21"/>
    </row>
    <row r="15560" spans="5:92" x14ac:dyDescent="0.2">
      <c r="E15560" s="49"/>
      <c r="F15560" s="21"/>
      <c r="G15560" s="21"/>
      <c r="CN15560" s="21"/>
    </row>
    <row r="15561" spans="5:92" x14ac:dyDescent="0.2">
      <c r="E15561" s="49"/>
      <c r="F15561" s="21"/>
      <c r="G15561" s="21"/>
      <c r="CN15561" s="21"/>
    </row>
    <row r="15562" spans="5:92" x14ac:dyDescent="0.2">
      <c r="E15562" s="49"/>
      <c r="F15562" s="21"/>
      <c r="G15562" s="21"/>
      <c r="CN15562" s="21"/>
    </row>
    <row r="15563" spans="5:92" x14ac:dyDescent="0.2">
      <c r="E15563" s="49"/>
      <c r="F15563" s="21"/>
      <c r="G15563" s="21"/>
      <c r="CN15563" s="21"/>
    </row>
    <row r="15564" spans="5:92" x14ac:dyDescent="0.2">
      <c r="E15564" s="49"/>
      <c r="F15564" s="21"/>
      <c r="G15564" s="21"/>
      <c r="CN15564" s="21"/>
    </row>
    <row r="15565" spans="5:92" x14ac:dyDescent="0.2">
      <c r="E15565" s="49"/>
      <c r="F15565" s="21"/>
      <c r="G15565" s="21"/>
      <c r="CN15565" s="21"/>
    </row>
    <row r="15566" spans="5:92" x14ac:dyDescent="0.2">
      <c r="E15566" s="49"/>
      <c r="F15566" s="21"/>
      <c r="G15566" s="21"/>
      <c r="CN15566" s="21"/>
    </row>
    <row r="15567" spans="5:92" x14ac:dyDescent="0.2">
      <c r="E15567" s="49"/>
      <c r="F15567" s="21"/>
      <c r="G15567" s="21"/>
      <c r="CN15567" s="21"/>
    </row>
    <row r="15568" spans="5:92" x14ac:dyDescent="0.2">
      <c r="E15568" s="49"/>
      <c r="F15568" s="21"/>
      <c r="G15568" s="21"/>
      <c r="CN15568" s="21"/>
    </row>
    <row r="15569" spans="5:92" x14ac:dyDescent="0.2">
      <c r="E15569" s="49"/>
      <c r="F15569" s="21"/>
      <c r="G15569" s="21"/>
      <c r="CN15569" s="21"/>
    </row>
    <row r="15570" spans="5:92" x14ac:dyDescent="0.2">
      <c r="E15570" s="49"/>
      <c r="F15570" s="21"/>
      <c r="G15570" s="21"/>
      <c r="CN15570" s="21"/>
    </row>
    <row r="15571" spans="5:92" x14ac:dyDescent="0.2">
      <c r="E15571" s="49"/>
      <c r="F15571" s="21"/>
      <c r="G15571" s="21"/>
      <c r="CN15571" s="21"/>
    </row>
    <row r="15572" spans="5:92" x14ac:dyDescent="0.2">
      <c r="E15572" s="49"/>
      <c r="F15572" s="21"/>
      <c r="G15572" s="21"/>
      <c r="CN15572" s="21"/>
    </row>
    <row r="15573" spans="5:92" x14ac:dyDescent="0.2">
      <c r="E15573" s="49"/>
      <c r="F15573" s="21"/>
      <c r="G15573" s="21"/>
      <c r="CN15573" s="21"/>
    </row>
    <row r="15574" spans="5:92" x14ac:dyDescent="0.2">
      <c r="E15574" s="49"/>
      <c r="F15574" s="21"/>
      <c r="G15574" s="21"/>
      <c r="CN15574" s="21"/>
    </row>
    <row r="15575" spans="5:92" x14ac:dyDescent="0.2">
      <c r="E15575" s="49"/>
      <c r="F15575" s="21"/>
      <c r="G15575" s="21"/>
      <c r="CN15575" s="21"/>
    </row>
    <row r="15576" spans="5:92" x14ac:dyDescent="0.2">
      <c r="E15576" s="49"/>
      <c r="F15576" s="21"/>
      <c r="G15576" s="21"/>
      <c r="CN15576" s="21"/>
    </row>
    <row r="15577" spans="5:92" x14ac:dyDescent="0.2">
      <c r="E15577" s="49"/>
      <c r="F15577" s="21"/>
      <c r="G15577" s="21"/>
      <c r="CN15577" s="21"/>
    </row>
    <row r="15578" spans="5:92" x14ac:dyDescent="0.2">
      <c r="E15578" s="49"/>
      <c r="F15578" s="21"/>
      <c r="G15578" s="21"/>
      <c r="CN15578" s="21"/>
    </row>
    <row r="15579" spans="5:92" x14ac:dyDescent="0.2">
      <c r="E15579" s="49"/>
      <c r="F15579" s="21"/>
      <c r="G15579" s="21"/>
      <c r="CN15579" s="21"/>
    </row>
    <row r="15580" spans="5:92" x14ac:dyDescent="0.2">
      <c r="E15580" s="49"/>
      <c r="F15580" s="21"/>
      <c r="G15580" s="21"/>
      <c r="CN15580" s="21"/>
    </row>
    <row r="15581" spans="5:92" x14ac:dyDescent="0.2">
      <c r="E15581" s="49"/>
      <c r="F15581" s="21"/>
      <c r="G15581" s="21"/>
      <c r="CN15581" s="21"/>
    </row>
    <row r="15582" spans="5:92" x14ac:dyDescent="0.2">
      <c r="E15582" s="49"/>
      <c r="F15582" s="21"/>
      <c r="G15582" s="21"/>
      <c r="CN15582" s="21"/>
    </row>
    <row r="15583" spans="5:92" x14ac:dyDescent="0.2">
      <c r="E15583" s="49"/>
      <c r="F15583" s="21"/>
      <c r="G15583" s="21"/>
      <c r="CN15583" s="21"/>
    </row>
    <row r="15584" spans="5:92" x14ac:dyDescent="0.2">
      <c r="E15584" s="49"/>
      <c r="F15584" s="21"/>
      <c r="G15584" s="21"/>
      <c r="CN15584" s="21"/>
    </row>
    <row r="15585" spans="5:92" x14ac:dyDescent="0.2">
      <c r="E15585" s="49"/>
      <c r="F15585" s="21"/>
      <c r="G15585" s="21"/>
      <c r="CN15585" s="21"/>
    </row>
    <row r="15586" spans="5:92" x14ac:dyDescent="0.2">
      <c r="E15586" s="49"/>
      <c r="F15586" s="21"/>
      <c r="G15586" s="21"/>
      <c r="CN15586" s="21"/>
    </row>
    <row r="15587" spans="5:92" x14ac:dyDescent="0.2">
      <c r="E15587" s="49"/>
      <c r="F15587" s="21"/>
      <c r="G15587" s="21"/>
      <c r="CN15587" s="21"/>
    </row>
    <row r="15588" spans="5:92" x14ac:dyDescent="0.2">
      <c r="E15588" s="49"/>
      <c r="F15588" s="21"/>
      <c r="G15588" s="21"/>
      <c r="CN15588" s="21"/>
    </row>
    <row r="15589" spans="5:92" x14ac:dyDescent="0.2">
      <c r="E15589" s="49"/>
      <c r="F15589" s="21"/>
      <c r="G15589" s="21"/>
      <c r="CN15589" s="21"/>
    </row>
    <row r="15590" spans="5:92" x14ac:dyDescent="0.2">
      <c r="E15590" s="49"/>
      <c r="F15590" s="21"/>
      <c r="G15590" s="21"/>
      <c r="CN15590" s="21"/>
    </row>
    <row r="15591" spans="5:92" x14ac:dyDescent="0.2">
      <c r="E15591" s="49"/>
      <c r="F15591" s="21"/>
      <c r="G15591" s="21"/>
      <c r="CN15591" s="21"/>
    </row>
    <row r="15592" spans="5:92" x14ac:dyDescent="0.2">
      <c r="E15592" s="49"/>
      <c r="F15592" s="21"/>
      <c r="G15592" s="21"/>
      <c r="CN15592" s="21"/>
    </row>
    <row r="15593" spans="5:92" x14ac:dyDescent="0.2">
      <c r="E15593" s="49"/>
      <c r="F15593" s="21"/>
      <c r="G15593" s="21"/>
      <c r="CN15593" s="21"/>
    </row>
    <row r="15594" spans="5:92" x14ac:dyDescent="0.2">
      <c r="E15594" s="49"/>
      <c r="F15594" s="21"/>
      <c r="G15594" s="21"/>
      <c r="CN15594" s="21"/>
    </row>
    <row r="15595" spans="5:92" x14ac:dyDescent="0.2">
      <c r="E15595" s="49"/>
      <c r="F15595" s="21"/>
      <c r="G15595" s="21"/>
      <c r="CN15595" s="21"/>
    </row>
    <row r="15596" spans="5:92" x14ac:dyDescent="0.2">
      <c r="E15596" s="49"/>
      <c r="F15596" s="21"/>
      <c r="G15596" s="21"/>
      <c r="CN15596" s="21"/>
    </row>
    <row r="15597" spans="5:92" x14ac:dyDescent="0.2">
      <c r="E15597" s="49"/>
      <c r="F15597" s="21"/>
      <c r="G15597" s="21"/>
      <c r="CN15597" s="21"/>
    </row>
    <row r="15598" spans="5:92" x14ac:dyDescent="0.2">
      <c r="E15598" s="49"/>
      <c r="F15598" s="21"/>
      <c r="G15598" s="21"/>
      <c r="CN15598" s="21"/>
    </row>
    <row r="15599" spans="5:92" x14ac:dyDescent="0.2">
      <c r="E15599" s="49"/>
      <c r="F15599" s="21"/>
      <c r="G15599" s="21"/>
      <c r="CN15599" s="21"/>
    </row>
    <row r="15600" spans="5:92" x14ac:dyDescent="0.2">
      <c r="E15600" s="49"/>
      <c r="F15600" s="21"/>
      <c r="G15600" s="21"/>
      <c r="CN15600" s="21"/>
    </row>
    <row r="15601" spans="5:92" x14ac:dyDescent="0.2">
      <c r="E15601" s="49"/>
      <c r="F15601" s="21"/>
      <c r="G15601" s="21"/>
      <c r="CN15601" s="21"/>
    </row>
    <row r="15602" spans="5:92" x14ac:dyDescent="0.2">
      <c r="E15602" s="49"/>
      <c r="F15602" s="21"/>
      <c r="G15602" s="21"/>
      <c r="CN15602" s="21"/>
    </row>
    <row r="15603" spans="5:92" x14ac:dyDescent="0.2">
      <c r="E15603" s="49"/>
      <c r="F15603" s="21"/>
      <c r="G15603" s="21"/>
      <c r="CN15603" s="21"/>
    </row>
    <row r="15604" spans="5:92" x14ac:dyDescent="0.2">
      <c r="E15604" s="49"/>
      <c r="F15604" s="21"/>
      <c r="G15604" s="21"/>
      <c r="CN15604" s="21"/>
    </row>
    <row r="15605" spans="5:92" x14ac:dyDescent="0.2">
      <c r="E15605" s="49"/>
      <c r="F15605" s="21"/>
      <c r="G15605" s="21"/>
      <c r="CN15605" s="21"/>
    </row>
    <row r="15606" spans="5:92" x14ac:dyDescent="0.2">
      <c r="E15606" s="49"/>
      <c r="F15606" s="21"/>
      <c r="G15606" s="21"/>
      <c r="CN15606" s="21"/>
    </row>
    <row r="15607" spans="5:92" x14ac:dyDescent="0.2">
      <c r="E15607" s="49"/>
      <c r="F15607" s="21"/>
      <c r="G15607" s="21"/>
      <c r="CN15607" s="21"/>
    </row>
    <row r="15608" spans="5:92" x14ac:dyDescent="0.2">
      <c r="E15608" s="49"/>
      <c r="F15608" s="21"/>
      <c r="G15608" s="21"/>
      <c r="CN15608" s="21"/>
    </row>
    <row r="15609" spans="5:92" x14ac:dyDescent="0.2">
      <c r="E15609" s="49"/>
      <c r="F15609" s="21"/>
      <c r="G15609" s="21"/>
      <c r="CN15609" s="21"/>
    </row>
    <row r="15610" spans="5:92" x14ac:dyDescent="0.2">
      <c r="E15610" s="49"/>
      <c r="F15610" s="21"/>
      <c r="G15610" s="21"/>
      <c r="CN15610" s="21"/>
    </row>
    <row r="15611" spans="5:92" x14ac:dyDescent="0.2">
      <c r="E15611" s="49"/>
      <c r="F15611" s="21"/>
      <c r="G15611" s="21"/>
      <c r="CN15611" s="21"/>
    </row>
    <row r="15612" spans="5:92" x14ac:dyDescent="0.2">
      <c r="E15612" s="49"/>
      <c r="F15612" s="21"/>
      <c r="G15612" s="21"/>
      <c r="CN15612" s="21"/>
    </row>
    <row r="15613" spans="5:92" x14ac:dyDescent="0.2">
      <c r="E15613" s="49"/>
      <c r="F15613" s="21"/>
      <c r="G15613" s="21"/>
      <c r="CN15613" s="21"/>
    </row>
    <row r="15614" spans="5:92" x14ac:dyDescent="0.2">
      <c r="E15614" s="49"/>
      <c r="F15614" s="21"/>
      <c r="G15614" s="21"/>
      <c r="CN15614" s="21"/>
    </row>
    <row r="15615" spans="5:92" x14ac:dyDescent="0.2">
      <c r="E15615" s="49"/>
      <c r="F15615" s="21"/>
      <c r="G15615" s="21"/>
      <c r="CN15615" s="21"/>
    </row>
    <row r="15616" spans="5:92" x14ac:dyDescent="0.2">
      <c r="E15616" s="49"/>
      <c r="F15616" s="21"/>
      <c r="G15616" s="21"/>
      <c r="CN15616" s="21"/>
    </row>
    <row r="15617" spans="5:92" x14ac:dyDescent="0.2">
      <c r="E15617" s="49"/>
      <c r="F15617" s="21"/>
      <c r="G15617" s="21"/>
      <c r="CN15617" s="21"/>
    </row>
    <row r="15618" spans="5:92" x14ac:dyDescent="0.2">
      <c r="E15618" s="49"/>
      <c r="F15618" s="21"/>
      <c r="G15618" s="21"/>
      <c r="CN15618" s="21"/>
    </row>
    <row r="15619" spans="5:92" x14ac:dyDescent="0.2">
      <c r="E15619" s="49"/>
      <c r="F15619" s="21"/>
      <c r="G15619" s="21"/>
      <c r="CN15619" s="21"/>
    </row>
    <row r="15620" spans="5:92" x14ac:dyDescent="0.2">
      <c r="E15620" s="49"/>
      <c r="F15620" s="21"/>
      <c r="G15620" s="21"/>
      <c r="CN15620" s="21"/>
    </row>
    <row r="15621" spans="5:92" x14ac:dyDescent="0.2">
      <c r="E15621" s="49"/>
      <c r="F15621" s="21"/>
      <c r="G15621" s="21"/>
      <c r="CN15621" s="21"/>
    </row>
    <row r="15622" spans="5:92" x14ac:dyDescent="0.2">
      <c r="E15622" s="49"/>
      <c r="F15622" s="21"/>
      <c r="G15622" s="21"/>
      <c r="CN15622" s="21"/>
    </row>
    <row r="15623" spans="5:92" x14ac:dyDescent="0.2">
      <c r="E15623" s="49"/>
      <c r="F15623" s="21"/>
      <c r="G15623" s="21"/>
      <c r="CN15623" s="21"/>
    </row>
    <row r="15624" spans="5:92" x14ac:dyDescent="0.2">
      <c r="E15624" s="49"/>
      <c r="F15624" s="21"/>
      <c r="G15624" s="21"/>
      <c r="CN15624" s="21"/>
    </row>
    <row r="15625" spans="5:92" x14ac:dyDescent="0.2">
      <c r="E15625" s="49"/>
      <c r="F15625" s="21"/>
      <c r="G15625" s="21"/>
      <c r="CN15625" s="21"/>
    </row>
    <row r="15626" spans="5:92" x14ac:dyDescent="0.2">
      <c r="E15626" s="49"/>
      <c r="F15626" s="21"/>
      <c r="G15626" s="21"/>
      <c r="CN15626" s="21"/>
    </row>
    <row r="15627" spans="5:92" x14ac:dyDescent="0.2">
      <c r="E15627" s="49"/>
      <c r="F15627" s="21"/>
      <c r="G15627" s="21"/>
      <c r="CN15627" s="21"/>
    </row>
    <row r="15628" spans="5:92" x14ac:dyDescent="0.2">
      <c r="E15628" s="49"/>
      <c r="F15628" s="21"/>
      <c r="G15628" s="21"/>
      <c r="CN15628" s="21"/>
    </row>
    <row r="15629" spans="5:92" x14ac:dyDescent="0.2">
      <c r="E15629" s="49"/>
      <c r="F15629" s="21"/>
      <c r="G15629" s="21"/>
      <c r="CN15629" s="21"/>
    </row>
    <row r="15630" spans="5:92" x14ac:dyDescent="0.2">
      <c r="E15630" s="49"/>
      <c r="F15630" s="21"/>
      <c r="G15630" s="21"/>
      <c r="CN15630" s="21"/>
    </row>
    <row r="15631" spans="5:92" x14ac:dyDescent="0.2">
      <c r="E15631" s="49"/>
      <c r="F15631" s="21"/>
      <c r="G15631" s="21"/>
      <c r="CN15631" s="21"/>
    </row>
    <row r="15632" spans="5:92" x14ac:dyDescent="0.2">
      <c r="E15632" s="49"/>
      <c r="F15632" s="21"/>
      <c r="G15632" s="21"/>
      <c r="CN15632" s="21"/>
    </row>
    <row r="15633" spans="5:92" x14ac:dyDescent="0.2">
      <c r="E15633" s="49"/>
      <c r="F15633" s="21"/>
      <c r="G15633" s="21"/>
      <c r="CN15633" s="21"/>
    </row>
    <row r="15634" spans="5:92" x14ac:dyDescent="0.2">
      <c r="E15634" s="49"/>
      <c r="F15634" s="21"/>
      <c r="G15634" s="21"/>
      <c r="CN15634" s="21"/>
    </row>
    <row r="15635" spans="5:92" x14ac:dyDescent="0.2">
      <c r="E15635" s="49"/>
      <c r="F15635" s="21"/>
      <c r="G15635" s="21"/>
      <c r="CN15635" s="21"/>
    </row>
    <row r="15636" spans="5:92" x14ac:dyDescent="0.2">
      <c r="E15636" s="49"/>
      <c r="F15636" s="21"/>
      <c r="G15636" s="21"/>
      <c r="CN15636" s="21"/>
    </row>
    <row r="15637" spans="5:92" x14ac:dyDescent="0.2">
      <c r="E15637" s="49"/>
      <c r="F15637" s="21"/>
      <c r="G15637" s="21"/>
      <c r="CN15637" s="21"/>
    </row>
    <row r="15638" spans="5:92" x14ac:dyDescent="0.2">
      <c r="E15638" s="49"/>
      <c r="F15638" s="21"/>
      <c r="G15638" s="21"/>
      <c r="CN15638" s="21"/>
    </row>
    <row r="15639" spans="5:92" x14ac:dyDescent="0.2">
      <c r="E15639" s="49"/>
      <c r="F15639" s="21"/>
      <c r="G15639" s="21"/>
      <c r="CN15639" s="21"/>
    </row>
    <row r="15640" spans="5:92" x14ac:dyDescent="0.2">
      <c r="E15640" s="49"/>
      <c r="F15640" s="21"/>
      <c r="G15640" s="21"/>
      <c r="CN15640" s="21"/>
    </row>
    <row r="15641" spans="5:92" x14ac:dyDescent="0.2">
      <c r="E15641" s="49"/>
      <c r="F15641" s="21"/>
      <c r="G15641" s="21"/>
      <c r="CN15641" s="21"/>
    </row>
    <row r="15642" spans="5:92" x14ac:dyDescent="0.2">
      <c r="E15642" s="49"/>
      <c r="F15642" s="21"/>
      <c r="G15642" s="21"/>
      <c r="CN15642" s="21"/>
    </row>
    <row r="15643" spans="5:92" x14ac:dyDescent="0.2">
      <c r="E15643" s="49"/>
      <c r="F15643" s="21"/>
      <c r="G15643" s="21"/>
      <c r="CN15643" s="21"/>
    </row>
    <row r="15644" spans="5:92" x14ac:dyDescent="0.2">
      <c r="E15644" s="49"/>
      <c r="F15644" s="21"/>
      <c r="G15644" s="21"/>
      <c r="CN15644" s="21"/>
    </row>
    <row r="15645" spans="5:92" x14ac:dyDescent="0.2">
      <c r="E15645" s="49"/>
      <c r="F15645" s="21"/>
      <c r="G15645" s="21"/>
      <c r="CN15645" s="21"/>
    </row>
    <row r="15646" spans="5:92" x14ac:dyDescent="0.2">
      <c r="E15646" s="49"/>
      <c r="F15646" s="21"/>
      <c r="G15646" s="21"/>
      <c r="CN15646" s="21"/>
    </row>
    <row r="15647" spans="5:92" x14ac:dyDescent="0.2">
      <c r="E15647" s="49"/>
      <c r="F15647" s="21"/>
      <c r="G15647" s="21"/>
      <c r="CN15647" s="21"/>
    </row>
    <row r="15648" spans="5:92" x14ac:dyDescent="0.2">
      <c r="E15648" s="49"/>
      <c r="F15648" s="21"/>
      <c r="G15648" s="21"/>
      <c r="CN15648" s="21"/>
    </row>
    <row r="15649" spans="5:92" x14ac:dyDescent="0.2">
      <c r="E15649" s="49"/>
      <c r="F15649" s="21"/>
      <c r="G15649" s="21"/>
      <c r="CN15649" s="21"/>
    </row>
    <row r="15650" spans="5:92" x14ac:dyDescent="0.2">
      <c r="E15650" s="49"/>
      <c r="F15650" s="21"/>
      <c r="G15650" s="21"/>
      <c r="CN15650" s="21"/>
    </row>
    <row r="15651" spans="5:92" x14ac:dyDescent="0.2">
      <c r="E15651" s="49"/>
      <c r="F15651" s="21"/>
      <c r="G15651" s="21"/>
      <c r="CN15651" s="21"/>
    </row>
    <row r="15652" spans="5:92" x14ac:dyDescent="0.2">
      <c r="E15652" s="49"/>
      <c r="F15652" s="21"/>
      <c r="G15652" s="21"/>
      <c r="CN15652" s="21"/>
    </row>
    <row r="15653" spans="5:92" x14ac:dyDescent="0.2">
      <c r="E15653" s="49"/>
      <c r="F15653" s="21"/>
      <c r="G15653" s="21"/>
      <c r="CN15653" s="21"/>
    </row>
    <row r="15654" spans="5:92" x14ac:dyDescent="0.2">
      <c r="E15654" s="49"/>
      <c r="F15654" s="21"/>
      <c r="G15654" s="21"/>
      <c r="CN15654" s="21"/>
    </row>
    <row r="15655" spans="5:92" x14ac:dyDescent="0.2">
      <c r="E15655" s="49"/>
      <c r="F15655" s="21"/>
      <c r="G15655" s="21"/>
      <c r="CN15655" s="21"/>
    </row>
    <row r="15656" spans="5:92" x14ac:dyDescent="0.2">
      <c r="E15656" s="49"/>
      <c r="F15656" s="21"/>
      <c r="G15656" s="21"/>
      <c r="CN15656" s="21"/>
    </row>
    <row r="15657" spans="5:92" x14ac:dyDescent="0.2">
      <c r="E15657" s="49"/>
      <c r="F15657" s="21"/>
      <c r="G15657" s="21"/>
      <c r="CN15657" s="21"/>
    </row>
    <row r="15658" spans="5:92" x14ac:dyDescent="0.2">
      <c r="E15658" s="49"/>
      <c r="F15658" s="21"/>
      <c r="G15658" s="21"/>
      <c r="CN15658" s="21"/>
    </row>
    <row r="15659" spans="5:92" x14ac:dyDescent="0.2">
      <c r="E15659" s="49"/>
      <c r="F15659" s="21"/>
      <c r="G15659" s="21"/>
      <c r="CN15659" s="21"/>
    </row>
    <row r="15660" spans="5:92" x14ac:dyDescent="0.2">
      <c r="E15660" s="49"/>
      <c r="F15660" s="21"/>
      <c r="G15660" s="21"/>
      <c r="CN15660" s="21"/>
    </row>
    <row r="15661" spans="5:92" x14ac:dyDescent="0.2">
      <c r="E15661" s="49"/>
      <c r="F15661" s="21"/>
      <c r="G15661" s="21"/>
      <c r="CN15661" s="21"/>
    </row>
    <row r="15662" spans="5:92" x14ac:dyDescent="0.2">
      <c r="E15662" s="49"/>
      <c r="F15662" s="21"/>
      <c r="G15662" s="21"/>
      <c r="CN15662" s="21"/>
    </row>
    <row r="15663" spans="5:92" x14ac:dyDescent="0.2">
      <c r="E15663" s="49"/>
      <c r="F15663" s="21"/>
      <c r="G15663" s="21"/>
      <c r="CN15663" s="21"/>
    </row>
    <row r="15664" spans="5:92" x14ac:dyDescent="0.2">
      <c r="E15664" s="49"/>
      <c r="F15664" s="21"/>
      <c r="G15664" s="21"/>
      <c r="CN15664" s="21"/>
    </row>
    <row r="15665" spans="5:92" x14ac:dyDescent="0.2">
      <c r="E15665" s="49"/>
      <c r="F15665" s="21"/>
      <c r="G15665" s="21"/>
      <c r="CN15665" s="21"/>
    </row>
    <row r="15666" spans="5:92" x14ac:dyDescent="0.2">
      <c r="E15666" s="49"/>
      <c r="F15666" s="21"/>
      <c r="G15666" s="21"/>
      <c r="CN15666" s="21"/>
    </row>
    <row r="15667" spans="5:92" x14ac:dyDescent="0.2">
      <c r="E15667" s="49"/>
      <c r="F15667" s="21"/>
      <c r="G15667" s="21"/>
      <c r="CN15667" s="21"/>
    </row>
    <row r="15668" spans="5:92" x14ac:dyDescent="0.2">
      <c r="E15668" s="49"/>
      <c r="F15668" s="21"/>
      <c r="G15668" s="21"/>
      <c r="CN15668" s="21"/>
    </row>
    <row r="15669" spans="5:92" x14ac:dyDescent="0.2">
      <c r="E15669" s="49"/>
      <c r="F15669" s="21"/>
      <c r="G15669" s="21"/>
      <c r="CN15669" s="21"/>
    </row>
    <row r="15670" spans="5:92" x14ac:dyDescent="0.2">
      <c r="E15670" s="49"/>
      <c r="F15670" s="21"/>
      <c r="G15670" s="21"/>
      <c r="CN15670" s="21"/>
    </row>
    <row r="15671" spans="5:92" x14ac:dyDescent="0.2">
      <c r="E15671" s="49"/>
      <c r="F15671" s="21"/>
      <c r="G15671" s="21"/>
      <c r="CN15671" s="21"/>
    </row>
    <row r="15672" spans="5:92" x14ac:dyDescent="0.2">
      <c r="E15672" s="49"/>
      <c r="F15672" s="21"/>
      <c r="G15672" s="21"/>
      <c r="CN15672" s="21"/>
    </row>
    <row r="15673" spans="5:92" x14ac:dyDescent="0.2">
      <c r="E15673" s="49"/>
      <c r="F15673" s="21"/>
      <c r="G15673" s="21"/>
      <c r="CN15673" s="21"/>
    </row>
    <row r="15674" spans="5:92" x14ac:dyDescent="0.2">
      <c r="E15674" s="49"/>
      <c r="F15674" s="21"/>
      <c r="G15674" s="21"/>
      <c r="CN15674" s="21"/>
    </row>
    <row r="15675" spans="5:92" x14ac:dyDescent="0.2">
      <c r="E15675" s="49"/>
      <c r="F15675" s="21"/>
      <c r="G15675" s="21"/>
      <c r="CN15675" s="21"/>
    </row>
    <row r="15676" spans="5:92" x14ac:dyDescent="0.2">
      <c r="E15676" s="49"/>
      <c r="F15676" s="21"/>
      <c r="G15676" s="21"/>
      <c r="CN15676" s="21"/>
    </row>
    <row r="15677" spans="5:92" x14ac:dyDescent="0.2">
      <c r="E15677" s="49"/>
      <c r="F15677" s="21"/>
      <c r="G15677" s="21"/>
      <c r="CN15677" s="21"/>
    </row>
    <row r="15678" spans="5:92" x14ac:dyDescent="0.2">
      <c r="E15678" s="49"/>
      <c r="F15678" s="21"/>
      <c r="G15678" s="21"/>
      <c r="CN15678" s="21"/>
    </row>
    <row r="15679" spans="5:92" x14ac:dyDescent="0.2">
      <c r="E15679" s="49"/>
      <c r="F15679" s="21"/>
      <c r="G15679" s="21"/>
      <c r="CN15679" s="21"/>
    </row>
    <row r="15680" spans="5:92" x14ac:dyDescent="0.2">
      <c r="E15680" s="49"/>
      <c r="F15680" s="21"/>
      <c r="G15680" s="21"/>
      <c r="CN15680" s="21"/>
    </row>
    <row r="15681" spans="5:92" x14ac:dyDescent="0.2">
      <c r="E15681" s="49"/>
      <c r="F15681" s="21"/>
      <c r="G15681" s="21"/>
      <c r="CN15681" s="21"/>
    </row>
    <row r="15682" spans="5:92" x14ac:dyDescent="0.2">
      <c r="E15682" s="49"/>
      <c r="F15682" s="21"/>
      <c r="G15682" s="21"/>
      <c r="CN15682" s="21"/>
    </row>
    <row r="15683" spans="5:92" x14ac:dyDescent="0.2">
      <c r="E15683" s="49"/>
      <c r="F15683" s="21"/>
      <c r="G15683" s="21"/>
      <c r="CN15683" s="21"/>
    </row>
    <row r="15684" spans="5:92" x14ac:dyDescent="0.2">
      <c r="E15684" s="49"/>
      <c r="F15684" s="21"/>
      <c r="G15684" s="21"/>
      <c r="CN15684" s="21"/>
    </row>
    <row r="15685" spans="5:92" x14ac:dyDescent="0.2">
      <c r="E15685" s="49"/>
      <c r="F15685" s="21"/>
      <c r="G15685" s="21"/>
      <c r="CN15685" s="21"/>
    </row>
    <row r="15686" spans="5:92" x14ac:dyDescent="0.2">
      <c r="E15686" s="49"/>
      <c r="F15686" s="21"/>
      <c r="G15686" s="21"/>
      <c r="CN15686" s="21"/>
    </row>
    <row r="15687" spans="5:92" x14ac:dyDescent="0.2">
      <c r="E15687" s="49"/>
      <c r="F15687" s="21"/>
      <c r="G15687" s="21"/>
      <c r="CN15687" s="21"/>
    </row>
    <row r="15688" spans="5:92" x14ac:dyDescent="0.2">
      <c r="E15688" s="49"/>
      <c r="F15688" s="21"/>
      <c r="G15688" s="21"/>
      <c r="CN15688" s="21"/>
    </row>
    <row r="15689" spans="5:92" x14ac:dyDescent="0.2">
      <c r="E15689" s="49"/>
      <c r="F15689" s="21"/>
      <c r="G15689" s="21"/>
      <c r="CN15689" s="21"/>
    </row>
    <row r="15690" spans="5:92" x14ac:dyDescent="0.2">
      <c r="E15690" s="49"/>
      <c r="F15690" s="21"/>
      <c r="G15690" s="21"/>
      <c r="CN15690" s="21"/>
    </row>
    <row r="15691" spans="5:92" x14ac:dyDescent="0.2">
      <c r="E15691" s="49"/>
      <c r="F15691" s="21"/>
      <c r="G15691" s="21"/>
      <c r="CN15691" s="21"/>
    </row>
    <row r="15692" spans="5:92" x14ac:dyDescent="0.2">
      <c r="E15692" s="49"/>
      <c r="F15692" s="21"/>
      <c r="G15692" s="21"/>
      <c r="CN15692" s="21"/>
    </row>
    <row r="15693" spans="5:92" x14ac:dyDescent="0.2">
      <c r="E15693" s="49"/>
      <c r="F15693" s="21"/>
      <c r="G15693" s="21"/>
      <c r="CN15693" s="21"/>
    </row>
    <row r="15694" spans="5:92" x14ac:dyDescent="0.2">
      <c r="E15694" s="49"/>
      <c r="F15694" s="21"/>
      <c r="G15694" s="21"/>
      <c r="CN15694" s="21"/>
    </row>
    <row r="15695" spans="5:92" x14ac:dyDescent="0.2">
      <c r="E15695" s="49"/>
      <c r="F15695" s="21"/>
      <c r="G15695" s="21"/>
      <c r="CN15695" s="21"/>
    </row>
    <row r="15696" spans="5:92" x14ac:dyDescent="0.2">
      <c r="E15696" s="49"/>
      <c r="F15696" s="21"/>
      <c r="G15696" s="21"/>
      <c r="CN15696" s="21"/>
    </row>
    <row r="15697" spans="5:92" x14ac:dyDescent="0.2">
      <c r="E15697" s="49"/>
      <c r="F15697" s="21"/>
      <c r="G15697" s="21"/>
      <c r="CN15697" s="21"/>
    </row>
    <row r="15698" spans="5:92" x14ac:dyDescent="0.2">
      <c r="E15698" s="49"/>
      <c r="F15698" s="21"/>
      <c r="G15698" s="21"/>
      <c r="CN15698" s="21"/>
    </row>
    <row r="15699" spans="5:92" x14ac:dyDescent="0.2">
      <c r="E15699" s="49"/>
      <c r="F15699" s="21"/>
      <c r="G15699" s="21"/>
      <c r="CN15699" s="21"/>
    </row>
    <row r="15700" spans="5:92" x14ac:dyDescent="0.2">
      <c r="E15700" s="49"/>
      <c r="F15700" s="21"/>
      <c r="G15700" s="21"/>
      <c r="CN15700" s="21"/>
    </row>
    <row r="15701" spans="5:92" x14ac:dyDescent="0.2">
      <c r="E15701" s="49"/>
      <c r="F15701" s="21"/>
      <c r="G15701" s="21"/>
      <c r="CN15701" s="21"/>
    </row>
    <row r="15702" spans="5:92" x14ac:dyDescent="0.2">
      <c r="E15702" s="49"/>
      <c r="F15702" s="21"/>
      <c r="G15702" s="21"/>
      <c r="CN15702" s="21"/>
    </row>
    <row r="15703" spans="5:92" x14ac:dyDescent="0.2">
      <c r="E15703" s="49"/>
      <c r="F15703" s="21"/>
      <c r="G15703" s="21"/>
      <c r="CN15703" s="21"/>
    </row>
    <row r="15704" spans="5:92" x14ac:dyDescent="0.2">
      <c r="E15704" s="49"/>
      <c r="F15704" s="21"/>
      <c r="G15704" s="21"/>
      <c r="CN15704" s="21"/>
    </row>
    <row r="15705" spans="5:92" x14ac:dyDescent="0.2">
      <c r="E15705" s="49"/>
      <c r="F15705" s="21"/>
      <c r="G15705" s="21"/>
      <c r="CN15705" s="21"/>
    </row>
    <row r="15706" spans="5:92" x14ac:dyDescent="0.2">
      <c r="E15706" s="49"/>
      <c r="F15706" s="21"/>
      <c r="G15706" s="21"/>
      <c r="CN15706" s="21"/>
    </row>
    <row r="15707" spans="5:92" x14ac:dyDescent="0.2">
      <c r="E15707" s="49"/>
      <c r="F15707" s="21"/>
      <c r="G15707" s="21"/>
      <c r="CN15707" s="21"/>
    </row>
    <row r="15708" spans="5:92" x14ac:dyDescent="0.2">
      <c r="E15708" s="49"/>
      <c r="F15708" s="21"/>
      <c r="G15708" s="21"/>
      <c r="CN15708" s="21"/>
    </row>
    <row r="15709" spans="5:92" x14ac:dyDescent="0.2">
      <c r="E15709" s="49"/>
      <c r="F15709" s="21"/>
      <c r="G15709" s="21"/>
      <c r="CN15709" s="21"/>
    </row>
    <row r="15710" spans="5:92" x14ac:dyDescent="0.2">
      <c r="E15710" s="49"/>
      <c r="F15710" s="21"/>
      <c r="G15710" s="21"/>
      <c r="CN15710" s="21"/>
    </row>
    <row r="15711" spans="5:92" x14ac:dyDescent="0.2">
      <c r="E15711" s="49"/>
      <c r="F15711" s="21"/>
      <c r="G15711" s="21"/>
      <c r="CN15711" s="21"/>
    </row>
    <row r="15712" spans="5:92" x14ac:dyDescent="0.2">
      <c r="E15712" s="49"/>
      <c r="F15712" s="21"/>
      <c r="G15712" s="21"/>
      <c r="CN15712" s="21"/>
    </row>
    <row r="15713" spans="5:92" x14ac:dyDescent="0.2">
      <c r="E15713" s="49"/>
      <c r="F15713" s="21"/>
      <c r="G15713" s="21"/>
      <c r="CN15713" s="21"/>
    </row>
    <row r="15714" spans="5:92" x14ac:dyDescent="0.2">
      <c r="E15714" s="49"/>
      <c r="F15714" s="21"/>
      <c r="G15714" s="21"/>
      <c r="CN15714" s="21"/>
    </row>
    <row r="15715" spans="5:92" x14ac:dyDescent="0.2">
      <c r="E15715" s="49"/>
      <c r="F15715" s="21"/>
      <c r="G15715" s="21"/>
      <c r="CN15715" s="21"/>
    </row>
    <row r="15716" spans="5:92" x14ac:dyDescent="0.2">
      <c r="E15716" s="49"/>
      <c r="F15716" s="21"/>
      <c r="G15716" s="21"/>
      <c r="CN15716" s="21"/>
    </row>
    <row r="15717" spans="5:92" x14ac:dyDescent="0.2">
      <c r="E15717" s="49"/>
      <c r="F15717" s="21"/>
      <c r="G15717" s="21"/>
      <c r="CN15717" s="21"/>
    </row>
    <row r="15718" spans="5:92" x14ac:dyDescent="0.2">
      <c r="E15718" s="49"/>
      <c r="F15718" s="21"/>
      <c r="G15718" s="21"/>
      <c r="CN15718" s="21"/>
    </row>
    <row r="15719" spans="5:92" x14ac:dyDescent="0.2">
      <c r="E15719" s="49"/>
      <c r="F15719" s="21"/>
      <c r="G15719" s="21"/>
      <c r="CN15719" s="21"/>
    </row>
    <row r="15720" spans="5:92" x14ac:dyDescent="0.2">
      <c r="E15720" s="49"/>
      <c r="F15720" s="21"/>
      <c r="G15720" s="21"/>
      <c r="CN15720" s="21"/>
    </row>
    <row r="15721" spans="5:92" x14ac:dyDescent="0.2">
      <c r="E15721" s="49"/>
      <c r="F15721" s="21"/>
      <c r="G15721" s="21"/>
      <c r="CN15721" s="21"/>
    </row>
    <row r="15722" spans="5:92" x14ac:dyDescent="0.2">
      <c r="E15722" s="49"/>
      <c r="F15722" s="21"/>
      <c r="G15722" s="21"/>
      <c r="CN15722" s="21"/>
    </row>
    <row r="15723" spans="5:92" x14ac:dyDescent="0.2">
      <c r="E15723" s="49"/>
      <c r="F15723" s="21"/>
      <c r="G15723" s="21"/>
      <c r="CN15723" s="21"/>
    </row>
    <row r="15724" spans="5:92" x14ac:dyDescent="0.2">
      <c r="E15724" s="49"/>
      <c r="F15724" s="21"/>
      <c r="G15724" s="21"/>
      <c r="CN15724" s="21"/>
    </row>
    <row r="15725" spans="5:92" x14ac:dyDescent="0.2">
      <c r="E15725" s="49"/>
      <c r="F15725" s="21"/>
      <c r="G15725" s="21"/>
      <c r="CN15725" s="21"/>
    </row>
    <row r="15726" spans="5:92" x14ac:dyDescent="0.2">
      <c r="E15726" s="49"/>
      <c r="F15726" s="21"/>
      <c r="G15726" s="21"/>
      <c r="CN15726" s="21"/>
    </row>
    <row r="15727" spans="5:92" x14ac:dyDescent="0.2">
      <c r="E15727" s="49"/>
      <c r="F15727" s="21"/>
      <c r="G15727" s="21"/>
      <c r="CN15727" s="21"/>
    </row>
    <row r="15728" spans="5:92" x14ac:dyDescent="0.2">
      <c r="E15728" s="49"/>
      <c r="F15728" s="21"/>
      <c r="G15728" s="21"/>
      <c r="CN15728" s="21"/>
    </row>
    <row r="15729" spans="5:92" x14ac:dyDescent="0.2">
      <c r="E15729" s="49"/>
      <c r="F15729" s="21"/>
      <c r="G15729" s="21"/>
      <c r="CN15729" s="21"/>
    </row>
    <row r="15730" spans="5:92" x14ac:dyDescent="0.2">
      <c r="E15730" s="49"/>
      <c r="F15730" s="21"/>
      <c r="G15730" s="21"/>
      <c r="CN15730" s="21"/>
    </row>
    <row r="15731" spans="5:92" x14ac:dyDescent="0.2">
      <c r="E15731" s="49"/>
      <c r="F15731" s="21"/>
      <c r="G15731" s="21"/>
      <c r="CN15731" s="21"/>
    </row>
    <row r="15732" spans="5:92" x14ac:dyDescent="0.2">
      <c r="E15732" s="49"/>
      <c r="F15732" s="21"/>
      <c r="G15732" s="21"/>
      <c r="CN15732" s="21"/>
    </row>
    <row r="15733" spans="5:92" x14ac:dyDescent="0.2">
      <c r="E15733" s="49"/>
      <c r="F15733" s="21"/>
      <c r="G15733" s="21"/>
      <c r="CN15733" s="21"/>
    </row>
    <row r="15734" spans="5:92" x14ac:dyDescent="0.2">
      <c r="E15734" s="49"/>
      <c r="F15734" s="21"/>
      <c r="G15734" s="21"/>
      <c r="CN15734" s="21"/>
    </row>
    <row r="15735" spans="5:92" x14ac:dyDescent="0.2">
      <c r="E15735" s="49"/>
      <c r="F15735" s="21"/>
      <c r="G15735" s="21"/>
      <c r="CN15735" s="21"/>
    </row>
    <row r="15736" spans="5:92" x14ac:dyDescent="0.2">
      <c r="E15736" s="49"/>
      <c r="F15736" s="21"/>
      <c r="G15736" s="21"/>
      <c r="CN15736" s="21"/>
    </row>
    <row r="15737" spans="5:92" x14ac:dyDescent="0.2">
      <c r="E15737" s="49"/>
      <c r="F15737" s="21"/>
      <c r="G15737" s="21"/>
      <c r="CN15737" s="21"/>
    </row>
    <row r="15738" spans="5:92" x14ac:dyDescent="0.2">
      <c r="E15738" s="49"/>
      <c r="F15738" s="21"/>
      <c r="G15738" s="21"/>
      <c r="CN15738" s="21"/>
    </row>
    <row r="15739" spans="5:92" x14ac:dyDescent="0.2">
      <c r="E15739" s="49"/>
      <c r="F15739" s="21"/>
      <c r="G15739" s="21"/>
      <c r="CN15739" s="21"/>
    </row>
    <row r="15740" spans="5:92" x14ac:dyDescent="0.2">
      <c r="E15740" s="49"/>
      <c r="F15740" s="21"/>
      <c r="G15740" s="21"/>
      <c r="CN15740" s="21"/>
    </row>
    <row r="15741" spans="5:92" x14ac:dyDescent="0.2">
      <c r="E15741" s="49"/>
      <c r="F15741" s="21"/>
      <c r="G15741" s="21"/>
      <c r="CN15741" s="21"/>
    </row>
    <row r="15742" spans="5:92" x14ac:dyDescent="0.2">
      <c r="E15742" s="49"/>
      <c r="F15742" s="21"/>
      <c r="G15742" s="21"/>
      <c r="CN15742" s="21"/>
    </row>
    <row r="15743" spans="5:92" x14ac:dyDescent="0.2">
      <c r="E15743" s="49"/>
      <c r="F15743" s="21"/>
      <c r="G15743" s="21"/>
      <c r="CN15743" s="21"/>
    </row>
    <row r="15744" spans="5:92" x14ac:dyDescent="0.2">
      <c r="E15744" s="49"/>
      <c r="F15744" s="21"/>
      <c r="G15744" s="21"/>
      <c r="CN15744" s="21"/>
    </row>
    <row r="15745" spans="5:92" x14ac:dyDescent="0.2">
      <c r="E15745" s="49"/>
      <c r="F15745" s="21"/>
      <c r="G15745" s="21"/>
      <c r="CN15745" s="21"/>
    </row>
    <row r="15746" spans="5:92" x14ac:dyDescent="0.2">
      <c r="E15746" s="49"/>
      <c r="F15746" s="21"/>
      <c r="G15746" s="21"/>
      <c r="CN15746" s="21"/>
    </row>
    <row r="15747" spans="5:92" x14ac:dyDescent="0.2">
      <c r="E15747" s="49"/>
      <c r="F15747" s="21"/>
      <c r="G15747" s="21"/>
      <c r="CN15747" s="21"/>
    </row>
    <row r="15748" spans="5:92" x14ac:dyDescent="0.2">
      <c r="E15748" s="49"/>
      <c r="F15748" s="21"/>
      <c r="G15748" s="21"/>
      <c r="CN15748" s="21"/>
    </row>
    <row r="15749" spans="5:92" x14ac:dyDescent="0.2">
      <c r="E15749" s="49"/>
      <c r="F15749" s="21"/>
      <c r="G15749" s="21"/>
      <c r="CN15749" s="21"/>
    </row>
    <row r="15750" spans="5:92" x14ac:dyDescent="0.2">
      <c r="E15750" s="49"/>
      <c r="F15750" s="21"/>
      <c r="G15750" s="21"/>
      <c r="CN15750" s="21"/>
    </row>
    <row r="15751" spans="5:92" x14ac:dyDescent="0.2">
      <c r="E15751" s="49"/>
      <c r="F15751" s="21"/>
      <c r="G15751" s="21"/>
      <c r="CN15751" s="21"/>
    </row>
    <row r="15752" spans="5:92" x14ac:dyDescent="0.2">
      <c r="E15752" s="49"/>
      <c r="F15752" s="21"/>
      <c r="G15752" s="21"/>
      <c r="CN15752" s="21"/>
    </row>
    <row r="15753" spans="5:92" x14ac:dyDescent="0.2">
      <c r="E15753" s="49"/>
      <c r="F15753" s="21"/>
      <c r="G15753" s="21"/>
      <c r="CN15753" s="21"/>
    </row>
    <row r="15754" spans="5:92" x14ac:dyDescent="0.2">
      <c r="E15754" s="49"/>
      <c r="F15754" s="21"/>
      <c r="G15754" s="21"/>
      <c r="CN15754" s="21"/>
    </row>
    <row r="15755" spans="5:92" x14ac:dyDescent="0.2">
      <c r="E15755" s="49"/>
      <c r="F15755" s="21"/>
      <c r="G15755" s="21"/>
      <c r="CN15755" s="21"/>
    </row>
    <row r="15756" spans="5:92" x14ac:dyDescent="0.2">
      <c r="E15756" s="49"/>
      <c r="F15756" s="21"/>
      <c r="G15756" s="21"/>
      <c r="CN15756" s="21"/>
    </row>
    <row r="15757" spans="5:92" x14ac:dyDescent="0.2">
      <c r="E15757" s="49"/>
      <c r="F15757" s="21"/>
      <c r="G15757" s="21"/>
      <c r="CN15757" s="21"/>
    </row>
    <row r="15758" spans="5:92" x14ac:dyDescent="0.2">
      <c r="E15758" s="49"/>
      <c r="F15758" s="21"/>
      <c r="G15758" s="21"/>
      <c r="CN15758" s="21"/>
    </row>
    <row r="15759" spans="5:92" x14ac:dyDescent="0.2">
      <c r="E15759" s="49"/>
      <c r="F15759" s="21"/>
      <c r="G15759" s="21"/>
      <c r="CN15759" s="21"/>
    </row>
    <row r="15760" spans="5:92" x14ac:dyDescent="0.2">
      <c r="E15760" s="49"/>
      <c r="F15760" s="21"/>
      <c r="G15760" s="21"/>
      <c r="CN15760" s="21"/>
    </row>
    <row r="15761" spans="5:92" x14ac:dyDescent="0.2">
      <c r="E15761" s="49"/>
      <c r="F15761" s="21"/>
      <c r="G15761" s="21"/>
      <c r="CN15761" s="21"/>
    </row>
    <row r="15762" spans="5:92" x14ac:dyDescent="0.2">
      <c r="E15762" s="49"/>
      <c r="F15762" s="21"/>
      <c r="G15762" s="21"/>
      <c r="CN15762" s="21"/>
    </row>
    <row r="15763" spans="5:92" x14ac:dyDescent="0.2">
      <c r="E15763" s="49"/>
      <c r="F15763" s="21"/>
      <c r="G15763" s="21"/>
      <c r="CN15763" s="21"/>
    </row>
    <row r="15764" spans="5:92" x14ac:dyDescent="0.2">
      <c r="E15764" s="49"/>
      <c r="F15764" s="21"/>
      <c r="G15764" s="21"/>
      <c r="CN15764" s="21"/>
    </row>
    <row r="15765" spans="5:92" x14ac:dyDescent="0.2">
      <c r="E15765" s="49"/>
      <c r="F15765" s="21"/>
      <c r="G15765" s="21"/>
      <c r="CN15765" s="21"/>
    </row>
    <row r="15766" spans="5:92" x14ac:dyDescent="0.2">
      <c r="E15766" s="49"/>
      <c r="F15766" s="21"/>
      <c r="G15766" s="21"/>
      <c r="CN15766" s="21"/>
    </row>
    <row r="15767" spans="5:92" x14ac:dyDescent="0.2">
      <c r="E15767" s="49"/>
      <c r="F15767" s="21"/>
      <c r="G15767" s="21"/>
      <c r="CN15767" s="21"/>
    </row>
    <row r="15768" spans="5:92" x14ac:dyDescent="0.2">
      <c r="E15768" s="49"/>
      <c r="F15768" s="21"/>
      <c r="G15768" s="21"/>
      <c r="CN15768" s="21"/>
    </row>
    <row r="15769" spans="5:92" x14ac:dyDescent="0.2">
      <c r="E15769" s="49"/>
      <c r="F15769" s="21"/>
      <c r="G15769" s="21"/>
      <c r="CN15769" s="21"/>
    </row>
    <row r="15770" spans="5:92" x14ac:dyDescent="0.2">
      <c r="E15770" s="49"/>
      <c r="F15770" s="21"/>
      <c r="G15770" s="21"/>
      <c r="CN15770" s="21"/>
    </row>
    <row r="15771" spans="5:92" x14ac:dyDescent="0.2">
      <c r="E15771" s="49"/>
      <c r="F15771" s="21"/>
      <c r="G15771" s="21"/>
      <c r="CN15771" s="21"/>
    </row>
    <row r="15772" spans="5:92" x14ac:dyDescent="0.2">
      <c r="E15772" s="49"/>
      <c r="F15772" s="21"/>
      <c r="G15772" s="21"/>
      <c r="CN15772" s="21"/>
    </row>
    <row r="15773" spans="5:92" x14ac:dyDescent="0.2">
      <c r="E15773" s="49"/>
      <c r="F15773" s="21"/>
      <c r="G15773" s="21"/>
      <c r="CN15773" s="21"/>
    </row>
    <row r="15774" spans="5:92" x14ac:dyDescent="0.2">
      <c r="E15774" s="49"/>
      <c r="F15774" s="21"/>
      <c r="G15774" s="21"/>
      <c r="CN15774" s="21"/>
    </row>
    <row r="15775" spans="5:92" x14ac:dyDescent="0.2">
      <c r="E15775" s="49"/>
      <c r="F15775" s="21"/>
      <c r="G15775" s="21"/>
      <c r="CN15775" s="21"/>
    </row>
    <row r="15776" spans="5:92" x14ac:dyDescent="0.2">
      <c r="E15776" s="49"/>
      <c r="F15776" s="21"/>
      <c r="G15776" s="21"/>
      <c r="CN15776" s="21"/>
    </row>
    <row r="15777" spans="5:92" x14ac:dyDescent="0.2">
      <c r="E15777" s="49"/>
      <c r="F15777" s="21"/>
      <c r="G15777" s="21"/>
      <c r="CN15777" s="21"/>
    </row>
    <row r="15778" spans="5:92" x14ac:dyDescent="0.2">
      <c r="E15778" s="49"/>
      <c r="F15778" s="21"/>
      <c r="G15778" s="21"/>
      <c r="CN15778" s="21"/>
    </row>
    <row r="15779" spans="5:92" x14ac:dyDescent="0.2">
      <c r="E15779" s="49"/>
      <c r="F15779" s="21"/>
      <c r="G15779" s="21"/>
      <c r="CN15779" s="21"/>
    </row>
    <row r="15780" spans="5:92" x14ac:dyDescent="0.2">
      <c r="E15780" s="49"/>
      <c r="F15780" s="21"/>
      <c r="G15780" s="21"/>
      <c r="CN15780" s="21"/>
    </row>
    <row r="15781" spans="5:92" x14ac:dyDescent="0.2">
      <c r="E15781" s="49"/>
      <c r="F15781" s="21"/>
      <c r="G15781" s="21"/>
      <c r="CN15781" s="21"/>
    </row>
    <row r="15782" spans="5:92" x14ac:dyDescent="0.2">
      <c r="E15782" s="49"/>
      <c r="F15782" s="21"/>
      <c r="G15782" s="21"/>
      <c r="CN15782" s="21"/>
    </row>
    <row r="15783" spans="5:92" x14ac:dyDescent="0.2">
      <c r="E15783" s="49"/>
      <c r="F15783" s="21"/>
      <c r="G15783" s="21"/>
      <c r="CN15783" s="21"/>
    </row>
    <row r="15784" spans="5:92" x14ac:dyDescent="0.2">
      <c r="E15784" s="49"/>
      <c r="F15784" s="21"/>
      <c r="G15784" s="21"/>
      <c r="CN15784" s="21"/>
    </row>
    <row r="15785" spans="5:92" x14ac:dyDescent="0.2">
      <c r="E15785" s="49"/>
      <c r="F15785" s="21"/>
      <c r="G15785" s="21"/>
      <c r="CN15785" s="21"/>
    </row>
    <row r="15786" spans="5:92" x14ac:dyDescent="0.2">
      <c r="E15786" s="49"/>
      <c r="F15786" s="21"/>
      <c r="G15786" s="21"/>
      <c r="CN15786" s="21"/>
    </row>
    <row r="15787" spans="5:92" x14ac:dyDescent="0.2">
      <c r="E15787" s="49"/>
      <c r="F15787" s="21"/>
      <c r="G15787" s="21"/>
      <c r="CN15787" s="21"/>
    </row>
    <row r="15788" spans="5:92" x14ac:dyDescent="0.2">
      <c r="E15788" s="49"/>
      <c r="F15788" s="21"/>
      <c r="G15788" s="21"/>
      <c r="CN15788" s="21"/>
    </row>
    <row r="15789" spans="5:92" x14ac:dyDescent="0.2">
      <c r="E15789" s="49"/>
      <c r="F15789" s="21"/>
      <c r="G15789" s="21"/>
      <c r="CN15789" s="21"/>
    </row>
    <row r="15790" spans="5:92" x14ac:dyDescent="0.2">
      <c r="E15790" s="49"/>
      <c r="F15790" s="21"/>
      <c r="G15790" s="21"/>
      <c r="CN15790" s="21"/>
    </row>
    <row r="15791" spans="5:92" x14ac:dyDescent="0.2">
      <c r="E15791" s="49"/>
      <c r="F15791" s="21"/>
      <c r="G15791" s="21"/>
      <c r="CN15791" s="21"/>
    </row>
    <row r="15792" spans="5:92" x14ac:dyDescent="0.2">
      <c r="E15792" s="49"/>
      <c r="F15792" s="21"/>
      <c r="G15792" s="21"/>
      <c r="CN15792" s="21"/>
    </row>
    <row r="15793" spans="5:92" x14ac:dyDescent="0.2">
      <c r="E15793" s="49"/>
      <c r="F15793" s="21"/>
      <c r="G15793" s="21"/>
      <c r="CN15793" s="21"/>
    </row>
    <row r="15794" spans="5:92" x14ac:dyDescent="0.2">
      <c r="E15794" s="49"/>
      <c r="F15794" s="21"/>
      <c r="G15794" s="21"/>
      <c r="CN15794" s="21"/>
    </row>
    <row r="15795" spans="5:92" x14ac:dyDescent="0.2">
      <c r="E15795" s="49"/>
      <c r="F15795" s="21"/>
      <c r="G15795" s="21"/>
      <c r="CN15795" s="21"/>
    </row>
    <row r="15796" spans="5:92" x14ac:dyDescent="0.2">
      <c r="E15796" s="49"/>
      <c r="F15796" s="21"/>
      <c r="G15796" s="21"/>
      <c r="CN15796" s="21"/>
    </row>
    <row r="15797" spans="5:92" x14ac:dyDescent="0.2">
      <c r="E15797" s="49"/>
      <c r="F15797" s="21"/>
      <c r="G15797" s="21"/>
      <c r="CN15797" s="21"/>
    </row>
    <row r="15798" spans="5:92" x14ac:dyDescent="0.2">
      <c r="E15798" s="49"/>
      <c r="F15798" s="21"/>
      <c r="G15798" s="21"/>
      <c r="CN15798" s="21"/>
    </row>
    <row r="15799" spans="5:92" x14ac:dyDescent="0.2">
      <c r="E15799" s="49"/>
      <c r="F15799" s="21"/>
      <c r="G15799" s="21"/>
      <c r="CN15799" s="21"/>
    </row>
    <row r="15800" spans="5:92" x14ac:dyDescent="0.2">
      <c r="E15800" s="49"/>
      <c r="F15800" s="21"/>
      <c r="G15800" s="21"/>
      <c r="CN15800" s="21"/>
    </row>
    <row r="15801" spans="5:92" x14ac:dyDescent="0.2">
      <c r="E15801" s="49"/>
      <c r="F15801" s="21"/>
      <c r="G15801" s="21"/>
      <c r="CN15801" s="21"/>
    </row>
    <row r="15802" spans="5:92" x14ac:dyDescent="0.2">
      <c r="E15802" s="49"/>
      <c r="F15802" s="21"/>
      <c r="G15802" s="21"/>
      <c r="CN15802" s="21"/>
    </row>
    <row r="15803" spans="5:92" x14ac:dyDescent="0.2">
      <c r="E15803" s="49"/>
      <c r="F15803" s="21"/>
      <c r="G15803" s="21"/>
      <c r="CN15803" s="21"/>
    </row>
    <row r="15804" spans="5:92" x14ac:dyDescent="0.2">
      <c r="E15804" s="49"/>
      <c r="F15804" s="21"/>
      <c r="G15804" s="21"/>
      <c r="CN15804" s="21"/>
    </row>
    <row r="15805" spans="5:92" x14ac:dyDescent="0.2">
      <c r="E15805" s="49"/>
      <c r="F15805" s="21"/>
      <c r="G15805" s="21"/>
      <c r="CN15805" s="21"/>
    </row>
    <row r="15806" spans="5:92" x14ac:dyDescent="0.2">
      <c r="E15806" s="49"/>
      <c r="F15806" s="21"/>
      <c r="G15806" s="21"/>
      <c r="CN15806" s="21"/>
    </row>
    <row r="15807" spans="5:92" x14ac:dyDescent="0.2">
      <c r="E15807" s="49"/>
      <c r="F15807" s="21"/>
      <c r="G15807" s="21"/>
      <c r="CN15807" s="21"/>
    </row>
    <row r="15808" spans="5:92" x14ac:dyDescent="0.2">
      <c r="E15808" s="49"/>
      <c r="F15808" s="21"/>
      <c r="G15808" s="21"/>
      <c r="CN15808" s="21"/>
    </row>
    <row r="15809" spans="5:92" x14ac:dyDescent="0.2">
      <c r="E15809" s="49"/>
      <c r="F15809" s="21"/>
      <c r="G15809" s="21"/>
      <c r="CN15809" s="21"/>
    </row>
    <row r="15810" spans="5:92" x14ac:dyDescent="0.2">
      <c r="E15810" s="49"/>
      <c r="F15810" s="21"/>
      <c r="G15810" s="21"/>
      <c r="CN15810" s="21"/>
    </row>
    <row r="15811" spans="5:92" x14ac:dyDescent="0.2">
      <c r="E15811" s="49"/>
      <c r="F15811" s="21"/>
      <c r="G15811" s="21"/>
      <c r="CN15811" s="21"/>
    </row>
    <row r="15812" spans="5:92" x14ac:dyDescent="0.2">
      <c r="E15812" s="49"/>
      <c r="F15812" s="21"/>
      <c r="G15812" s="21"/>
      <c r="CN15812" s="21"/>
    </row>
    <row r="15813" spans="5:92" x14ac:dyDescent="0.2">
      <c r="E15813" s="49"/>
      <c r="F15813" s="21"/>
      <c r="G15813" s="21"/>
      <c r="CN15813" s="21"/>
    </row>
    <row r="15814" spans="5:92" x14ac:dyDescent="0.2">
      <c r="E15814" s="49"/>
      <c r="F15814" s="21"/>
      <c r="G15814" s="21"/>
      <c r="CN15814" s="21"/>
    </row>
    <row r="15815" spans="5:92" x14ac:dyDescent="0.2">
      <c r="E15815" s="49"/>
      <c r="F15815" s="21"/>
      <c r="G15815" s="21"/>
      <c r="CN15815" s="21"/>
    </row>
    <row r="15816" spans="5:92" x14ac:dyDescent="0.2">
      <c r="E15816" s="49"/>
      <c r="F15816" s="21"/>
      <c r="G15816" s="21"/>
      <c r="CN15816" s="21"/>
    </row>
    <row r="15817" spans="5:92" x14ac:dyDescent="0.2">
      <c r="E15817" s="49"/>
      <c r="F15817" s="21"/>
      <c r="G15817" s="21"/>
      <c r="CN15817" s="21"/>
    </row>
    <row r="15818" spans="5:92" x14ac:dyDescent="0.2">
      <c r="E15818" s="49"/>
      <c r="F15818" s="21"/>
      <c r="G15818" s="21"/>
      <c r="CN15818" s="21"/>
    </row>
    <row r="15819" spans="5:92" x14ac:dyDescent="0.2">
      <c r="E15819" s="49"/>
      <c r="F15819" s="21"/>
      <c r="G15819" s="21"/>
      <c r="CN15819" s="21"/>
    </row>
    <row r="15820" spans="5:92" x14ac:dyDescent="0.2">
      <c r="E15820" s="49"/>
      <c r="F15820" s="21"/>
      <c r="G15820" s="21"/>
      <c r="CN15820" s="21"/>
    </row>
    <row r="15821" spans="5:92" x14ac:dyDescent="0.2">
      <c r="E15821" s="49"/>
      <c r="F15821" s="21"/>
      <c r="G15821" s="21"/>
      <c r="CN15821" s="21"/>
    </row>
    <row r="15822" spans="5:92" x14ac:dyDescent="0.2">
      <c r="E15822" s="49"/>
      <c r="F15822" s="21"/>
      <c r="G15822" s="21"/>
      <c r="CN15822" s="21"/>
    </row>
    <row r="15823" spans="5:92" x14ac:dyDescent="0.2">
      <c r="E15823" s="49"/>
      <c r="F15823" s="21"/>
      <c r="G15823" s="21"/>
      <c r="CN15823" s="21"/>
    </row>
    <row r="15824" spans="5:92" x14ac:dyDescent="0.2">
      <c r="E15824" s="49"/>
      <c r="F15824" s="21"/>
      <c r="G15824" s="21"/>
      <c r="CN15824" s="21"/>
    </row>
    <row r="15825" spans="5:92" x14ac:dyDescent="0.2">
      <c r="E15825" s="49"/>
      <c r="F15825" s="21"/>
      <c r="G15825" s="21"/>
      <c r="CN15825" s="21"/>
    </row>
    <row r="15826" spans="5:92" x14ac:dyDescent="0.2">
      <c r="E15826" s="49"/>
      <c r="F15826" s="21"/>
      <c r="G15826" s="21"/>
      <c r="CN15826" s="21"/>
    </row>
    <row r="15827" spans="5:92" x14ac:dyDescent="0.2">
      <c r="E15827" s="49"/>
      <c r="F15827" s="21"/>
      <c r="G15827" s="21"/>
      <c r="CN15827" s="21"/>
    </row>
    <row r="15828" spans="5:92" x14ac:dyDescent="0.2">
      <c r="E15828" s="49"/>
      <c r="F15828" s="21"/>
      <c r="G15828" s="21"/>
      <c r="CN15828" s="21"/>
    </row>
    <row r="15829" spans="5:92" x14ac:dyDescent="0.2">
      <c r="E15829" s="49"/>
      <c r="F15829" s="21"/>
      <c r="G15829" s="21"/>
      <c r="CN15829" s="21"/>
    </row>
    <row r="15830" spans="5:92" x14ac:dyDescent="0.2">
      <c r="E15830" s="49"/>
      <c r="F15830" s="21"/>
      <c r="G15830" s="21"/>
      <c r="CN15830" s="21"/>
    </row>
    <row r="15831" spans="5:92" x14ac:dyDescent="0.2">
      <c r="E15831" s="49"/>
      <c r="F15831" s="21"/>
      <c r="G15831" s="21"/>
      <c r="CN15831" s="21"/>
    </row>
    <row r="15832" spans="5:92" x14ac:dyDescent="0.2">
      <c r="E15832" s="49"/>
      <c r="F15832" s="21"/>
      <c r="G15832" s="21"/>
      <c r="CN15832" s="21"/>
    </row>
    <row r="15833" spans="5:92" x14ac:dyDescent="0.2">
      <c r="E15833" s="49"/>
      <c r="F15833" s="21"/>
      <c r="G15833" s="21"/>
      <c r="CN15833" s="21"/>
    </row>
    <row r="15834" spans="5:92" x14ac:dyDescent="0.2">
      <c r="E15834" s="49"/>
      <c r="F15834" s="21"/>
      <c r="G15834" s="21"/>
      <c r="CN15834" s="21"/>
    </row>
    <row r="15835" spans="5:92" x14ac:dyDescent="0.2">
      <c r="E15835" s="49"/>
      <c r="F15835" s="21"/>
      <c r="G15835" s="21"/>
      <c r="CN15835" s="21"/>
    </row>
    <row r="15836" spans="5:92" x14ac:dyDescent="0.2">
      <c r="E15836" s="49"/>
      <c r="F15836" s="21"/>
      <c r="G15836" s="21"/>
      <c r="CN15836" s="21"/>
    </row>
    <row r="15837" spans="5:92" x14ac:dyDescent="0.2">
      <c r="E15837" s="49"/>
      <c r="F15837" s="21"/>
      <c r="G15837" s="21"/>
      <c r="CN15837" s="21"/>
    </row>
    <row r="15838" spans="5:92" x14ac:dyDescent="0.2">
      <c r="E15838" s="49"/>
      <c r="F15838" s="21"/>
      <c r="G15838" s="21"/>
      <c r="CN15838" s="21"/>
    </row>
    <row r="15839" spans="5:92" x14ac:dyDescent="0.2">
      <c r="E15839" s="49"/>
      <c r="F15839" s="21"/>
      <c r="G15839" s="21"/>
      <c r="CN15839" s="21"/>
    </row>
    <row r="15840" spans="5:92" x14ac:dyDescent="0.2">
      <c r="E15840" s="49"/>
      <c r="F15840" s="21"/>
      <c r="G15840" s="21"/>
      <c r="CN15840" s="21"/>
    </row>
    <row r="15841" spans="5:92" x14ac:dyDescent="0.2">
      <c r="E15841" s="49"/>
      <c r="F15841" s="21"/>
      <c r="G15841" s="21"/>
      <c r="CN15841" s="21"/>
    </row>
    <row r="15842" spans="5:92" x14ac:dyDescent="0.2">
      <c r="E15842" s="49"/>
      <c r="F15842" s="21"/>
      <c r="G15842" s="21"/>
      <c r="CN15842" s="21"/>
    </row>
    <row r="15843" spans="5:92" x14ac:dyDescent="0.2">
      <c r="E15843" s="49"/>
      <c r="F15843" s="21"/>
      <c r="G15843" s="21"/>
      <c r="CN15843" s="21"/>
    </row>
    <row r="15844" spans="5:92" x14ac:dyDescent="0.2">
      <c r="E15844" s="49"/>
      <c r="F15844" s="21"/>
      <c r="G15844" s="21"/>
      <c r="CN15844" s="21"/>
    </row>
    <row r="15845" spans="5:92" x14ac:dyDescent="0.2">
      <c r="E15845" s="49"/>
      <c r="F15845" s="21"/>
      <c r="G15845" s="21"/>
      <c r="CN15845" s="21"/>
    </row>
    <row r="15846" spans="5:92" x14ac:dyDescent="0.2">
      <c r="E15846" s="49"/>
      <c r="F15846" s="21"/>
      <c r="G15846" s="21"/>
      <c r="CN15846" s="21"/>
    </row>
    <row r="15847" spans="5:92" x14ac:dyDescent="0.2">
      <c r="E15847" s="49"/>
      <c r="F15847" s="21"/>
      <c r="G15847" s="21"/>
      <c r="CN15847" s="21"/>
    </row>
    <row r="15848" spans="5:92" x14ac:dyDescent="0.2">
      <c r="E15848" s="49"/>
      <c r="F15848" s="21"/>
      <c r="G15848" s="21"/>
      <c r="CN15848" s="21"/>
    </row>
    <row r="15849" spans="5:92" x14ac:dyDescent="0.2">
      <c r="E15849" s="49"/>
      <c r="F15849" s="21"/>
      <c r="G15849" s="21"/>
      <c r="CN15849" s="21"/>
    </row>
    <row r="15850" spans="5:92" x14ac:dyDescent="0.2">
      <c r="E15850" s="49"/>
      <c r="F15850" s="21"/>
      <c r="G15850" s="21"/>
      <c r="CN15850" s="21"/>
    </row>
    <row r="15851" spans="5:92" x14ac:dyDescent="0.2">
      <c r="E15851" s="49"/>
      <c r="F15851" s="21"/>
      <c r="G15851" s="21"/>
      <c r="CN15851" s="21"/>
    </row>
    <row r="15852" spans="5:92" x14ac:dyDescent="0.2">
      <c r="E15852" s="49"/>
      <c r="F15852" s="21"/>
      <c r="G15852" s="21"/>
      <c r="CN15852" s="21"/>
    </row>
    <row r="15853" spans="5:92" x14ac:dyDescent="0.2">
      <c r="E15853" s="49"/>
      <c r="F15853" s="21"/>
      <c r="G15853" s="21"/>
      <c r="CN15853" s="21"/>
    </row>
    <row r="15854" spans="5:92" x14ac:dyDescent="0.2">
      <c r="E15854" s="49"/>
      <c r="F15854" s="21"/>
      <c r="G15854" s="21"/>
      <c r="CN15854" s="21"/>
    </row>
    <row r="15855" spans="5:92" x14ac:dyDescent="0.2">
      <c r="E15855" s="49"/>
      <c r="F15855" s="21"/>
      <c r="G15855" s="21"/>
      <c r="CN15855" s="21"/>
    </row>
    <row r="15856" spans="5:92" x14ac:dyDescent="0.2">
      <c r="E15856" s="49"/>
      <c r="F15856" s="21"/>
      <c r="G15856" s="21"/>
      <c r="CN15856" s="21"/>
    </row>
    <row r="15857" spans="5:92" x14ac:dyDescent="0.2">
      <c r="E15857" s="49"/>
      <c r="F15857" s="21"/>
      <c r="G15857" s="21"/>
      <c r="CN15857" s="21"/>
    </row>
    <row r="15858" spans="5:92" x14ac:dyDescent="0.2">
      <c r="E15858" s="49"/>
      <c r="F15858" s="21"/>
      <c r="G15858" s="21"/>
      <c r="CN15858" s="21"/>
    </row>
    <row r="15859" spans="5:92" x14ac:dyDescent="0.2">
      <c r="E15859" s="49"/>
      <c r="F15859" s="21"/>
      <c r="G15859" s="21"/>
      <c r="CN15859" s="21"/>
    </row>
    <row r="15860" spans="5:92" x14ac:dyDescent="0.2">
      <c r="E15860" s="49"/>
      <c r="F15860" s="21"/>
      <c r="G15860" s="21"/>
      <c r="CN15860" s="21"/>
    </row>
    <row r="15861" spans="5:92" x14ac:dyDescent="0.2">
      <c r="E15861" s="49"/>
      <c r="F15861" s="21"/>
      <c r="G15861" s="21"/>
      <c r="CN15861" s="21"/>
    </row>
    <row r="15862" spans="5:92" x14ac:dyDescent="0.2">
      <c r="E15862" s="49"/>
      <c r="F15862" s="21"/>
      <c r="G15862" s="21"/>
      <c r="CN15862" s="21"/>
    </row>
    <row r="15863" spans="5:92" x14ac:dyDescent="0.2">
      <c r="E15863" s="49"/>
      <c r="F15863" s="21"/>
      <c r="G15863" s="21"/>
      <c r="CN15863" s="21"/>
    </row>
    <row r="15864" spans="5:92" x14ac:dyDescent="0.2">
      <c r="E15864" s="49"/>
      <c r="F15864" s="21"/>
      <c r="G15864" s="21"/>
      <c r="CN15864" s="21"/>
    </row>
    <row r="15865" spans="5:92" x14ac:dyDescent="0.2">
      <c r="E15865" s="49"/>
      <c r="F15865" s="21"/>
      <c r="G15865" s="21"/>
      <c r="CN15865" s="21"/>
    </row>
    <row r="15866" spans="5:92" x14ac:dyDescent="0.2">
      <c r="E15866" s="49"/>
      <c r="F15866" s="21"/>
      <c r="G15866" s="21"/>
      <c r="CN15866" s="21"/>
    </row>
    <row r="15867" spans="5:92" x14ac:dyDescent="0.2">
      <c r="E15867" s="49"/>
      <c r="F15867" s="21"/>
      <c r="G15867" s="21"/>
      <c r="CN15867" s="21"/>
    </row>
    <row r="15868" spans="5:92" x14ac:dyDescent="0.2">
      <c r="E15868" s="49"/>
      <c r="F15868" s="21"/>
      <c r="G15868" s="21"/>
      <c r="CN15868" s="21"/>
    </row>
    <row r="15869" spans="5:92" x14ac:dyDescent="0.2">
      <c r="E15869" s="49"/>
      <c r="F15869" s="21"/>
      <c r="G15869" s="21"/>
      <c r="CN15869" s="21"/>
    </row>
    <row r="15870" spans="5:92" x14ac:dyDescent="0.2">
      <c r="E15870" s="49"/>
      <c r="F15870" s="21"/>
      <c r="G15870" s="21"/>
      <c r="CN15870" s="21"/>
    </row>
    <row r="15871" spans="5:92" x14ac:dyDescent="0.2">
      <c r="E15871" s="49"/>
      <c r="F15871" s="21"/>
      <c r="G15871" s="21"/>
      <c r="CN15871" s="21"/>
    </row>
    <row r="15872" spans="5:92" x14ac:dyDescent="0.2">
      <c r="E15872" s="49"/>
      <c r="F15872" s="21"/>
      <c r="G15872" s="21"/>
      <c r="CN15872" s="21"/>
    </row>
    <row r="15873" spans="5:92" x14ac:dyDescent="0.2">
      <c r="E15873" s="49"/>
      <c r="F15873" s="21"/>
      <c r="G15873" s="21"/>
      <c r="CN15873" s="21"/>
    </row>
    <row r="15874" spans="5:92" x14ac:dyDescent="0.2">
      <c r="E15874" s="49"/>
      <c r="F15874" s="21"/>
      <c r="G15874" s="21"/>
      <c r="CN15874" s="21"/>
    </row>
    <row r="15875" spans="5:92" x14ac:dyDescent="0.2">
      <c r="E15875" s="49"/>
      <c r="F15875" s="21"/>
      <c r="G15875" s="21"/>
      <c r="CN15875" s="21"/>
    </row>
    <row r="15876" spans="5:92" x14ac:dyDescent="0.2">
      <c r="E15876" s="49"/>
      <c r="F15876" s="21"/>
      <c r="G15876" s="21"/>
      <c r="CN15876" s="21"/>
    </row>
    <row r="15877" spans="5:92" x14ac:dyDescent="0.2">
      <c r="E15877" s="49"/>
      <c r="F15877" s="21"/>
      <c r="G15877" s="21"/>
      <c r="CN15877" s="21"/>
    </row>
    <row r="15878" spans="5:92" x14ac:dyDescent="0.2">
      <c r="E15878" s="49"/>
      <c r="F15878" s="21"/>
      <c r="G15878" s="21"/>
      <c r="CN15878" s="21"/>
    </row>
    <row r="15879" spans="5:92" x14ac:dyDescent="0.2">
      <c r="E15879" s="49"/>
      <c r="F15879" s="21"/>
      <c r="G15879" s="21"/>
      <c r="CN15879" s="21"/>
    </row>
    <row r="15880" spans="5:92" x14ac:dyDescent="0.2">
      <c r="E15880" s="49"/>
      <c r="F15880" s="21"/>
      <c r="G15880" s="21"/>
      <c r="CN15880" s="21"/>
    </row>
    <row r="15881" spans="5:92" x14ac:dyDescent="0.2">
      <c r="E15881" s="49"/>
      <c r="F15881" s="21"/>
      <c r="G15881" s="21"/>
      <c r="CN15881" s="21"/>
    </row>
    <row r="15882" spans="5:92" x14ac:dyDescent="0.2">
      <c r="E15882" s="49"/>
      <c r="F15882" s="21"/>
      <c r="G15882" s="21"/>
      <c r="CN15882" s="21"/>
    </row>
    <row r="15883" spans="5:92" x14ac:dyDescent="0.2">
      <c r="E15883" s="49"/>
      <c r="F15883" s="21"/>
      <c r="G15883" s="21"/>
      <c r="CN15883" s="21"/>
    </row>
    <row r="15884" spans="5:92" x14ac:dyDescent="0.2">
      <c r="E15884" s="49"/>
      <c r="F15884" s="21"/>
      <c r="G15884" s="21"/>
      <c r="CN15884" s="21"/>
    </row>
    <row r="15885" spans="5:92" x14ac:dyDescent="0.2">
      <c r="E15885" s="49"/>
      <c r="F15885" s="21"/>
      <c r="G15885" s="21"/>
      <c r="CN15885" s="21"/>
    </row>
    <row r="15886" spans="5:92" x14ac:dyDescent="0.2">
      <c r="E15886" s="49"/>
      <c r="F15886" s="21"/>
      <c r="G15886" s="21"/>
      <c r="CN15886" s="21"/>
    </row>
    <row r="15887" spans="5:92" x14ac:dyDescent="0.2">
      <c r="E15887" s="49"/>
      <c r="F15887" s="21"/>
      <c r="G15887" s="21"/>
      <c r="CN15887" s="21"/>
    </row>
    <row r="15888" spans="5:92" x14ac:dyDescent="0.2">
      <c r="E15888" s="49"/>
      <c r="F15888" s="21"/>
      <c r="G15888" s="21"/>
      <c r="CN15888" s="21"/>
    </row>
    <row r="15889" spans="5:92" x14ac:dyDescent="0.2">
      <c r="E15889" s="49"/>
      <c r="F15889" s="21"/>
      <c r="G15889" s="21"/>
      <c r="CN15889" s="21"/>
    </row>
    <row r="15890" spans="5:92" x14ac:dyDescent="0.2">
      <c r="E15890" s="49"/>
      <c r="F15890" s="21"/>
      <c r="G15890" s="21"/>
      <c r="CN15890" s="21"/>
    </row>
    <row r="15891" spans="5:92" x14ac:dyDescent="0.2">
      <c r="E15891" s="49"/>
      <c r="F15891" s="21"/>
      <c r="G15891" s="21"/>
      <c r="CN15891" s="21"/>
    </row>
    <row r="15892" spans="5:92" x14ac:dyDescent="0.2">
      <c r="E15892" s="49"/>
      <c r="F15892" s="21"/>
      <c r="G15892" s="21"/>
      <c r="CN15892" s="21"/>
    </row>
    <row r="15893" spans="5:92" x14ac:dyDescent="0.2">
      <c r="E15893" s="49"/>
      <c r="F15893" s="21"/>
      <c r="G15893" s="21"/>
      <c r="CN15893" s="21"/>
    </row>
    <row r="15894" spans="5:92" x14ac:dyDescent="0.2">
      <c r="E15894" s="49"/>
      <c r="F15894" s="21"/>
      <c r="G15894" s="21"/>
      <c r="CN15894" s="21"/>
    </row>
    <row r="15895" spans="5:92" x14ac:dyDescent="0.2">
      <c r="E15895" s="49"/>
      <c r="F15895" s="21"/>
      <c r="G15895" s="21"/>
      <c r="CN15895" s="21"/>
    </row>
    <row r="15896" spans="5:92" x14ac:dyDescent="0.2">
      <c r="E15896" s="49"/>
      <c r="F15896" s="21"/>
      <c r="G15896" s="21"/>
      <c r="CN15896" s="21"/>
    </row>
    <row r="15897" spans="5:92" x14ac:dyDescent="0.2">
      <c r="E15897" s="49"/>
      <c r="F15897" s="21"/>
      <c r="G15897" s="21"/>
      <c r="CN15897" s="21"/>
    </row>
    <row r="15898" spans="5:92" x14ac:dyDescent="0.2">
      <c r="E15898" s="49"/>
      <c r="F15898" s="21"/>
      <c r="G15898" s="21"/>
      <c r="CN15898" s="21"/>
    </row>
    <row r="15899" spans="5:92" x14ac:dyDescent="0.2">
      <c r="E15899" s="49"/>
      <c r="F15899" s="21"/>
      <c r="G15899" s="21"/>
      <c r="CN15899" s="21"/>
    </row>
    <row r="15900" spans="5:92" x14ac:dyDescent="0.2">
      <c r="E15900" s="49"/>
      <c r="F15900" s="21"/>
      <c r="G15900" s="21"/>
      <c r="CN15900" s="21"/>
    </row>
    <row r="15901" spans="5:92" x14ac:dyDescent="0.2">
      <c r="E15901" s="49"/>
      <c r="F15901" s="21"/>
      <c r="G15901" s="21"/>
      <c r="CN15901" s="21"/>
    </row>
    <row r="15902" spans="5:92" x14ac:dyDescent="0.2">
      <c r="E15902" s="49"/>
      <c r="F15902" s="21"/>
      <c r="G15902" s="21"/>
      <c r="CN15902" s="21"/>
    </row>
    <row r="15903" spans="5:92" x14ac:dyDescent="0.2">
      <c r="E15903" s="49"/>
      <c r="F15903" s="21"/>
      <c r="G15903" s="21"/>
      <c r="CN15903" s="21"/>
    </row>
    <row r="15904" spans="5:92" x14ac:dyDescent="0.2">
      <c r="E15904" s="49"/>
      <c r="F15904" s="21"/>
      <c r="G15904" s="21"/>
      <c r="CN15904" s="21"/>
    </row>
    <row r="15905" spans="5:92" x14ac:dyDescent="0.2">
      <c r="E15905" s="49"/>
      <c r="F15905" s="21"/>
      <c r="G15905" s="21"/>
      <c r="CN15905" s="21"/>
    </row>
    <row r="15906" spans="5:92" x14ac:dyDescent="0.2">
      <c r="E15906" s="49"/>
      <c r="F15906" s="21"/>
      <c r="G15906" s="21"/>
      <c r="CN15906" s="21"/>
    </row>
    <row r="15907" spans="5:92" x14ac:dyDescent="0.2">
      <c r="E15907" s="49"/>
      <c r="F15907" s="21"/>
      <c r="G15907" s="21"/>
      <c r="CN15907" s="21"/>
    </row>
    <row r="15908" spans="5:92" x14ac:dyDescent="0.2">
      <c r="E15908" s="49"/>
      <c r="F15908" s="21"/>
      <c r="G15908" s="21"/>
      <c r="CN15908" s="21"/>
    </row>
    <row r="15909" spans="5:92" x14ac:dyDescent="0.2">
      <c r="E15909" s="49"/>
      <c r="F15909" s="21"/>
      <c r="G15909" s="21"/>
      <c r="CN15909" s="21"/>
    </row>
    <row r="15910" spans="5:92" x14ac:dyDescent="0.2">
      <c r="E15910" s="49"/>
      <c r="F15910" s="21"/>
      <c r="G15910" s="21"/>
      <c r="CN15910" s="21"/>
    </row>
    <row r="15911" spans="5:92" x14ac:dyDescent="0.2">
      <c r="E15911" s="49"/>
      <c r="F15911" s="21"/>
      <c r="G15911" s="21"/>
      <c r="CN15911" s="21"/>
    </row>
    <row r="15912" spans="5:92" x14ac:dyDescent="0.2">
      <c r="E15912" s="49"/>
      <c r="F15912" s="21"/>
      <c r="G15912" s="21"/>
      <c r="CN15912" s="21"/>
    </row>
    <row r="15913" spans="5:92" x14ac:dyDescent="0.2">
      <c r="E15913" s="49"/>
      <c r="F15913" s="21"/>
      <c r="G15913" s="21"/>
      <c r="CN15913" s="21"/>
    </row>
    <row r="15914" spans="5:92" x14ac:dyDescent="0.2">
      <c r="E15914" s="49"/>
      <c r="F15914" s="21"/>
      <c r="G15914" s="21"/>
      <c r="CN15914" s="21"/>
    </row>
    <row r="15915" spans="5:92" x14ac:dyDescent="0.2">
      <c r="E15915" s="49"/>
      <c r="F15915" s="21"/>
      <c r="G15915" s="21"/>
      <c r="CN15915" s="21"/>
    </row>
    <row r="15916" spans="5:92" x14ac:dyDescent="0.2">
      <c r="E15916" s="49"/>
      <c r="F15916" s="21"/>
      <c r="G15916" s="21"/>
      <c r="CN15916" s="21"/>
    </row>
    <row r="15917" spans="5:92" x14ac:dyDescent="0.2">
      <c r="E15917" s="49"/>
      <c r="F15917" s="21"/>
      <c r="G15917" s="21"/>
      <c r="CN15917" s="21"/>
    </row>
    <row r="15918" spans="5:92" x14ac:dyDescent="0.2">
      <c r="E15918" s="49"/>
      <c r="F15918" s="21"/>
      <c r="G15918" s="21"/>
      <c r="CN15918" s="21"/>
    </row>
    <row r="15919" spans="5:92" x14ac:dyDescent="0.2">
      <c r="E15919" s="49"/>
      <c r="F15919" s="21"/>
      <c r="G15919" s="21"/>
      <c r="CN15919" s="21"/>
    </row>
    <row r="15920" spans="5:92" x14ac:dyDescent="0.2">
      <c r="E15920" s="49"/>
      <c r="F15920" s="21"/>
      <c r="G15920" s="21"/>
      <c r="CN15920" s="21"/>
    </row>
    <row r="15921" spans="5:92" x14ac:dyDescent="0.2">
      <c r="E15921" s="49"/>
      <c r="F15921" s="21"/>
      <c r="G15921" s="21"/>
      <c r="CN15921" s="21"/>
    </row>
    <row r="15922" spans="5:92" x14ac:dyDescent="0.2">
      <c r="E15922" s="49"/>
      <c r="F15922" s="21"/>
      <c r="G15922" s="21"/>
      <c r="CN15922" s="21"/>
    </row>
    <row r="15923" spans="5:92" x14ac:dyDescent="0.2">
      <c r="E15923" s="49"/>
      <c r="F15923" s="21"/>
      <c r="G15923" s="21"/>
      <c r="CN15923" s="21"/>
    </row>
    <row r="15924" spans="5:92" x14ac:dyDescent="0.2">
      <c r="E15924" s="49"/>
      <c r="F15924" s="21"/>
      <c r="G15924" s="21"/>
      <c r="CN15924" s="21"/>
    </row>
    <row r="15925" spans="5:92" x14ac:dyDescent="0.2">
      <c r="E15925" s="49"/>
      <c r="F15925" s="21"/>
      <c r="G15925" s="21"/>
      <c r="CN15925" s="21"/>
    </row>
    <row r="15926" spans="5:92" x14ac:dyDescent="0.2">
      <c r="E15926" s="49"/>
      <c r="F15926" s="21"/>
      <c r="G15926" s="21"/>
      <c r="CN15926" s="21"/>
    </row>
    <row r="15927" spans="5:92" x14ac:dyDescent="0.2">
      <c r="E15927" s="49"/>
      <c r="F15927" s="21"/>
      <c r="G15927" s="21"/>
      <c r="CN15927" s="21"/>
    </row>
    <row r="15928" spans="5:92" x14ac:dyDescent="0.2">
      <c r="E15928" s="49"/>
      <c r="F15928" s="21"/>
      <c r="G15928" s="21"/>
      <c r="CN15928" s="21"/>
    </row>
    <row r="15929" spans="5:92" x14ac:dyDescent="0.2">
      <c r="E15929" s="49"/>
      <c r="F15929" s="21"/>
      <c r="G15929" s="21"/>
      <c r="CN15929" s="21"/>
    </row>
    <row r="15930" spans="5:92" x14ac:dyDescent="0.2">
      <c r="E15930" s="49"/>
      <c r="F15930" s="21"/>
      <c r="G15930" s="21"/>
      <c r="CN15930" s="21"/>
    </row>
    <row r="15931" spans="5:92" x14ac:dyDescent="0.2">
      <c r="E15931" s="49"/>
      <c r="F15931" s="21"/>
      <c r="G15931" s="21"/>
      <c r="CN15931" s="21"/>
    </row>
    <row r="15932" spans="5:92" x14ac:dyDescent="0.2">
      <c r="E15932" s="49"/>
      <c r="F15932" s="21"/>
      <c r="G15932" s="21"/>
      <c r="CN15932" s="21"/>
    </row>
    <row r="15933" spans="5:92" x14ac:dyDescent="0.2">
      <c r="E15933" s="49"/>
      <c r="F15933" s="21"/>
      <c r="G15933" s="21"/>
      <c r="CN15933" s="21"/>
    </row>
    <row r="15934" spans="5:92" x14ac:dyDescent="0.2">
      <c r="E15934" s="49"/>
      <c r="F15934" s="21"/>
      <c r="G15934" s="21"/>
      <c r="CN15934" s="21"/>
    </row>
    <row r="15935" spans="5:92" x14ac:dyDescent="0.2">
      <c r="E15935" s="49"/>
      <c r="F15935" s="21"/>
      <c r="G15935" s="21"/>
      <c r="CN15935" s="21"/>
    </row>
    <row r="15936" spans="5:92" x14ac:dyDescent="0.2">
      <c r="E15936" s="49"/>
      <c r="F15936" s="21"/>
      <c r="G15936" s="21"/>
      <c r="CN15936" s="21"/>
    </row>
    <row r="15937" spans="5:92" x14ac:dyDescent="0.2">
      <c r="E15937" s="49"/>
      <c r="F15937" s="21"/>
      <c r="G15937" s="21"/>
      <c r="CN15937" s="21"/>
    </row>
    <row r="15938" spans="5:92" x14ac:dyDescent="0.2">
      <c r="E15938" s="49"/>
      <c r="F15938" s="21"/>
      <c r="G15938" s="21"/>
      <c r="CN15938" s="21"/>
    </row>
    <row r="15939" spans="5:92" x14ac:dyDescent="0.2">
      <c r="E15939" s="49"/>
      <c r="F15939" s="21"/>
      <c r="G15939" s="21"/>
      <c r="CN15939" s="21"/>
    </row>
    <row r="15940" spans="5:92" x14ac:dyDescent="0.2">
      <c r="E15940" s="49"/>
      <c r="F15940" s="21"/>
      <c r="G15940" s="21"/>
      <c r="CN15940" s="21"/>
    </row>
    <row r="15941" spans="5:92" x14ac:dyDescent="0.2">
      <c r="E15941" s="49"/>
      <c r="F15941" s="21"/>
      <c r="G15941" s="21"/>
      <c r="CN15941" s="21"/>
    </row>
    <row r="15942" spans="5:92" x14ac:dyDescent="0.2">
      <c r="E15942" s="49"/>
      <c r="F15942" s="21"/>
      <c r="G15942" s="21"/>
      <c r="CN15942" s="21"/>
    </row>
    <row r="15943" spans="5:92" x14ac:dyDescent="0.2">
      <c r="E15943" s="49"/>
      <c r="F15943" s="21"/>
      <c r="G15943" s="21"/>
      <c r="CN15943" s="21"/>
    </row>
    <row r="15944" spans="5:92" x14ac:dyDescent="0.2">
      <c r="E15944" s="49"/>
      <c r="F15944" s="21"/>
      <c r="G15944" s="21"/>
      <c r="CN15944" s="21"/>
    </row>
    <row r="15945" spans="5:92" x14ac:dyDescent="0.2">
      <c r="E15945" s="49"/>
      <c r="F15945" s="21"/>
      <c r="G15945" s="21"/>
      <c r="CN15945" s="21"/>
    </row>
    <row r="15946" spans="5:92" x14ac:dyDescent="0.2">
      <c r="E15946" s="49"/>
      <c r="F15946" s="21"/>
      <c r="G15946" s="21"/>
      <c r="CN15946" s="21"/>
    </row>
    <row r="15947" spans="5:92" x14ac:dyDescent="0.2">
      <c r="E15947" s="49"/>
      <c r="F15947" s="21"/>
      <c r="G15947" s="21"/>
      <c r="CN15947" s="21"/>
    </row>
    <row r="15948" spans="5:92" x14ac:dyDescent="0.2">
      <c r="E15948" s="49"/>
      <c r="F15948" s="21"/>
      <c r="G15948" s="21"/>
      <c r="CN15948" s="21"/>
    </row>
    <row r="15949" spans="5:92" x14ac:dyDescent="0.2">
      <c r="E15949" s="49"/>
      <c r="F15949" s="21"/>
      <c r="G15949" s="21"/>
      <c r="CN15949" s="21"/>
    </row>
    <row r="15950" spans="5:92" x14ac:dyDescent="0.2">
      <c r="E15950" s="49"/>
      <c r="F15950" s="21"/>
      <c r="G15950" s="21"/>
      <c r="CN15950" s="21"/>
    </row>
    <row r="15951" spans="5:92" x14ac:dyDescent="0.2">
      <c r="E15951" s="49"/>
      <c r="F15951" s="21"/>
      <c r="G15951" s="21"/>
      <c r="CN15951" s="21"/>
    </row>
    <row r="15952" spans="5:92" x14ac:dyDescent="0.2">
      <c r="E15952" s="49"/>
      <c r="F15952" s="21"/>
      <c r="G15952" s="21"/>
      <c r="CN15952" s="21"/>
    </row>
    <row r="15953" spans="5:92" x14ac:dyDescent="0.2">
      <c r="E15953" s="49"/>
      <c r="F15953" s="21"/>
      <c r="G15953" s="21"/>
      <c r="CN15953" s="21"/>
    </row>
    <row r="15954" spans="5:92" x14ac:dyDescent="0.2">
      <c r="E15954" s="49"/>
      <c r="F15954" s="21"/>
      <c r="G15954" s="21"/>
      <c r="CN15954" s="21"/>
    </row>
    <row r="15955" spans="5:92" x14ac:dyDescent="0.2">
      <c r="E15955" s="49"/>
      <c r="F15955" s="21"/>
      <c r="G15955" s="21"/>
      <c r="CN15955" s="21"/>
    </row>
    <row r="15956" spans="5:92" x14ac:dyDescent="0.2">
      <c r="E15956" s="49"/>
      <c r="F15956" s="21"/>
      <c r="G15956" s="21"/>
      <c r="CN15956" s="21"/>
    </row>
    <row r="15957" spans="5:92" x14ac:dyDescent="0.2">
      <c r="E15957" s="49"/>
      <c r="F15957" s="21"/>
      <c r="G15957" s="21"/>
      <c r="CN15957" s="21"/>
    </row>
    <row r="15958" spans="5:92" x14ac:dyDescent="0.2">
      <c r="E15958" s="49"/>
      <c r="F15958" s="21"/>
      <c r="G15958" s="21"/>
      <c r="CN15958" s="21"/>
    </row>
    <row r="15959" spans="5:92" x14ac:dyDescent="0.2">
      <c r="E15959" s="49"/>
      <c r="F15959" s="21"/>
      <c r="G15959" s="21"/>
      <c r="CN15959" s="21"/>
    </row>
    <row r="15960" spans="5:92" x14ac:dyDescent="0.2">
      <c r="E15960" s="49"/>
      <c r="F15960" s="21"/>
      <c r="G15960" s="21"/>
      <c r="CN15960" s="21"/>
    </row>
    <row r="15961" spans="5:92" x14ac:dyDescent="0.2">
      <c r="E15961" s="49"/>
      <c r="F15961" s="21"/>
      <c r="G15961" s="21"/>
      <c r="CN15961" s="21"/>
    </row>
    <row r="15962" spans="5:92" x14ac:dyDescent="0.2">
      <c r="E15962" s="49"/>
      <c r="F15962" s="21"/>
      <c r="G15962" s="21"/>
      <c r="CN15962" s="21"/>
    </row>
    <row r="15963" spans="5:92" x14ac:dyDescent="0.2">
      <c r="E15963" s="49"/>
      <c r="F15963" s="21"/>
      <c r="G15963" s="21"/>
      <c r="CN15963" s="21"/>
    </row>
    <row r="15964" spans="5:92" x14ac:dyDescent="0.2">
      <c r="E15964" s="49"/>
      <c r="F15964" s="21"/>
      <c r="G15964" s="21"/>
      <c r="CN15964" s="21"/>
    </row>
    <row r="15965" spans="5:92" x14ac:dyDescent="0.2">
      <c r="E15965" s="49"/>
      <c r="F15965" s="21"/>
      <c r="G15965" s="21"/>
      <c r="CN15965" s="21"/>
    </row>
    <row r="15966" spans="5:92" x14ac:dyDescent="0.2">
      <c r="E15966" s="49"/>
      <c r="F15966" s="21"/>
      <c r="G15966" s="21"/>
      <c r="CN15966" s="21"/>
    </row>
    <row r="15967" spans="5:92" x14ac:dyDescent="0.2">
      <c r="E15967" s="49"/>
      <c r="F15967" s="21"/>
      <c r="G15967" s="21"/>
      <c r="CN15967" s="21"/>
    </row>
    <row r="15968" spans="5:92" x14ac:dyDescent="0.2">
      <c r="E15968" s="49"/>
      <c r="F15968" s="21"/>
      <c r="G15968" s="21"/>
      <c r="CN15968" s="21"/>
    </row>
    <row r="15969" spans="5:92" x14ac:dyDescent="0.2">
      <c r="E15969" s="49"/>
      <c r="F15969" s="21"/>
      <c r="G15969" s="21"/>
      <c r="CN15969" s="21"/>
    </row>
    <row r="15970" spans="5:92" x14ac:dyDescent="0.2">
      <c r="E15970" s="49"/>
      <c r="F15970" s="21"/>
      <c r="G15970" s="21"/>
      <c r="CN15970" s="21"/>
    </row>
    <row r="15971" spans="5:92" x14ac:dyDescent="0.2">
      <c r="E15971" s="49"/>
      <c r="F15971" s="21"/>
      <c r="G15971" s="21"/>
      <c r="CN15971" s="21"/>
    </row>
    <row r="15972" spans="5:92" x14ac:dyDescent="0.2">
      <c r="E15972" s="49"/>
      <c r="F15972" s="21"/>
      <c r="G15972" s="21"/>
      <c r="CN15972" s="21"/>
    </row>
    <row r="15973" spans="5:92" x14ac:dyDescent="0.2">
      <c r="E15973" s="49"/>
      <c r="F15973" s="21"/>
      <c r="G15973" s="21"/>
      <c r="CN15973" s="21"/>
    </row>
    <row r="15974" spans="5:92" x14ac:dyDescent="0.2">
      <c r="E15974" s="49"/>
      <c r="F15974" s="21"/>
      <c r="G15974" s="21"/>
      <c r="CN15974" s="21"/>
    </row>
    <row r="15975" spans="5:92" x14ac:dyDescent="0.2">
      <c r="E15975" s="49"/>
      <c r="F15975" s="21"/>
      <c r="G15975" s="21"/>
      <c r="CN15975" s="21"/>
    </row>
    <row r="15976" spans="5:92" x14ac:dyDescent="0.2">
      <c r="E15976" s="49"/>
      <c r="F15976" s="21"/>
      <c r="G15976" s="21"/>
      <c r="CN15976" s="21"/>
    </row>
    <row r="15977" spans="5:92" x14ac:dyDescent="0.2">
      <c r="E15977" s="49"/>
      <c r="F15977" s="21"/>
      <c r="G15977" s="21"/>
      <c r="CN15977" s="21"/>
    </row>
    <row r="15978" spans="5:92" x14ac:dyDescent="0.2">
      <c r="E15978" s="49"/>
      <c r="F15978" s="21"/>
      <c r="G15978" s="21"/>
      <c r="CN15978" s="21"/>
    </row>
    <row r="15979" spans="5:92" x14ac:dyDescent="0.2">
      <c r="E15979" s="49"/>
      <c r="F15979" s="21"/>
      <c r="G15979" s="21"/>
      <c r="CN15979" s="21"/>
    </row>
    <row r="15980" spans="5:92" x14ac:dyDescent="0.2">
      <c r="E15980" s="49"/>
      <c r="F15980" s="21"/>
      <c r="G15980" s="21"/>
      <c r="CN15980" s="21"/>
    </row>
    <row r="15981" spans="5:92" x14ac:dyDescent="0.2">
      <c r="E15981" s="49"/>
      <c r="F15981" s="21"/>
      <c r="G15981" s="21"/>
      <c r="CN15981" s="21"/>
    </row>
    <row r="15982" spans="5:92" x14ac:dyDescent="0.2">
      <c r="E15982" s="49"/>
      <c r="F15982" s="21"/>
      <c r="G15982" s="21"/>
      <c r="CN15982" s="21"/>
    </row>
    <row r="15983" spans="5:92" x14ac:dyDescent="0.2">
      <c r="E15983" s="49"/>
      <c r="F15983" s="21"/>
      <c r="G15983" s="21"/>
      <c r="CN15983" s="21"/>
    </row>
    <row r="15984" spans="5:92" x14ac:dyDescent="0.2">
      <c r="E15984" s="49"/>
      <c r="F15984" s="21"/>
      <c r="G15984" s="21"/>
      <c r="CN15984" s="21"/>
    </row>
    <row r="15985" spans="5:92" x14ac:dyDescent="0.2">
      <c r="E15985" s="49"/>
      <c r="F15985" s="21"/>
      <c r="G15985" s="21"/>
      <c r="CN15985" s="21"/>
    </row>
    <row r="15986" spans="5:92" x14ac:dyDescent="0.2">
      <c r="E15986" s="49"/>
      <c r="F15986" s="21"/>
      <c r="G15986" s="21"/>
      <c r="CN15986" s="21"/>
    </row>
    <row r="15987" spans="5:92" x14ac:dyDescent="0.2">
      <c r="E15987" s="49"/>
      <c r="F15987" s="21"/>
      <c r="G15987" s="21"/>
      <c r="CN15987" s="21"/>
    </row>
    <row r="15988" spans="5:92" x14ac:dyDescent="0.2">
      <c r="E15988" s="49"/>
      <c r="F15988" s="21"/>
      <c r="G15988" s="21"/>
      <c r="CN15988" s="21"/>
    </row>
    <row r="15989" spans="5:92" x14ac:dyDescent="0.2">
      <c r="E15989" s="49"/>
      <c r="F15989" s="21"/>
      <c r="G15989" s="21"/>
      <c r="CN15989" s="21"/>
    </row>
    <row r="15990" spans="5:92" x14ac:dyDescent="0.2">
      <c r="E15990" s="49"/>
      <c r="F15990" s="21"/>
      <c r="G15990" s="21"/>
      <c r="CN15990" s="21"/>
    </row>
    <row r="15991" spans="5:92" x14ac:dyDescent="0.2">
      <c r="E15991" s="49"/>
      <c r="F15991" s="21"/>
      <c r="G15991" s="21"/>
      <c r="CN15991" s="21"/>
    </row>
    <row r="15992" spans="5:92" x14ac:dyDescent="0.2">
      <c r="E15992" s="49"/>
      <c r="F15992" s="21"/>
      <c r="G15992" s="21"/>
      <c r="CN15992" s="21"/>
    </row>
    <row r="15993" spans="5:92" x14ac:dyDescent="0.2">
      <c r="E15993" s="49"/>
      <c r="F15993" s="21"/>
      <c r="G15993" s="21"/>
      <c r="CN15993" s="21"/>
    </row>
    <row r="15994" spans="5:92" x14ac:dyDescent="0.2">
      <c r="E15994" s="49"/>
      <c r="F15994" s="21"/>
      <c r="G15994" s="21"/>
      <c r="CN15994" s="21"/>
    </row>
    <row r="15995" spans="5:92" x14ac:dyDescent="0.2">
      <c r="E15995" s="49"/>
      <c r="F15995" s="21"/>
      <c r="G15995" s="21"/>
      <c r="CN15995" s="21"/>
    </row>
    <row r="15996" spans="5:92" x14ac:dyDescent="0.2">
      <c r="E15996" s="49"/>
      <c r="F15996" s="21"/>
      <c r="G15996" s="21"/>
      <c r="CN15996" s="21"/>
    </row>
    <row r="15997" spans="5:92" x14ac:dyDescent="0.2">
      <c r="E15997" s="49"/>
      <c r="F15997" s="21"/>
      <c r="G15997" s="21"/>
      <c r="CN15997" s="21"/>
    </row>
    <row r="15998" spans="5:92" x14ac:dyDescent="0.2">
      <c r="E15998" s="49"/>
      <c r="F15998" s="21"/>
      <c r="G15998" s="21"/>
      <c r="CN15998" s="21"/>
    </row>
    <row r="15999" spans="5:92" x14ac:dyDescent="0.2">
      <c r="E15999" s="49"/>
      <c r="F15999" s="21"/>
      <c r="G15999" s="21"/>
      <c r="CN15999" s="21"/>
    </row>
    <row r="16000" spans="5:92" x14ac:dyDescent="0.2">
      <c r="E16000" s="49"/>
      <c r="F16000" s="21"/>
      <c r="G16000" s="21"/>
      <c r="CN16000" s="21"/>
    </row>
    <row r="16001" spans="5:92" x14ac:dyDescent="0.2">
      <c r="E16001" s="49"/>
      <c r="F16001" s="21"/>
      <c r="G16001" s="21"/>
      <c r="CN16001" s="21"/>
    </row>
    <row r="16002" spans="5:92" x14ac:dyDescent="0.2">
      <c r="E16002" s="49"/>
      <c r="F16002" s="21"/>
      <c r="G16002" s="21"/>
      <c r="CN16002" s="21"/>
    </row>
    <row r="16003" spans="5:92" x14ac:dyDescent="0.2">
      <c r="E16003" s="49"/>
      <c r="F16003" s="21"/>
      <c r="G16003" s="21"/>
      <c r="CN16003" s="21"/>
    </row>
    <row r="16004" spans="5:92" x14ac:dyDescent="0.2">
      <c r="E16004" s="49"/>
      <c r="F16004" s="21"/>
      <c r="G16004" s="21"/>
      <c r="CN16004" s="21"/>
    </row>
    <row r="16005" spans="5:92" x14ac:dyDescent="0.2">
      <c r="E16005" s="49"/>
      <c r="F16005" s="21"/>
      <c r="G16005" s="21"/>
      <c r="CN16005" s="21"/>
    </row>
    <row r="16006" spans="5:92" x14ac:dyDescent="0.2">
      <c r="E16006" s="49"/>
      <c r="F16006" s="21"/>
      <c r="G16006" s="21"/>
      <c r="CN16006" s="21"/>
    </row>
    <row r="16007" spans="5:92" x14ac:dyDescent="0.2">
      <c r="E16007" s="49"/>
      <c r="F16007" s="21"/>
      <c r="G16007" s="21"/>
      <c r="CN16007" s="21"/>
    </row>
    <row r="16008" spans="5:92" x14ac:dyDescent="0.2">
      <c r="E16008" s="49"/>
      <c r="F16008" s="21"/>
      <c r="G16008" s="21"/>
      <c r="CN16008" s="21"/>
    </row>
    <row r="16009" spans="5:92" x14ac:dyDescent="0.2">
      <c r="E16009" s="49"/>
      <c r="F16009" s="21"/>
      <c r="G16009" s="21"/>
      <c r="CN16009" s="21"/>
    </row>
    <row r="16010" spans="5:92" x14ac:dyDescent="0.2">
      <c r="E16010" s="49"/>
      <c r="F16010" s="21"/>
      <c r="G16010" s="21"/>
      <c r="CN16010" s="21"/>
    </row>
    <row r="16011" spans="5:92" x14ac:dyDescent="0.2">
      <c r="E16011" s="49"/>
      <c r="F16011" s="21"/>
      <c r="G16011" s="21"/>
      <c r="CN16011" s="21"/>
    </row>
    <row r="16012" spans="5:92" x14ac:dyDescent="0.2">
      <c r="E16012" s="49"/>
      <c r="F16012" s="21"/>
      <c r="G16012" s="21"/>
      <c r="CN16012" s="21"/>
    </row>
    <row r="16013" spans="5:92" x14ac:dyDescent="0.2">
      <c r="E16013" s="49"/>
      <c r="F16013" s="21"/>
      <c r="G16013" s="21"/>
      <c r="CN16013" s="21"/>
    </row>
    <row r="16014" spans="5:92" x14ac:dyDescent="0.2">
      <c r="E16014" s="49"/>
      <c r="F16014" s="21"/>
      <c r="G16014" s="21"/>
      <c r="CN16014" s="21"/>
    </row>
    <row r="16015" spans="5:92" x14ac:dyDescent="0.2">
      <c r="E16015" s="49"/>
      <c r="F16015" s="21"/>
      <c r="G16015" s="21"/>
      <c r="CN16015" s="21"/>
    </row>
    <row r="16016" spans="5:92" x14ac:dyDescent="0.2">
      <c r="E16016" s="49"/>
      <c r="F16016" s="21"/>
      <c r="G16016" s="21"/>
      <c r="CN16016" s="21"/>
    </row>
    <row r="16017" spans="5:92" x14ac:dyDescent="0.2">
      <c r="E16017" s="49"/>
      <c r="F16017" s="21"/>
      <c r="G16017" s="21"/>
      <c r="CN16017" s="21"/>
    </row>
    <row r="16018" spans="5:92" x14ac:dyDescent="0.2">
      <c r="E16018" s="49"/>
      <c r="F16018" s="21"/>
      <c r="G16018" s="21"/>
      <c r="CN16018" s="21"/>
    </row>
    <row r="16019" spans="5:92" x14ac:dyDescent="0.2">
      <c r="E16019" s="49"/>
      <c r="F16019" s="21"/>
      <c r="G16019" s="21"/>
      <c r="CN16019" s="21"/>
    </row>
    <row r="16020" spans="5:92" x14ac:dyDescent="0.2">
      <c r="E16020" s="49"/>
      <c r="F16020" s="21"/>
      <c r="G16020" s="21"/>
      <c r="CN16020" s="21"/>
    </row>
    <row r="16021" spans="5:92" x14ac:dyDescent="0.2">
      <c r="E16021" s="49"/>
      <c r="F16021" s="21"/>
      <c r="G16021" s="21"/>
      <c r="CN16021" s="21"/>
    </row>
    <row r="16022" spans="5:92" x14ac:dyDescent="0.2">
      <c r="E16022" s="49"/>
      <c r="F16022" s="21"/>
      <c r="G16022" s="21"/>
      <c r="CN16022" s="21"/>
    </row>
    <row r="16023" spans="5:92" x14ac:dyDescent="0.2">
      <c r="E16023" s="49"/>
      <c r="F16023" s="21"/>
      <c r="G16023" s="21"/>
      <c r="CN16023" s="21"/>
    </row>
    <row r="16024" spans="5:92" x14ac:dyDescent="0.2">
      <c r="E16024" s="49"/>
      <c r="F16024" s="21"/>
      <c r="G16024" s="21"/>
      <c r="CN16024" s="21"/>
    </row>
    <row r="16025" spans="5:92" x14ac:dyDescent="0.2">
      <c r="E16025" s="49"/>
      <c r="F16025" s="21"/>
      <c r="G16025" s="21"/>
      <c r="CN16025" s="21"/>
    </row>
    <row r="16026" spans="5:92" x14ac:dyDescent="0.2">
      <c r="E16026" s="49"/>
      <c r="F16026" s="21"/>
      <c r="G16026" s="21"/>
      <c r="CN16026" s="21"/>
    </row>
    <row r="16027" spans="5:92" x14ac:dyDescent="0.2">
      <c r="E16027" s="49"/>
      <c r="F16027" s="21"/>
      <c r="G16027" s="21"/>
      <c r="CN16027" s="21"/>
    </row>
    <row r="16028" spans="5:92" x14ac:dyDescent="0.2">
      <c r="E16028" s="49"/>
      <c r="F16028" s="21"/>
      <c r="G16028" s="21"/>
      <c r="CN16028" s="21"/>
    </row>
    <row r="16029" spans="5:92" x14ac:dyDescent="0.2">
      <c r="E16029" s="49"/>
      <c r="F16029" s="21"/>
      <c r="G16029" s="21"/>
      <c r="CN16029" s="21"/>
    </row>
    <row r="16030" spans="5:92" x14ac:dyDescent="0.2">
      <c r="E16030" s="49"/>
      <c r="F16030" s="21"/>
      <c r="G16030" s="21"/>
      <c r="CN16030" s="21"/>
    </row>
    <row r="16031" spans="5:92" x14ac:dyDescent="0.2">
      <c r="E16031" s="49"/>
      <c r="F16031" s="21"/>
      <c r="G16031" s="21"/>
      <c r="CN16031" s="21"/>
    </row>
    <row r="16032" spans="5:92" x14ac:dyDescent="0.2">
      <c r="E16032" s="49"/>
      <c r="F16032" s="21"/>
      <c r="G16032" s="21"/>
      <c r="CN16032" s="21"/>
    </row>
    <row r="16033" spans="5:92" x14ac:dyDescent="0.2">
      <c r="E16033" s="49"/>
      <c r="F16033" s="21"/>
      <c r="G16033" s="21"/>
      <c r="CN16033" s="21"/>
    </row>
    <row r="16034" spans="5:92" x14ac:dyDescent="0.2">
      <c r="E16034" s="49"/>
      <c r="F16034" s="21"/>
      <c r="G16034" s="21"/>
      <c r="CN16034" s="21"/>
    </row>
    <row r="16035" spans="5:92" x14ac:dyDescent="0.2">
      <c r="E16035" s="49"/>
      <c r="F16035" s="21"/>
      <c r="G16035" s="21"/>
      <c r="CN16035" s="21"/>
    </row>
    <row r="16036" spans="5:92" x14ac:dyDescent="0.2">
      <c r="E16036" s="49"/>
      <c r="F16036" s="21"/>
      <c r="G16036" s="21"/>
      <c r="CN16036" s="21"/>
    </row>
    <row r="16037" spans="5:92" x14ac:dyDescent="0.2">
      <c r="E16037" s="49"/>
      <c r="F16037" s="21"/>
      <c r="G16037" s="21"/>
      <c r="CN16037" s="21"/>
    </row>
    <row r="16038" spans="5:92" x14ac:dyDescent="0.2">
      <c r="E16038" s="49"/>
      <c r="F16038" s="21"/>
      <c r="G16038" s="21"/>
      <c r="CN16038" s="21"/>
    </row>
    <row r="16039" spans="5:92" x14ac:dyDescent="0.2">
      <c r="E16039" s="49"/>
      <c r="F16039" s="21"/>
      <c r="G16039" s="21"/>
      <c r="CN16039" s="21"/>
    </row>
    <row r="16040" spans="5:92" x14ac:dyDescent="0.2">
      <c r="E16040" s="49"/>
      <c r="F16040" s="21"/>
      <c r="G16040" s="21"/>
      <c r="CN16040" s="21"/>
    </row>
    <row r="16041" spans="5:92" x14ac:dyDescent="0.2">
      <c r="E16041" s="49"/>
      <c r="F16041" s="21"/>
      <c r="G16041" s="21"/>
      <c r="CN16041" s="21"/>
    </row>
    <row r="16042" spans="5:92" x14ac:dyDescent="0.2">
      <c r="E16042" s="49"/>
      <c r="F16042" s="21"/>
      <c r="G16042" s="21"/>
      <c r="CN16042" s="21"/>
    </row>
    <row r="16043" spans="5:92" x14ac:dyDescent="0.2">
      <c r="E16043" s="49"/>
      <c r="F16043" s="21"/>
      <c r="G16043" s="21"/>
      <c r="CN16043" s="21"/>
    </row>
    <row r="16044" spans="5:92" x14ac:dyDescent="0.2">
      <c r="E16044" s="49"/>
      <c r="F16044" s="21"/>
      <c r="G16044" s="21"/>
      <c r="CN16044" s="21"/>
    </row>
    <row r="16045" spans="5:92" x14ac:dyDescent="0.2">
      <c r="E16045" s="49"/>
      <c r="F16045" s="21"/>
      <c r="G16045" s="21"/>
      <c r="CN16045" s="21"/>
    </row>
    <row r="16046" spans="5:92" x14ac:dyDescent="0.2">
      <c r="E16046" s="49"/>
      <c r="F16046" s="21"/>
      <c r="G16046" s="21"/>
      <c r="CN16046" s="21"/>
    </row>
    <row r="16047" spans="5:92" x14ac:dyDescent="0.2">
      <c r="E16047" s="49"/>
      <c r="F16047" s="21"/>
      <c r="G16047" s="21"/>
      <c r="CN16047" s="21"/>
    </row>
    <row r="16048" spans="5:92" x14ac:dyDescent="0.2">
      <c r="E16048" s="49"/>
      <c r="F16048" s="21"/>
      <c r="G16048" s="21"/>
      <c r="CN16048" s="21"/>
    </row>
    <row r="16049" spans="5:92" x14ac:dyDescent="0.2">
      <c r="E16049" s="49"/>
      <c r="F16049" s="21"/>
      <c r="G16049" s="21"/>
      <c r="CN16049" s="21"/>
    </row>
    <row r="16050" spans="5:92" x14ac:dyDescent="0.2">
      <c r="E16050" s="49"/>
      <c r="F16050" s="21"/>
      <c r="G16050" s="21"/>
      <c r="CN16050" s="21"/>
    </row>
    <row r="16051" spans="5:92" x14ac:dyDescent="0.2">
      <c r="E16051" s="49"/>
      <c r="F16051" s="21"/>
      <c r="G16051" s="21"/>
      <c r="CN16051" s="21"/>
    </row>
    <row r="16052" spans="5:92" x14ac:dyDescent="0.2">
      <c r="E16052" s="49"/>
      <c r="F16052" s="21"/>
      <c r="G16052" s="21"/>
      <c r="CN16052" s="21"/>
    </row>
    <row r="16053" spans="5:92" x14ac:dyDescent="0.2">
      <c r="E16053" s="49"/>
      <c r="F16053" s="21"/>
      <c r="G16053" s="21"/>
      <c r="CN16053" s="21"/>
    </row>
    <row r="16054" spans="5:92" x14ac:dyDescent="0.2">
      <c r="E16054" s="49"/>
      <c r="F16054" s="21"/>
      <c r="G16054" s="21"/>
      <c r="CN16054" s="21"/>
    </row>
    <row r="16055" spans="5:92" x14ac:dyDescent="0.2">
      <c r="E16055" s="49"/>
      <c r="F16055" s="21"/>
      <c r="G16055" s="21"/>
      <c r="CN16055" s="21"/>
    </row>
    <row r="16056" spans="5:92" x14ac:dyDescent="0.2">
      <c r="E16056" s="49"/>
      <c r="F16056" s="21"/>
      <c r="G16056" s="21"/>
      <c r="CN16056" s="21"/>
    </row>
    <row r="16057" spans="5:92" x14ac:dyDescent="0.2">
      <c r="E16057" s="49"/>
      <c r="F16057" s="21"/>
      <c r="G16057" s="21"/>
      <c r="CN16057" s="21"/>
    </row>
    <row r="16058" spans="5:92" x14ac:dyDescent="0.2">
      <c r="E16058" s="49"/>
      <c r="F16058" s="21"/>
      <c r="G16058" s="21"/>
      <c r="CN16058" s="21"/>
    </row>
    <row r="16059" spans="5:92" x14ac:dyDescent="0.2">
      <c r="E16059" s="49"/>
      <c r="F16059" s="21"/>
      <c r="G16059" s="21"/>
      <c r="CN16059" s="21"/>
    </row>
    <row r="16060" spans="5:92" x14ac:dyDescent="0.2">
      <c r="E16060" s="49"/>
      <c r="F16060" s="21"/>
      <c r="G16060" s="21"/>
      <c r="CN16060" s="21"/>
    </row>
    <row r="16061" spans="5:92" x14ac:dyDescent="0.2">
      <c r="E16061" s="49"/>
      <c r="F16061" s="21"/>
      <c r="G16061" s="21"/>
      <c r="CN16061" s="21"/>
    </row>
    <row r="16062" spans="5:92" x14ac:dyDescent="0.2">
      <c r="E16062" s="49"/>
      <c r="F16062" s="21"/>
      <c r="G16062" s="21"/>
      <c r="CN16062" s="21"/>
    </row>
    <row r="16063" spans="5:92" x14ac:dyDescent="0.2">
      <c r="E16063" s="49"/>
      <c r="F16063" s="21"/>
      <c r="G16063" s="21"/>
      <c r="CN16063" s="21"/>
    </row>
    <row r="16064" spans="5:92" x14ac:dyDescent="0.2">
      <c r="E16064" s="49"/>
      <c r="F16064" s="21"/>
      <c r="G16064" s="21"/>
      <c r="CN16064" s="21"/>
    </row>
    <row r="16065" spans="5:92" x14ac:dyDescent="0.2">
      <c r="E16065" s="49"/>
      <c r="F16065" s="21"/>
      <c r="G16065" s="21"/>
      <c r="CN16065" s="21"/>
    </row>
    <row r="16066" spans="5:92" x14ac:dyDescent="0.2">
      <c r="E16066" s="49"/>
      <c r="F16066" s="21"/>
      <c r="G16066" s="21"/>
      <c r="CN16066" s="21"/>
    </row>
    <row r="16067" spans="5:92" x14ac:dyDescent="0.2">
      <c r="E16067" s="49"/>
      <c r="F16067" s="21"/>
      <c r="G16067" s="21"/>
      <c r="CN16067" s="21"/>
    </row>
    <row r="16068" spans="5:92" x14ac:dyDescent="0.2">
      <c r="E16068" s="49"/>
      <c r="F16068" s="21"/>
      <c r="G16068" s="21"/>
      <c r="CN16068" s="21"/>
    </row>
    <row r="16069" spans="5:92" x14ac:dyDescent="0.2">
      <c r="E16069" s="49"/>
      <c r="F16069" s="21"/>
      <c r="G16069" s="21"/>
      <c r="CN16069" s="21"/>
    </row>
    <row r="16070" spans="5:92" x14ac:dyDescent="0.2">
      <c r="E16070" s="49"/>
      <c r="F16070" s="21"/>
      <c r="G16070" s="21"/>
      <c r="CN16070" s="21"/>
    </row>
    <row r="16071" spans="5:92" x14ac:dyDescent="0.2">
      <c r="E16071" s="49"/>
      <c r="F16071" s="21"/>
      <c r="G16071" s="21"/>
      <c r="CN16071" s="21"/>
    </row>
    <row r="16072" spans="5:92" x14ac:dyDescent="0.2">
      <c r="E16072" s="49"/>
      <c r="F16072" s="21"/>
      <c r="G16072" s="21"/>
      <c r="CN16072" s="21"/>
    </row>
    <row r="16073" spans="5:92" x14ac:dyDescent="0.2">
      <c r="E16073" s="49"/>
      <c r="F16073" s="21"/>
      <c r="G16073" s="21"/>
      <c r="CN16073" s="21"/>
    </row>
    <row r="16074" spans="5:92" x14ac:dyDescent="0.2">
      <c r="E16074" s="49"/>
      <c r="F16074" s="21"/>
      <c r="G16074" s="21"/>
      <c r="CN16074" s="21"/>
    </row>
    <row r="16075" spans="5:92" x14ac:dyDescent="0.2">
      <c r="E16075" s="49"/>
      <c r="F16075" s="21"/>
      <c r="G16075" s="21"/>
      <c r="CN16075" s="21"/>
    </row>
    <row r="16076" spans="5:92" x14ac:dyDescent="0.2">
      <c r="E16076" s="49"/>
      <c r="F16076" s="21"/>
      <c r="G16076" s="21"/>
      <c r="CN16076" s="21"/>
    </row>
    <row r="16077" spans="5:92" x14ac:dyDescent="0.2">
      <c r="E16077" s="49"/>
      <c r="F16077" s="21"/>
      <c r="G16077" s="21"/>
      <c r="CN16077" s="21"/>
    </row>
    <row r="16078" spans="5:92" x14ac:dyDescent="0.2">
      <c r="E16078" s="49"/>
      <c r="F16078" s="21"/>
      <c r="G16078" s="21"/>
      <c r="CN16078" s="21"/>
    </row>
    <row r="16079" spans="5:92" x14ac:dyDescent="0.2">
      <c r="E16079" s="49"/>
      <c r="F16079" s="21"/>
      <c r="G16079" s="21"/>
      <c r="CN16079" s="21"/>
    </row>
    <row r="16080" spans="5:92" x14ac:dyDescent="0.2">
      <c r="E16080" s="49"/>
      <c r="F16080" s="21"/>
      <c r="G16080" s="21"/>
      <c r="CN16080" s="21"/>
    </row>
    <row r="16081" spans="5:92" x14ac:dyDescent="0.2">
      <c r="E16081" s="49"/>
      <c r="F16081" s="21"/>
      <c r="G16081" s="21"/>
      <c r="CN16081" s="21"/>
    </row>
    <row r="16082" spans="5:92" x14ac:dyDescent="0.2">
      <c r="E16082" s="49"/>
      <c r="F16082" s="21"/>
      <c r="G16082" s="21"/>
      <c r="CN16082" s="21"/>
    </row>
    <row r="16083" spans="5:92" x14ac:dyDescent="0.2">
      <c r="E16083" s="49"/>
      <c r="F16083" s="21"/>
      <c r="G16083" s="21"/>
      <c r="CN16083" s="21"/>
    </row>
    <row r="16084" spans="5:92" x14ac:dyDescent="0.2">
      <c r="E16084" s="49"/>
      <c r="F16084" s="21"/>
      <c r="G16084" s="21"/>
      <c r="CN16084" s="21"/>
    </row>
    <row r="16085" spans="5:92" x14ac:dyDescent="0.2">
      <c r="E16085" s="49"/>
      <c r="F16085" s="21"/>
      <c r="G16085" s="21"/>
      <c r="CN16085" s="21"/>
    </row>
    <row r="16086" spans="5:92" x14ac:dyDescent="0.2">
      <c r="E16086" s="49"/>
      <c r="F16086" s="21"/>
      <c r="G16086" s="21"/>
      <c r="CN16086" s="21"/>
    </row>
    <row r="16087" spans="5:92" x14ac:dyDescent="0.2">
      <c r="E16087" s="49"/>
      <c r="F16087" s="21"/>
      <c r="G16087" s="21"/>
      <c r="CN16087" s="21"/>
    </row>
    <row r="16088" spans="5:92" x14ac:dyDescent="0.2">
      <c r="E16088" s="49"/>
      <c r="F16088" s="21"/>
      <c r="G16088" s="21"/>
      <c r="CN16088" s="21"/>
    </row>
    <row r="16089" spans="5:92" x14ac:dyDescent="0.2">
      <c r="E16089" s="49"/>
      <c r="F16089" s="21"/>
      <c r="G16089" s="21"/>
      <c r="CN16089" s="21"/>
    </row>
    <row r="16090" spans="5:92" x14ac:dyDescent="0.2">
      <c r="E16090" s="49"/>
      <c r="F16090" s="21"/>
      <c r="G16090" s="21"/>
      <c r="CN16090" s="21"/>
    </row>
    <row r="16091" spans="5:92" x14ac:dyDescent="0.2">
      <c r="E16091" s="49"/>
      <c r="F16091" s="21"/>
      <c r="G16091" s="21"/>
      <c r="CN16091" s="21"/>
    </row>
    <row r="16092" spans="5:92" x14ac:dyDescent="0.2">
      <c r="E16092" s="49"/>
      <c r="F16092" s="21"/>
      <c r="G16092" s="21"/>
      <c r="CN16092" s="21"/>
    </row>
    <row r="16093" spans="5:92" x14ac:dyDescent="0.2">
      <c r="E16093" s="49"/>
      <c r="F16093" s="21"/>
      <c r="G16093" s="21"/>
      <c r="CN16093" s="21"/>
    </row>
    <row r="16094" spans="5:92" x14ac:dyDescent="0.2">
      <c r="E16094" s="49"/>
      <c r="F16094" s="21"/>
      <c r="G16094" s="21"/>
      <c r="CN16094" s="21"/>
    </row>
    <row r="16095" spans="5:92" x14ac:dyDescent="0.2">
      <c r="E16095" s="49"/>
      <c r="F16095" s="21"/>
      <c r="G16095" s="21"/>
      <c r="CN16095" s="21"/>
    </row>
    <row r="16096" spans="5:92" x14ac:dyDescent="0.2">
      <c r="E16096" s="49"/>
      <c r="F16096" s="21"/>
      <c r="G16096" s="21"/>
      <c r="CN16096" s="21"/>
    </row>
    <row r="16097" spans="5:92" x14ac:dyDescent="0.2">
      <c r="E16097" s="49"/>
      <c r="F16097" s="21"/>
      <c r="G16097" s="21"/>
      <c r="CN16097" s="21"/>
    </row>
    <row r="16098" spans="5:92" x14ac:dyDescent="0.2">
      <c r="E16098" s="49"/>
      <c r="F16098" s="21"/>
      <c r="G16098" s="21"/>
      <c r="CN16098" s="21"/>
    </row>
    <row r="16099" spans="5:92" x14ac:dyDescent="0.2">
      <c r="E16099" s="49"/>
      <c r="F16099" s="21"/>
      <c r="G16099" s="21"/>
      <c r="CN16099" s="21"/>
    </row>
    <row r="16100" spans="5:92" x14ac:dyDescent="0.2">
      <c r="E16100" s="49"/>
      <c r="F16100" s="21"/>
      <c r="G16100" s="21"/>
      <c r="CN16100" s="21"/>
    </row>
    <row r="16101" spans="5:92" x14ac:dyDescent="0.2">
      <c r="E16101" s="49"/>
      <c r="F16101" s="21"/>
      <c r="G16101" s="21"/>
      <c r="CN16101" s="21"/>
    </row>
    <row r="16102" spans="5:92" x14ac:dyDescent="0.2">
      <c r="E16102" s="49"/>
      <c r="F16102" s="21"/>
      <c r="G16102" s="21"/>
      <c r="CN16102" s="21"/>
    </row>
    <row r="16103" spans="5:92" x14ac:dyDescent="0.2">
      <c r="E16103" s="49"/>
      <c r="F16103" s="21"/>
      <c r="G16103" s="21"/>
      <c r="CN16103" s="21"/>
    </row>
    <row r="16104" spans="5:92" x14ac:dyDescent="0.2">
      <c r="E16104" s="49"/>
      <c r="F16104" s="21"/>
      <c r="G16104" s="21"/>
      <c r="CN16104" s="21"/>
    </row>
    <row r="16105" spans="5:92" x14ac:dyDescent="0.2">
      <c r="E16105" s="49"/>
      <c r="F16105" s="21"/>
      <c r="G16105" s="21"/>
      <c r="CN16105" s="21"/>
    </row>
    <row r="16106" spans="5:92" x14ac:dyDescent="0.2">
      <c r="E16106" s="49"/>
      <c r="F16106" s="21"/>
      <c r="G16106" s="21"/>
      <c r="CN16106" s="21"/>
    </row>
    <row r="16107" spans="5:92" x14ac:dyDescent="0.2">
      <c r="E16107" s="49"/>
      <c r="F16107" s="21"/>
      <c r="G16107" s="21"/>
      <c r="CN16107" s="21"/>
    </row>
    <row r="16108" spans="5:92" x14ac:dyDescent="0.2">
      <c r="E16108" s="49"/>
      <c r="F16108" s="21"/>
      <c r="G16108" s="21"/>
      <c r="CN16108" s="21"/>
    </row>
    <row r="16109" spans="5:92" x14ac:dyDescent="0.2">
      <c r="E16109" s="49"/>
      <c r="F16109" s="21"/>
      <c r="G16109" s="21"/>
      <c r="CN16109" s="21"/>
    </row>
    <row r="16110" spans="5:92" x14ac:dyDescent="0.2">
      <c r="E16110" s="49"/>
      <c r="F16110" s="21"/>
      <c r="G16110" s="21"/>
      <c r="CN16110" s="21"/>
    </row>
    <row r="16111" spans="5:92" x14ac:dyDescent="0.2">
      <c r="E16111" s="49"/>
      <c r="F16111" s="21"/>
      <c r="G16111" s="21"/>
      <c r="CN16111" s="21"/>
    </row>
    <row r="16112" spans="5:92" x14ac:dyDescent="0.2">
      <c r="E16112" s="49"/>
      <c r="F16112" s="21"/>
      <c r="G16112" s="21"/>
      <c r="CN16112" s="21"/>
    </row>
    <row r="16113" spans="5:92" x14ac:dyDescent="0.2">
      <c r="E16113" s="49"/>
      <c r="F16113" s="21"/>
      <c r="G16113" s="21"/>
      <c r="CN16113" s="21"/>
    </row>
    <row r="16114" spans="5:92" x14ac:dyDescent="0.2">
      <c r="E16114" s="49"/>
      <c r="F16114" s="21"/>
      <c r="G16114" s="21"/>
      <c r="CN16114" s="21"/>
    </row>
    <row r="16115" spans="5:92" x14ac:dyDescent="0.2">
      <c r="E16115" s="49"/>
      <c r="F16115" s="21"/>
      <c r="G16115" s="21"/>
      <c r="CN16115" s="21"/>
    </row>
    <row r="16116" spans="5:92" x14ac:dyDescent="0.2">
      <c r="E16116" s="49"/>
      <c r="F16116" s="21"/>
      <c r="G16116" s="21"/>
      <c r="CN16116" s="21"/>
    </row>
    <row r="16117" spans="5:92" x14ac:dyDescent="0.2">
      <c r="E16117" s="49"/>
      <c r="F16117" s="21"/>
      <c r="G16117" s="21"/>
      <c r="CN16117" s="21"/>
    </row>
    <row r="16118" spans="5:92" x14ac:dyDescent="0.2">
      <c r="E16118" s="49"/>
      <c r="F16118" s="21"/>
      <c r="G16118" s="21"/>
      <c r="CN16118" s="21"/>
    </row>
    <row r="16119" spans="5:92" x14ac:dyDescent="0.2">
      <c r="E16119" s="49"/>
      <c r="F16119" s="21"/>
      <c r="G16119" s="21"/>
      <c r="CN16119" s="21"/>
    </row>
    <row r="16120" spans="5:92" x14ac:dyDescent="0.2">
      <c r="E16120" s="49"/>
      <c r="F16120" s="21"/>
      <c r="G16120" s="21"/>
      <c r="CN16120" s="21"/>
    </row>
    <row r="16121" spans="5:92" x14ac:dyDescent="0.2">
      <c r="E16121" s="49"/>
      <c r="F16121" s="21"/>
      <c r="G16121" s="21"/>
      <c r="CN16121" s="21"/>
    </row>
    <row r="16122" spans="5:92" x14ac:dyDescent="0.2">
      <c r="E16122" s="49"/>
      <c r="F16122" s="21"/>
      <c r="G16122" s="21"/>
      <c r="CN16122" s="21"/>
    </row>
    <row r="16123" spans="5:92" x14ac:dyDescent="0.2">
      <c r="E16123" s="49"/>
      <c r="F16123" s="21"/>
      <c r="G16123" s="21"/>
      <c r="CN16123" s="21"/>
    </row>
    <row r="16124" spans="5:92" x14ac:dyDescent="0.2">
      <c r="E16124" s="49"/>
      <c r="F16124" s="21"/>
      <c r="G16124" s="21"/>
      <c r="CN16124" s="21"/>
    </row>
    <row r="16125" spans="5:92" x14ac:dyDescent="0.2">
      <c r="E16125" s="49"/>
      <c r="F16125" s="21"/>
      <c r="G16125" s="21"/>
      <c r="CN16125" s="21"/>
    </row>
    <row r="16126" spans="5:92" x14ac:dyDescent="0.2">
      <c r="E16126" s="49"/>
      <c r="F16126" s="21"/>
      <c r="G16126" s="21"/>
      <c r="CN16126" s="21"/>
    </row>
    <row r="16127" spans="5:92" x14ac:dyDescent="0.2">
      <c r="E16127" s="49"/>
      <c r="F16127" s="21"/>
      <c r="G16127" s="21"/>
      <c r="CN16127" s="21"/>
    </row>
    <row r="16128" spans="5:92" x14ac:dyDescent="0.2">
      <c r="E16128" s="49"/>
      <c r="F16128" s="21"/>
      <c r="G16128" s="21"/>
      <c r="CN16128" s="21"/>
    </row>
    <row r="16129" spans="5:92" x14ac:dyDescent="0.2">
      <c r="E16129" s="49"/>
      <c r="F16129" s="21"/>
      <c r="G16129" s="21"/>
      <c r="CN16129" s="21"/>
    </row>
    <row r="16130" spans="5:92" x14ac:dyDescent="0.2">
      <c r="E16130" s="49"/>
      <c r="F16130" s="21"/>
      <c r="G16130" s="21"/>
      <c r="CN16130" s="21"/>
    </row>
    <row r="16131" spans="5:92" x14ac:dyDescent="0.2">
      <c r="E16131" s="49"/>
      <c r="F16131" s="21"/>
      <c r="G16131" s="21"/>
      <c r="CN16131" s="21"/>
    </row>
    <row r="16132" spans="5:92" x14ac:dyDescent="0.2">
      <c r="E16132" s="49"/>
      <c r="F16132" s="21"/>
      <c r="G16132" s="21"/>
      <c r="CN16132" s="21"/>
    </row>
    <row r="16133" spans="5:92" x14ac:dyDescent="0.2">
      <c r="E16133" s="49"/>
      <c r="F16133" s="21"/>
      <c r="G16133" s="21"/>
      <c r="CN16133" s="21"/>
    </row>
    <row r="16134" spans="5:92" x14ac:dyDescent="0.2">
      <c r="E16134" s="49"/>
      <c r="F16134" s="21"/>
      <c r="G16134" s="21"/>
      <c r="CN16134" s="21"/>
    </row>
    <row r="16135" spans="5:92" x14ac:dyDescent="0.2">
      <c r="E16135" s="49"/>
      <c r="F16135" s="21"/>
      <c r="G16135" s="21"/>
      <c r="CN16135" s="21"/>
    </row>
    <row r="16136" spans="5:92" x14ac:dyDescent="0.2">
      <c r="E16136" s="49"/>
      <c r="F16136" s="21"/>
      <c r="G16136" s="21"/>
      <c r="CN16136" s="21"/>
    </row>
    <row r="16137" spans="5:92" x14ac:dyDescent="0.2">
      <c r="E16137" s="49"/>
      <c r="F16137" s="21"/>
      <c r="G16137" s="21"/>
      <c r="CN16137" s="21"/>
    </row>
    <row r="16138" spans="5:92" x14ac:dyDescent="0.2">
      <c r="E16138" s="49"/>
      <c r="F16138" s="21"/>
      <c r="G16138" s="21"/>
      <c r="CN16138" s="21"/>
    </row>
    <row r="16139" spans="5:92" x14ac:dyDescent="0.2">
      <c r="E16139" s="49"/>
      <c r="F16139" s="21"/>
      <c r="G16139" s="21"/>
      <c r="CN16139" s="21"/>
    </row>
    <row r="16140" spans="5:92" x14ac:dyDescent="0.2">
      <c r="E16140" s="49"/>
      <c r="F16140" s="21"/>
      <c r="G16140" s="21"/>
      <c r="CN16140" s="21"/>
    </row>
    <row r="16141" spans="5:92" x14ac:dyDescent="0.2">
      <c r="E16141" s="49"/>
      <c r="F16141" s="21"/>
      <c r="G16141" s="21"/>
      <c r="CN16141" s="21"/>
    </row>
    <row r="16142" spans="5:92" x14ac:dyDescent="0.2">
      <c r="E16142" s="49"/>
      <c r="F16142" s="21"/>
      <c r="G16142" s="21"/>
      <c r="CN16142" s="21"/>
    </row>
    <row r="16143" spans="5:92" x14ac:dyDescent="0.2">
      <c r="E16143" s="49"/>
      <c r="F16143" s="21"/>
      <c r="G16143" s="21"/>
      <c r="CN16143" s="21"/>
    </row>
    <row r="16144" spans="5:92" x14ac:dyDescent="0.2">
      <c r="E16144" s="49"/>
      <c r="F16144" s="21"/>
      <c r="G16144" s="21"/>
      <c r="CN16144" s="21"/>
    </row>
    <row r="16145" spans="5:92" x14ac:dyDescent="0.2">
      <c r="E16145" s="49"/>
      <c r="F16145" s="21"/>
      <c r="G16145" s="21"/>
      <c r="CN16145" s="21"/>
    </row>
    <row r="16146" spans="5:92" x14ac:dyDescent="0.2">
      <c r="E16146" s="49"/>
      <c r="F16146" s="21"/>
      <c r="G16146" s="21"/>
      <c r="CN16146" s="21"/>
    </row>
    <row r="16147" spans="5:92" x14ac:dyDescent="0.2">
      <c r="E16147" s="49"/>
      <c r="F16147" s="21"/>
      <c r="G16147" s="21"/>
      <c r="CN16147" s="21"/>
    </row>
    <row r="16148" spans="5:92" x14ac:dyDescent="0.2">
      <c r="E16148" s="49"/>
      <c r="F16148" s="21"/>
      <c r="G16148" s="21"/>
      <c r="CN16148" s="21"/>
    </row>
    <row r="16149" spans="5:92" x14ac:dyDescent="0.2">
      <c r="E16149" s="49"/>
      <c r="F16149" s="21"/>
      <c r="G16149" s="21"/>
      <c r="CN16149" s="21"/>
    </row>
    <row r="16150" spans="5:92" x14ac:dyDescent="0.2">
      <c r="E16150" s="49"/>
      <c r="F16150" s="21"/>
      <c r="G16150" s="21"/>
      <c r="CN16150" s="21"/>
    </row>
    <row r="16151" spans="5:92" x14ac:dyDescent="0.2">
      <c r="E16151" s="49"/>
      <c r="F16151" s="21"/>
      <c r="G16151" s="21"/>
      <c r="CN16151" s="21"/>
    </row>
    <row r="16152" spans="5:92" x14ac:dyDescent="0.2">
      <c r="E16152" s="49"/>
      <c r="F16152" s="21"/>
      <c r="G16152" s="21"/>
      <c r="CN16152" s="21"/>
    </row>
    <row r="16153" spans="5:92" x14ac:dyDescent="0.2">
      <c r="E16153" s="49"/>
      <c r="F16153" s="21"/>
      <c r="G16153" s="21"/>
      <c r="CN16153" s="21"/>
    </row>
    <row r="16154" spans="5:92" x14ac:dyDescent="0.2">
      <c r="E16154" s="49"/>
      <c r="F16154" s="21"/>
      <c r="G16154" s="21"/>
      <c r="CN16154" s="21"/>
    </row>
    <row r="16155" spans="5:92" x14ac:dyDescent="0.2">
      <c r="E16155" s="49"/>
      <c r="F16155" s="21"/>
      <c r="G16155" s="21"/>
      <c r="CN16155" s="21"/>
    </row>
    <row r="16156" spans="5:92" x14ac:dyDescent="0.2">
      <c r="E16156" s="49"/>
      <c r="F16156" s="21"/>
      <c r="G16156" s="21"/>
      <c r="CN16156" s="21"/>
    </row>
    <row r="16157" spans="5:92" x14ac:dyDescent="0.2">
      <c r="E16157" s="49"/>
      <c r="F16157" s="21"/>
      <c r="G16157" s="21"/>
      <c r="CN16157" s="21"/>
    </row>
    <row r="16158" spans="5:92" x14ac:dyDescent="0.2">
      <c r="E16158" s="49"/>
      <c r="F16158" s="21"/>
      <c r="G16158" s="21"/>
      <c r="CN16158" s="21"/>
    </row>
    <row r="16159" spans="5:92" x14ac:dyDescent="0.2">
      <c r="E16159" s="49"/>
      <c r="F16159" s="21"/>
      <c r="G16159" s="21"/>
      <c r="CN16159" s="21"/>
    </row>
    <row r="16160" spans="5:92" x14ac:dyDescent="0.2">
      <c r="E16160" s="49"/>
      <c r="F16160" s="21"/>
      <c r="G16160" s="21"/>
      <c r="CN16160" s="21"/>
    </row>
    <row r="16161" spans="5:92" x14ac:dyDescent="0.2">
      <c r="E16161" s="49"/>
      <c r="F16161" s="21"/>
      <c r="G16161" s="21"/>
      <c r="CN16161" s="21"/>
    </row>
    <row r="16162" spans="5:92" x14ac:dyDescent="0.2">
      <c r="E16162" s="49"/>
      <c r="F16162" s="21"/>
      <c r="G16162" s="21"/>
      <c r="CN16162" s="21"/>
    </row>
    <row r="16163" spans="5:92" x14ac:dyDescent="0.2">
      <c r="E16163" s="49"/>
      <c r="F16163" s="21"/>
      <c r="G16163" s="21"/>
      <c r="CN16163" s="21"/>
    </row>
    <row r="16164" spans="5:92" x14ac:dyDescent="0.2">
      <c r="E16164" s="49"/>
      <c r="F16164" s="21"/>
      <c r="G16164" s="21"/>
      <c r="CN16164" s="21"/>
    </row>
    <row r="16165" spans="5:92" x14ac:dyDescent="0.2">
      <c r="E16165" s="49"/>
      <c r="F16165" s="21"/>
      <c r="G16165" s="21"/>
      <c r="CN16165" s="21"/>
    </row>
    <row r="16166" spans="5:92" x14ac:dyDescent="0.2">
      <c r="E16166" s="49"/>
      <c r="F16166" s="21"/>
      <c r="G16166" s="21"/>
      <c r="CN16166" s="21"/>
    </row>
    <row r="16167" spans="5:92" x14ac:dyDescent="0.2">
      <c r="E16167" s="49"/>
      <c r="F16167" s="21"/>
      <c r="G16167" s="21"/>
      <c r="CN16167" s="21"/>
    </row>
    <row r="16168" spans="5:92" x14ac:dyDescent="0.2">
      <c r="E16168" s="49"/>
      <c r="F16168" s="21"/>
      <c r="G16168" s="21"/>
      <c r="CN16168" s="21"/>
    </row>
    <row r="16169" spans="5:92" x14ac:dyDescent="0.2">
      <c r="E16169" s="49"/>
      <c r="F16169" s="21"/>
      <c r="G16169" s="21"/>
      <c r="CN16169" s="21"/>
    </row>
    <row r="16170" spans="5:92" x14ac:dyDescent="0.2">
      <c r="E16170" s="49"/>
      <c r="F16170" s="21"/>
      <c r="G16170" s="21"/>
      <c r="CN16170" s="21"/>
    </row>
    <row r="16171" spans="5:92" x14ac:dyDescent="0.2">
      <c r="E16171" s="49"/>
      <c r="F16171" s="21"/>
      <c r="G16171" s="21"/>
      <c r="CN16171" s="21"/>
    </row>
    <row r="16172" spans="5:92" x14ac:dyDescent="0.2">
      <c r="E16172" s="49"/>
      <c r="F16172" s="21"/>
      <c r="G16172" s="21"/>
      <c r="CN16172" s="21"/>
    </row>
    <row r="16173" spans="5:92" x14ac:dyDescent="0.2">
      <c r="E16173" s="49"/>
      <c r="F16173" s="21"/>
      <c r="G16173" s="21"/>
      <c r="CN16173" s="21"/>
    </row>
    <row r="16174" spans="5:92" x14ac:dyDescent="0.2">
      <c r="E16174" s="49"/>
      <c r="F16174" s="21"/>
      <c r="G16174" s="21"/>
      <c r="CN16174" s="21"/>
    </row>
    <row r="16175" spans="5:92" x14ac:dyDescent="0.2">
      <c r="E16175" s="49"/>
      <c r="F16175" s="21"/>
      <c r="G16175" s="21"/>
      <c r="CN16175" s="21"/>
    </row>
    <row r="16176" spans="5:92" x14ac:dyDescent="0.2">
      <c r="E16176" s="49"/>
      <c r="F16176" s="21"/>
      <c r="G16176" s="21"/>
      <c r="CN16176" s="21"/>
    </row>
    <row r="16177" spans="5:92" x14ac:dyDescent="0.2">
      <c r="E16177" s="49"/>
      <c r="F16177" s="21"/>
      <c r="G16177" s="21"/>
      <c r="CN16177" s="21"/>
    </row>
    <row r="16178" spans="5:92" x14ac:dyDescent="0.2">
      <c r="E16178" s="49"/>
      <c r="F16178" s="21"/>
      <c r="G16178" s="21"/>
      <c r="CN16178" s="21"/>
    </row>
    <row r="16179" spans="5:92" x14ac:dyDescent="0.2">
      <c r="E16179" s="49"/>
      <c r="F16179" s="21"/>
      <c r="G16179" s="21"/>
      <c r="CN16179" s="21"/>
    </row>
    <row r="16180" spans="5:92" x14ac:dyDescent="0.2">
      <c r="E16180" s="49"/>
      <c r="F16180" s="21"/>
      <c r="G16180" s="21"/>
      <c r="CN16180" s="21"/>
    </row>
    <row r="16181" spans="5:92" x14ac:dyDescent="0.2">
      <c r="E16181" s="49"/>
      <c r="F16181" s="21"/>
      <c r="G16181" s="21"/>
      <c r="CN16181" s="21"/>
    </row>
    <row r="16182" spans="5:92" x14ac:dyDescent="0.2">
      <c r="E16182" s="49"/>
      <c r="F16182" s="21"/>
      <c r="G16182" s="21"/>
      <c r="CN16182" s="21"/>
    </row>
    <row r="16183" spans="5:92" x14ac:dyDescent="0.2">
      <c r="E16183" s="49"/>
      <c r="F16183" s="21"/>
      <c r="G16183" s="21"/>
      <c r="CN16183" s="21"/>
    </row>
    <row r="16184" spans="5:92" x14ac:dyDescent="0.2">
      <c r="E16184" s="49"/>
      <c r="F16184" s="21"/>
      <c r="G16184" s="21"/>
      <c r="CN16184" s="21"/>
    </row>
    <row r="16185" spans="5:92" x14ac:dyDescent="0.2">
      <c r="E16185" s="49"/>
      <c r="F16185" s="21"/>
      <c r="G16185" s="21"/>
      <c r="CN16185" s="21"/>
    </row>
    <row r="16186" spans="5:92" x14ac:dyDescent="0.2">
      <c r="E16186" s="49"/>
      <c r="F16186" s="21"/>
      <c r="G16186" s="21"/>
      <c r="CN16186" s="21"/>
    </row>
    <row r="16187" spans="5:92" x14ac:dyDescent="0.2">
      <c r="E16187" s="49"/>
      <c r="F16187" s="21"/>
      <c r="G16187" s="21"/>
      <c r="CN16187" s="21"/>
    </row>
    <row r="16188" spans="5:92" x14ac:dyDescent="0.2">
      <c r="E16188" s="49"/>
      <c r="F16188" s="21"/>
      <c r="G16188" s="21"/>
      <c r="CN16188" s="21"/>
    </row>
    <row r="16189" spans="5:92" x14ac:dyDescent="0.2">
      <c r="E16189" s="49"/>
      <c r="F16189" s="21"/>
      <c r="G16189" s="21"/>
      <c r="CN16189" s="21"/>
    </row>
    <row r="16190" spans="5:92" x14ac:dyDescent="0.2">
      <c r="E16190" s="49"/>
      <c r="F16190" s="21"/>
      <c r="G16190" s="21"/>
      <c r="CN16190" s="21"/>
    </row>
    <row r="16191" spans="5:92" x14ac:dyDescent="0.2">
      <c r="E16191" s="49"/>
      <c r="F16191" s="21"/>
      <c r="G16191" s="21"/>
      <c r="CN16191" s="21"/>
    </row>
    <row r="16192" spans="5:92" x14ac:dyDescent="0.2">
      <c r="E16192" s="49"/>
      <c r="F16192" s="21"/>
      <c r="G16192" s="21"/>
      <c r="CN16192" s="21"/>
    </row>
    <row r="16193" spans="5:92" x14ac:dyDescent="0.2">
      <c r="E16193" s="49"/>
      <c r="F16193" s="21"/>
      <c r="G16193" s="21"/>
      <c r="CN16193" s="21"/>
    </row>
    <row r="16194" spans="5:92" x14ac:dyDescent="0.2">
      <c r="E16194" s="49"/>
      <c r="F16194" s="21"/>
      <c r="G16194" s="21"/>
      <c r="CN16194" s="21"/>
    </row>
    <row r="16195" spans="5:92" x14ac:dyDescent="0.2">
      <c r="E16195" s="49"/>
      <c r="F16195" s="21"/>
      <c r="G16195" s="21"/>
      <c r="CN16195" s="21"/>
    </row>
    <row r="16196" spans="5:92" x14ac:dyDescent="0.2">
      <c r="E16196" s="49"/>
      <c r="F16196" s="21"/>
      <c r="G16196" s="21"/>
      <c r="CN16196" s="21"/>
    </row>
    <row r="16197" spans="5:92" x14ac:dyDescent="0.2">
      <c r="E16197" s="49"/>
      <c r="F16197" s="21"/>
      <c r="G16197" s="21"/>
      <c r="CN16197" s="21"/>
    </row>
    <row r="16198" spans="5:92" x14ac:dyDescent="0.2">
      <c r="E16198" s="49"/>
      <c r="F16198" s="21"/>
      <c r="G16198" s="21"/>
      <c r="CN16198" s="21"/>
    </row>
    <row r="16199" spans="5:92" x14ac:dyDescent="0.2">
      <c r="E16199" s="49"/>
      <c r="F16199" s="21"/>
      <c r="G16199" s="21"/>
      <c r="CN16199" s="21"/>
    </row>
    <row r="16200" spans="5:92" x14ac:dyDescent="0.2">
      <c r="E16200" s="49"/>
      <c r="F16200" s="21"/>
      <c r="G16200" s="21"/>
      <c r="CN16200" s="21"/>
    </row>
    <row r="16201" spans="5:92" x14ac:dyDescent="0.2">
      <c r="E16201" s="49"/>
      <c r="F16201" s="21"/>
      <c r="G16201" s="21"/>
      <c r="CN16201" s="21"/>
    </row>
    <row r="16202" spans="5:92" x14ac:dyDescent="0.2">
      <c r="E16202" s="49"/>
      <c r="F16202" s="21"/>
      <c r="G16202" s="21"/>
      <c r="CN16202" s="21"/>
    </row>
    <row r="16203" spans="5:92" x14ac:dyDescent="0.2">
      <c r="E16203" s="49"/>
      <c r="F16203" s="21"/>
      <c r="G16203" s="21"/>
      <c r="CN16203" s="21"/>
    </row>
    <row r="16204" spans="5:92" x14ac:dyDescent="0.2">
      <c r="E16204" s="49"/>
      <c r="F16204" s="21"/>
      <c r="G16204" s="21"/>
      <c r="CN16204" s="21"/>
    </row>
    <row r="16205" spans="5:92" x14ac:dyDescent="0.2">
      <c r="E16205" s="49"/>
      <c r="F16205" s="21"/>
      <c r="G16205" s="21"/>
      <c r="CN16205" s="21"/>
    </row>
    <row r="16206" spans="5:92" x14ac:dyDescent="0.2">
      <c r="E16206" s="49"/>
      <c r="F16206" s="21"/>
      <c r="G16206" s="21"/>
      <c r="CN16206" s="21"/>
    </row>
    <row r="16207" spans="5:92" x14ac:dyDescent="0.2">
      <c r="E16207" s="49"/>
      <c r="F16207" s="21"/>
      <c r="G16207" s="21"/>
      <c r="CN16207" s="21"/>
    </row>
    <row r="16208" spans="5:92" x14ac:dyDescent="0.2">
      <c r="E16208" s="49"/>
      <c r="F16208" s="21"/>
      <c r="G16208" s="21"/>
      <c r="CN16208" s="21"/>
    </row>
    <row r="16209" spans="5:92" x14ac:dyDescent="0.2">
      <c r="E16209" s="49"/>
      <c r="F16209" s="21"/>
      <c r="G16209" s="21"/>
      <c r="CN16209" s="21"/>
    </row>
    <row r="16210" spans="5:92" x14ac:dyDescent="0.2">
      <c r="E16210" s="49"/>
      <c r="F16210" s="21"/>
      <c r="G16210" s="21"/>
      <c r="CN16210" s="21"/>
    </row>
    <row r="16211" spans="5:92" x14ac:dyDescent="0.2">
      <c r="E16211" s="49"/>
      <c r="F16211" s="21"/>
      <c r="G16211" s="21"/>
      <c r="CN16211" s="21"/>
    </row>
    <row r="16212" spans="5:92" x14ac:dyDescent="0.2">
      <c r="E16212" s="49"/>
      <c r="F16212" s="21"/>
      <c r="G16212" s="21"/>
      <c r="CN16212" s="21"/>
    </row>
    <row r="16213" spans="5:92" x14ac:dyDescent="0.2">
      <c r="E16213" s="49"/>
      <c r="F16213" s="21"/>
      <c r="G16213" s="21"/>
      <c r="CN16213" s="21"/>
    </row>
    <row r="16214" spans="5:92" x14ac:dyDescent="0.2">
      <c r="E16214" s="49"/>
      <c r="F16214" s="21"/>
      <c r="G16214" s="21"/>
      <c r="CN16214" s="21"/>
    </row>
    <row r="16215" spans="5:92" x14ac:dyDescent="0.2">
      <c r="E16215" s="49"/>
      <c r="F16215" s="21"/>
      <c r="G16215" s="21"/>
      <c r="CN16215" s="21"/>
    </row>
    <row r="16216" spans="5:92" x14ac:dyDescent="0.2">
      <c r="E16216" s="49"/>
      <c r="F16216" s="21"/>
      <c r="G16216" s="21"/>
      <c r="CN16216" s="21"/>
    </row>
    <row r="16217" spans="5:92" x14ac:dyDescent="0.2">
      <c r="E16217" s="49"/>
      <c r="F16217" s="21"/>
      <c r="G16217" s="21"/>
      <c r="CN16217" s="21"/>
    </row>
    <row r="16218" spans="5:92" x14ac:dyDescent="0.2">
      <c r="E16218" s="49"/>
      <c r="F16218" s="21"/>
      <c r="G16218" s="21"/>
      <c r="CN16218" s="21"/>
    </row>
    <row r="16219" spans="5:92" x14ac:dyDescent="0.2">
      <c r="E16219" s="49"/>
      <c r="F16219" s="21"/>
      <c r="G16219" s="21"/>
      <c r="CN16219" s="21"/>
    </row>
    <row r="16220" spans="5:92" x14ac:dyDescent="0.2">
      <c r="E16220" s="49"/>
      <c r="F16220" s="21"/>
      <c r="G16220" s="21"/>
      <c r="CN16220" s="21"/>
    </row>
    <row r="16221" spans="5:92" x14ac:dyDescent="0.2">
      <c r="E16221" s="49"/>
      <c r="F16221" s="21"/>
      <c r="G16221" s="21"/>
      <c r="CN16221" s="21"/>
    </row>
    <row r="16222" spans="5:92" x14ac:dyDescent="0.2">
      <c r="E16222" s="49"/>
      <c r="F16222" s="21"/>
      <c r="G16222" s="21"/>
      <c r="CN16222" s="21"/>
    </row>
    <row r="16223" spans="5:92" x14ac:dyDescent="0.2">
      <c r="E16223" s="49"/>
      <c r="F16223" s="21"/>
      <c r="G16223" s="21"/>
      <c r="CN16223" s="21"/>
    </row>
    <row r="16224" spans="5:92" x14ac:dyDescent="0.2">
      <c r="E16224" s="49"/>
      <c r="F16224" s="21"/>
      <c r="G16224" s="21"/>
      <c r="CN16224" s="21"/>
    </row>
    <row r="16225" spans="5:92" x14ac:dyDescent="0.2">
      <c r="E16225" s="49"/>
      <c r="F16225" s="21"/>
      <c r="G16225" s="21"/>
      <c r="CN16225" s="21"/>
    </row>
    <row r="16226" spans="5:92" x14ac:dyDescent="0.2">
      <c r="E16226" s="49"/>
      <c r="F16226" s="21"/>
      <c r="G16226" s="21"/>
      <c r="CN16226" s="21"/>
    </row>
    <row r="16227" spans="5:92" x14ac:dyDescent="0.2">
      <c r="E16227" s="49"/>
      <c r="F16227" s="21"/>
      <c r="G16227" s="21"/>
      <c r="CN16227" s="21"/>
    </row>
    <row r="16228" spans="5:92" x14ac:dyDescent="0.2">
      <c r="E16228" s="49"/>
      <c r="F16228" s="21"/>
      <c r="G16228" s="21"/>
      <c r="CN16228" s="21"/>
    </row>
    <row r="16229" spans="5:92" x14ac:dyDescent="0.2">
      <c r="E16229" s="49"/>
      <c r="F16229" s="21"/>
      <c r="G16229" s="21"/>
      <c r="CN16229" s="21"/>
    </row>
    <row r="16230" spans="5:92" x14ac:dyDescent="0.2">
      <c r="E16230" s="49"/>
      <c r="F16230" s="21"/>
      <c r="G16230" s="21"/>
      <c r="CN16230" s="21"/>
    </row>
    <row r="16231" spans="5:92" x14ac:dyDescent="0.2">
      <c r="E16231" s="49"/>
      <c r="F16231" s="21"/>
      <c r="G16231" s="21"/>
      <c r="CN16231" s="21"/>
    </row>
    <row r="16232" spans="5:92" x14ac:dyDescent="0.2">
      <c r="E16232" s="49"/>
      <c r="F16232" s="21"/>
      <c r="G16232" s="21"/>
      <c r="CN16232" s="21"/>
    </row>
    <row r="16233" spans="5:92" x14ac:dyDescent="0.2">
      <c r="E16233" s="49"/>
      <c r="F16233" s="21"/>
      <c r="G16233" s="21"/>
      <c r="CN16233" s="21"/>
    </row>
    <row r="16234" spans="5:92" x14ac:dyDescent="0.2">
      <c r="E16234" s="49"/>
      <c r="F16234" s="21"/>
      <c r="G16234" s="21"/>
      <c r="CN16234" s="21"/>
    </row>
    <row r="16235" spans="5:92" x14ac:dyDescent="0.2">
      <c r="E16235" s="49"/>
      <c r="F16235" s="21"/>
      <c r="G16235" s="21"/>
      <c r="CN16235" s="21"/>
    </row>
    <row r="16236" spans="5:92" x14ac:dyDescent="0.2">
      <c r="E16236" s="49"/>
      <c r="F16236" s="21"/>
      <c r="G16236" s="21"/>
      <c r="CN16236" s="21"/>
    </row>
    <row r="16237" spans="5:92" x14ac:dyDescent="0.2">
      <c r="E16237" s="49"/>
      <c r="F16237" s="21"/>
      <c r="G16237" s="21"/>
      <c r="CN16237" s="21"/>
    </row>
    <row r="16238" spans="5:92" x14ac:dyDescent="0.2">
      <c r="E16238" s="49"/>
      <c r="F16238" s="21"/>
      <c r="G16238" s="21"/>
      <c r="CN16238" s="21"/>
    </row>
    <row r="16239" spans="5:92" x14ac:dyDescent="0.2">
      <c r="E16239" s="49"/>
      <c r="F16239" s="21"/>
      <c r="G16239" s="21"/>
      <c r="CN16239" s="21"/>
    </row>
    <row r="16240" spans="5:92" x14ac:dyDescent="0.2">
      <c r="E16240" s="49"/>
      <c r="F16240" s="21"/>
      <c r="G16240" s="21"/>
      <c r="CN16240" s="21"/>
    </row>
    <row r="16241" spans="5:92" x14ac:dyDescent="0.2">
      <c r="E16241" s="49"/>
      <c r="F16241" s="21"/>
      <c r="G16241" s="21"/>
      <c r="CN16241" s="21"/>
    </row>
    <row r="16242" spans="5:92" x14ac:dyDescent="0.2">
      <c r="E16242" s="49"/>
      <c r="F16242" s="21"/>
      <c r="G16242" s="21"/>
      <c r="CN16242" s="21"/>
    </row>
    <row r="16243" spans="5:92" x14ac:dyDescent="0.2">
      <c r="E16243" s="49"/>
      <c r="F16243" s="21"/>
      <c r="G16243" s="21"/>
      <c r="CN16243" s="21"/>
    </row>
    <row r="16244" spans="5:92" x14ac:dyDescent="0.2">
      <c r="E16244" s="49"/>
      <c r="F16244" s="21"/>
      <c r="G16244" s="21"/>
      <c r="CN16244" s="21"/>
    </row>
    <row r="16245" spans="5:92" x14ac:dyDescent="0.2">
      <c r="E16245" s="49"/>
      <c r="F16245" s="21"/>
      <c r="G16245" s="21"/>
      <c r="CN16245" s="21"/>
    </row>
    <row r="16246" spans="5:92" x14ac:dyDescent="0.2">
      <c r="E16246" s="49"/>
      <c r="F16246" s="21"/>
      <c r="G16246" s="21"/>
      <c r="CN16246" s="21"/>
    </row>
    <row r="16247" spans="5:92" x14ac:dyDescent="0.2">
      <c r="E16247" s="49"/>
      <c r="F16247" s="21"/>
      <c r="G16247" s="21"/>
      <c r="CN16247" s="21"/>
    </row>
    <row r="16248" spans="5:92" x14ac:dyDescent="0.2">
      <c r="E16248" s="49"/>
      <c r="F16248" s="21"/>
      <c r="G16248" s="21"/>
      <c r="CN16248" s="21"/>
    </row>
    <row r="16249" spans="5:92" x14ac:dyDescent="0.2">
      <c r="E16249" s="49"/>
      <c r="F16249" s="21"/>
      <c r="G16249" s="21"/>
      <c r="CN16249" s="21"/>
    </row>
    <row r="16250" spans="5:92" x14ac:dyDescent="0.2">
      <c r="E16250" s="49"/>
      <c r="F16250" s="21"/>
      <c r="G16250" s="21"/>
      <c r="CN16250" s="21"/>
    </row>
    <row r="16251" spans="5:92" x14ac:dyDescent="0.2">
      <c r="E16251" s="49"/>
      <c r="F16251" s="21"/>
      <c r="G16251" s="21"/>
      <c r="CN16251" s="21"/>
    </row>
    <row r="16252" spans="5:92" x14ac:dyDescent="0.2">
      <c r="E16252" s="49"/>
      <c r="F16252" s="21"/>
      <c r="G16252" s="21"/>
      <c r="CN16252" s="21"/>
    </row>
    <row r="16253" spans="5:92" x14ac:dyDescent="0.2">
      <c r="E16253" s="49"/>
      <c r="F16253" s="21"/>
      <c r="G16253" s="21"/>
      <c r="CN16253" s="21"/>
    </row>
    <row r="16254" spans="5:92" x14ac:dyDescent="0.2">
      <c r="E16254" s="49"/>
      <c r="F16254" s="21"/>
      <c r="G16254" s="21"/>
      <c r="CN16254" s="21"/>
    </row>
    <row r="16255" spans="5:92" x14ac:dyDescent="0.2">
      <c r="E16255" s="49"/>
      <c r="F16255" s="21"/>
      <c r="G16255" s="21"/>
      <c r="CN16255" s="21"/>
    </row>
    <row r="16256" spans="5:92" x14ac:dyDescent="0.2">
      <c r="E16256" s="49"/>
      <c r="F16256" s="21"/>
      <c r="G16256" s="21"/>
      <c r="CN16256" s="21"/>
    </row>
    <row r="16257" spans="5:92" x14ac:dyDescent="0.2">
      <c r="E16257" s="49"/>
      <c r="F16257" s="21"/>
      <c r="G16257" s="21"/>
      <c r="CN16257" s="21"/>
    </row>
    <row r="16258" spans="5:92" x14ac:dyDescent="0.2">
      <c r="E16258" s="49"/>
      <c r="F16258" s="21"/>
      <c r="G16258" s="21"/>
      <c r="CN16258" s="21"/>
    </row>
    <row r="16259" spans="5:92" x14ac:dyDescent="0.2">
      <c r="E16259" s="49"/>
      <c r="F16259" s="21"/>
      <c r="G16259" s="21"/>
      <c r="CN16259" s="21"/>
    </row>
    <row r="16260" spans="5:92" x14ac:dyDescent="0.2">
      <c r="E16260" s="49"/>
      <c r="F16260" s="21"/>
      <c r="G16260" s="21"/>
      <c r="CN16260" s="21"/>
    </row>
    <row r="16261" spans="5:92" x14ac:dyDescent="0.2">
      <c r="E16261" s="49"/>
      <c r="F16261" s="21"/>
      <c r="G16261" s="21"/>
      <c r="CN16261" s="21"/>
    </row>
    <row r="16262" spans="5:92" x14ac:dyDescent="0.2">
      <c r="E16262" s="49"/>
      <c r="F16262" s="21"/>
      <c r="G16262" s="21"/>
      <c r="CN16262" s="21"/>
    </row>
    <row r="16263" spans="5:92" x14ac:dyDescent="0.2">
      <c r="E16263" s="49"/>
      <c r="F16263" s="21"/>
      <c r="G16263" s="21"/>
      <c r="CN16263" s="21"/>
    </row>
    <row r="16264" spans="5:92" x14ac:dyDescent="0.2">
      <c r="E16264" s="49"/>
      <c r="F16264" s="21"/>
      <c r="G16264" s="21"/>
      <c r="CN16264" s="21"/>
    </row>
    <row r="16265" spans="5:92" x14ac:dyDescent="0.2">
      <c r="E16265" s="49"/>
      <c r="F16265" s="21"/>
      <c r="G16265" s="21"/>
      <c r="CN16265" s="21"/>
    </row>
    <row r="16266" spans="5:92" x14ac:dyDescent="0.2">
      <c r="E16266" s="49"/>
      <c r="F16266" s="21"/>
      <c r="G16266" s="21"/>
      <c r="CN16266" s="21"/>
    </row>
    <row r="16267" spans="5:92" x14ac:dyDescent="0.2">
      <c r="E16267" s="49"/>
      <c r="F16267" s="21"/>
      <c r="G16267" s="21"/>
      <c r="CN16267" s="21"/>
    </row>
    <row r="16268" spans="5:92" x14ac:dyDescent="0.2">
      <c r="E16268" s="49"/>
      <c r="F16268" s="21"/>
      <c r="G16268" s="21"/>
      <c r="CN16268" s="21"/>
    </row>
    <row r="16269" spans="5:92" x14ac:dyDescent="0.2">
      <c r="E16269" s="49"/>
      <c r="F16269" s="21"/>
      <c r="G16269" s="21"/>
      <c r="CN16269" s="21"/>
    </row>
    <row r="16270" spans="5:92" x14ac:dyDescent="0.2">
      <c r="E16270" s="49"/>
      <c r="F16270" s="21"/>
      <c r="G16270" s="21"/>
      <c r="CN16270" s="21"/>
    </row>
    <row r="16271" spans="5:92" x14ac:dyDescent="0.2">
      <c r="E16271" s="49"/>
      <c r="F16271" s="21"/>
      <c r="G16271" s="21"/>
      <c r="CN16271" s="21"/>
    </row>
    <row r="16272" spans="5:92" x14ac:dyDescent="0.2">
      <c r="E16272" s="49"/>
      <c r="F16272" s="21"/>
      <c r="G16272" s="21"/>
      <c r="CN16272" s="21"/>
    </row>
    <row r="16273" spans="5:92" x14ac:dyDescent="0.2">
      <c r="E16273" s="49"/>
      <c r="F16273" s="21"/>
      <c r="G16273" s="21"/>
      <c r="CN16273" s="21"/>
    </row>
    <row r="16274" spans="5:92" x14ac:dyDescent="0.2">
      <c r="E16274" s="49"/>
      <c r="F16274" s="21"/>
      <c r="G16274" s="21"/>
      <c r="CN16274" s="21"/>
    </row>
    <row r="16275" spans="5:92" x14ac:dyDescent="0.2">
      <c r="E16275" s="49"/>
      <c r="F16275" s="21"/>
      <c r="G16275" s="21"/>
      <c r="CN16275" s="21"/>
    </row>
    <row r="16276" spans="5:92" x14ac:dyDescent="0.2">
      <c r="E16276" s="49"/>
      <c r="F16276" s="21"/>
      <c r="G16276" s="21"/>
      <c r="CN16276" s="21"/>
    </row>
    <row r="16277" spans="5:92" x14ac:dyDescent="0.2">
      <c r="E16277" s="49"/>
      <c r="F16277" s="21"/>
      <c r="G16277" s="21"/>
      <c r="CN16277" s="21"/>
    </row>
    <row r="16278" spans="5:92" x14ac:dyDescent="0.2">
      <c r="E16278" s="49"/>
      <c r="F16278" s="21"/>
      <c r="G16278" s="21"/>
      <c r="CN16278" s="21"/>
    </row>
    <row r="16279" spans="5:92" x14ac:dyDescent="0.2">
      <c r="E16279" s="49"/>
      <c r="F16279" s="21"/>
      <c r="G16279" s="21"/>
      <c r="CN16279" s="21"/>
    </row>
    <row r="16280" spans="5:92" x14ac:dyDescent="0.2">
      <c r="E16280" s="49"/>
      <c r="F16280" s="21"/>
      <c r="G16280" s="21"/>
      <c r="CN16280" s="21"/>
    </row>
    <row r="16281" spans="5:92" x14ac:dyDescent="0.2">
      <c r="E16281" s="49"/>
      <c r="F16281" s="21"/>
      <c r="G16281" s="21"/>
      <c r="CN16281" s="21"/>
    </row>
    <row r="16282" spans="5:92" x14ac:dyDescent="0.2">
      <c r="E16282" s="49"/>
      <c r="F16282" s="21"/>
      <c r="G16282" s="21"/>
      <c r="CN16282" s="21"/>
    </row>
    <row r="16283" spans="5:92" x14ac:dyDescent="0.2">
      <c r="E16283" s="49"/>
      <c r="F16283" s="21"/>
      <c r="G16283" s="21"/>
      <c r="CN16283" s="21"/>
    </row>
    <row r="16284" spans="5:92" x14ac:dyDescent="0.2">
      <c r="E16284" s="49"/>
      <c r="F16284" s="21"/>
      <c r="G16284" s="21"/>
      <c r="CN16284" s="21"/>
    </row>
    <row r="16285" spans="5:92" x14ac:dyDescent="0.2">
      <c r="E16285" s="49"/>
      <c r="F16285" s="21"/>
      <c r="G16285" s="21"/>
      <c r="CN16285" s="21"/>
    </row>
    <row r="16286" spans="5:92" x14ac:dyDescent="0.2">
      <c r="E16286" s="49"/>
      <c r="F16286" s="21"/>
      <c r="G16286" s="21"/>
      <c r="CN16286" s="21"/>
    </row>
    <row r="16287" spans="5:92" x14ac:dyDescent="0.2">
      <c r="E16287" s="49"/>
      <c r="F16287" s="21"/>
      <c r="G16287" s="21"/>
      <c r="CN16287" s="21"/>
    </row>
    <row r="16288" spans="5:92" x14ac:dyDescent="0.2">
      <c r="E16288" s="49"/>
      <c r="F16288" s="21"/>
      <c r="G16288" s="21"/>
      <c r="CN16288" s="21"/>
    </row>
    <row r="16289" spans="5:92" x14ac:dyDescent="0.2">
      <c r="E16289" s="49"/>
      <c r="F16289" s="21"/>
      <c r="G16289" s="21"/>
      <c r="CN16289" s="21"/>
    </row>
    <row r="16290" spans="5:92" x14ac:dyDescent="0.2">
      <c r="E16290" s="49"/>
      <c r="F16290" s="21"/>
      <c r="G16290" s="21"/>
      <c r="CN16290" s="21"/>
    </row>
    <row r="16291" spans="5:92" x14ac:dyDescent="0.2">
      <c r="E16291" s="49"/>
      <c r="F16291" s="21"/>
      <c r="G16291" s="21"/>
      <c r="CN16291" s="21"/>
    </row>
    <row r="16292" spans="5:92" x14ac:dyDescent="0.2">
      <c r="E16292" s="49"/>
      <c r="F16292" s="21"/>
      <c r="G16292" s="21"/>
      <c r="CN16292" s="21"/>
    </row>
    <row r="16293" spans="5:92" x14ac:dyDescent="0.2">
      <c r="E16293" s="49"/>
      <c r="F16293" s="21"/>
      <c r="G16293" s="21"/>
      <c r="CN16293" s="21"/>
    </row>
    <row r="16294" spans="5:92" x14ac:dyDescent="0.2">
      <c r="E16294" s="49"/>
      <c r="F16294" s="21"/>
      <c r="G16294" s="21"/>
      <c r="CN16294" s="21"/>
    </row>
    <row r="16295" spans="5:92" x14ac:dyDescent="0.2">
      <c r="E16295" s="49"/>
      <c r="F16295" s="21"/>
      <c r="G16295" s="21"/>
      <c r="CN16295" s="21"/>
    </row>
    <row r="16296" spans="5:92" x14ac:dyDescent="0.2">
      <c r="E16296" s="49"/>
      <c r="F16296" s="21"/>
      <c r="G16296" s="21"/>
      <c r="CN16296" s="21"/>
    </row>
    <row r="16297" spans="5:92" x14ac:dyDescent="0.2">
      <c r="E16297" s="49"/>
      <c r="F16297" s="21"/>
      <c r="G16297" s="21"/>
      <c r="CN16297" s="21"/>
    </row>
    <row r="16298" spans="5:92" x14ac:dyDescent="0.2">
      <c r="E16298" s="49"/>
      <c r="F16298" s="21"/>
      <c r="G16298" s="21"/>
      <c r="CN16298" s="21"/>
    </row>
    <row r="16299" spans="5:92" x14ac:dyDescent="0.2">
      <c r="E16299" s="49"/>
      <c r="F16299" s="21"/>
      <c r="G16299" s="21"/>
      <c r="CN16299" s="21"/>
    </row>
    <row r="16300" spans="5:92" x14ac:dyDescent="0.2">
      <c r="E16300" s="49"/>
      <c r="F16300" s="21"/>
      <c r="G16300" s="21"/>
      <c r="CN16300" s="21"/>
    </row>
    <row r="16301" spans="5:92" x14ac:dyDescent="0.2">
      <c r="E16301" s="49"/>
      <c r="F16301" s="21"/>
      <c r="G16301" s="21"/>
      <c r="CN16301" s="21"/>
    </row>
    <row r="16302" spans="5:92" x14ac:dyDescent="0.2">
      <c r="E16302" s="49"/>
      <c r="F16302" s="21"/>
      <c r="G16302" s="21"/>
      <c r="CN16302" s="21"/>
    </row>
    <row r="16303" spans="5:92" x14ac:dyDescent="0.2">
      <c r="E16303" s="49"/>
      <c r="F16303" s="21"/>
      <c r="G16303" s="21"/>
      <c r="CN16303" s="21"/>
    </row>
    <row r="16304" spans="5:92" x14ac:dyDescent="0.2">
      <c r="E16304" s="49"/>
      <c r="F16304" s="21"/>
      <c r="G16304" s="21"/>
      <c r="CN16304" s="21"/>
    </row>
    <row r="16305" spans="5:92" x14ac:dyDescent="0.2">
      <c r="E16305" s="49"/>
      <c r="F16305" s="21"/>
      <c r="G16305" s="21"/>
      <c r="CN16305" s="21"/>
    </row>
    <row r="16306" spans="5:92" x14ac:dyDescent="0.2">
      <c r="E16306" s="49"/>
      <c r="F16306" s="21"/>
      <c r="G16306" s="21"/>
      <c r="CN16306" s="21"/>
    </row>
    <row r="16307" spans="5:92" x14ac:dyDescent="0.2">
      <c r="E16307" s="49"/>
      <c r="F16307" s="21"/>
      <c r="G16307" s="21"/>
      <c r="CN16307" s="21"/>
    </row>
    <row r="16308" spans="5:92" x14ac:dyDescent="0.2">
      <c r="E16308" s="49"/>
      <c r="F16308" s="21"/>
      <c r="G16308" s="21"/>
      <c r="CN16308" s="21"/>
    </row>
    <row r="16309" spans="5:92" x14ac:dyDescent="0.2">
      <c r="E16309" s="49"/>
      <c r="F16309" s="21"/>
      <c r="G16309" s="21"/>
      <c r="CN16309" s="21"/>
    </row>
    <row r="16310" spans="5:92" x14ac:dyDescent="0.2">
      <c r="E16310" s="49"/>
      <c r="F16310" s="21"/>
      <c r="G16310" s="21"/>
      <c r="CN16310" s="21"/>
    </row>
    <row r="16311" spans="5:92" x14ac:dyDescent="0.2">
      <c r="E16311" s="49"/>
      <c r="F16311" s="21"/>
      <c r="G16311" s="21"/>
      <c r="CN16311" s="21"/>
    </row>
    <row r="16312" spans="5:92" x14ac:dyDescent="0.2">
      <c r="E16312" s="49"/>
      <c r="F16312" s="21"/>
      <c r="G16312" s="21"/>
      <c r="CN16312" s="21"/>
    </row>
    <row r="16313" spans="5:92" x14ac:dyDescent="0.2">
      <c r="E16313" s="49"/>
      <c r="F16313" s="21"/>
      <c r="G16313" s="21"/>
      <c r="CN16313" s="21"/>
    </row>
    <row r="16314" spans="5:92" x14ac:dyDescent="0.2">
      <c r="E16314" s="49"/>
      <c r="F16314" s="21"/>
      <c r="G16314" s="21"/>
      <c r="CN16314" s="21"/>
    </row>
    <row r="16315" spans="5:92" x14ac:dyDescent="0.2">
      <c r="E16315" s="49"/>
      <c r="F16315" s="21"/>
      <c r="G16315" s="21"/>
      <c r="CN16315" s="21"/>
    </row>
    <row r="16316" spans="5:92" x14ac:dyDescent="0.2">
      <c r="E16316" s="49"/>
      <c r="F16316" s="21"/>
      <c r="G16316" s="21"/>
      <c r="CN16316" s="21"/>
    </row>
    <row r="16317" spans="5:92" x14ac:dyDescent="0.2">
      <c r="E16317" s="49"/>
      <c r="F16317" s="21"/>
      <c r="G16317" s="21"/>
      <c r="CN16317" s="21"/>
    </row>
    <row r="16318" spans="5:92" x14ac:dyDescent="0.2">
      <c r="E16318" s="49"/>
      <c r="F16318" s="21"/>
      <c r="G16318" s="21"/>
      <c r="CN16318" s="21"/>
    </row>
    <row r="16319" spans="5:92" x14ac:dyDescent="0.2">
      <c r="E16319" s="49"/>
      <c r="F16319" s="21"/>
      <c r="G16319" s="21"/>
      <c r="CN16319" s="21"/>
    </row>
    <row r="16320" spans="5:92" x14ac:dyDescent="0.2">
      <c r="E16320" s="49"/>
      <c r="F16320" s="21"/>
      <c r="G16320" s="21"/>
      <c r="CN16320" s="21"/>
    </row>
    <row r="16321" spans="5:92" x14ac:dyDescent="0.2">
      <c r="E16321" s="49"/>
      <c r="F16321" s="21"/>
      <c r="G16321" s="21"/>
      <c r="CN16321" s="21"/>
    </row>
    <row r="16322" spans="5:92" x14ac:dyDescent="0.2">
      <c r="E16322" s="49"/>
      <c r="F16322" s="21"/>
      <c r="G16322" s="21"/>
      <c r="CN16322" s="21"/>
    </row>
    <row r="16323" spans="5:92" x14ac:dyDescent="0.2">
      <c r="E16323" s="49"/>
      <c r="F16323" s="21"/>
      <c r="G16323" s="21"/>
      <c r="CN16323" s="21"/>
    </row>
    <row r="16324" spans="5:92" x14ac:dyDescent="0.2">
      <c r="E16324" s="49"/>
      <c r="F16324" s="21"/>
      <c r="G16324" s="21"/>
      <c r="CN16324" s="21"/>
    </row>
    <row r="16325" spans="5:92" x14ac:dyDescent="0.2">
      <c r="E16325" s="49"/>
      <c r="F16325" s="21"/>
      <c r="G16325" s="21"/>
      <c r="CN16325" s="21"/>
    </row>
    <row r="16326" spans="5:92" x14ac:dyDescent="0.2">
      <c r="E16326" s="49"/>
      <c r="F16326" s="21"/>
      <c r="G16326" s="21"/>
      <c r="CN16326" s="21"/>
    </row>
    <row r="16327" spans="5:92" x14ac:dyDescent="0.2">
      <c r="E16327" s="49"/>
      <c r="F16327" s="21"/>
      <c r="G16327" s="21"/>
      <c r="CN16327" s="21"/>
    </row>
    <row r="16328" spans="5:92" x14ac:dyDescent="0.2">
      <c r="E16328" s="49"/>
      <c r="F16328" s="21"/>
      <c r="G16328" s="21"/>
      <c r="CN16328" s="21"/>
    </row>
    <row r="16329" spans="5:92" x14ac:dyDescent="0.2">
      <c r="E16329" s="49"/>
      <c r="F16329" s="21"/>
      <c r="G16329" s="21"/>
      <c r="CN16329" s="21"/>
    </row>
    <row r="16330" spans="5:92" x14ac:dyDescent="0.2">
      <c r="E16330" s="49"/>
      <c r="F16330" s="21"/>
      <c r="G16330" s="21"/>
      <c r="CN16330" s="21"/>
    </row>
    <row r="16331" spans="5:92" x14ac:dyDescent="0.2">
      <c r="E16331" s="49"/>
      <c r="F16331" s="21"/>
      <c r="G16331" s="21"/>
      <c r="CN16331" s="21"/>
    </row>
    <row r="16332" spans="5:92" x14ac:dyDescent="0.2">
      <c r="E16332" s="49"/>
      <c r="F16332" s="21"/>
      <c r="G16332" s="21"/>
      <c r="CN16332" s="21"/>
    </row>
    <row r="16333" spans="5:92" x14ac:dyDescent="0.2">
      <c r="E16333" s="49"/>
      <c r="F16333" s="21"/>
      <c r="G16333" s="21"/>
      <c r="CN16333" s="21"/>
    </row>
    <row r="16334" spans="5:92" x14ac:dyDescent="0.2">
      <c r="E16334" s="49"/>
      <c r="F16334" s="21"/>
      <c r="G16334" s="21"/>
      <c r="CN16334" s="21"/>
    </row>
    <row r="16335" spans="5:92" x14ac:dyDescent="0.2">
      <c r="E16335" s="49"/>
      <c r="F16335" s="21"/>
      <c r="G16335" s="21"/>
      <c r="CN16335" s="21"/>
    </row>
    <row r="16336" spans="5:92" x14ac:dyDescent="0.2">
      <c r="E16336" s="49"/>
      <c r="F16336" s="21"/>
      <c r="G16336" s="21"/>
      <c r="CN16336" s="21"/>
    </row>
    <row r="16337" spans="5:92" x14ac:dyDescent="0.2">
      <c r="E16337" s="49"/>
      <c r="F16337" s="21"/>
      <c r="G16337" s="21"/>
      <c r="CN16337" s="21"/>
    </row>
    <row r="16338" spans="5:92" x14ac:dyDescent="0.2">
      <c r="E16338" s="49"/>
      <c r="F16338" s="21"/>
      <c r="G16338" s="21"/>
      <c r="CN16338" s="21"/>
    </row>
    <row r="16339" spans="5:92" x14ac:dyDescent="0.2">
      <c r="E16339" s="49"/>
      <c r="F16339" s="21"/>
      <c r="G16339" s="21"/>
      <c r="CN16339" s="21"/>
    </row>
    <row r="16340" spans="5:92" x14ac:dyDescent="0.2">
      <c r="E16340" s="49"/>
      <c r="F16340" s="21"/>
      <c r="G16340" s="21"/>
      <c r="CN16340" s="21"/>
    </row>
    <row r="16341" spans="5:92" x14ac:dyDescent="0.2">
      <c r="E16341" s="49"/>
      <c r="F16341" s="21"/>
      <c r="G16341" s="21"/>
      <c r="CN16341" s="21"/>
    </row>
    <row r="16342" spans="5:92" x14ac:dyDescent="0.2">
      <c r="E16342" s="49"/>
      <c r="F16342" s="21"/>
      <c r="G16342" s="21"/>
      <c r="CN16342" s="21"/>
    </row>
    <row r="16343" spans="5:92" x14ac:dyDescent="0.2">
      <c r="E16343" s="49"/>
      <c r="F16343" s="21"/>
      <c r="G16343" s="21"/>
      <c r="CN16343" s="21"/>
    </row>
    <row r="16344" spans="5:92" x14ac:dyDescent="0.2">
      <c r="E16344" s="49"/>
      <c r="F16344" s="21"/>
      <c r="G16344" s="21"/>
      <c r="CN16344" s="21"/>
    </row>
    <row r="16345" spans="5:92" x14ac:dyDescent="0.2">
      <c r="E16345" s="49"/>
      <c r="F16345" s="21"/>
      <c r="G16345" s="21"/>
      <c r="CN16345" s="21"/>
    </row>
    <row r="16346" spans="5:92" x14ac:dyDescent="0.2">
      <c r="E16346" s="49"/>
      <c r="F16346" s="21"/>
      <c r="G16346" s="21"/>
      <c r="CN16346" s="21"/>
    </row>
    <row r="16347" spans="5:92" x14ac:dyDescent="0.2">
      <c r="E16347" s="49"/>
      <c r="F16347" s="21"/>
      <c r="G16347" s="21"/>
      <c r="CN16347" s="21"/>
    </row>
    <row r="16348" spans="5:92" x14ac:dyDescent="0.2">
      <c r="E16348" s="49"/>
      <c r="F16348" s="21"/>
      <c r="G16348" s="21"/>
      <c r="CN16348" s="21"/>
    </row>
    <row r="16349" spans="5:92" x14ac:dyDescent="0.2">
      <c r="E16349" s="49"/>
      <c r="F16349" s="21"/>
      <c r="G16349" s="21"/>
      <c r="CN16349" s="21"/>
    </row>
    <row r="16350" spans="5:92" x14ac:dyDescent="0.2">
      <c r="E16350" s="49"/>
      <c r="F16350" s="21"/>
      <c r="G16350" s="21"/>
      <c r="CN16350" s="21"/>
    </row>
    <row r="16351" spans="5:92" x14ac:dyDescent="0.2">
      <c r="E16351" s="49"/>
      <c r="F16351" s="21"/>
      <c r="G16351" s="21"/>
      <c r="CN16351" s="21"/>
    </row>
    <row r="16352" spans="5:92" x14ac:dyDescent="0.2">
      <c r="E16352" s="49"/>
      <c r="F16352" s="21"/>
      <c r="G16352" s="21"/>
      <c r="CN16352" s="21"/>
    </row>
    <row r="16353" spans="5:92" x14ac:dyDescent="0.2">
      <c r="E16353" s="49"/>
      <c r="F16353" s="21"/>
      <c r="G16353" s="21"/>
      <c r="CN16353" s="21"/>
    </row>
    <row r="16354" spans="5:92" x14ac:dyDescent="0.2">
      <c r="E16354" s="49"/>
      <c r="F16354" s="21"/>
      <c r="G16354" s="21"/>
      <c r="CN16354" s="21"/>
    </row>
    <row r="16355" spans="5:92" x14ac:dyDescent="0.2">
      <c r="E16355" s="49"/>
      <c r="F16355" s="21"/>
      <c r="G16355" s="21"/>
      <c r="CN16355" s="21"/>
    </row>
    <row r="16356" spans="5:92" x14ac:dyDescent="0.2">
      <c r="E16356" s="49"/>
      <c r="F16356" s="21"/>
      <c r="G16356" s="21"/>
      <c r="CN16356" s="21"/>
    </row>
    <row r="16357" spans="5:92" x14ac:dyDescent="0.2">
      <c r="E16357" s="49"/>
      <c r="F16357" s="21"/>
      <c r="G16357" s="21"/>
      <c r="CN16357" s="21"/>
    </row>
    <row r="16358" spans="5:92" x14ac:dyDescent="0.2">
      <c r="E16358" s="49"/>
      <c r="F16358" s="21"/>
      <c r="G16358" s="21"/>
      <c r="CN16358" s="21"/>
    </row>
    <row r="16359" spans="5:92" x14ac:dyDescent="0.2">
      <c r="E16359" s="49"/>
      <c r="F16359" s="21"/>
      <c r="G16359" s="21"/>
      <c r="CN16359" s="21"/>
    </row>
    <row r="16360" spans="5:92" x14ac:dyDescent="0.2">
      <c r="E16360" s="49"/>
      <c r="F16360" s="21"/>
      <c r="G16360" s="21"/>
      <c r="CN16360" s="21"/>
    </row>
    <row r="16361" spans="5:92" x14ac:dyDescent="0.2">
      <c r="E16361" s="49"/>
      <c r="F16361" s="21"/>
      <c r="G16361" s="21"/>
      <c r="CN16361" s="21"/>
    </row>
    <row r="16362" spans="5:92" x14ac:dyDescent="0.2">
      <c r="E16362" s="49"/>
      <c r="F16362" s="21"/>
      <c r="G16362" s="21"/>
      <c r="CN16362" s="21"/>
    </row>
    <row r="16363" spans="5:92" x14ac:dyDescent="0.2">
      <c r="E16363" s="49"/>
      <c r="F16363" s="21"/>
      <c r="G16363" s="21"/>
      <c r="CN16363" s="21"/>
    </row>
    <row r="16364" spans="5:92" x14ac:dyDescent="0.2">
      <c r="E16364" s="49"/>
      <c r="F16364" s="21"/>
      <c r="G16364" s="21"/>
      <c r="CN16364" s="21"/>
    </row>
    <row r="16365" spans="5:92" x14ac:dyDescent="0.2">
      <c r="E16365" s="49"/>
      <c r="F16365" s="21"/>
      <c r="G16365" s="21"/>
      <c r="CN16365" s="21"/>
    </row>
    <row r="16366" spans="5:92" x14ac:dyDescent="0.2">
      <c r="E16366" s="49"/>
      <c r="F16366" s="21"/>
      <c r="G16366" s="21"/>
      <c r="CN16366" s="21"/>
    </row>
    <row r="16367" spans="5:92" x14ac:dyDescent="0.2">
      <c r="E16367" s="49"/>
      <c r="F16367" s="21"/>
      <c r="G16367" s="21"/>
      <c r="CN16367" s="21"/>
    </row>
    <row r="16368" spans="5:92" x14ac:dyDescent="0.2">
      <c r="E16368" s="49"/>
      <c r="F16368" s="21"/>
      <c r="G16368" s="21"/>
      <c r="CN16368" s="21"/>
    </row>
    <row r="16369" spans="5:92" x14ac:dyDescent="0.2">
      <c r="E16369" s="49"/>
      <c r="F16369" s="21"/>
      <c r="G16369" s="21"/>
      <c r="CN16369" s="21"/>
    </row>
    <row r="16370" spans="5:92" x14ac:dyDescent="0.2">
      <c r="E16370" s="49"/>
      <c r="F16370" s="21"/>
      <c r="G16370" s="21"/>
      <c r="CN16370" s="21"/>
    </row>
    <row r="16371" spans="5:92" x14ac:dyDescent="0.2">
      <c r="E16371" s="49"/>
      <c r="F16371" s="21"/>
      <c r="G16371" s="21"/>
      <c r="CN16371" s="21"/>
    </row>
    <row r="16372" spans="5:92" x14ac:dyDescent="0.2">
      <c r="E16372" s="49"/>
      <c r="F16372" s="21"/>
      <c r="G16372" s="21"/>
      <c r="CN16372" s="21"/>
    </row>
    <row r="16373" spans="5:92" x14ac:dyDescent="0.2">
      <c r="E16373" s="49"/>
      <c r="F16373" s="21"/>
      <c r="G16373" s="21"/>
      <c r="CN16373" s="21"/>
    </row>
    <row r="16374" spans="5:92" x14ac:dyDescent="0.2">
      <c r="E16374" s="49"/>
      <c r="F16374" s="21"/>
      <c r="G16374" s="21"/>
      <c r="CN16374" s="21"/>
    </row>
    <row r="16375" spans="5:92" x14ac:dyDescent="0.2">
      <c r="E16375" s="49"/>
      <c r="F16375" s="21"/>
      <c r="G16375" s="21"/>
      <c r="CN16375" s="21"/>
    </row>
    <row r="16376" spans="5:92" x14ac:dyDescent="0.2">
      <c r="E16376" s="49"/>
      <c r="F16376" s="21"/>
      <c r="G16376" s="21"/>
      <c r="CN16376" s="21"/>
    </row>
    <row r="16377" spans="5:92" x14ac:dyDescent="0.2">
      <c r="E16377" s="49"/>
      <c r="F16377" s="21"/>
      <c r="G16377" s="21"/>
      <c r="CN16377" s="21"/>
    </row>
    <row r="16378" spans="5:92" x14ac:dyDescent="0.2">
      <c r="E16378" s="49"/>
      <c r="F16378" s="21"/>
      <c r="G16378" s="21"/>
      <c r="CN16378" s="21"/>
    </row>
    <row r="16379" spans="5:92" x14ac:dyDescent="0.2">
      <c r="E16379" s="49"/>
      <c r="F16379" s="21"/>
      <c r="G16379" s="21"/>
      <c r="CN16379" s="21"/>
    </row>
    <row r="16380" spans="5:92" x14ac:dyDescent="0.2">
      <c r="E16380" s="49"/>
      <c r="F16380" s="21"/>
      <c r="G16380" s="21"/>
      <c r="CN16380" s="21"/>
    </row>
  </sheetData>
  <sortState ref="R6:T147">
    <sortCondition ref="R6:R147"/>
  </sortState>
  <mergeCells count="8">
    <mergeCell ref="E4:H4"/>
    <mergeCell ref="A1:D1"/>
    <mergeCell ref="I1:L1"/>
    <mergeCell ref="A2:D2"/>
    <mergeCell ref="E1:F1"/>
    <mergeCell ref="A3:C3"/>
    <mergeCell ref="L3:N4"/>
    <mergeCell ref="B4:C4"/>
  </mergeCells>
  <conditionalFormatting sqref="L6:L147">
    <cfRule type="top10" dxfId="9" priority="3" bottom="1" rank="5"/>
    <cfRule type="top10" dxfId="8" priority="4" rank="5"/>
  </conditionalFormatting>
  <conditionalFormatting sqref="M6:M147">
    <cfRule type="top10" dxfId="7" priority="1" bottom="1" rank="5"/>
    <cfRule type="top10" dxfId="6" priority="2" rank="5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95"/>
  <sheetViews>
    <sheetView workbookViewId="0">
      <pane xSplit="1" topLeftCell="B1" activePane="topRight" state="frozen"/>
      <selection activeCell="A112" sqref="A112"/>
      <selection pane="topRight" activeCell="G449" sqref="G449"/>
    </sheetView>
  </sheetViews>
  <sheetFormatPr defaultRowHeight="14.25" x14ac:dyDescent="0.2"/>
  <cols>
    <col min="1" max="1" width="34.140625" style="1" customWidth="1"/>
    <col min="2" max="2" width="18.85546875" style="1" customWidth="1"/>
    <col min="3" max="3" width="20.140625" style="1" customWidth="1"/>
    <col min="4" max="4" width="15" style="1" customWidth="1"/>
    <col min="5" max="5" width="20.28515625" style="1" customWidth="1"/>
    <col min="6" max="6" width="5" style="1" customWidth="1"/>
    <col min="7" max="7" width="17.28515625" style="1" customWidth="1"/>
    <col min="8" max="8" width="19" style="1" customWidth="1"/>
    <col min="9" max="9" width="20.5703125" style="1" customWidth="1"/>
    <col min="10" max="11" width="18.28515625" style="1" customWidth="1"/>
    <col min="12" max="12" width="19.28515625" style="1" customWidth="1"/>
    <col min="13" max="14" width="18.28515625" style="1" customWidth="1"/>
    <col min="15" max="16" width="11.28515625" style="1" bestFit="1" customWidth="1"/>
    <col min="17" max="17" width="9.28515625" style="1" bestFit="1" customWidth="1"/>
    <col min="18" max="16384" width="9.140625" style="1"/>
  </cols>
  <sheetData>
    <row r="1" spans="1:14" ht="23.25" x14ac:dyDescent="0.35">
      <c r="A1" s="62" t="s">
        <v>195</v>
      </c>
      <c r="D1" s="111" t="s">
        <v>205</v>
      </c>
      <c r="E1" s="111"/>
      <c r="F1" s="111"/>
      <c r="G1" s="111"/>
      <c r="H1" s="111"/>
    </row>
    <row r="2" spans="1:14" x14ac:dyDescent="0.2">
      <c r="D2" s="111"/>
      <c r="E2" s="111"/>
      <c r="F2" s="111"/>
      <c r="G2" s="111"/>
      <c r="H2" s="111"/>
    </row>
    <row r="3" spans="1:14" x14ac:dyDescent="0.2">
      <c r="D3" s="111"/>
      <c r="E3" s="111"/>
      <c r="F3" s="111"/>
      <c r="G3" s="111"/>
      <c r="H3" s="111"/>
      <c r="K3" s="35"/>
      <c r="L3" s="35"/>
    </row>
    <row r="4" spans="1:14" ht="20.25" x14ac:dyDescent="0.3">
      <c r="A4" s="63" t="s">
        <v>175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14" ht="30" x14ac:dyDescent="0.25">
      <c r="A6" s="50" t="s">
        <v>0</v>
      </c>
      <c r="B6" s="50" t="s">
        <v>171</v>
      </c>
      <c r="C6" s="50" t="s">
        <v>173</v>
      </c>
      <c r="D6" s="50" t="s">
        <v>203</v>
      </c>
      <c r="E6" s="51" t="s">
        <v>172</v>
      </c>
      <c r="F6" s="115"/>
      <c r="G6" s="50" t="s">
        <v>224</v>
      </c>
      <c r="H6" s="50" t="s">
        <v>225</v>
      </c>
      <c r="I6" s="50" t="s">
        <v>226</v>
      </c>
      <c r="J6" s="50" t="s">
        <v>174</v>
      </c>
      <c r="K6" s="50" t="s">
        <v>227</v>
      </c>
      <c r="L6" s="51" t="s">
        <v>228</v>
      </c>
      <c r="M6" s="52" t="s">
        <v>2</v>
      </c>
    </row>
    <row r="7" spans="1:14" x14ac:dyDescent="0.2">
      <c r="A7" s="1" t="s">
        <v>3</v>
      </c>
      <c r="B7" s="35">
        <v>1886216.635312746</v>
      </c>
      <c r="C7" s="35">
        <f t="shared" ref="C7:C38" si="0">ROUND($B7,-3)</f>
        <v>1886000</v>
      </c>
      <c r="D7" s="22">
        <v>0.88312295234134253</v>
      </c>
      <c r="E7" s="37">
        <f t="shared" ref="E7:E38" si="1">ROUND($C7*$D7,-3)</f>
        <v>1666000</v>
      </c>
      <c r="F7" s="6"/>
      <c r="G7" s="6">
        <f>Rounding!$J7+Rounding!$M7+'School Coding'!$J7+'School Coding'!$M7</f>
        <v>0</v>
      </c>
      <c r="H7" s="35">
        <f t="shared" ref="H7:H38" si="2">$B7+$G7</f>
        <v>1886216.635312746</v>
      </c>
      <c r="I7" s="35">
        <f t="shared" ref="I7:I38" si="3">ROUND($H7,-3)</f>
        <v>1886000</v>
      </c>
      <c r="J7" s="6">
        <f t="shared" ref="J7:J38" si="4">$I7-$C7</f>
        <v>0</v>
      </c>
      <c r="K7" s="22">
        <v>0.8832948381807284</v>
      </c>
      <c r="L7" s="39">
        <f t="shared" ref="L7:L38" si="5">ROUND($I7*$K7,-3)</f>
        <v>1666000</v>
      </c>
      <c r="M7" s="19">
        <f t="shared" ref="M7:M38" si="6">$L7-$E7</f>
        <v>0</v>
      </c>
    </row>
    <row r="8" spans="1:14" x14ac:dyDescent="0.2">
      <c r="A8" s="1" t="s">
        <v>4</v>
      </c>
      <c r="B8" s="35">
        <v>5430092.4124100283</v>
      </c>
      <c r="C8" s="35">
        <f t="shared" si="0"/>
        <v>5430000</v>
      </c>
      <c r="D8" s="22">
        <v>0.678644390217916</v>
      </c>
      <c r="E8" s="37">
        <f t="shared" si="1"/>
        <v>3685000</v>
      </c>
      <c r="F8" s="6"/>
      <c r="G8" s="6">
        <f>Rounding!$J8+Rounding!$M8+'School Coding'!$J8+'School Coding'!$M8</f>
        <v>0</v>
      </c>
      <c r="H8" s="35">
        <f t="shared" si="2"/>
        <v>5430092.4124100283</v>
      </c>
      <c r="I8" s="35">
        <f t="shared" si="3"/>
        <v>5430000</v>
      </c>
      <c r="J8" s="6">
        <f t="shared" si="4"/>
        <v>0</v>
      </c>
      <c r="K8" s="22">
        <v>0.67907823374643272</v>
      </c>
      <c r="L8" s="39">
        <f t="shared" si="5"/>
        <v>3687000</v>
      </c>
      <c r="M8" s="19">
        <f t="shared" si="6"/>
        <v>2000</v>
      </c>
    </row>
    <row r="9" spans="1:14" x14ac:dyDescent="0.2">
      <c r="A9" s="1" t="s">
        <v>5</v>
      </c>
      <c r="B9" s="35">
        <v>18803760.866559736</v>
      </c>
      <c r="C9" s="35">
        <f t="shared" si="0"/>
        <v>18804000</v>
      </c>
      <c r="D9" s="22">
        <v>0.72983117938235675</v>
      </c>
      <c r="E9" s="37">
        <f t="shared" si="1"/>
        <v>13724000</v>
      </c>
      <c r="F9" s="6"/>
      <c r="G9" s="6">
        <f>Rounding!$J9+Rounding!$M9+'School Coding'!$J9+'School Coding'!$M9</f>
        <v>0</v>
      </c>
      <c r="H9" s="35">
        <f t="shared" si="2"/>
        <v>18803760.866559736</v>
      </c>
      <c r="I9" s="35">
        <f t="shared" si="3"/>
        <v>18804000</v>
      </c>
      <c r="J9" s="6">
        <f t="shared" si="4"/>
        <v>0</v>
      </c>
      <c r="K9" s="22">
        <v>0.72983334298471947</v>
      </c>
      <c r="L9" s="39">
        <f t="shared" si="5"/>
        <v>13724000</v>
      </c>
      <c r="M9" s="19">
        <f t="shared" si="6"/>
        <v>0</v>
      </c>
    </row>
    <row r="10" spans="1:14" x14ac:dyDescent="0.2">
      <c r="A10" s="1" t="s">
        <v>242</v>
      </c>
      <c r="B10" s="35">
        <v>14510814.388770886</v>
      </c>
      <c r="C10" s="35">
        <f t="shared" si="0"/>
        <v>14511000</v>
      </c>
      <c r="D10" s="22">
        <v>0.73109246307369768</v>
      </c>
      <c r="E10" s="37">
        <f t="shared" si="1"/>
        <v>10609000</v>
      </c>
      <c r="F10" s="6"/>
      <c r="G10" s="6">
        <f>Rounding!$J10+Rounding!$M10+'School Coding'!$J10+'School Coding'!$M10</f>
        <v>22391.517191039926</v>
      </c>
      <c r="H10" s="35">
        <f t="shared" si="2"/>
        <v>14533205.905961925</v>
      </c>
      <c r="I10" s="35">
        <f t="shared" si="3"/>
        <v>14533000</v>
      </c>
      <c r="J10" s="6">
        <f t="shared" si="4"/>
        <v>22000</v>
      </c>
      <c r="K10" s="22">
        <v>0.73033399071391836</v>
      </c>
      <c r="L10" s="39">
        <f t="shared" si="5"/>
        <v>10614000</v>
      </c>
      <c r="M10" s="19">
        <f t="shared" si="6"/>
        <v>5000</v>
      </c>
    </row>
    <row r="11" spans="1:14" x14ac:dyDescent="0.2">
      <c r="A11" s="1" t="s">
        <v>6</v>
      </c>
      <c r="B11" s="35">
        <v>4772331.8014536574</v>
      </c>
      <c r="C11" s="35">
        <f t="shared" si="0"/>
        <v>4772000</v>
      </c>
      <c r="D11" s="22">
        <v>0.72882085437154154</v>
      </c>
      <c r="E11" s="37">
        <f t="shared" si="1"/>
        <v>3478000</v>
      </c>
      <c r="F11" s="6"/>
      <c r="G11" s="6">
        <f>Rounding!$J11+Rounding!$M11+'School Coding'!$J11+'School Coding'!$M11</f>
        <v>0</v>
      </c>
      <c r="H11" s="35">
        <f t="shared" si="2"/>
        <v>4772331.8014536574</v>
      </c>
      <c r="I11" s="35">
        <f t="shared" si="3"/>
        <v>4772000</v>
      </c>
      <c r="J11" s="6">
        <f t="shared" si="4"/>
        <v>0</v>
      </c>
      <c r="K11" s="22">
        <v>0.72920776679962829</v>
      </c>
      <c r="L11" s="39">
        <f t="shared" si="5"/>
        <v>3480000</v>
      </c>
      <c r="M11" s="19">
        <f t="shared" si="6"/>
        <v>2000</v>
      </c>
    </row>
    <row r="12" spans="1:14" x14ac:dyDescent="0.2">
      <c r="A12" s="1" t="s">
        <v>7</v>
      </c>
      <c r="B12" s="35">
        <v>25396403.113405943</v>
      </c>
      <c r="C12" s="35">
        <f t="shared" si="0"/>
        <v>25396000</v>
      </c>
      <c r="D12" s="22">
        <v>0.73109246307369768</v>
      </c>
      <c r="E12" s="37">
        <f t="shared" si="1"/>
        <v>18567000</v>
      </c>
      <c r="F12" s="6"/>
      <c r="G12" s="6">
        <f>Rounding!$J12+Rounding!$M12+'School Coding'!$J12+'School Coding'!$M12</f>
        <v>23723.571095976931</v>
      </c>
      <c r="H12" s="35">
        <f t="shared" si="2"/>
        <v>25420126.68450192</v>
      </c>
      <c r="I12" s="35">
        <f t="shared" si="3"/>
        <v>25420000</v>
      </c>
      <c r="J12" s="6">
        <f t="shared" si="4"/>
        <v>24000</v>
      </c>
      <c r="K12" s="22">
        <v>0.73033399071391836</v>
      </c>
      <c r="L12" s="39">
        <f t="shared" si="5"/>
        <v>18565000</v>
      </c>
      <c r="M12" s="19">
        <f t="shared" si="6"/>
        <v>-2000</v>
      </c>
    </row>
    <row r="13" spans="1:14" x14ac:dyDescent="0.2">
      <c r="A13" s="1" t="s">
        <v>8</v>
      </c>
      <c r="B13" s="35">
        <v>24689740.873258114</v>
      </c>
      <c r="C13" s="35">
        <f t="shared" si="0"/>
        <v>24690000</v>
      </c>
      <c r="D13" s="22">
        <v>0.8229884216255885</v>
      </c>
      <c r="E13" s="37">
        <f t="shared" si="1"/>
        <v>20320000</v>
      </c>
      <c r="F13" s="6"/>
      <c r="G13" s="6">
        <f>Rounding!$J13+Rounding!$M13+'School Coding'!$J13+'School Coding'!$M13</f>
        <v>-4707.5539919999756</v>
      </c>
      <c r="H13" s="35">
        <f t="shared" si="2"/>
        <v>24685033.319266114</v>
      </c>
      <c r="I13" s="35">
        <f t="shared" si="3"/>
        <v>24685000</v>
      </c>
      <c r="J13" s="6">
        <f t="shared" si="4"/>
        <v>-5000</v>
      </c>
      <c r="K13" s="22">
        <v>0.82320734148627195</v>
      </c>
      <c r="L13" s="39">
        <f t="shared" si="5"/>
        <v>20321000</v>
      </c>
      <c r="M13" s="19">
        <f t="shared" si="6"/>
        <v>1000</v>
      </c>
      <c r="N13" s="6"/>
    </row>
    <row r="14" spans="1:14" x14ac:dyDescent="0.2">
      <c r="A14" s="1" t="s">
        <v>9</v>
      </c>
      <c r="B14" s="35">
        <v>1204845.9296604914</v>
      </c>
      <c r="C14" s="35">
        <f t="shared" si="0"/>
        <v>1205000</v>
      </c>
      <c r="D14" s="22">
        <v>0.88312295234134253</v>
      </c>
      <c r="E14" s="37">
        <f t="shared" si="1"/>
        <v>1064000</v>
      </c>
      <c r="F14" s="6"/>
      <c r="G14" s="6">
        <f>Rounding!$J14+Rounding!$M14+'School Coding'!$J14+'School Coding'!$M14</f>
        <v>0</v>
      </c>
      <c r="H14" s="35">
        <f t="shared" si="2"/>
        <v>1204845.9296604914</v>
      </c>
      <c r="I14" s="35">
        <f t="shared" si="3"/>
        <v>1205000</v>
      </c>
      <c r="J14" s="6">
        <f t="shared" si="4"/>
        <v>0</v>
      </c>
      <c r="K14" s="22">
        <v>0.8832948381807284</v>
      </c>
      <c r="L14" s="39">
        <f t="shared" si="5"/>
        <v>1064000</v>
      </c>
      <c r="M14" s="19">
        <f t="shared" si="6"/>
        <v>0</v>
      </c>
    </row>
    <row r="15" spans="1:14" x14ac:dyDescent="0.2">
      <c r="A15" s="1" t="s">
        <v>10</v>
      </c>
      <c r="B15" s="35">
        <v>6434123.1820349265</v>
      </c>
      <c r="C15" s="35">
        <f t="shared" si="0"/>
        <v>6434000</v>
      </c>
      <c r="D15" s="22">
        <v>0.79392651240979251</v>
      </c>
      <c r="E15" s="37">
        <f t="shared" si="1"/>
        <v>5108000</v>
      </c>
      <c r="F15" s="6"/>
      <c r="G15" s="6">
        <f>Rounding!$J15+Rounding!$M15+'School Coding'!$J15+'School Coding'!$M15</f>
        <v>0</v>
      </c>
      <c r="H15" s="35">
        <f t="shared" si="2"/>
        <v>6434123.1820349265</v>
      </c>
      <c r="I15" s="35">
        <f t="shared" si="3"/>
        <v>6434000</v>
      </c>
      <c r="J15" s="6">
        <f t="shared" si="4"/>
        <v>0</v>
      </c>
      <c r="K15" s="22">
        <v>0.79422435733057395</v>
      </c>
      <c r="L15" s="39">
        <f t="shared" si="5"/>
        <v>5110000</v>
      </c>
      <c r="M15" s="19">
        <f t="shared" si="6"/>
        <v>2000</v>
      </c>
    </row>
    <row r="16" spans="1:14" x14ac:dyDescent="0.2">
      <c r="A16" s="1" t="s">
        <v>11</v>
      </c>
      <c r="B16" s="35">
        <v>5571813.2606269959</v>
      </c>
      <c r="C16" s="35">
        <f t="shared" si="0"/>
        <v>5572000</v>
      </c>
      <c r="D16" s="22">
        <v>0.89233638674449811</v>
      </c>
      <c r="E16" s="37">
        <f t="shared" si="1"/>
        <v>4972000</v>
      </c>
      <c r="F16" s="6"/>
      <c r="G16" s="6">
        <f>Rounding!$J16+Rounding!$M16+'School Coding'!$J16+'School Coding'!$M16</f>
        <v>0</v>
      </c>
      <c r="H16" s="35">
        <f t="shared" si="2"/>
        <v>5571813.2606269959</v>
      </c>
      <c r="I16" s="35">
        <f t="shared" si="3"/>
        <v>5572000</v>
      </c>
      <c r="J16" s="6">
        <f t="shared" si="4"/>
        <v>0</v>
      </c>
      <c r="K16" s="22">
        <v>0.89248259683936892</v>
      </c>
      <c r="L16" s="39">
        <f t="shared" si="5"/>
        <v>4973000</v>
      </c>
      <c r="M16" s="19">
        <f t="shared" si="6"/>
        <v>1000</v>
      </c>
    </row>
    <row r="17" spans="1:13" x14ac:dyDescent="0.2">
      <c r="A17" s="1" t="s">
        <v>12</v>
      </c>
      <c r="B17" s="35">
        <v>31108315.042754151</v>
      </c>
      <c r="C17" s="35">
        <f t="shared" si="0"/>
        <v>31108000</v>
      </c>
      <c r="D17" s="22">
        <v>0.678644390217916</v>
      </c>
      <c r="E17" s="37">
        <f t="shared" si="1"/>
        <v>21111000</v>
      </c>
      <c r="F17" s="6"/>
      <c r="G17" s="6">
        <f>Rounding!$J17+Rounding!$M17+'School Coding'!$J17+'School Coding'!$M17</f>
        <v>-4667.4011199999386</v>
      </c>
      <c r="H17" s="35">
        <f t="shared" si="2"/>
        <v>31103647.641634151</v>
      </c>
      <c r="I17" s="35">
        <f t="shared" si="3"/>
        <v>31104000</v>
      </c>
      <c r="J17" s="6">
        <f t="shared" si="4"/>
        <v>-4000</v>
      </c>
      <c r="K17" s="22">
        <v>0.67907823374643272</v>
      </c>
      <c r="L17" s="39">
        <f t="shared" si="5"/>
        <v>21122000</v>
      </c>
      <c r="M17" s="19">
        <f t="shared" si="6"/>
        <v>11000</v>
      </c>
    </row>
    <row r="18" spans="1:13" x14ac:dyDescent="0.2">
      <c r="A18" s="1" t="s">
        <v>146</v>
      </c>
      <c r="B18" s="35">
        <v>1482669.5325997497</v>
      </c>
      <c r="C18" s="35">
        <f t="shared" si="0"/>
        <v>1483000</v>
      </c>
      <c r="D18" s="22">
        <v>0.83281416258584351</v>
      </c>
      <c r="E18" s="37">
        <f t="shared" si="1"/>
        <v>1235000</v>
      </c>
      <c r="F18" s="6"/>
      <c r="G18" s="6">
        <f>Rounding!$J18+Rounding!$M18+'School Coding'!$J18+'School Coding'!$M18</f>
        <v>0</v>
      </c>
      <c r="H18" s="35">
        <f t="shared" si="2"/>
        <v>1482669.5325997497</v>
      </c>
      <c r="I18" s="35">
        <f t="shared" si="3"/>
        <v>1483000</v>
      </c>
      <c r="J18" s="6">
        <f t="shared" si="4"/>
        <v>0</v>
      </c>
      <c r="K18" s="22">
        <v>0.83304918199671296</v>
      </c>
      <c r="L18" s="39">
        <f t="shared" si="5"/>
        <v>1235000</v>
      </c>
      <c r="M18" s="19">
        <f t="shared" si="6"/>
        <v>0</v>
      </c>
    </row>
    <row r="19" spans="1:13" x14ac:dyDescent="0.2">
      <c r="A19" s="1" t="s">
        <v>13</v>
      </c>
      <c r="B19" s="35">
        <v>28464546.559426151</v>
      </c>
      <c r="C19" s="35">
        <f t="shared" si="0"/>
        <v>28465000</v>
      </c>
      <c r="D19" s="22">
        <v>0.73243179856098339</v>
      </c>
      <c r="E19" s="37">
        <f t="shared" si="1"/>
        <v>20849000</v>
      </c>
      <c r="F19" s="6"/>
      <c r="G19" s="6">
        <f>Rounding!$J19+Rounding!$M19+'School Coding'!$J19+'School Coding'!$M19</f>
        <v>-11687.732104000026</v>
      </c>
      <c r="H19" s="35">
        <f t="shared" si="2"/>
        <v>28452858.827322152</v>
      </c>
      <c r="I19" s="35">
        <f t="shared" si="3"/>
        <v>28453000</v>
      </c>
      <c r="J19" s="6">
        <f t="shared" si="4"/>
        <v>-12000</v>
      </c>
      <c r="K19" s="22">
        <v>0.7327862224621462</v>
      </c>
      <c r="L19" s="39">
        <f t="shared" si="5"/>
        <v>20850000</v>
      </c>
      <c r="M19" s="19">
        <f t="shared" si="6"/>
        <v>1000</v>
      </c>
    </row>
    <row r="20" spans="1:13" x14ac:dyDescent="0.2">
      <c r="A20" s="1" t="s">
        <v>14</v>
      </c>
      <c r="B20" s="35">
        <v>11274950.974438677</v>
      </c>
      <c r="C20" s="35">
        <f t="shared" si="0"/>
        <v>11275000</v>
      </c>
      <c r="D20" s="22">
        <v>0.64417858526286675</v>
      </c>
      <c r="E20" s="37">
        <f t="shared" si="1"/>
        <v>7263000</v>
      </c>
      <c r="F20" s="6"/>
      <c r="G20" s="6">
        <f>Rounding!$J20+Rounding!$M20+'School Coding'!$J20+'School Coding'!$M20</f>
        <v>0</v>
      </c>
      <c r="H20" s="35">
        <f t="shared" si="2"/>
        <v>11274950.974438677</v>
      </c>
      <c r="I20" s="35">
        <f t="shared" si="3"/>
        <v>11275000</v>
      </c>
      <c r="J20" s="6">
        <f t="shared" si="4"/>
        <v>0</v>
      </c>
      <c r="K20" s="22">
        <v>0.64460881617376087</v>
      </c>
      <c r="L20" s="39">
        <f t="shared" si="5"/>
        <v>7268000</v>
      </c>
      <c r="M20" s="19">
        <f t="shared" si="6"/>
        <v>5000</v>
      </c>
    </row>
    <row r="21" spans="1:13" x14ac:dyDescent="0.2">
      <c r="A21" s="1" t="s">
        <v>15</v>
      </c>
      <c r="B21" s="35">
        <v>15799825.509529581</v>
      </c>
      <c r="C21" s="35">
        <f t="shared" si="0"/>
        <v>15800000</v>
      </c>
      <c r="D21" s="22">
        <v>0.77878688041649702</v>
      </c>
      <c r="E21" s="37">
        <f t="shared" si="1"/>
        <v>12305000</v>
      </c>
      <c r="F21" s="6"/>
      <c r="G21" s="6">
        <f>Rounding!$J21+Rounding!$M21+'School Coding'!$J21+'School Coding'!$M21</f>
        <v>-6948.8519999999844</v>
      </c>
      <c r="H21" s="35">
        <f t="shared" si="2"/>
        <v>15792876.657529581</v>
      </c>
      <c r="I21" s="35">
        <f t="shared" si="3"/>
        <v>15793000</v>
      </c>
      <c r="J21" s="6">
        <f t="shared" si="4"/>
        <v>-7000</v>
      </c>
      <c r="K21" s="22">
        <v>0.77900527793852559</v>
      </c>
      <c r="L21" s="39">
        <f t="shared" si="5"/>
        <v>12303000</v>
      </c>
      <c r="M21" s="19">
        <f t="shared" si="6"/>
        <v>-2000</v>
      </c>
    </row>
    <row r="22" spans="1:13" x14ac:dyDescent="0.2">
      <c r="A22" s="1" t="s">
        <v>16</v>
      </c>
      <c r="B22" s="35">
        <v>5521140.391193104</v>
      </c>
      <c r="C22" s="35">
        <f t="shared" si="0"/>
        <v>5521000</v>
      </c>
      <c r="D22" s="22">
        <v>0.84762782928990088</v>
      </c>
      <c r="E22" s="37">
        <f t="shared" si="1"/>
        <v>4680000</v>
      </c>
      <c r="F22" s="6"/>
      <c r="G22" s="6">
        <f>Rounding!$J22+Rounding!$M22+'School Coding'!$J22+'School Coding'!$M22</f>
        <v>0</v>
      </c>
      <c r="H22" s="35">
        <f t="shared" si="2"/>
        <v>5521140.391193104</v>
      </c>
      <c r="I22" s="35">
        <f t="shared" si="3"/>
        <v>5521000</v>
      </c>
      <c r="J22" s="6">
        <f t="shared" si="4"/>
        <v>0</v>
      </c>
      <c r="K22" s="22">
        <v>0.84783945168685071</v>
      </c>
      <c r="L22" s="39">
        <f t="shared" si="5"/>
        <v>4681000</v>
      </c>
      <c r="M22" s="19">
        <f t="shared" si="6"/>
        <v>1000</v>
      </c>
    </row>
    <row r="23" spans="1:13" x14ac:dyDescent="0.2">
      <c r="A23" s="1" t="s">
        <v>17</v>
      </c>
      <c r="B23" s="35">
        <v>221941.80188554668</v>
      </c>
      <c r="C23" s="35">
        <f t="shared" si="0"/>
        <v>222000</v>
      </c>
      <c r="D23" s="22">
        <v>0.84820262844850114</v>
      </c>
      <c r="E23" s="37">
        <f t="shared" si="1"/>
        <v>188000</v>
      </c>
      <c r="F23" s="6"/>
      <c r="G23" s="6">
        <f>Rounding!$J23+Rounding!$M23+'School Coding'!$J23+'School Coding'!$M23</f>
        <v>0</v>
      </c>
      <c r="H23" s="35">
        <f t="shared" si="2"/>
        <v>221941.80188554668</v>
      </c>
      <c r="I23" s="35">
        <f t="shared" si="3"/>
        <v>222000</v>
      </c>
      <c r="J23" s="6">
        <f t="shared" si="4"/>
        <v>0</v>
      </c>
      <c r="K23" s="22">
        <v>0.84841762959225875</v>
      </c>
      <c r="L23" s="39">
        <f t="shared" si="5"/>
        <v>188000</v>
      </c>
      <c r="M23" s="19">
        <f t="shared" si="6"/>
        <v>0</v>
      </c>
    </row>
    <row r="24" spans="1:13" x14ac:dyDescent="0.2">
      <c r="A24" s="1" t="s">
        <v>18</v>
      </c>
      <c r="B24" s="35">
        <v>15500350.086067511</v>
      </c>
      <c r="C24" s="35">
        <f t="shared" si="0"/>
        <v>15500000</v>
      </c>
      <c r="D24" s="22">
        <v>0.82230053983070994</v>
      </c>
      <c r="E24" s="37">
        <f t="shared" si="1"/>
        <v>12746000</v>
      </c>
      <c r="F24" s="6"/>
      <c r="G24" s="6">
        <f>Rounding!$J24+Rounding!$M24+'School Coding'!$J24+'School Coding'!$M24</f>
        <v>0</v>
      </c>
      <c r="H24" s="35">
        <f t="shared" si="2"/>
        <v>15500350.086067511</v>
      </c>
      <c r="I24" s="35">
        <f t="shared" si="3"/>
        <v>15500000</v>
      </c>
      <c r="J24" s="6">
        <f t="shared" si="4"/>
        <v>0</v>
      </c>
      <c r="K24" s="22">
        <v>0.8225594239750661</v>
      </c>
      <c r="L24" s="39">
        <f t="shared" si="5"/>
        <v>12750000</v>
      </c>
      <c r="M24" s="19">
        <f t="shared" si="6"/>
        <v>4000</v>
      </c>
    </row>
    <row r="25" spans="1:13" x14ac:dyDescent="0.2">
      <c r="A25" s="1" t="s">
        <v>19</v>
      </c>
      <c r="B25" s="35">
        <v>17777262.348582555</v>
      </c>
      <c r="C25" s="35">
        <f t="shared" si="0"/>
        <v>17777000</v>
      </c>
      <c r="D25" s="22">
        <v>0.81806170680856827</v>
      </c>
      <c r="E25" s="37">
        <f t="shared" si="1"/>
        <v>14543000</v>
      </c>
      <c r="F25" s="6"/>
      <c r="G25" s="6">
        <f>Rounding!$J25+Rounding!$M25+'School Coding'!$J25+'School Coding'!$M25</f>
        <v>0</v>
      </c>
      <c r="H25" s="35">
        <f t="shared" si="2"/>
        <v>17777262.348582555</v>
      </c>
      <c r="I25" s="35">
        <f t="shared" si="3"/>
        <v>17777000</v>
      </c>
      <c r="J25" s="6">
        <f t="shared" si="4"/>
        <v>0</v>
      </c>
      <c r="K25" s="22">
        <v>0.81831931185235807</v>
      </c>
      <c r="L25" s="39">
        <f t="shared" si="5"/>
        <v>14547000</v>
      </c>
      <c r="M25" s="19">
        <f t="shared" si="6"/>
        <v>4000</v>
      </c>
    </row>
    <row r="26" spans="1:13" x14ac:dyDescent="0.2">
      <c r="A26" s="1" t="s">
        <v>20</v>
      </c>
      <c r="B26" s="35">
        <v>7796049.895179362</v>
      </c>
      <c r="C26" s="35">
        <f t="shared" si="0"/>
        <v>7796000</v>
      </c>
      <c r="D26" s="22">
        <v>0.87161669695553257</v>
      </c>
      <c r="E26" s="37">
        <f t="shared" si="1"/>
        <v>6795000</v>
      </c>
      <c r="F26" s="6"/>
      <c r="G26" s="6">
        <f>Rounding!$J26+Rounding!$M26+'School Coding'!$J26+'School Coding'!$M26</f>
        <v>0</v>
      </c>
      <c r="H26" s="35">
        <f t="shared" si="2"/>
        <v>7796049.895179362</v>
      </c>
      <c r="I26" s="35">
        <f t="shared" si="3"/>
        <v>7796000</v>
      </c>
      <c r="J26" s="6">
        <f t="shared" si="4"/>
        <v>0</v>
      </c>
      <c r="K26" s="22">
        <v>0.87180665431978455</v>
      </c>
      <c r="L26" s="39">
        <f t="shared" si="5"/>
        <v>6797000</v>
      </c>
      <c r="M26" s="19">
        <f t="shared" si="6"/>
        <v>2000</v>
      </c>
    </row>
    <row r="27" spans="1:13" x14ac:dyDescent="0.2">
      <c r="A27" s="1" t="s">
        <v>21</v>
      </c>
      <c r="B27" s="35">
        <v>12521664.773609988</v>
      </c>
      <c r="C27" s="35">
        <f t="shared" si="0"/>
        <v>12522000</v>
      </c>
      <c r="D27" s="22">
        <v>0.81895500534074472</v>
      </c>
      <c r="E27" s="37">
        <f t="shared" si="1"/>
        <v>10255000</v>
      </c>
      <c r="F27" s="6"/>
      <c r="G27" s="6">
        <f>Rounding!$J27+Rounding!$M27+'School Coding'!$J27+'School Coding'!$M27</f>
        <v>0</v>
      </c>
      <c r="H27" s="35">
        <f t="shared" si="2"/>
        <v>12521664.773609988</v>
      </c>
      <c r="I27" s="35">
        <f t="shared" si="3"/>
        <v>12522000</v>
      </c>
      <c r="J27" s="6">
        <f t="shared" si="4"/>
        <v>0</v>
      </c>
      <c r="K27" s="22">
        <v>0.81920895134976102</v>
      </c>
      <c r="L27" s="39">
        <f t="shared" si="5"/>
        <v>10258000</v>
      </c>
      <c r="M27" s="19">
        <f t="shared" si="6"/>
        <v>3000</v>
      </c>
    </row>
    <row r="28" spans="1:13" x14ac:dyDescent="0.2">
      <c r="A28" s="1" t="s">
        <v>22</v>
      </c>
      <c r="B28" s="35">
        <v>3193883.9577847561</v>
      </c>
      <c r="C28" s="35">
        <f t="shared" si="0"/>
        <v>3194000</v>
      </c>
      <c r="D28" s="22">
        <v>0.8452615678835339</v>
      </c>
      <c r="E28" s="37">
        <f t="shared" si="1"/>
        <v>2700000</v>
      </c>
      <c r="F28" s="6"/>
      <c r="G28" s="6">
        <f>Rounding!$J28+Rounding!$M28+'School Coding'!$J28+'School Coding'!$M28</f>
        <v>0</v>
      </c>
      <c r="H28" s="35">
        <f t="shared" si="2"/>
        <v>3193883.9577847561</v>
      </c>
      <c r="I28" s="35">
        <f t="shared" si="3"/>
        <v>3194000</v>
      </c>
      <c r="J28" s="6">
        <f t="shared" si="4"/>
        <v>0</v>
      </c>
      <c r="K28" s="22">
        <v>0.84549889161539604</v>
      </c>
      <c r="L28" s="39">
        <f t="shared" si="5"/>
        <v>2701000</v>
      </c>
      <c r="M28" s="19">
        <f t="shared" si="6"/>
        <v>1000</v>
      </c>
    </row>
    <row r="29" spans="1:13" x14ac:dyDescent="0.2">
      <c r="A29" s="1" t="s">
        <v>23</v>
      </c>
      <c r="B29" s="35">
        <v>16465524.163618675</v>
      </c>
      <c r="C29" s="35">
        <f t="shared" si="0"/>
        <v>16466000</v>
      </c>
      <c r="D29" s="22">
        <v>0.73243179856098339</v>
      </c>
      <c r="E29" s="37">
        <f t="shared" si="1"/>
        <v>12060000</v>
      </c>
      <c r="F29" s="6"/>
      <c r="G29" s="6">
        <f>Rounding!$J29+Rounding!$M29+'School Coding'!$J29+'School Coding'!$M29</f>
        <v>7455.3540000000075</v>
      </c>
      <c r="H29" s="35">
        <f t="shared" si="2"/>
        <v>16472979.517618675</v>
      </c>
      <c r="I29" s="35">
        <f t="shared" si="3"/>
        <v>16473000</v>
      </c>
      <c r="J29" s="6">
        <f t="shared" si="4"/>
        <v>7000</v>
      </c>
      <c r="K29" s="22">
        <v>0.7327862224621462</v>
      </c>
      <c r="L29" s="39">
        <f t="shared" si="5"/>
        <v>12071000</v>
      </c>
      <c r="M29" s="19">
        <f t="shared" si="6"/>
        <v>11000</v>
      </c>
    </row>
    <row r="30" spans="1:13" x14ac:dyDescent="0.2">
      <c r="A30" s="1" t="s">
        <v>24</v>
      </c>
      <c r="B30" s="35">
        <v>2775298.5096392976</v>
      </c>
      <c r="C30" s="35">
        <f t="shared" si="0"/>
        <v>2775000</v>
      </c>
      <c r="D30" s="22">
        <v>0.72983117938235675</v>
      </c>
      <c r="E30" s="37">
        <f t="shared" si="1"/>
        <v>2025000</v>
      </c>
      <c r="F30" s="6"/>
      <c r="G30" s="6">
        <f>Rounding!$J30+Rounding!$M30+'School Coding'!$J30+'School Coding'!$M30</f>
        <v>0</v>
      </c>
      <c r="H30" s="35">
        <f t="shared" si="2"/>
        <v>2775298.5096392976</v>
      </c>
      <c r="I30" s="35">
        <f t="shared" si="3"/>
        <v>2775000</v>
      </c>
      <c r="J30" s="6">
        <f t="shared" si="4"/>
        <v>0</v>
      </c>
      <c r="K30" s="22">
        <v>0.72983334298471947</v>
      </c>
      <c r="L30" s="39">
        <f t="shared" si="5"/>
        <v>2025000</v>
      </c>
      <c r="M30" s="19">
        <f t="shared" si="6"/>
        <v>0</v>
      </c>
    </row>
    <row r="31" spans="1:13" x14ac:dyDescent="0.2">
      <c r="A31" s="1" t="s">
        <v>25</v>
      </c>
      <c r="B31" s="35">
        <v>12831152.490341617</v>
      </c>
      <c r="C31" s="35">
        <f t="shared" si="0"/>
        <v>12831000</v>
      </c>
      <c r="D31" s="22">
        <v>0.79063480271472319</v>
      </c>
      <c r="E31" s="37">
        <f t="shared" si="1"/>
        <v>10145000</v>
      </c>
      <c r="F31" s="6"/>
      <c r="G31" s="6">
        <f>Rounding!$J31+Rounding!$M31+'School Coding'!$J31+'School Coding'!$M31</f>
        <v>0</v>
      </c>
      <c r="H31" s="35">
        <f t="shared" si="2"/>
        <v>12831152.490341617</v>
      </c>
      <c r="I31" s="35">
        <f t="shared" si="3"/>
        <v>12831000</v>
      </c>
      <c r="J31" s="6">
        <f t="shared" si="4"/>
        <v>0</v>
      </c>
      <c r="K31" s="22">
        <v>0.79093328483449121</v>
      </c>
      <c r="L31" s="39">
        <f t="shared" si="5"/>
        <v>10148000</v>
      </c>
      <c r="M31" s="19">
        <f t="shared" si="6"/>
        <v>3000</v>
      </c>
    </row>
    <row r="32" spans="1:13" x14ac:dyDescent="0.2">
      <c r="A32" s="1" t="s">
        <v>26</v>
      </c>
      <c r="B32" s="35">
        <v>12545454.260940289</v>
      </c>
      <c r="C32" s="35">
        <f t="shared" si="0"/>
        <v>12545000</v>
      </c>
      <c r="D32" s="22">
        <v>0.74657944199608717</v>
      </c>
      <c r="E32" s="37">
        <f t="shared" si="1"/>
        <v>9366000</v>
      </c>
      <c r="F32" s="6"/>
      <c r="G32" s="6">
        <f>Rounding!$J32+Rounding!$M32+'School Coding'!$J32+'School Coding'!$M32</f>
        <v>29855.858135999995</v>
      </c>
      <c r="H32" s="35">
        <f t="shared" si="2"/>
        <v>12575310.119076289</v>
      </c>
      <c r="I32" s="35">
        <f t="shared" si="3"/>
        <v>12575000</v>
      </c>
      <c r="J32" s="6">
        <f t="shared" si="4"/>
        <v>30000</v>
      </c>
      <c r="K32" s="22">
        <v>0.74722406017626786</v>
      </c>
      <c r="L32" s="39">
        <f t="shared" si="5"/>
        <v>9396000</v>
      </c>
      <c r="M32" s="19">
        <f t="shared" si="6"/>
        <v>30000</v>
      </c>
    </row>
    <row r="33" spans="1:13" x14ac:dyDescent="0.2">
      <c r="A33" s="1" t="s">
        <v>27</v>
      </c>
      <c r="B33" s="35">
        <v>24634907.828278042</v>
      </c>
      <c r="C33" s="35">
        <f t="shared" si="0"/>
        <v>24635000</v>
      </c>
      <c r="D33" s="22">
        <v>0.73109246307369768</v>
      </c>
      <c r="E33" s="37">
        <f t="shared" si="1"/>
        <v>18010000</v>
      </c>
      <c r="F33" s="6"/>
      <c r="G33" s="6">
        <f>Rounding!$J33+Rounding!$M33+'School Coding'!$J33+'School Coding'!$M33</f>
        <v>9910.1958672384171</v>
      </c>
      <c r="H33" s="35">
        <f t="shared" si="2"/>
        <v>24644818.024145279</v>
      </c>
      <c r="I33" s="35">
        <f t="shared" si="3"/>
        <v>24645000</v>
      </c>
      <c r="J33" s="6">
        <f t="shared" si="4"/>
        <v>10000</v>
      </c>
      <c r="K33" s="22">
        <v>0.73033399071391836</v>
      </c>
      <c r="L33" s="39">
        <f t="shared" si="5"/>
        <v>17999000</v>
      </c>
      <c r="M33" s="19">
        <f t="shared" si="6"/>
        <v>-11000</v>
      </c>
    </row>
    <row r="34" spans="1:13" x14ac:dyDescent="0.2">
      <c r="A34" s="1" t="s">
        <v>28</v>
      </c>
      <c r="B34" s="35">
        <v>5498881.5348013118</v>
      </c>
      <c r="C34" s="35">
        <f t="shared" si="0"/>
        <v>5499000</v>
      </c>
      <c r="D34" s="22">
        <v>0.88312295234134253</v>
      </c>
      <c r="E34" s="37">
        <f t="shared" si="1"/>
        <v>4856000</v>
      </c>
      <c r="F34" s="6"/>
      <c r="G34" s="6">
        <f>Rounding!$J34+Rounding!$M34+'School Coding'!$J34+'School Coding'!$M34</f>
        <v>0</v>
      </c>
      <c r="H34" s="35">
        <f t="shared" si="2"/>
        <v>5498881.5348013118</v>
      </c>
      <c r="I34" s="35">
        <f t="shared" si="3"/>
        <v>5499000</v>
      </c>
      <c r="J34" s="6">
        <f t="shared" si="4"/>
        <v>0</v>
      </c>
      <c r="K34" s="22">
        <v>0.8832948381807284</v>
      </c>
      <c r="L34" s="39">
        <f t="shared" si="5"/>
        <v>4857000</v>
      </c>
      <c r="M34" s="19">
        <f t="shared" si="6"/>
        <v>1000</v>
      </c>
    </row>
    <row r="35" spans="1:13" x14ac:dyDescent="0.2">
      <c r="A35" s="1" t="s">
        <v>124</v>
      </c>
      <c r="B35" s="35">
        <v>20808593.072352868</v>
      </c>
      <c r="C35" s="35">
        <f t="shared" si="0"/>
        <v>20809000</v>
      </c>
      <c r="D35" s="22">
        <v>0.68129277491631868</v>
      </c>
      <c r="E35" s="37">
        <f t="shared" si="1"/>
        <v>14177000</v>
      </c>
      <c r="F35" s="6"/>
      <c r="G35" s="6">
        <f>Rounding!$J35+Rounding!$M35+'School Coding'!$J35+'School Coding'!$M35</f>
        <v>0</v>
      </c>
      <c r="H35" s="35">
        <f t="shared" si="2"/>
        <v>20808593.072352868</v>
      </c>
      <c r="I35" s="35">
        <f t="shared" si="3"/>
        <v>20809000</v>
      </c>
      <c r="J35" s="6">
        <f t="shared" si="4"/>
        <v>0</v>
      </c>
      <c r="K35" s="22">
        <v>0.68174228158777761</v>
      </c>
      <c r="L35" s="39">
        <f t="shared" si="5"/>
        <v>14186000</v>
      </c>
      <c r="M35" s="19">
        <f t="shared" si="6"/>
        <v>9000</v>
      </c>
    </row>
    <row r="36" spans="1:13" x14ac:dyDescent="0.2">
      <c r="A36" s="1" t="s">
        <v>29</v>
      </c>
      <c r="B36" s="35">
        <v>276321476.06287575</v>
      </c>
      <c r="C36" s="35">
        <f t="shared" si="0"/>
        <v>276321000</v>
      </c>
      <c r="D36" s="22">
        <v>0.52435481173075293</v>
      </c>
      <c r="E36" s="37">
        <f t="shared" si="1"/>
        <v>144890000</v>
      </c>
      <c r="F36" s="6"/>
      <c r="G36" s="6">
        <f>Rounding!$J36+Rounding!$M36+'School Coding'!$J36+'School Coding'!$M36</f>
        <v>-11302.692557083656</v>
      </c>
      <c r="H36" s="35">
        <f t="shared" si="2"/>
        <v>276310173.37031865</v>
      </c>
      <c r="I36" s="35">
        <f t="shared" si="3"/>
        <v>276310000</v>
      </c>
      <c r="J36" s="6">
        <f t="shared" si="4"/>
        <v>-11000</v>
      </c>
      <c r="K36" s="22">
        <v>0.52273699569829035</v>
      </c>
      <c r="L36" s="39">
        <f t="shared" si="5"/>
        <v>144437000</v>
      </c>
      <c r="M36" s="19">
        <f t="shared" si="6"/>
        <v>-453000</v>
      </c>
    </row>
    <row r="37" spans="1:13" x14ac:dyDescent="0.2">
      <c r="A37" s="1" t="s">
        <v>30</v>
      </c>
      <c r="B37" s="35">
        <v>2434173.8743743007</v>
      </c>
      <c r="C37" s="35">
        <f t="shared" si="0"/>
        <v>2434000</v>
      </c>
      <c r="D37" s="22">
        <v>0.79664935741567033</v>
      </c>
      <c r="E37" s="37">
        <f t="shared" si="1"/>
        <v>1939000</v>
      </c>
      <c r="F37" s="6"/>
      <c r="G37" s="6">
        <f>Rounding!$J37+Rounding!$M37+'School Coding'!$J37+'School Coding'!$M37</f>
        <v>0</v>
      </c>
      <c r="H37" s="35">
        <f t="shared" si="2"/>
        <v>2434173.8743743007</v>
      </c>
      <c r="I37" s="35">
        <f t="shared" si="3"/>
        <v>2434000</v>
      </c>
      <c r="J37" s="6">
        <f t="shared" si="4"/>
        <v>0</v>
      </c>
      <c r="K37" s="22">
        <v>0.79687063148247073</v>
      </c>
      <c r="L37" s="39">
        <f t="shared" si="5"/>
        <v>1940000</v>
      </c>
      <c r="M37" s="19">
        <f t="shared" si="6"/>
        <v>1000</v>
      </c>
    </row>
    <row r="38" spans="1:13" x14ac:dyDescent="0.2">
      <c r="A38" s="1" t="s">
        <v>31</v>
      </c>
      <c r="B38" s="35">
        <v>4701963.2155658202</v>
      </c>
      <c r="C38" s="35">
        <f t="shared" si="0"/>
        <v>4702000</v>
      </c>
      <c r="D38" s="22">
        <v>0.78213078131282376</v>
      </c>
      <c r="E38" s="37">
        <f t="shared" si="1"/>
        <v>3678000</v>
      </c>
      <c r="F38" s="6"/>
      <c r="G38" s="6">
        <f>Rounding!$J38+Rounding!$M38+'School Coding'!$J38+'School Coding'!$M38</f>
        <v>0</v>
      </c>
      <c r="H38" s="35">
        <f t="shared" si="2"/>
        <v>4701963.2155658202</v>
      </c>
      <c r="I38" s="35">
        <f t="shared" si="3"/>
        <v>4702000</v>
      </c>
      <c r="J38" s="6">
        <f t="shared" si="4"/>
        <v>0</v>
      </c>
      <c r="K38" s="22">
        <v>0.78245007193750271</v>
      </c>
      <c r="L38" s="39">
        <f t="shared" si="5"/>
        <v>3679000</v>
      </c>
      <c r="M38" s="19">
        <f t="shared" si="6"/>
        <v>1000</v>
      </c>
    </row>
    <row r="39" spans="1:13" x14ac:dyDescent="0.2">
      <c r="A39" s="1" t="s">
        <v>32</v>
      </c>
      <c r="B39" s="35">
        <v>8457267.5478662457</v>
      </c>
      <c r="C39" s="35">
        <f t="shared" ref="C39:C70" si="7">ROUND($B39,-3)</f>
        <v>8457000</v>
      </c>
      <c r="D39" s="22">
        <v>0.78060104341301517</v>
      </c>
      <c r="E39" s="37">
        <f t="shared" ref="E39:E70" si="8">ROUND($C39*$D39,-3)</f>
        <v>6602000</v>
      </c>
      <c r="F39" s="6"/>
      <c r="G39" s="6">
        <f>Rounding!$J39+Rounding!$M39+'School Coding'!$J39+'School Coding'!$M39</f>
        <v>0</v>
      </c>
      <c r="H39" s="35">
        <f t="shared" ref="H39:H70" si="9">$B39+$G39</f>
        <v>8457267.5478662457</v>
      </c>
      <c r="I39" s="35">
        <f t="shared" ref="I39:I70" si="10">ROUND($H39,-3)</f>
        <v>8457000</v>
      </c>
      <c r="J39" s="6">
        <f t="shared" ref="J39:J70" si="11">$I39-$C39</f>
        <v>0</v>
      </c>
      <c r="K39" s="22">
        <v>0.78091800235332565</v>
      </c>
      <c r="L39" s="39">
        <f t="shared" ref="L39:L70" si="12">ROUND($I39*$K39,-3)</f>
        <v>6604000</v>
      </c>
      <c r="M39" s="19">
        <f t="shared" ref="M39:M70" si="13">$L39-$E39</f>
        <v>2000</v>
      </c>
    </row>
    <row r="40" spans="1:13" x14ac:dyDescent="0.2">
      <c r="A40" s="1" t="s">
        <v>181</v>
      </c>
      <c r="B40" s="35">
        <v>3822208.4479662669</v>
      </c>
      <c r="C40" s="35">
        <f t="shared" si="7"/>
        <v>3822000</v>
      </c>
      <c r="D40" s="22">
        <v>1</v>
      </c>
      <c r="E40" s="37">
        <f t="shared" si="8"/>
        <v>3822000</v>
      </c>
      <c r="F40" s="6"/>
      <c r="G40" s="6">
        <f>Rounding!$J40+Rounding!$M40+'School Coding'!$J40+'School Coding'!$M40+DCS!$F$11</f>
        <v>128380.37392499999</v>
      </c>
      <c r="H40" s="35">
        <f t="shared" si="9"/>
        <v>3950588.8218912669</v>
      </c>
      <c r="I40" s="35">
        <f t="shared" si="10"/>
        <v>3951000</v>
      </c>
      <c r="J40" s="6">
        <f t="shared" si="11"/>
        <v>129000</v>
      </c>
      <c r="K40" s="22">
        <v>1</v>
      </c>
      <c r="L40" s="39">
        <f t="shared" si="12"/>
        <v>3951000</v>
      </c>
      <c r="M40" s="19">
        <f t="shared" si="13"/>
        <v>129000</v>
      </c>
    </row>
    <row r="41" spans="1:13" x14ac:dyDescent="0.2">
      <c r="A41" s="1" t="s">
        <v>33</v>
      </c>
      <c r="B41" s="35">
        <v>23938580.149313863</v>
      </c>
      <c r="C41" s="35">
        <f t="shared" si="7"/>
        <v>23939000</v>
      </c>
      <c r="D41" s="22">
        <v>0.75894506989686517</v>
      </c>
      <c r="E41" s="37">
        <f t="shared" si="8"/>
        <v>18168000</v>
      </c>
      <c r="F41" s="6"/>
      <c r="G41" s="6">
        <f>Rounding!$J41+Rounding!$M41+'School Coding'!$J41+'School Coding'!$M41</f>
        <v>4893.7927040000295</v>
      </c>
      <c r="H41" s="35">
        <f t="shared" si="9"/>
        <v>23943473.942017864</v>
      </c>
      <c r="I41" s="35">
        <f t="shared" si="10"/>
        <v>23943000</v>
      </c>
      <c r="J41" s="6">
        <f t="shared" si="11"/>
        <v>4000</v>
      </c>
      <c r="K41" s="22">
        <v>0.75932854951566187</v>
      </c>
      <c r="L41" s="39">
        <f t="shared" si="12"/>
        <v>18181000</v>
      </c>
      <c r="M41" s="19">
        <f t="shared" si="13"/>
        <v>13000</v>
      </c>
    </row>
    <row r="42" spans="1:13" x14ac:dyDescent="0.2">
      <c r="A42" s="1" t="s">
        <v>34</v>
      </c>
      <c r="B42" s="35">
        <v>10890705.54017707</v>
      </c>
      <c r="C42" s="35">
        <f t="shared" si="7"/>
        <v>10891000</v>
      </c>
      <c r="D42" s="22">
        <v>0.77032393556516465</v>
      </c>
      <c r="E42" s="37">
        <f t="shared" si="8"/>
        <v>8390000</v>
      </c>
      <c r="F42" s="6"/>
      <c r="G42" s="6">
        <f>Rounding!$J42+Rounding!$M42+'School Coding'!$J42+'School Coding'!$M42</f>
        <v>0</v>
      </c>
      <c r="H42" s="35">
        <f t="shared" si="9"/>
        <v>10890705.54017707</v>
      </c>
      <c r="I42" s="35">
        <f t="shared" si="10"/>
        <v>10891000</v>
      </c>
      <c r="J42" s="6">
        <f t="shared" si="11"/>
        <v>0</v>
      </c>
      <c r="K42" s="22">
        <v>0.77064965986371392</v>
      </c>
      <c r="L42" s="39">
        <f t="shared" si="12"/>
        <v>8393000</v>
      </c>
      <c r="M42" s="19">
        <f t="shared" si="13"/>
        <v>3000</v>
      </c>
    </row>
    <row r="43" spans="1:13" x14ac:dyDescent="0.2">
      <c r="A43" s="1" t="s">
        <v>35</v>
      </c>
      <c r="B43" s="35">
        <v>7673144.8650412587</v>
      </c>
      <c r="C43" s="35">
        <f t="shared" si="7"/>
        <v>7673000</v>
      </c>
      <c r="D43" s="22">
        <v>0.77032393556516465</v>
      </c>
      <c r="E43" s="37">
        <f t="shared" si="8"/>
        <v>5911000</v>
      </c>
      <c r="F43" s="6"/>
      <c r="G43" s="6">
        <f>Rounding!$J43+Rounding!$M43+'School Coding'!$J43+'School Coding'!$M43</f>
        <v>0</v>
      </c>
      <c r="H43" s="35">
        <f t="shared" si="9"/>
        <v>7673144.8650412587</v>
      </c>
      <c r="I43" s="35">
        <f t="shared" si="10"/>
        <v>7673000</v>
      </c>
      <c r="J43" s="6">
        <f t="shared" si="11"/>
        <v>0</v>
      </c>
      <c r="K43" s="22">
        <v>0.77064965986371392</v>
      </c>
      <c r="L43" s="39">
        <f t="shared" si="12"/>
        <v>5913000</v>
      </c>
      <c r="M43" s="19">
        <f t="shared" si="13"/>
        <v>2000</v>
      </c>
    </row>
    <row r="44" spans="1:13" x14ac:dyDescent="0.2">
      <c r="A44" s="1" t="s">
        <v>125</v>
      </c>
      <c r="B44" s="35">
        <v>7186883.4443596033</v>
      </c>
      <c r="C44" s="35">
        <f t="shared" si="7"/>
        <v>7187000</v>
      </c>
      <c r="D44" s="22">
        <v>0.82230053983070994</v>
      </c>
      <c r="E44" s="37">
        <f t="shared" si="8"/>
        <v>5910000</v>
      </c>
      <c r="F44" s="6"/>
      <c r="G44" s="6">
        <f>Rounding!$J44+Rounding!$M44+'School Coding'!$J44+'School Coding'!$M44</f>
        <v>0</v>
      </c>
      <c r="H44" s="35">
        <f t="shared" si="9"/>
        <v>7186883.4443596033</v>
      </c>
      <c r="I44" s="35">
        <f t="shared" si="10"/>
        <v>7187000</v>
      </c>
      <c r="J44" s="6">
        <f t="shared" si="11"/>
        <v>0</v>
      </c>
      <c r="K44" s="22">
        <v>0.8225594239750661</v>
      </c>
      <c r="L44" s="39">
        <f t="shared" si="12"/>
        <v>5912000</v>
      </c>
      <c r="M44" s="19">
        <f t="shared" si="13"/>
        <v>2000</v>
      </c>
    </row>
    <row r="45" spans="1:13" x14ac:dyDescent="0.2">
      <c r="A45" s="1" t="s">
        <v>36</v>
      </c>
      <c r="B45" s="35">
        <v>1093730.3848552513</v>
      </c>
      <c r="C45" s="35">
        <f t="shared" si="7"/>
        <v>1094000</v>
      </c>
      <c r="D45" s="22">
        <v>0.72882085437154154</v>
      </c>
      <c r="E45" s="37">
        <f t="shared" si="8"/>
        <v>797000</v>
      </c>
      <c r="F45" s="6"/>
      <c r="G45" s="6">
        <f>Rounding!$J45+Rounding!$M45+'School Coding'!$J45+'School Coding'!$M45</f>
        <v>0</v>
      </c>
      <c r="H45" s="35">
        <f t="shared" si="9"/>
        <v>1093730.3848552513</v>
      </c>
      <c r="I45" s="35">
        <f t="shared" si="10"/>
        <v>1094000</v>
      </c>
      <c r="J45" s="6">
        <f t="shared" si="11"/>
        <v>0</v>
      </c>
      <c r="K45" s="22">
        <v>0.72920776679962829</v>
      </c>
      <c r="L45" s="39">
        <f t="shared" si="12"/>
        <v>798000</v>
      </c>
      <c r="M45" s="19">
        <f t="shared" si="13"/>
        <v>1000</v>
      </c>
    </row>
    <row r="46" spans="1:13" x14ac:dyDescent="0.2">
      <c r="A46" s="1" t="s">
        <v>37</v>
      </c>
      <c r="B46" s="35">
        <v>9268479.0699434113</v>
      </c>
      <c r="C46" s="35">
        <f t="shared" si="7"/>
        <v>9268000</v>
      </c>
      <c r="D46" s="22">
        <v>0.58187025253284852</v>
      </c>
      <c r="E46" s="37">
        <f t="shared" si="8"/>
        <v>5393000</v>
      </c>
      <c r="F46" s="6"/>
      <c r="G46" s="6">
        <f>Rounding!$J46+Rounding!$M46+'School Coding'!$J46+'School Coding'!$M46</f>
        <v>0</v>
      </c>
      <c r="H46" s="35">
        <f t="shared" si="9"/>
        <v>9268479.0699434113</v>
      </c>
      <c r="I46" s="35">
        <f t="shared" si="10"/>
        <v>9268000</v>
      </c>
      <c r="J46" s="6">
        <f t="shared" si="11"/>
        <v>0</v>
      </c>
      <c r="K46" s="22">
        <v>0.58246946700646762</v>
      </c>
      <c r="L46" s="39">
        <f t="shared" si="12"/>
        <v>5398000</v>
      </c>
      <c r="M46" s="19">
        <f t="shared" si="13"/>
        <v>5000</v>
      </c>
    </row>
    <row r="47" spans="1:13" x14ac:dyDescent="0.2">
      <c r="A47" s="1" t="s">
        <v>126</v>
      </c>
      <c r="B47" s="35">
        <v>4134394.501603676</v>
      </c>
      <c r="C47" s="35">
        <f t="shared" si="7"/>
        <v>4134000</v>
      </c>
      <c r="D47" s="22">
        <v>0.80651389545424101</v>
      </c>
      <c r="E47" s="37">
        <f t="shared" si="8"/>
        <v>3334000</v>
      </c>
      <c r="F47" s="6"/>
      <c r="G47" s="6">
        <f>Rounding!$J47+Rounding!$M47+'School Coding'!$J47+'School Coding'!$M47</f>
        <v>0</v>
      </c>
      <c r="H47" s="35">
        <f t="shared" si="9"/>
        <v>4134394.501603676</v>
      </c>
      <c r="I47" s="35">
        <f t="shared" si="10"/>
        <v>4134000</v>
      </c>
      <c r="J47" s="6">
        <f t="shared" si="11"/>
        <v>0</v>
      </c>
      <c r="K47" s="22">
        <v>0.80651269074026866</v>
      </c>
      <c r="L47" s="39">
        <f t="shared" si="12"/>
        <v>3334000</v>
      </c>
      <c r="M47" s="19">
        <f t="shared" si="13"/>
        <v>0</v>
      </c>
    </row>
    <row r="48" spans="1:13" x14ac:dyDescent="0.2">
      <c r="A48" s="1" t="s">
        <v>38</v>
      </c>
      <c r="B48" s="35">
        <v>6132860.1821716717</v>
      </c>
      <c r="C48" s="35">
        <f t="shared" si="7"/>
        <v>6133000</v>
      </c>
      <c r="D48" s="22">
        <v>0.77868936567529012</v>
      </c>
      <c r="E48" s="37">
        <f t="shared" si="8"/>
        <v>4776000</v>
      </c>
      <c r="F48" s="6"/>
      <c r="G48" s="6">
        <f>Rounding!$J48+Rounding!$M48+'School Coding'!$J48+'School Coding'!$M48</f>
        <v>0</v>
      </c>
      <c r="H48" s="35">
        <f t="shared" si="9"/>
        <v>6132860.1821716717</v>
      </c>
      <c r="I48" s="35">
        <f t="shared" si="10"/>
        <v>6133000</v>
      </c>
      <c r="J48" s="6">
        <f t="shared" si="11"/>
        <v>0</v>
      </c>
      <c r="K48" s="22">
        <v>0.77900561489506881</v>
      </c>
      <c r="L48" s="39">
        <f t="shared" si="12"/>
        <v>4778000</v>
      </c>
      <c r="M48" s="19">
        <f t="shared" si="13"/>
        <v>2000</v>
      </c>
    </row>
    <row r="49" spans="1:13" x14ac:dyDescent="0.2">
      <c r="A49" s="1" t="s">
        <v>39</v>
      </c>
      <c r="B49" s="35">
        <v>15652428.964199014</v>
      </c>
      <c r="C49" s="35">
        <f t="shared" si="7"/>
        <v>15652000</v>
      </c>
      <c r="D49" s="22">
        <v>0.74316992407765881</v>
      </c>
      <c r="E49" s="37">
        <f t="shared" si="8"/>
        <v>11632000</v>
      </c>
      <c r="F49" s="6"/>
      <c r="G49" s="6">
        <f>Rounding!$J49+Rounding!$M49+'School Coding'!$J49+'School Coding'!$M49</f>
        <v>-8237.2686839999897</v>
      </c>
      <c r="H49" s="35">
        <f t="shared" si="9"/>
        <v>15644191.695515014</v>
      </c>
      <c r="I49" s="35">
        <f t="shared" si="10"/>
        <v>15644000</v>
      </c>
      <c r="J49" s="6">
        <f t="shared" si="11"/>
        <v>-8000</v>
      </c>
      <c r="K49" s="22">
        <v>0.74341212150707303</v>
      </c>
      <c r="L49" s="39">
        <f t="shared" si="12"/>
        <v>11630000</v>
      </c>
      <c r="M49" s="19">
        <f t="shared" si="13"/>
        <v>-2000</v>
      </c>
    </row>
    <row r="50" spans="1:13" x14ac:dyDescent="0.2">
      <c r="A50" s="1" t="s">
        <v>151</v>
      </c>
      <c r="B50" s="35">
        <v>11568769.764361499</v>
      </c>
      <c r="C50" s="35">
        <f t="shared" si="7"/>
        <v>11569000</v>
      </c>
      <c r="D50" s="22">
        <v>0.58744386612790955</v>
      </c>
      <c r="E50" s="37">
        <f t="shared" si="8"/>
        <v>6796000</v>
      </c>
      <c r="F50" s="6"/>
      <c r="G50" s="6">
        <f>Rounding!$J50+Rounding!$M50+'School Coding'!$J50+'School Coding'!$M50</f>
        <v>0</v>
      </c>
      <c r="H50" s="35">
        <f t="shared" si="9"/>
        <v>11568769.764361499</v>
      </c>
      <c r="I50" s="35">
        <f t="shared" si="10"/>
        <v>11569000</v>
      </c>
      <c r="J50" s="6">
        <f t="shared" si="11"/>
        <v>0</v>
      </c>
      <c r="K50" s="22">
        <v>0.5852963000459912</v>
      </c>
      <c r="L50" s="39">
        <f t="shared" si="12"/>
        <v>6771000</v>
      </c>
      <c r="M50" s="19">
        <f t="shared" si="13"/>
        <v>-25000</v>
      </c>
    </row>
    <row r="51" spans="1:13" x14ac:dyDescent="0.2">
      <c r="A51" s="1" t="s">
        <v>40</v>
      </c>
      <c r="B51" s="35">
        <v>16944314.377086222</v>
      </c>
      <c r="C51" s="35">
        <f t="shared" si="7"/>
        <v>16944000</v>
      </c>
      <c r="D51" s="22">
        <v>0.73109246307369768</v>
      </c>
      <c r="E51" s="37">
        <f t="shared" si="8"/>
        <v>12388000</v>
      </c>
      <c r="F51" s="6"/>
      <c r="G51" s="6">
        <f>Rounding!$J51+Rounding!$M51+'School Coding'!$J51+'School Coding'!$M51</f>
        <v>521.70130821890984</v>
      </c>
      <c r="H51" s="35">
        <f t="shared" si="9"/>
        <v>16944836.078394443</v>
      </c>
      <c r="I51" s="35">
        <f t="shared" si="10"/>
        <v>16945000</v>
      </c>
      <c r="J51" s="6">
        <f t="shared" si="11"/>
        <v>1000</v>
      </c>
      <c r="K51" s="22">
        <v>0.73033399071391836</v>
      </c>
      <c r="L51" s="39">
        <f t="shared" si="12"/>
        <v>12376000</v>
      </c>
      <c r="M51" s="19">
        <f t="shared" si="13"/>
        <v>-12000</v>
      </c>
    </row>
    <row r="52" spans="1:13" x14ac:dyDescent="0.2">
      <c r="A52" s="1" t="s">
        <v>147</v>
      </c>
      <c r="B52" s="35">
        <v>11188855.217748048</v>
      </c>
      <c r="C52" s="35">
        <f t="shared" si="7"/>
        <v>11189000</v>
      </c>
      <c r="D52" s="22">
        <v>0.83281416258584351</v>
      </c>
      <c r="E52" s="37">
        <f t="shared" si="8"/>
        <v>9318000</v>
      </c>
      <c r="F52" s="6"/>
      <c r="G52" s="6">
        <f>Rounding!$J52+Rounding!$M52+'School Coding'!$J52+'School Coding'!$M52</f>
        <v>0</v>
      </c>
      <c r="H52" s="35">
        <f t="shared" si="9"/>
        <v>11188855.217748048</v>
      </c>
      <c r="I52" s="35">
        <f t="shared" si="10"/>
        <v>11189000</v>
      </c>
      <c r="J52" s="6">
        <f t="shared" si="11"/>
        <v>0</v>
      </c>
      <c r="K52" s="22">
        <v>0.83304918199671296</v>
      </c>
      <c r="L52" s="39">
        <f t="shared" si="12"/>
        <v>9321000</v>
      </c>
      <c r="M52" s="19">
        <f t="shared" si="13"/>
        <v>3000</v>
      </c>
    </row>
    <row r="53" spans="1:13" x14ac:dyDescent="0.2">
      <c r="A53" s="1" t="s">
        <v>41</v>
      </c>
      <c r="B53" s="35">
        <v>10933461.292239351</v>
      </c>
      <c r="C53" s="35">
        <f t="shared" si="7"/>
        <v>10933000</v>
      </c>
      <c r="D53" s="22">
        <v>0.74289135558375108</v>
      </c>
      <c r="E53" s="37">
        <f t="shared" si="8"/>
        <v>8122000</v>
      </c>
      <c r="F53" s="6"/>
      <c r="G53" s="6">
        <f>Rounding!$J53+Rounding!$M53+'School Coding'!$J53+'School Coding'!$M53</f>
        <v>0</v>
      </c>
      <c r="H53" s="35">
        <f t="shared" si="9"/>
        <v>10933461.292239351</v>
      </c>
      <c r="I53" s="35">
        <f t="shared" si="10"/>
        <v>10933000</v>
      </c>
      <c r="J53" s="6">
        <f t="shared" si="11"/>
        <v>0</v>
      </c>
      <c r="K53" s="22">
        <v>0.74325813739598123</v>
      </c>
      <c r="L53" s="39">
        <f t="shared" si="12"/>
        <v>8126000</v>
      </c>
      <c r="M53" s="19">
        <f t="shared" si="13"/>
        <v>4000</v>
      </c>
    </row>
    <row r="54" spans="1:13" x14ac:dyDescent="0.2">
      <c r="A54" s="1" t="s">
        <v>42</v>
      </c>
      <c r="B54" s="35">
        <v>10221997.063597374</v>
      </c>
      <c r="C54" s="35">
        <f t="shared" si="7"/>
        <v>10222000</v>
      </c>
      <c r="D54" s="22">
        <v>0.88903164461147988</v>
      </c>
      <c r="E54" s="37">
        <f t="shared" si="8"/>
        <v>9088000</v>
      </c>
      <c r="F54" s="6"/>
      <c r="G54" s="6">
        <f>Rounding!$J54+Rounding!$M54+'School Coding'!$J54+'School Coding'!$M54</f>
        <v>0</v>
      </c>
      <c r="H54" s="35">
        <f t="shared" si="9"/>
        <v>10221997.063597374</v>
      </c>
      <c r="I54" s="35">
        <f t="shared" si="10"/>
        <v>10222000</v>
      </c>
      <c r="J54" s="6">
        <f t="shared" si="11"/>
        <v>0</v>
      </c>
      <c r="K54" s="22">
        <v>0.88919216842494186</v>
      </c>
      <c r="L54" s="39">
        <f t="shared" si="12"/>
        <v>9089000</v>
      </c>
      <c r="M54" s="19">
        <f t="shared" si="13"/>
        <v>1000</v>
      </c>
    </row>
    <row r="55" spans="1:13" x14ac:dyDescent="0.2">
      <c r="A55" s="1" t="s">
        <v>43</v>
      </c>
      <c r="B55" s="35">
        <v>18947693.012116689</v>
      </c>
      <c r="C55" s="35">
        <f t="shared" si="7"/>
        <v>18948000</v>
      </c>
      <c r="D55" s="22">
        <v>0.76054542230074418</v>
      </c>
      <c r="E55" s="37">
        <f t="shared" si="8"/>
        <v>14411000</v>
      </c>
      <c r="F55" s="6"/>
      <c r="G55" s="6">
        <f>Rounding!$J55+Rounding!$M55+'School Coding'!$J55+'School Coding'!$M55</f>
        <v>0</v>
      </c>
      <c r="H55" s="35">
        <f t="shared" si="9"/>
        <v>18947693.012116689</v>
      </c>
      <c r="I55" s="35">
        <f t="shared" si="10"/>
        <v>18948000</v>
      </c>
      <c r="J55" s="6">
        <f t="shared" si="11"/>
        <v>0</v>
      </c>
      <c r="K55" s="22">
        <v>0.76089078288804257</v>
      </c>
      <c r="L55" s="39">
        <f t="shared" si="12"/>
        <v>14417000</v>
      </c>
      <c r="M55" s="19">
        <f t="shared" si="13"/>
        <v>6000</v>
      </c>
    </row>
    <row r="56" spans="1:13" x14ac:dyDescent="0.2">
      <c r="A56" s="1" t="s">
        <v>44</v>
      </c>
      <c r="B56" s="35">
        <v>8529880.5288038068</v>
      </c>
      <c r="C56" s="35">
        <f t="shared" si="7"/>
        <v>8530000</v>
      </c>
      <c r="D56" s="22">
        <v>0.76054542230074418</v>
      </c>
      <c r="E56" s="37">
        <f t="shared" si="8"/>
        <v>6487000</v>
      </c>
      <c r="F56" s="6"/>
      <c r="G56" s="6">
        <f>Rounding!$J56+Rounding!$M56+'School Coding'!$J56+'School Coding'!$M56</f>
        <v>0</v>
      </c>
      <c r="H56" s="35">
        <f t="shared" si="9"/>
        <v>8529880.5288038068</v>
      </c>
      <c r="I56" s="35">
        <f t="shared" si="10"/>
        <v>8530000</v>
      </c>
      <c r="J56" s="6">
        <f t="shared" si="11"/>
        <v>0</v>
      </c>
      <c r="K56" s="22">
        <v>0.76089078288804257</v>
      </c>
      <c r="L56" s="39">
        <f t="shared" si="12"/>
        <v>6490000</v>
      </c>
      <c r="M56" s="19">
        <f t="shared" si="13"/>
        <v>3000</v>
      </c>
    </row>
    <row r="57" spans="1:13" x14ac:dyDescent="0.2">
      <c r="A57" s="1" t="s">
        <v>45</v>
      </c>
      <c r="B57" s="35">
        <v>6345473.6134715397</v>
      </c>
      <c r="C57" s="35">
        <f t="shared" si="7"/>
        <v>6345000</v>
      </c>
      <c r="D57" s="22">
        <v>0.87113812935279089</v>
      </c>
      <c r="E57" s="37">
        <f t="shared" si="8"/>
        <v>5527000</v>
      </c>
      <c r="F57" s="6"/>
      <c r="G57" s="6">
        <f>Rounding!$J57+Rounding!$M57+'School Coding'!$J57+'School Coding'!$M57</f>
        <v>0</v>
      </c>
      <c r="H57" s="35">
        <f t="shared" si="9"/>
        <v>6345473.6134715397</v>
      </c>
      <c r="I57" s="35">
        <f t="shared" si="10"/>
        <v>6345000</v>
      </c>
      <c r="J57" s="6">
        <f t="shared" si="11"/>
        <v>0</v>
      </c>
      <c r="K57" s="22">
        <v>0.87131770482195603</v>
      </c>
      <c r="L57" s="39">
        <f t="shared" si="12"/>
        <v>5529000</v>
      </c>
      <c r="M57" s="19">
        <f t="shared" si="13"/>
        <v>2000</v>
      </c>
    </row>
    <row r="58" spans="1:13" x14ac:dyDescent="0.2">
      <c r="A58" s="1" t="s">
        <v>46</v>
      </c>
      <c r="B58" s="35">
        <v>31183434.151121847</v>
      </c>
      <c r="C58" s="35">
        <f t="shared" si="7"/>
        <v>31183000</v>
      </c>
      <c r="D58" s="22">
        <v>0.73658024175302317</v>
      </c>
      <c r="E58" s="37">
        <f t="shared" si="8"/>
        <v>22969000</v>
      </c>
      <c r="F58" s="6"/>
      <c r="G58" s="6">
        <f>Rounding!$J58+Rounding!$M58+'School Coding'!$J58+'School Coding'!$M58</f>
        <v>12610.626140000049</v>
      </c>
      <c r="H58" s="35">
        <f t="shared" si="9"/>
        <v>31196044.777261846</v>
      </c>
      <c r="I58" s="35">
        <f t="shared" si="10"/>
        <v>31196000</v>
      </c>
      <c r="J58" s="6">
        <f t="shared" si="11"/>
        <v>13000</v>
      </c>
      <c r="K58" s="22">
        <v>0.73706933392434659</v>
      </c>
      <c r="L58" s="39">
        <f t="shared" si="12"/>
        <v>22994000</v>
      </c>
      <c r="M58" s="19">
        <f t="shared" si="13"/>
        <v>25000</v>
      </c>
    </row>
    <row r="59" spans="1:13" x14ac:dyDescent="0.2">
      <c r="A59" s="1" t="s">
        <v>47</v>
      </c>
      <c r="B59" s="35">
        <v>124428061.26978514</v>
      </c>
      <c r="C59" s="35">
        <f t="shared" si="7"/>
        <v>124428000</v>
      </c>
      <c r="D59" s="22">
        <v>0.57477716319563821</v>
      </c>
      <c r="E59" s="37">
        <f t="shared" si="8"/>
        <v>71518000</v>
      </c>
      <c r="F59" s="6"/>
      <c r="G59" s="6">
        <f>Rounding!$J59+Rounding!$M59+'School Coding'!$J59+'School Coding'!$M59</f>
        <v>3471.4640000000913</v>
      </c>
      <c r="H59" s="35">
        <f t="shared" si="9"/>
        <v>124431532.73378514</v>
      </c>
      <c r="I59" s="35">
        <f t="shared" si="10"/>
        <v>124432000</v>
      </c>
      <c r="J59" s="6">
        <f t="shared" si="11"/>
        <v>4000</v>
      </c>
      <c r="K59" s="22">
        <v>0.57539837429394403</v>
      </c>
      <c r="L59" s="39">
        <f t="shared" si="12"/>
        <v>71598000</v>
      </c>
      <c r="M59" s="19">
        <f t="shared" si="13"/>
        <v>80000</v>
      </c>
    </row>
    <row r="60" spans="1:13" x14ac:dyDescent="0.2">
      <c r="A60" s="1" t="s">
        <v>48</v>
      </c>
      <c r="B60" s="35">
        <v>3048764.2740646317</v>
      </c>
      <c r="C60" s="35">
        <f t="shared" si="7"/>
        <v>3049000</v>
      </c>
      <c r="D60" s="22">
        <v>0.89938692162671241</v>
      </c>
      <c r="E60" s="37">
        <f t="shared" si="8"/>
        <v>2742000</v>
      </c>
      <c r="F60" s="6"/>
      <c r="G60" s="6">
        <f>Rounding!$J60+Rounding!$M60+'School Coding'!$J60+'School Coding'!$M60</f>
        <v>0</v>
      </c>
      <c r="H60" s="35">
        <f t="shared" si="9"/>
        <v>3048764.2740646317</v>
      </c>
      <c r="I60" s="35">
        <f t="shared" si="10"/>
        <v>3049000</v>
      </c>
      <c r="J60" s="6">
        <f t="shared" si="11"/>
        <v>0</v>
      </c>
      <c r="K60" s="22">
        <v>0.89952370721259567</v>
      </c>
      <c r="L60" s="39">
        <f t="shared" si="12"/>
        <v>2743000</v>
      </c>
      <c r="M60" s="19">
        <f t="shared" si="13"/>
        <v>1000</v>
      </c>
    </row>
    <row r="61" spans="1:13" x14ac:dyDescent="0.2">
      <c r="A61" s="1" t="s">
        <v>49</v>
      </c>
      <c r="B61" s="35">
        <v>10466746.588730566</v>
      </c>
      <c r="C61" s="35">
        <f t="shared" si="7"/>
        <v>10467000</v>
      </c>
      <c r="D61" s="22">
        <v>0.83789706659228735</v>
      </c>
      <c r="E61" s="37">
        <f t="shared" si="8"/>
        <v>8770000</v>
      </c>
      <c r="F61" s="6"/>
      <c r="G61" s="6">
        <f>Rounding!$J61+Rounding!$M61+'School Coding'!$J61+'School Coding'!$M61</f>
        <v>0</v>
      </c>
      <c r="H61" s="35">
        <f t="shared" si="9"/>
        <v>10466746.588730566</v>
      </c>
      <c r="I61" s="35">
        <f t="shared" si="10"/>
        <v>10467000</v>
      </c>
      <c r="J61" s="6">
        <f t="shared" si="11"/>
        <v>0</v>
      </c>
      <c r="K61" s="22">
        <v>0.83812977311954306</v>
      </c>
      <c r="L61" s="39">
        <f t="shared" si="12"/>
        <v>8773000</v>
      </c>
      <c r="M61" s="19">
        <f t="shared" si="13"/>
        <v>3000</v>
      </c>
    </row>
    <row r="62" spans="1:13" x14ac:dyDescent="0.2">
      <c r="A62" s="1" t="s">
        <v>50</v>
      </c>
      <c r="B62" s="35">
        <v>9924630.427573787</v>
      </c>
      <c r="C62" s="35">
        <f t="shared" si="7"/>
        <v>9925000</v>
      </c>
      <c r="D62" s="22">
        <v>0.67485757193818197</v>
      </c>
      <c r="E62" s="37">
        <f t="shared" si="8"/>
        <v>6698000</v>
      </c>
      <c r="F62" s="6"/>
      <c r="G62" s="6">
        <f>Rounding!$J62+Rounding!$M62+'School Coding'!$J62+'School Coding'!$M62</f>
        <v>0</v>
      </c>
      <c r="H62" s="35">
        <f t="shared" si="9"/>
        <v>9924630.427573787</v>
      </c>
      <c r="I62" s="35">
        <f t="shared" si="10"/>
        <v>9925000</v>
      </c>
      <c r="J62" s="6">
        <f t="shared" si="11"/>
        <v>0</v>
      </c>
      <c r="K62" s="22">
        <v>0.67531974690301699</v>
      </c>
      <c r="L62" s="39">
        <f t="shared" si="12"/>
        <v>6703000</v>
      </c>
      <c r="M62" s="19">
        <f t="shared" si="13"/>
        <v>5000</v>
      </c>
    </row>
    <row r="63" spans="1:13" x14ac:dyDescent="0.2">
      <c r="A63" s="1" t="s">
        <v>51</v>
      </c>
      <c r="B63" s="35">
        <v>19779738.108956236</v>
      </c>
      <c r="C63" s="35">
        <f t="shared" si="7"/>
        <v>19780000</v>
      </c>
      <c r="D63" s="22">
        <v>0.79952231699923748</v>
      </c>
      <c r="E63" s="37">
        <f t="shared" si="8"/>
        <v>15815000</v>
      </c>
      <c r="F63" s="6"/>
      <c r="G63" s="6">
        <f>Rounding!$J63+Rounding!$M63+'School Coding'!$J63+'School Coding'!$M63</f>
        <v>0</v>
      </c>
      <c r="H63" s="35">
        <f t="shared" si="9"/>
        <v>19779738.108956236</v>
      </c>
      <c r="I63" s="35">
        <f t="shared" si="10"/>
        <v>19780000</v>
      </c>
      <c r="J63" s="6">
        <f t="shared" si="11"/>
        <v>0</v>
      </c>
      <c r="K63" s="22">
        <v>0.79980561308910769</v>
      </c>
      <c r="L63" s="39">
        <f t="shared" si="12"/>
        <v>15820000</v>
      </c>
      <c r="M63" s="19">
        <f t="shared" si="13"/>
        <v>5000</v>
      </c>
    </row>
    <row r="64" spans="1:13" x14ac:dyDescent="0.2">
      <c r="A64" s="1" t="s">
        <v>52</v>
      </c>
      <c r="B64" s="35">
        <v>8777281.2439919785</v>
      </c>
      <c r="C64" s="35">
        <f t="shared" si="7"/>
        <v>8777000</v>
      </c>
      <c r="D64" s="22">
        <v>0.80501103446731648</v>
      </c>
      <c r="E64" s="37">
        <f t="shared" si="8"/>
        <v>7066000</v>
      </c>
      <c r="F64" s="6"/>
      <c r="G64" s="6">
        <f>Rounding!$J64+Rounding!$M64+'School Coding'!$J64+'School Coding'!$M64</f>
        <v>0</v>
      </c>
      <c r="H64" s="35">
        <f t="shared" si="9"/>
        <v>8777281.2439919785</v>
      </c>
      <c r="I64" s="35">
        <f t="shared" si="10"/>
        <v>8777000</v>
      </c>
      <c r="J64" s="6">
        <f t="shared" si="11"/>
        <v>0</v>
      </c>
      <c r="K64" s="22">
        <v>0.80528346683241514</v>
      </c>
      <c r="L64" s="39">
        <f t="shared" si="12"/>
        <v>7068000</v>
      </c>
      <c r="M64" s="19">
        <f t="shared" si="13"/>
        <v>2000</v>
      </c>
    </row>
    <row r="65" spans="1:13" x14ac:dyDescent="0.2">
      <c r="A65" s="1" t="s">
        <v>53</v>
      </c>
      <c r="B65" s="35">
        <v>11146541.543697286</v>
      </c>
      <c r="C65" s="35">
        <f t="shared" si="7"/>
        <v>11147000</v>
      </c>
      <c r="D65" s="22">
        <v>0.82383618539393755</v>
      </c>
      <c r="E65" s="37">
        <f t="shared" si="8"/>
        <v>9183000</v>
      </c>
      <c r="F65" s="6"/>
      <c r="G65" s="6">
        <f>Rounding!$J65+Rounding!$M65+'School Coding'!$J65+'School Coding'!$M65</f>
        <v>0</v>
      </c>
      <c r="H65" s="35">
        <f t="shared" si="9"/>
        <v>11146541.543697286</v>
      </c>
      <c r="I65" s="35">
        <f t="shared" si="10"/>
        <v>11147000</v>
      </c>
      <c r="J65" s="6">
        <f t="shared" si="11"/>
        <v>0</v>
      </c>
      <c r="K65" s="22">
        <v>0.82408614567969429</v>
      </c>
      <c r="L65" s="39">
        <f t="shared" si="12"/>
        <v>9186000</v>
      </c>
      <c r="M65" s="19">
        <f t="shared" si="13"/>
        <v>3000</v>
      </c>
    </row>
    <row r="66" spans="1:13" x14ac:dyDescent="0.2">
      <c r="A66" s="1" t="s">
        <v>54</v>
      </c>
      <c r="B66" s="35">
        <v>8423332.72384765</v>
      </c>
      <c r="C66" s="35">
        <f t="shared" si="7"/>
        <v>8423000</v>
      </c>
      <c r="D66" s="22">
        <v>0.75328434217843765</v>
      </c>
      <c r="E66" s="37">
        <f t="shared" si="8"/>
        <v>6345000</v>
      </c>
      <c r="F66" s="6"/>
      <c r="G66" s="6">
        <f>Rounding!$J66+Rounding!$M66+'School Coding'!$J66+'School Coding'!$M66</f>
        <v>22215</v>
      </c>
      <c r="H66" s="35">
        <f t="shared" si="9"/>
        <v>8445547.72384765</v>
      </c>
      <c r="I66" s="35">
        <f t="shared" si="10"/>
        <v>8446000</v>
      </c>
      <c r="J66" s="6">
        <f t="shared" si="11"/>
        <v>23000</v>
      </c>
      <c r="K66" s="22">
        <v>0.75404679088912741</v>
      </c>
      <c r="L66" s="39">
        <f t="shared" si="12"/>
        <v>6369000</v>
      </c>
      <c r="M66" s="19">
        <f t="shared" si="13"/>
        <v>24000</v>
      </c>
    </row>
    <row r="67" spans="1:13" x14ac:dyDescent="0.2">
      <c r="A67" s="1" t="s">
        <v>55</v>
      </c>
      <c r="B67" s="35">
        <v>10032240.618381834</v>
      </c>
      <c r="C67" s="35">
        <f t="shared" si="7"/>
        <v>10032000</v>
      </c>
      <c r="D67" s="22">
        <v>0.87061869543881198</v>
      </c>
      <c r="E67" s="37">
        <f t="shared" si="8"/>
        <v>8734000</v>
      </c>
      <c r="F67" s="6"/>
      <c r="G67" s="6">
        <f>Rounding!$J67+Rounding!$M67+'School Coding'!$J67+'School Coding'!$M67</f>
        <v>0</v>
      </c>
      <c r="H67" s="35">
        <f t="shared" si="9"/>
        <v>10032240.618381834</v>
      </c>
      <c r="I67" s="35">
        <f t="shared" si="10"/>
        <v>10032000</v>
      </c>
      <c r="J67" s="6">
        <f t="shared" si="11"/>
        <v>0</v>
      </c>
      <c r="K67" s="22">
        <v>0.87080316358250642</v>
      </c>
      <c r="L67" s="39">
        <f t="shared" si="12"/>
        <v>8736000</v>
      </c>
      <c r="M67" s="19">
        <f t="shared" si="13"/>
        <v>2000</v>
      </c>
    </row>
    <row r="68" spans="1:13" x14ac:dyDescent="0.2">
      <c r="A68" s="1" t="s">
        <v>139</v>
      </c>
      <c r="B68" s="35">
        <v>1943933.4237115716</v>
      </c>
      <c r="C68" s="35">
        <f t="shared" si="7"/>
        <v>1944000</v>
      </c>
      <c r="D68" s="22">
        <v>0.84820262844850114</v>
      </c>
      <c r="E68" s="37">
        <f t="shared" si="8"/>
        <v>1649000</v>
      </c>
      <c r="F68" s="6"/>
      <c r="G68" s="6">
        <f>Rounding!$J68+Rounding!$M68+'School Coding'!$J68+'School Coding'!$M68</f>
        <v>0</v>
      </c>
      <c r="H68" s="35">
        <f t="shared" si="9"/>
        <v>1943933.4237115716</v>
      </c>
      <c r="I68" s="35">
        <f t="shared" si="10"/>
        <v>1944000</v>
      </c>
      <c r="J68" s="6">
        <f t="shared" si="11"/>
        <v>0</v>
      </c>
      <c r="K68" s="22">
        <v>0.84841762959225875</v>
      </c>
      <c r="L68" s="39">
        <f t="shared" si="12"/>
        <v>1649000</v>
      </c>
      <c r="M68" s="19">
        <f t="shared" si="13"/>
        <v>0</v>
      </c>
    </row>
    <row r="69" spans="1:13" x14ac:dyDescent="0.2">
      <c r="A69" s="1" t="s">
        <v>56</v>
      </c>
      <c r="B69" s="35">
        <v>4024935.9873527735</v>
      </c>
      <c r="C69" s="35">
        <f t="shared" si="7"/>
        <v>4025000</v>
      </c>
      <c r="D69" s="22">
        <v>0.87180644560062848</v>
      </c>
      <c r="E69" s="37">
        <f t="shared" si="8"/>
        <v>3509000</v>
      </c>
      <c r="F69" s="6"/>
      <c r="G69" s="6">
        <f>Rounding!$J69+Rounding!$M69+'School Coding'!$J69+'School Coding'!$M69</f>
        <v>0</v>
      </c>
      <c r="H69" s="35">
        <f t="shared" si="9"/>
        <v>4024935.9873527735</v>
      </c>
      <c r="I69" s="35">
        <f t="shared" si="10"/>
        <v>4025000</v>
      </c>
      <c r="J69" s="6">
        <f t="shared" si="11"/>
        <v>0</v>
      </c>
      <c r="K69" s="22">
        <v>0.87199798181480581</v>
      </c>
      <c r="L69" s="39">
        <f t="shared" si="12"/>
        <v>3510000</v>
      </c>
      <c r="M69" s="19">
        <f t="shared" si="13"/>
        <v>1000</v>
      </c>
    </row>
    <row r="70" spans="1:13" x14ac:dyDescent="0.2">
      <c r="A70" s="1" t="s">
        <v>57</v>
      </c>
      <c r="B70" s="35">
        <v>3320702.7962308493</v>
      </c>
      <c r="C70" s="35">
        <f t="shared" si="7"/>
        <v>3321000</v>
      </c>
      <c r="D70" s="22">
        <v>0.83281416258584351</v>
      </c>
      <c r="E70" s="37">
        <f t="shared" si="8"/>
        <v>2766000</v>
      </c>
      <c r="F70" s="6"/>
      <c r="G70" s="6">
        <f>Rounding!$J70+Rounding!$M70+'School Coding'!$J70+'School Coding'!$M70</f>
        <v>0</v>
      </c>
      <c r="H70" s="35">
        <f t="shared" si="9"/>
        <v>3320702.7962308493</v>
      </c>
      <c r="I70" s="35">
        <f t="shared" si="10"/>
        <v>3321000</v>
      </c>
      <c r="J70" s="6">
        <f t="shared" si="11"/>
        <v>0</v>
      </c>
      <c r="K70" s="22">
        <v>0.83304918199671296</v>
      </c>
      <c r="L70" s="39">
        <f t="shared" si="12"/>
        <v>2767000</v>
      </c>
      <c r="M70" s="19">
        <f t="shared" si="13"/>
        <v>1000</v>
      </c>
    </row>
    <row r="71" spans="1:13" x14ac:dyDescent="0.2">
      <c r="A71" s="1" t="s">
        <v>58</v>
      </c>
      <c r="B71" s="35">
        <v>8437006.816139916</v>
      </c>
      <c r="C71" s="35">
        <f t="shared" ref="C71:C102" si="14">ROUND($B71,-3)</f>
        <v>8437000</v>
      </c>
      <c r="D71" s="22">
        <v>0.74575305170228012</v>
      </c>
      <c r="E71" s="37">
        <f t="shared" ref="E71:E102" si="15">ROUND($C71*$D71,-3)</f>
        <v>6292000</v>
      </c>
      <c r="F71" s="6"/>
      <c r="G71" s="6">
        <f>Rounding!$J71+Rounding!$M71+'School Coding'!$J71+'School Coding'!$M71</f>
        <v>0</v>
      </c>
      <c r="H71" s="35">
        <f t="shared" ref="H71:H102" si="16">$B71+$G71</f>
        <v>8437006.816139916</v>
      </c>
      <c r="I71" s="35">
        <f t="shared" ref="I71:I102" si="17">ROUND($H71,-3)</f>
        <v>8437000</v>
      </c>
      <c r="J71" s="6">
        <f t="shared" ref="J71:J102" si="18">$I71-$C71</f>
        <v>0</v>
      </c>
      <c r="K71" s="22">
        <v>0.74611969137321243</v>
      </c>
      <c r="L71" s="39">
        <f t="shared" ref="L71:L102" si="19">ROUND($I71*$K71,-3)</f>
        <v>6295000</v>
      </c>
      <c r="M71" s="19">
        <f t="shared" ref="M71:M102" si="20">$L71-$E71</f>
        <v>3000</v>
      </c>
    </row>
    <row r="72" spans="1:13" x14ac:dyDescent="0.2">
      <c r="A72" s="1" t="s">
        <v>140</v>
      </c>
      <c r="B72" s="35">
        <v>3469803.7493512309</v>
      </c>
      <c r="C72" s="35">
        <f t="shared" si="14"/>
        <v>3470000</v>
      </c>
      <c r="D72" s="22">
        <v>0.84820262844850114</v>
      </c>
      <c r="E72" s="37">
        <f t="shared" si="15"/>
        <v>2943000</v>
      </c>
      <c r="F72" s="6"/>
      <c r="G72" s="6">
        <f>Rounding!$J72+Rounding!$M72+'School Coding'!$J72+'School Coding'!$M72</f>
        <v>0</v>
      </c>
      <c r="H72" s="35">
        <f t="shared" si="16"/>
        <v>3469803.7493512309</v>
      </c>
      <c r="I72" s="35">
        <f t="shared" si="17"/>
        <v>3470000</v>
      </c>
      <c r="J72" s="6">
        <f t="shared" si="18"/>
        <v>0</v>
      </c>
      <c r="K72" s="22">
        <v>0.84841762959225875</v>
      </c>
      <c r="L72" s="39">
        <f t="shared" si="19"/>
        <v>2944000</v>
      </c>
      <c r="M72" s="19">
        <f t="shared" si="20"/>
        <v>1000</v>
      </c>
    </row>
    <row r="73" spans="1:13" x14ac:dyDescent="0.2">
      <c r="A73" s="1" t="s">
        <v>59</v>
      </c>
      <c r="B73" s="35">
        <v>4463449.9942558762</v>
      </c>
      <c r="C73" s="35">
        <f t="shared" si="14"/>
        <v>4463000</v>
      </c>
      <c r="D73" s="22">
        <v>0.86300341486052967</v>
      </c>
      <c r="E73" s="37">
        <f t="shared" si="15"/>
        <v>3852000</v>
      </c>
      <c r="F73" s="6"/>
      <c r="G73" s="6">
        <f>Rounding!$J73+Rounding!$M73+'School Coding'!$J73+'School Coding'!$M73</f>
        <v>0</v>
      </c>
      <c r="H73" s="35">
        <f t="shared" si="16"/>
        <v>4463449.9942558762</v>
      </c>
      <c r="I73" s="35">
        <f t="shared" si="17"/>
        <v>4463000</v>
      </c>
      <c r="J73" s="6">
        <f t="shared" si="18"/>
        <v>0</v>
      </c>
      <c r="K73" s="22">
        <v>0.86321278887121067</v>
      </c>
      <c r="L73" s="39">
        <f t="shared" si="19"/>
        <v>3853000</v>
      </c>
      <c r="M73" s="19">
        <f t="shared" si="20"/>
        <v>1000</v>
      </c>
    </row>
    <row r="74" spans="1:13" x14ac:dyDescent="0.2">
      <c r="A74" s="1" t="s">
        <v>60</v>
      </c>
      <c r="B74" s="35">
        <v>20279567.190641277</v>
      </c>
      <c r="C74" s="35">
        <f t="shared" si="14"/>
        <v>20280000</v>
      </c>
      <c r="D74" s="22">
        <v>0.76035393242167404</v>
      </c>
      <c r="E74" s="37">
        <f t="shared" si="15"/>
        <v>15420000</v>
      </c>
      <c r="F74" s="6"/>
      <c r="G74" s="6">
        <f>Rounding!$J74+Rounding!$M74+'School Coding'!$J74+'School Coding'!$M74</f>
        <v>-20917.644000000026</v>
      </c>
      <c r="H74" s="35">
        <f t="shared" si="16"/>
        <v>20258649.546641275</v>
      </c>
      <c r="I74" s="35">
        <f t="shared" si="17"/>
        <v>20259000</v>
      </c>
      <c r="J74" s="6">
        <f t="shared" si="18"/>
        <v>-21000</v>
      </c>
      <c r="K74" s="22">
        <v>0.76044558683025842</v>
      </c>
      <c r="L74" s="39">
        <f t="shared" si="19"/>
        <v>15406000</v>
      </c>
      <c r="M74" s="19">
        <f t="shared" si="20"/>
        <v>-14000</v>
      </c>
    </row>
    <row r="75" spans="1:13" x14ac:dyDescent="0.2">
      <c r="A75" s="1" t="s">
        <v>61</v>
      </c>
      <c r="B75" s="35">
        <v>22522472.867139444</v>
      </c>
      <c r="C75" s="35">
        <f t="shared" si="14"/>
        <v>22522000</v>
      </c>
      <c r="D75" s="22">
        <v>0.63250920820986123</v>
      </c>
      <c r="E75" s="37">
        <f t="shared" si="15"/>
        <v>14245000</v>
      </c>
      <c r="F75" s="6"/>
      <c r="G75" s="6">
        <f>Rounding!$J75+Rounding!$M75+'School Coding'!$J75+'School Coding'!$M75</f>
        <v>5993.2634080000234</v>
      </c>
      <c r="H75" s="35">
        <f t="shared" si="16"/>
        <v>22528466.130547445</v>
      </c>
      <c r="I75" s="35">
        <f t="shared" si="17"/>
        <v>22528000</v>
      </c>
      <c r="J75" s="6">
        <f t="shared" si="18"/>
        <v>6000</v>
      </c>
      <c r="K75" s="22">
        <v>0.63297644208215664</v>
      </c>
      <c r="L75" s="39">
        <f t="shared" si="19"/>
        <v>14260000</v>
      </c>
      <c r="M75" s="19">
        <f t="shared" si="20"/>
        <v>15000</v>
      </c>
    </row>
    <row r="76" spans="1:13" x14ac:dyDescent="0.2">
      <c r="A76" s="1" t="s">
        <v>62</v>
      </c>
      <c r="B76" s="35">
        <v>5934379.1848594109</v>
      </c>
      <c r="C76" s="35">
        <f t="shared" si="14"/>
        <v>5934000</v>
      </c>
      <c r="D76" s="22">
        <v>0.80327162402867247</v>
      </c>
      <c r="E76" s="37">
        <f t="shared" si="15"/>
        <v>4767000</v>
      </c>
      <c r="F76" s="6"/>
      <c r="G76" s="6">
        <f>Rounding!$J76+Rounding!$M76+'School Coding'!$J76+'School Coding'!$M76</f>
        <v>0</v>
      </c>
      <c r="H76" s="35">
        <f t="shared" si="16"/>
        <v>5934379.1848594109</v>
      </c>
      <c r="I76" s="35">
        <f t="shared" si="17"/>
        <v>5934000</v>
      </c>
      <c r="J76" s="6">
        <f t="shared" si="18"/>
        <v>0</v>
      </c>
      <c r="K76" s="22">
        <v>0.80356322869390573</v>
      </c>
      <c r="L76" s="39">
        <f t="shared" si="19"/>
        <v>4768000</v>
      </c>
      <c r="M76" s="19">
        <f t="shared" si="20"/>
        <v>1000</v>
      </c>
    </row>
    <row r="77" spans="1:13" x14ac:dyDescent="0.2">
      <c r="A77" s="1" t="s">
        <v>63</v>
      </c>
      <c r="B77" s="35">
        <v>20415081.349333379</v>
      </c>
      <c r="C77" s="35">
        <f t="shared" si="14"/>
        <v>20415000</v>
      </c>
      <c r="D77" s="22">
        <v>0.64417858526286675</v>
      </c>
      <c r="E77" s="37">
        <f t="shared" si="15"/>
        <v>13151000</v>
      </c>
      <c r="F77" s="6"/>
      <c r="G77" s="6">
        <f>Rounding!$J77+Rounding!$M77+'School Coding'!$J77+'School Coding'!$M77</f>
        <v>-12831.384000000027</v>
      </c>
      <c r="H77" s="35">
        <f t="shared" si="16"/>
        <v>20402249.96533338</v>
      </c>
      <c r="I77" s="35">
        <f t="shared" si="17"/>
        <v>20402000</v>
      </c>
      <c r="J77" s="6">
        <f t="shared" si="18"/>
        <v>-13000</v>
      </c>
      <c r="K77" s="22">
        <v>0.64460881617376087</v>
      </c>
      <c r="L77" s="39">
        <f t="shared" si="19"/>
        <v>13151000</v>
      </c>
      <c r="M77" s="19">
        <f t="shared" si="20"/>
        <v>0</v>
      </c>
    </row>
    <row r="78" spans="1:13" x14ac:dyDescent="0.2">
      <c r="A78" s="1" t="s">
        <v>64</v>
      </c>
      <c r="B78" s="35">
        <v>166918857.95376545</v>
      </c>
      <c r="C78" s="35">
        <f t="shared" si="14"/>
        <v>166919000</v>
      </c>
      <c r="D78" s="22">
        <v>0.57848001422053918</v>
      </c>
      <c r="E78" s="37">
        <f t="shared" si="15"/>
        <v>96559000</v>
      </c>
      <c r="F78" s="6"/>
      <c r="G78" s="6">
        <f>Rounding!$J78+Rounding!$M78+'School Coding'!$J78+'School Coding'!$M78</f>
        <v>2222.4701331967067</v>
      </c>
      <c r="H78" s="35">
        <f t="shared" si="16"/>
        <v>166921080.42389864</v>
      </c>
      <c r="I78" s="35">
        <f t="shared" si="17"/>
        <v>166921000</v>
      </c>
      <c r="J78" s="6">
        <f t="shared" si="18"/>
        <v>2000</v>
      </c>
      <c r="K78" s="22">
        <v>0.57907367314321045</v>
      </c>
      <c r="L78" s="39">
        <f t="shared" si="19"/>
        <v>96660000</v>
      </c>
      <c r="M78" s="19">
        <f t="shared" si="20"/>
        <v>101000</v>
      </c>
    </row>
    <row r="79" spans="1:13" x14ac:dyDescent="0.2">
      <c r="A79" s="1" t="s">
        <v>65</v>
      </c>
      <c r="B79" s="35">
        <v>2400471.5090144374</v>
      </c>
      <c r="C79" s="35">
        <f t="shared" si="14"/>
        <v>2400000</v>
      </c>
      <c r="D79" s="22">
        <v>0.84989561021846682</v>
      </c>
      <c r="E79" s="37">
        <f t="shared" si="15"/>
        <v>2040000</v>
      </c>
      <c r="F79" s="6"/>
      <c r="G79" s="6">
        <f>Rounding!$J79+Rounding!$M79+'School Coding'!$J79+'School Coding'!$M79</f>
        <v>0</v>
      </c>
      <c r="H79" s="35">
        <f t="shared" si="16"/>
        <v>2400471.5090144374</v>
      </c>
      <c r="I79" s="35">
        <f t="shared" si="17"/>
        <v>2400000</v>
      </c>
      <c r="J79" s="6">
        <f t="shared" si="18"/>
        <v>0</v>
      </c>
      <c r="K79" s="22">
        <v>0.85013332362452254</v>
      </c>
      <c r="L79" s="39">
        <f t="shared" si="19"/>
        <v>2040000</v>
      </c>
      <c r="M79" s="19">
        <f t="shared" si="20"/>
        <v>0</v>
      </c>
    </row>
    <row r="80" spans="1:13" x14ac:dyDescent="0.2">
      <c r="A80" s="1" t="s">
        <v>66</v>
      </c>
      <c r="B80" s="35">
        <v>2963895.3990291837</v>
      </c>
      <c r="C80" s="35">
        <f t="shared" si="14"/>
        <v>2964000</v>
      </c>
      <c r="D80" s="22">
        <v>0.73109246307369768</v>
      </c>
      <c r="E80" s="37">
        <f t="shared" si="15"/>
        <v>2167000</v>
      </c>
      <c r="F80" s="6"/>
      <c r="G80" s="6">
        <f>Rounding!$J80+Rounding!$M80+'School Coding'!$J80+'School Coding'!$M80</f>
        <v>0</v>
      </c>
      <c r="H80" s="35">
        <f t="shared" si="16"/>
        <v>2963895.3990291837</v>
      </c>
      <c r="I80" s="35">
        <f t="shared" si="17"/>
        <v>2964000</v>
      </c>
      <c r="J80" s="6">
        <f t="shared" si="18"/>
        <v>0</v>
      </c>
      <c r="K80" s="22">
        <v>0.73033399071391836</v>
      </c>
      <c r="L80" s="39">
        <f t="shared" si="19"/>
        <v>2165000</v>
      </c>
      <c r="M80" s="19">
        <f t="shared" si="20"/>
        <v>-2000</v>
      </c>
    </row>
    <row r="81" spans="1:13" x14ac:dyDescent="0.2">
      <c r="A81" s="1" t="s">
        <v>127</v>
      </c>
      <c r="B81" s="35">
        <v>12135679.028657842</v>
      </c>
      <c r="C81" s="35">
        <f t="shared" si="14"/>
        <v>12136000</v>
      </c>
      <c r="D81" s="22">
        <v>0.86079790297083203</v>
      </c>
      <c r="E81" s="37">
        <f t="shared" si="15"/>
        <v>10447000</v>
      </c>
      <c r="F81" s="6"/>
      <c r="G81" s="6">
        <f>Rounding!$J81+Rounding!$M81+'School Coding'!$J81+'School Coding'!$M81</f>
        <v>0</v>
      </c>
      <c r="H81" s="35">
        <f t="shared" si="16"/>
        <v>12135679.028657842</v>
      </c>
      <c r="I81" s="35">
        <f t="shared" si="17"/>
        <v>12136000</v>
      </c>
      <c r="J81" s="6">
        <f t="shared" si="18"/>
        <v>0</v>
      </c>
      <c r="K81" s="22">
        <v>0.86099515644282487</v>
      </c>
      <c r="L81" s="39">
        <f t="shared" si="19"/>
        <v>10449000</v>
      </c>
      <c r="M81" s="19">
        <f t="shared" si="20"/>
        <v>2000</v>
      </c>
    </row>
    <row r="82" spans="1:13" x14ac:dyDescent="0.2">
      <c r="A82" s="1" t="s">
        <v>67</v>
      </c>
      <c r="B82" s="35">
        <v>18520314.152741101</v>
      </c>
      <c r="C82" s="35">
        <f t="shared" si="14"/>
        <v>18520000</v>
      </c>
      <c r="D82" s="22">
        <v>0.81659278130519408</v>
      </c>
      <c r="E82" s="37">
        <f t="shared" si="15"/>
        <v>15123000</v>
      </c>
      <c r="F82" s="6"/>
      <c r="G82" s="6">
        <f>Rounding!$J82+Rounding!$M82+'School Coding'!$J82+'School Coding'!$M82</f>
        <v>0</v>
      </c>
      <c r="H82" s="35">
        <f t="shared" si="16"/>
        <v>18520314.152741101</v>
      </c>
      <c r="I82" s="35">
        <f t="shared" si="17"/>
        <v>18520000</v>
      </c>
      <c r="J82" s="6">
        <f t="shared" si="18"/>
        <v>0</v>
      </c>
      <c r="K82" s="22">
        <v>0.816853919737625</v>
      </c>
      <c r="L82" s="39">
        <f t="shared" si="19"/>
        <v>15128000</v>
      </c>
      <c r="M82" s="19">
        <f t="shared" si="20"/>
        <v>5000</v>
      </c>
    </row>
    <row r="83" spans="1:13" x14ac:dyDescent="0.2">
      <c r="A83" s="1" t="s">
        <v>68</v>
      </c>
      <c r="B83" s="35">
        <v>10572275.896127524</v>
      </c>
      <c r="C83" s="35">
        <f t="shared" si="14"/>
        <v>10572000</v>
      </c>
      <c r="D83" s="22">
        <v>0.70326330298811612</v>
      </c>
      <c r="E83" s="37">
        <f t="shared" si="15"/>
        <v>7435000</v>
      </c>
      <c r="F83" s="6"/>
      <c r="G83" s="6">
        <f>Rounding!$J83+Rounding!$M83+'School Coding'!$J83+'School Coding'!$M83</f>
        <v>0</v>
      </c>
      <c r="H83" s="35">
        <f t="shared" si="16"/>
        <v>10572275.896127524</v>
      </c>
      <c r="I83" s="35">
        <f t="shared" si="17"/>
        <v>10572000</v>
      </c>
      <c r="J83" s="6">
        <f t="shared" si="18"/>
        <v>0</v>
      </c>
      <c r="K83" s="22">
        <v>0.70373969229238742</v>
      </c>
      <c r="L83" s="39">
        <f t="shared" si="19"/>
        <v>7440000</v>
      </c>
      <c r="M83" s="19">
        <f t="shared" si="20"/>
        <v>5000</v>
      </c>
    </row>
    <row r="84" spans="1:13" x14ac:dyDescent="0.2">
      <c r="A84" s="1" t="s">
        <v>69</v>
      </c>
      <c r="B84" s="35">
        <v>7043925.651057492</v>
      </c>
      <c r="C84" s="35">
        <f t="shared" si="14"/>
        <v>7044000</v>
      </c>
      <c r="D84" s="22">
        <v>0.67223154377642991</v>
      </c>
      <c r="E84" s="37">
        <f t="shared" si="15"/>
        <v>4735000</v>
      </c>
      <c r="F84" s="6"/>
      <c r="G84" s="6">
        <f>Rounding!$J84+Rounding!$M84+'School Coding'!$J84+'School Coding'!$M84</f>
        <v>0</v>
      </c>
      <c r="H84" s="35">
        <f t="shared" si="16"/>
        <v>7043925.651057492</v>
      </c>
      <c r="I84" s="35">
        <f t="shared" si="17"/>
        <v>7044000</v>
      </c>
      <c r="J84" s="6">
        <f t="shared" si="18"/>
        <v>0</v>
      </c>
      <c r="K84" s="22">
        <v>0.67270646091642039</v>
      </c>
      <c r="L84" s="39">
        <f t="shared" si="19"/>
        <v>4739000</v>
      </c>
      <c r="M84" s="19">
        <f t="shared" si="20"/>
        <v>4000</v>
      </c>
    </row>
    <row r="85" spans="1:13" x14ac:dyDescent="0.2">
      <c r="A85" s="1" t="s">
        <v>70</v>
      </c>
      <c r="B85" s="35">
        <v>4936679.6788543081</v>
      </c>
      <c r="C85" s="35">
        <f t="shared" si="14"/>
        <v>4937000</v>
      </c>
      <c r="D85" s="22">
        <v>0.82257148895477528</v>
      </c>
      <c r="E85" s="37">
        <f t="shared" si="15"/>
        <v>4061000</v>
      </c>
      <c r="F85" s="6"/>
      <c r="G85" s="6">
        <f>Rounding!$J85+Rounding!$M85+'School Coding'!$J85+'School Coding'!$M85</f>
        <v>0</v>
      </c>
      <c r="H85" s="35">
        <f t="shared" si="16"/>
        <v>4936679.6788543081</v>
      </c>
      <c r="I85" s="35">
        <f t="shared" si="17"/>
        <v>4937000</v>
      </c>
      <c r="J85" s="6">
        <f t="shared" si="18"/>
        <v>0</v>
      </c>
      <c r="K85" s="22">
        <v>0.82282681127037449</v>
      </c>
      <c r="L85" s="39">
        <f t="shared" si="19"/>
        <v>4062000</v>
      </c>
      <c r="M85" s="19">
        <f t="shared" si="20"/>
        <v>1000</v>
      </c>
    </row>
    <row r="86" spans="1:13" x14ac:dyDescent="0.2">
      <c r="A86" s="1" t="s">
        <v>71</v>
      </c>
      <c r="B86" s="35">
        <v>2579713.0138140568</v>
      </c>
      <c r="C86" s="35">
        <f t="shared" si="14"/>
        <v>2580000</v>
      </c>
      <c r="D86" s="22">
        <v>0.82383618539393755</v>
      </c>
      <c r="E86" s="37">
        <f t="shared" si="15"/>
        <v>2125000</v>
      </c>
      <c r="F86" s="6"/>
      <c r="G86" s="6">
        <f>Rounding!$J86+Rounding!$M86+'School Coding'!$J86+'School Coding'!$M86</f>
        <v>0</v>
      </c>
      <c r="H86" s="35">
        <f t="shared" si="16"/>
        <v>2579713.0138140568</v>
      </c>
      <c r="I86" s="35">
        <f t="shared" si="17"/>
        <v>2580000</v>
      </c>
      <c r="J86" s="6">
        <f t="shared" si="18"/>
        <v>0</v>
      </c>
      <c r="K86" s="22">
        <v>0.82408614567969429</v>
      </c>
      <c r="L86" s="39">
        <f t="shared" si="19"/>
        <v>2126000</v>
      </c>
      <c r="M86" s="19">
        <f t="shared" si="20"/>
        <v>1000</v>
      </c>
    </row>
    <row r="87" spans="1:13" x14ac:dyDescent="0.2">
      <c r="A87" s="1" t="s">
        <v>72</v>
      </c>
      <c r="B87" s="35">
        <v>11010482.811073339</v>
      </c>
      <c r="C87" s="35">
        <f t="shared" si="14"/>
        <v>11010000</v>
      </c>
      <c r="D87" s="22">
        <v>0.80651389545424101</v>
      </c>
      <c r="E87" s="37">
        <f t="shared" si="15"/>
        <v>8880000</v>
      </c>
      <c r="F87" s="6"/>
      <c r="G87" s="6">
        <f>Rounding!$J87+Rounding!$M87+'School Coding'!$J87+'School Coding'!$M87</f>
        <v>-22215</v>
      </c>
      <c r="H87" s="35">
        <f t="shared" si="16"/>
        <v>10988267.811073339</v>
      </c>
      <c r="I87" s="35">
        <f t="shared" si="17"/>
        <v>10988000</v>
      </c>
      <c r="J87" s="6">
        <f t="shared" si="18"/>
        <v>-22000</v>
      </c>
      <c r="K87" s="22">
        <v>0.80651269074026866</v>
      </c>
      <c r="L87" s="39">
        <f t="shared" si="19"/>
        <v>8862000</v>
      </c>
      <c r="M87" s="19">
        <f t="shared" si="20"/>
        <v>-18000</v>
      </c>
    </row>
    <row r="88" spans="1:13" x14ac:dyDescent="0.2">
      <c r="A88" s="1" t="s">
        <v>73</v>
      </c>
      <c r="B88" s="35">
        <v>13795109.959223168</v>
      </c>
      <c r="C88" s="35">
        <f t="shared" si="14"/>
        <v>13795000</v>
      </c>
      <c r="D88" s="22">
        <v>0.67223154377642991</v>
      </c>
      <c r="E88" s="37">
        <f t="shared" si="15"/>
        <v>9273000</v>
      </c>
      <c r="F88" s="6"/>
      <c r="G88" s="6">
        <f>Rounding!$J88+Rounding!$M88+'School Coding'!$J88+'School Coding'!$M88</f>
        <v>0</v>
      </c>
      <c r="H88" s="35">
        <f t="shared" si="16"/>
        <v>13795109.959223168</v>
      </c>
      <c r="I88" s="35">
        <f t="shared" si="17"/>
        <v>13795000</v>
      </c>
      <c r="J88" s="6">
        <f t="shared" si="18"/>
        <v>0</v>
      </c>
      <c r="K88" s="22">
        <v>0.67270646091642039</v>
      </c>
      <c r="L88" s="39">
        <f t="shared" si="19"/>
        <v>9280000</v>
      </c>
      <c r="M88" s="19">
        <f t="shared" si="20"/>
        <v>7000</v>
      </c>
    </row>
    <row r="89" spans="1:13" x14ac:dyDescent="0.2">
      <c r="A89" s="1" t="s">
        <v>74</v>
      </c>
      <c r="B89" s="35">
        <v>11093604.185714234</v>
      </c>
      <c r="C89" s="35">
        <f t="shared" si="14"/>
        <v>11094000</v>
      </c>
      <c r="D89" s="22">
        <v>0.8479523227653154</v>
      </c>
      <c r="E89" s="37">
        <f t="shared" si="15"/>
        <v>9407000</v>
      </c>
      <c r="F89" s="6"/>
      <c r="G89" s="6">
        <f>Rounding!$J89+Rounding!$M89+'School Coding'!$J89+'School Coding'!$M89</f>
        <v>0</v>
      </c>
      <c r="H89" s="35">
        <f t="shared" si="16"/>
        <v>11093604.185714234</v>
      </c>
      <c r="I89" s="35">
        <f t="shared" si="17"/>
        <v>11094000</v>
      </c>
      <c r="J89" s="6">
        <f t="shared" si="18"/>
        <v>0</v>
      </c>
      <c r="K89" s="22">
        <v>0.84816853435461115</v>
      </c>
      <c r="L89" s="39">
        <f t="shared" si="19"/>
        <v>9410000</v>
      </c>
      <c r="M89" s="19">
        <f t="shared" si="20"/>
        <v>3000</v>
      </c>
    </row>
    <row r="90" spans="1:13" x14ac:dyDescent="0.2">
      <c r="A90" s="1" t="s">
        <v>75</v>
      </c>
      <c r="B90" s="35">
        <v>37632079.058425657</v>
      </c>
      <c r="C90" s="35">
        <f t="shared" si="14"/>
        <v>37632000</v>
      </c>
      <c r="D90" s="22">
        <v>0.60789749652442082</v>
      </c>
      <c r="E90" s="37">
        <f t="shared" si="15"/>
        <v>22876000</v>
      </c>
      <c r="F90" s="6"/>
      <c r="G90" s="6">
        <f>Rounding!$J90+Rounding!$M90+'School Coding'!$J90+'School Coding'!$M90</f>
        <v>0</v>
      </c>
      <c r="H90" s="35">
        <f t="shared" si="16"/>
        <v>37632079.058425657</v>
      </c>
      <c r="I90" s="35">
        <f t="shared" si="17"/>
        <v>37632000</v>
      </c>
      <c r="J90" s="6">
        <f t="shared" si="18"/>
        <v>0</v>
      </c>
      <c r="K90" s="22">
        <v>0.60845788679362889</v>
      </c>
      <c r="L90" s="39">
        <f t="shared" si="19"/>
        <v>22897000</v>
      </c>
      <c r="M90" s="19">
        <f t="shared" si="20"/>
        <v>21000</v>
      </c>
    </row>
    <row r="91" spans="1:13" x14ac:dyDescent="0.2">
      <c r="A91" s="1" t="s">
        <v>76</v>
      </c>
      <c r="B91" s="35">
        <v>4375177.7364221569</v>
      </c>
      <c r="C91" s="35">
        <f t="shared" si="14"/>
        <v>4375000</v>
      </c>
      <c r="D91" s="22">
        <v>0.74657944199608717</v>
      </c>
      <c r="E91" s="37">
        <f t="shared" si="15"/>
        <v>3266000</v>
      </c>
      <c r="F91" s="6"/>
      <c r="G91" s="6">
        <f>Rounding!$J91+Rounding!$M91+'School Coding'!$J91+'School Coding'!$M91</f>
        <v>0</v>
      </c>
      <c r="H91" s="35">
        <f t="shared" si="16"/>
        <v>4375177.7364221569</v>
      </c>
      <c r="I91" s="35">
        <f t="shared" si="17"/>
        <v>4375000</v>
      </c>
      <c r="J91" s="6">
        <f t="shared" si="18"/>
        <v>0</v>
      </c>
      <c r="K91" s="22">
        <v>0.74722406017626786</v>
      </c>
      <c r="L91" s="39">
        <f t="shared" si="19"/>
        <v>3269000</v>
      </c>
      <c r="M91" s="19">
        <f t="shared" si="20"/>
        <v>3000</v>
      </c>
    </row>
    <row r="92" spans="1:13" x14ac:dyDescent="0.2">
      <c r="A92" s="1" t="s">
        <v>77</v>
      </c>
      <c r="B92" s="35">
        <v>11702541.162573209</v>
      </c>
      <c r="C92" s="35">
        <f t="shared" si="14"/>
        <v>11703000</v>
      </c>
      <c r="D92" s="22">
        <v>0.74523773821191508</v>
      </c>
      <c r="E92" s="37">
        <f t="shared" si="15"/>
        <v>8722000</v>
      </c>
      <c r="F92" s="6"/>
      <c r="G92" s="6">
        <f>Rounding!$J92+Rounding!$M92+'School Coding'!$J92+'School Coding'!$M92</f>
        <v>0</v>
      </c>
      <c r="H92" s="35">
        <f t="shared" si="16"/>
        <v>11702541.162573209</v>
      </c>
      <c r="I92" s="35">
        <f t="shared" si="17"/>
        <v>11703000</v>
      </c>
      <c r="J92" s="6">
        <f t="shared" si="18"/>
        <v>0</v>
      </c>
      <c r="K92" s="22">
        <v>0.74560746780308707</v>
      </c>
      <c r="L92" s="39">
        <f t="shared" si="19"/>
        <v>8726000</v>
      </c>
      <c r="M92" s="19">
        <f t="shared" si="20"/>
        <v>4000</v>
      </c>
    </row>
    <row r="93" spans="1:13" x14ac:dyDescent="0.2">
      <c r="A93" s="1" t="s">
        <v>78</v>
      </c>
      <c r="B93" s="35">
        <v>14941525.190670043</v>
      </c>
      <c r="C93" s="35">
        <f t="shared" si="14"/>
        <v>14942000</v>
      </c>
      <c r="D93" s="22">
        <v>0.79811116550400862</v>
      </c>
      <c r="E93" s="37">
        <f t="shared" si="15"/>
        <v>11925000</v>
      </c>
      <c r="F93" s="6"/>
      <c r="G93" s="6">
        <f>Rounding!$J93+Rounding!$M93+'School Coding'!$J93+'School Coding'!$M93</f>
        <v>0</v>
      </c>
      <c r="H93" s="35">
        <f t="shared" si="16"/>
        <v>14941525.190670043</v>
      </c>
      <c r="I93" s="35">
        <f t="shared" si="17"/>
        <v>14942000</v>
      </c>
      <c r="J93" s="6">
        <f t="shared" si="18"/>
        <v>0</v>
      </c>
      <c r="K93" s="22">
        <v>0.79840052700025388</v>
      </c>
      <c r="L93" s="39">
        <f t="shared" si="19"/>
        <v>11930000</v>
      </c>
      <c r="M93" s="19">
        <f t="shared" si="20"/>
        <v>5000</v>
      </c>
    </row>
    <row r="94" spans="1:13" x14ac:dyDescent="0.2">
      <c r="A94" s="1" t="s">
        <v>79</v>
      </c>
      <c r="B94" s="35">
        <v>14368631.738188727</v>
      </c>
      <c r="C94" s="35">
        <f t="shared" si="14"/>
        <v>14369000</v>
      </c>
      <c r="D94" s="22">
        <v>0.678644390217916</v>
      </c>
      <c r="E94" s="37">
        <f t="shared" si="15"/>
        <v>9751000</v>
      </c>
      <c r="F94" s="6"/>
      <c r="G94" s="6">
        <f>Rounding!$J94+Rounding!$M94+'School Coding'!$J94+'School Coding'!$M94</f>
        <v>0</v>
      </c>
      <c r="H94" s="35">
        <f t="shared" si="16"/>
        <v>14368631.738188727</v>
      </c>
      <c r="I94" s="35">
        <f t="shared" si="17"/>
        <v>14369000</v>
      </c>
      <c r="J94" s="6">
        <f t="shared" si="18"/>
        <v>0</v>
      </c>
      <c r="K94" s="22">
        <v>0.67907823374643272</v>
      </c>
      <c r="L94" s="39">
        <f t="shared" si="19"/>
        <v>9758000</v>
      </c>
      <c r="M94" s="19">
        <f t="shared" si="20"/>
        <v>7000</v>
      </c>
    </row>
    <row r="95" spans="1:13" x14ac:dyDescent="0.2">
      <c r="A95" s="1" t="s">
        <v>80</v>
      </c>
      <c r="B95" s="35">
        <v>34835881.76414521</v>
      </c>
      <c r="C95" s="35">
        <f t="shared" si="14"/>
        <v>34836000</v>
      </c>
      <c r="D95" s="22">
        <v>0.71144841414596027</v>
      </c>
      <c r="E95" s="37">
        <f t="shared" si="15"/>
        <v>24784000</v>
      </c>
      <c r="F95" s="6"/>
      <c r="G95" s="6">
        <f>Rounding!$J95+Rounding!$M95+'School Coding'!$J95+'School Coding'!$M95</f>
        <v>-9988.326072000038</v>
      </c>
      <c r="H95" s="35">
        <f t="shared" si="16"/>
        <v>34825893.43807321</v>
      </c>
      <c r="I95" s="35">
        <f t="shared" si="17"/>
        <v>34826000</v>
      </c>
      <c r="J95" s="6">
        <f t="shared" si="18"/>
        <v>-10000</v>
      </c>
      <c r="K95" s="22">
        <v>0.71177634484883201</v>
      </c>
      <c r="L95" s="39">
        <f t="shared" si="19"/>
        <v>24788000</v>
      </c>
      <c r="M95" s="19">
        <f t="shared" si="20"/>
        <v>4000</v>
      </c>
    </row>
    <row r="96" spans="1:13" x14ac:dyDescent="0.2">
      <c r="A96" s="1" t="s">
        <v>141</v>
      </c>
      <c r="B96" s="35">
        <v>3790432.2130314317</v>
      </c>
      <c r="C96" s="35">
        <f t="shared" si="14"/>
        <v>3790000</v>
      </c>
      <c r="D96" s="22">
        <v>0.84820262844850114</v>
      </c>
      <c r="E96" s="37">
        <f t="shared" si="15"/>
        <v>3215000</v>
      </c>
      <c r="F96" s="6"/>
      <c r="G96" s="6">
        <f>Rounding!$J96+Rounding!$M96+'School Coding'!$J96+'School Coding'!$M96</f>
        <v>0</v>
      </c>
      <c r="H96" s="35">
        <f t="shared" si="16"/>
        <v>3790432.2130314317</v>
      </c>
      <c r="I96" s="35">
        <f t="shared" si="17"/>
        <v>3790000</v>
      </c>
      <c r="J96" s="6">
        <f t="shared" si="18"/>
        <v>0</v>
      </c>
      <c r="K96" s="22">
        <v>0.84841762959225875</v>
      </c>
      <c r="L96" s="39">
        <f t="shared" si="19"/>
        <v>3216000</v>
      </c>
      <c r="M96" s="19">
        <f t="shared" si="20"/>
        <v>1000</v>
      </c>
    </row>
    <row r="97" spans="1:13" x14ac:dyDescent="0.2">
      <c r="A97" s="1" t="s">
        <v>81</v>
      </c>
      <c r="B97" s="35">
        <v>15453768.289691096</v>
      </c>
      <c r="C97" s="35">
        <f t="shared" si="14"/>
        <v>15454000</v>
      </c>
      <c r="D97" s="22">
        <v>0.72882085437154154</v>
      </c>
      <c r="E97" s="37">
        <f t="shared" si="15"/>
        <v>11263000</v>
      </c>
      <c r="F97" s="6"/>
      <c r="G97" s="6">
        <f>Rounding!$J97+Rounding!$M97+'School Coding'!$J97+'School Coding'!$M97</f>
        <v>-325.03210800000392</v>
      </c>
      <c r="H97" s="35">
        <f t="shared" si="16"/>
        <v>15453443.257583097</v>
      </c>
      <c r="I97" s="35">
        <f t="shared" si="17"/>
        <v>15453000</v>
      </c>
      <c r="J97" s="6">
        <f t="shared" si="18"/>
        <v>-1000</v>
      </c>
      <c r="K97" s="22">
        <v>0.72920776679962829</v>
      </c>
      <c r="L97" s="39">
        <f t="shared" si="19"/>
        <v>11268000</v>
      </c>
      <c r="M97" s="19">
        <f t="shared" si="20"/>
        <v>5000</v>
      </c>
    </row>
    <row r="98" spans="1:13" x14ac:dyDescent="0.2">
      <c r="A98" s="1" t="s">
        <v>82</v>
      </c>
      <c r="B98" s="35">
        <v>11822553.295830172</v>
      </c>
      <c r="C98" s="35">
        <f t="shared" si="14"/>
        <v>11823000</v>
      </c>
      <c r="D98" s="22">
        <v>0.83807331977573907</v>
      </c>
      <c r="E98" s="37">
        <f t="shared" si="15"/>
        <v>9909000</v>
      </c>
      <c r="F98" s="6"/>
      <c r="G98" s="6">
        <f>Rounding!$J98+Rounding!$M98+'School Coding'!$J98+'School Coding'!$M98</f>
        <v>0</v>
      </c>
      <c r="H98" s="35">
        <f t="shared" si="16"/>
        <v>11822553.295830172</v>
      </c>
      <c r="I98" s="35">
        <f t="shared" si="17"/>
        <v>11823000</v>
      </c>
      <c r="J98" s="6">
        <f t="shared" si="18"/>
        <v>0</v>
      </c>
      <c r="K98" s="22">
        <v>0.83830741840013001</v>
      </c>
      <c r="L98" s="39">
        <f t="shared" si="19"/>
        <v>9911000</v>
      </c>
      <c r="M98" s="19">
        <f t="shared" si="20"/>
        <v>2000</v>
      </c>
    </row>
    <row r="99" spans="1:13" x14ac:dyDescent="0.2">
      <c r="A99" s="1" t="s">
        <v>83</v>
      </c>
      <c r="B99" s="35">
        <v>5194197.1042194748</v>
      </c>
      <c r="C99" s="35">
        <f t="shared" si="14"/>
        <v>5194000</v>
      </c>
      <c r="D99" s="22">
        <v>0.84818755897125186</v>
      </c>
      <c r="E99" s="37">
        <f t="shared" si="15"/>
        <v>4405000</v>
      </c>
      <c r="F99" s="6"/>
      <c r="G99" s="6">
        <f>Rounding!$J99+Rounding!$M99+'School Coding'!$J99+'School Coding'!$M99</f>
        <v>0</v>
      </c>
      <c r="H99" s="35">
        <f t="shared" si="16"/>
        <v>5194197.1042194748</v>
      </c>
      <c r="I99" s="35">
        <f t="shared" si="17"/>
        <v>5194000</v>
      </c>
      <c r="J99" s="6">
        <f t="shared" si="18"/>
        <v>0</v>
      </c>
      <c r="K99" s="22">
        <v>0.84841207856901635</v>
      </c>
      <c r="L99" s="39">
        <f t="shared" si="19"/>
        <v>4407000</v>
      </c>
      <c r="M99" s="19">
        <f t="shared" si="20"/>
        <v>2000</v>
      </c>
    </row>
    <row r="100" spans="1:13" x14ac:dyDescent="0.2">
      <c r="A100" s="1" t="s">
        <v>144</v>
      </c>
      <c r="B100" s="35">
        <v>5691185.4092750996</v>
      </c>
      <c r="C100" s="35">
        <f t="shared" si="14"/>
        <v>5691000</v>
      </c>
      <c r="D100" s="22">
        <v>0.83281416258584351</v>
      </c>
      <c r="E100" s="37">
        <f t="shared" si="15"/>
        <v>4740000</v>
      </c>
      <c r="F100" s="6"/>
      <c r="G100" s="6">
        <f>Rounding!$J100+Rounding!$M100+'School Coding'!$J100+'School Coding'!$M100</f>
        <v>0</v>
      </c>
      <c r="H100" s="35">
        <f t="shared" si="16"/>
        <v>5691185.4092750996</v>
      </c>
      <c r="I100" s="35">
        <f t="shared" si="17"/>
        <v>5691000</v>
      </c>
      <c r="J100" s="6">
        <f t="shared" si="18"/>
        <v>0</v>
      </c>
      <c r="K100" s="22">
        <v>0.83304918199671296</v>
      </c>
      <c r="L100" s="39">
        <f t="shared" si="19"/>
        <v>4741000</v>
      </c>
      <c r="M100" s="19">
        <f t="shared" si="20"/>
        <v>1000</v>
      </c>
    </row>
    <row r="101" spans="1:13" x14ac:dyDescent="0.2">
      <c r="A101" s="1" t="s">
        <v>84</v>
      </c>
      <c r="B101" s="35">
        <v>7950802.665507067</v>
      </c>
      <c r="C101" s="35">
        <f t="shared" si="14"/>
        <v>7951000</v>
      </c>
      <c r="D101" s="22">
        <v>0.73109246307369768</v>
      </c>
      <c r="E101" s="37">
        <f t="shared" si="15"/>
        <v>5813000</v>
      </c>
      <c r="F101" s="6"/>
      <c r="G101" s="6">
        <f>Rounding!$J101+Rounding!$M101+'School Coding'!$J101+'School Coding'!$M101</f>
        <v>0</v>
      </c>
      <c r="H101" s="35">
        <f t="shared" si="16"/>
        <v>7950802.665507067</v>
      </c>
      <c r="I101" s="35">
        <f t="shared" si="17"/>
        <v>7951000</v>
      </c>
      <c r="J101" s="6">
        <f t="shared" si="18"/>
        <v>0</v>
      </c>
      <c r="K101" s="22">
        <v>0.73033399071391836</v>
      </c>
      <c r="L101" s="39">
        <f t="shared" si="19"/>
        <v>5807000</v>
      </c>
      <c r="M101" s="19">
        <f t="shared" si="20"/>
        <v>-6000</v>
      </c>
    </row>
    <row r="102" spans="1:13" x14ac:dyDescent="0.2">
      <c r="A102" s="1" t="s">
        <v>85</v>
      </c>
      <c r="B102" s="35">
        <v>15725893.157832941</v>
      </c>
      <c r="C102" s="35">
        <f t="shared" si="14"/>
        <v>15726000</v>
      </c>
      <c r="D102" s="22">
        <v>0.77790727171645568</v>
      </c>
      <c r="E102" s="37">
        <f t="shared" si="15"/>
        <v>12233000</v>
      </c>
      <c r="F102" s="6"/>
      <c r="G102" s="6">
        <f>Rounding!$J102+Rounding!$M102+'School Coding'!$J102+'School Coding'!$M102</f>
        <v>0</v>
      </c>
      <c r="H102" s="35">
        <f t="shared" si="16"/>
        <v>15725893.157832941</v>
      </c>
      <c r="I102" s="35">
        <f t="shared" si="17"/>
        <v>15726000</v>
      </c>
      <c r="J102" s="6">
        <f t="shared" si="18"/>
        <v>0</v>
      </c>
      <c r="K102" s="22">
        <v>0.77822430745827109</v>
      </c>
      <c r="L102" s="39">
        <f t="shared" si="19"/>
        <v>12238000</v>
      </c>
      <c r="M102" s="19">
        <f t="shared" si="20"/>
        <v>5000</v>
      </c>
    </row>
    <row r="103" spans="1:13" x14ac:dyDescent="0.2">
      <c r="A103" s="1" t="s">
        <v>128</v>
      </c>
      <c r="B103" s="35">
        <v>91513631.785631657</v>
      </c>
      <c r="C103" s="35">
        <f t="shared" ref="C103:C134" si="21">ROUND($B103,-3)</f>
        <v>91514000</v>
      </c>
      <c r="D103" s="22">
        <v>0.75430238603114075</v>
      </c>
      <c r="E103" s="37">
        <f t="shared" ref="E103:E134" si="22">ROUND($C103*$D103,-3)</f>
        <v>69029000</v>
      </c>
      <c r="F103" s="6"/>
      <c r="G103" s="6">
        <f>Rounding!$J103+Rounding!$M103+'School Coding'!$J103+'School Coding'!$M103</f>
        <v>5130.1839999999083</v>
      </c>
      <c r="H103" s="35">
        <f t="shared" ref="H103:H134" si="23">$B103+$G103</f>
        <v>91518761.969631657</v>
      </c>
      <c r="I103" s="35">
        <f t="shared" ref="I103:I134" si="24">ROUND($H103,-3)</f>
        <v>91519000</v>
      </c>
      <c r="J103" s="6">
        <f t="shared" ref="J103:J134" si="25">$I103-$C103</f>
        <v>5000</v>
      </c>
      <c r="K103" s="22">
        <v>0.75466711349131921</v>
      </c>
      <c r="L103" s="39">
        <f t="shared" ref="L103:L134" si="26">ROUND($I103*$K103,-3)</f>
        <v>69066000</v>
      </c>
      <c r="M103" s="19">
        <f t="shared" ref="M103:M134" si="27">$L103-$E103</f>
        <v>37000</v>
      </c>
    </row>
    <row r="104" spans="1:13" x14ac:dyDescent="0.2">
      <c r="A104" s="1" t="s">
        <v>86</v>
      </c>
      <c r="B104" s="35">
        <v>2521287.3883359688</v>
      </c>
      <c r="C104" s="35">
        <f t="shared" si="21"/>
        <v>2521000</v>
      </c>
      <c r="D104" s="22">
        <v>0.68650913755822884</v>
      </c>
      <c r="E104" s="37">
        <f t="shared" si="22"/>
        <v>1731000</v>
      </c>
      <c r="F104" s="6"/>
      <c r="G104" s="6">
        <f>Rounding!$J104+Rounding!$M104+'School Coding'!$J104+'School Coding'!$M104</f>
        <v>0</v>
      </c>
      <c r="H104" s="35">
        <f t="shared" si="23"/>
        <v>2521287.3883359688</v>
      </c>
      <c r="I104" s="35">
        <f t="shared" si="24"/>
        <v>2521000</v>
      </c>
      <c r="J104" s="6">
        <f t="shared" si="25"/>
        <v>0</v>
      </c>
      <c r="K104" s="22">
        <v>0.68699137809296107</v>
      </c>
      <c r="L104" s="39">
        <f t="shared" si="26"/>
        <v>1732000</v>
      </c>
      <c r="M104" s="19">
        <f t="shared" si="27"/>
        <v>1000</v>
      </c>
    </row>
    <row r="105" spans="1:13" x14ac:dyDescent="0.2">
      <c r="A105" s="1" t="s">
        <v>87</v>
      </c>
      <c r="B105" s="35">
        <v>8683747.1856067348</v>
      </c>
      <c r="C105" s="35">
        <f t="shared" si="21"/>
        <v>8684000</v>
      </c>
      <c r="D105" s="22">
        <v>0.88940879848963417</v>
      </c>
      <c r="E105" s="37">
        <f t="shared" si="22"/>
        <v>7724000</v>
      </c>
      <c r="F105" s="6"/>
      <c r="G105" s="6">
        <f>Rounding!$J105+Rounding!$M105+'School Coding'!$J105+'School Coding'!$M105</f>
        <v>0</v>
      </c>
      <c r="H105" s="35">
        <f t="shared" si="23"/>
        <v>8683747.1856067348</v>
      </c>
      <c r="I105" s="35">
        <f t="shared" si="24"/>
        <v>8684000</v>
      </c>
      <c r="J105" s="6">
        <f t="shared" si="25"/>
        <v>0</v>
      </c>
      <c r="K105" s="22">
        <v>0.88957076743239194</v>
      </c>
      <c r="L105" s="39">
        <f t="shared" si="26"/>
        <v>7725000</v>
      </c>
      <c r="M105" s="19">
        <f t="shared" si="27"/>
        <v>1000</v>
      </c>
    </row>
    <row r="106" spans="1:13" x14ac:dyDescent="0.2">
      <c r="A106" s="1" t="s">
        <v>129</v>
      </c>
      <c r="B106" s="35">
        <v>24644647.331191499</v>
      </c>
      <c r="C106" s="35">
        <f t="shared" si="21"/>
        <v>24645000</v>
      </c>
      <c r="D106" s="22">
        <v>0.7385160418719684</v>
      </c>
      <c r="E106" s="37">
        <f t="shared" si="22"/>
        <v>18201000</v>
      </c>
      <c r="F106" s="6"/>
      <c r="G106" s="6">
        <f>Rounding!$J106+Rounding!$M106+'School Coding'!$J106+'School Coding'!$M106</f>
        <v>0</v>
      </c>
      <c r="H106" s="35">
        <f t="shared" si="23"/>
        <v>24644647.331191499</v>
      </c>
      <c r="I106" s="35">
        <f t="shared" si="24"/>
        <v>24645000</v>
      </c>
      <c r="J106" s="6">
        <f t="shared" si="25"/>
        <v>0</v>
      </c>
      <c r="K106" s="22">
        <v>0.73890977645151246</v>
      </c>
      <c r="L106" s="39">
        <f t="shared" si="26"/>
        <v>18210000</v>
      </c>
      <c r="M106" s="19">
        <f t="shared" si="27"/>
        <v>9000</v>
      </c>
    </row>
    <row r="107" spans="1:13" x14ac:dyDescent="0.2">
      <c r="A107" s="1" t="s">
        <v>88</v>
      </c>
      <c r="B107" s="35">
        <v>2077520.6558075822</v>
      </c>
      <c r="C107" s="35">
        <f t="shared" si="21"/>
        <v>2078000</v>
      </c>
      <c r="D107" s="22">
        <v>0.79063480271472319</v>
      </c>
      <c r="E107" s="37">
        <f t="shared" si="22"/>
        <v>1643000</v>
      </c>
      <c r="F107" s="6"/>
      <c r="G107" s="6">
        <f>Rounding!$J107+Rounding!$M107+'School Coding'!$J107+'School Coding'!$M107</f>
        <v>0</v>
      </c>
      <c r="H107" s="35">
        <f t="shared" si="23"/>
        <v>2077520.6558075822</v>
      </c>
      <c r="I107" s="35">
        <f t="shared" si="24"/>
        <v>2078000</v>
      </c>
      <c r="J107" s="6">
        <f t="shared" si="25"/>
        <v>0</v>
      </c>
      <c r="K107" s="22">
        <v>0.79093328483449121</v>
      </c>
      <c r="L107" s="39">
        <f t="shared" si="26"/>
        <v>1644000</v>
      </c>
      <c r="M107" s="19">
        <f t="shared" si="27"/>
        <v>1000</v>
      </c>
    </row>
    <row r="108" spans="1:13" x14ac:dyDescent="0.2">
      <c r="A108" s="1" t="s">
        <v>89</v>
      </c>
      <c r="B108" s="35">
        <v>13065367.635400444</v>
      </c>
      <c r="C108" s="35">
        <f t="shared" si="21"/>
        <v>13065000</v>
      </c>
      <c r="D108" s="22">
        <v>0.72983117938235675</v>
      </c>
      <c r="E108" s="37">
        <f t="shared" si="22"/>
        <v>9535000</v>
      </c>
      <c r="F108" s="6"/>
      <c r="G108" s="6">
        <f>Rounding!$J108+Rounding!$M108+'School Coding'!$J108+'School Coding'!$M108</f>
        <v>-4648.8628726372663</v>
      </c>
      <c r="H108" s="35">
        <f t="shared" si="23"/>
        <v>13060718.772527806</v>
      </c>
      <c r="I108" s="35">
        <f t="shared" si="24"/>
        <v>13061000</v>
      </c>
      <c r="J108" s="6">
        <f t="shared" si="25"/>
        <v>-4000</v>
      </c>
      <c r="K108" s="22">
        <v>0.72983334298471947</v>
      </c>
      <c r="L108" s="39">
        <f t="shared" si="26"/>
        <v>9532000</v>
      </c>
      <c r="M108" s="19">
        <f t="shared" si="27"/>
        <v>-3000</v>
      </c>
    </row>
    <row r="109" spans="1:13" x14ac:dyDescent="0.2">
      <c r="A109" s="1" t="s">
        <v>90</v>
      </c>
      <c r="B109" s="35">
        <v>9863963.1813273709</v>
      </c>
      <c r="C109" s="35">
        <f t="shared" si="21"/>
        <v>9864000</v>
      </c>
      <c r="D109" s="22">
        <v>0.76718082595323733</v>
      </c>
      <c r="E109" s="37">
        <f t="shared" si="22"/>
        <v>7567000</v>
      </c>
      <c r="F109" s="6"/>
      <c r="G109" s="6">
        <f>Rounding!$J109+Rounding!$M109+'School Coding'!$J109+'School Coding'!$M109</f>
        <v>0</v>
      </c>
      <c r="H109" s="35">
        <f t="shared" si="23"/>
        <v>9863963.1813273709</v>
      </c>
      <c r="I109" s="35">
        <f t="shared" si="24"/>
        <v>9864000</v>
      </c>
      <c r="J109" s="6">
        <f t="shared" si="25"/>
        <v>0</v>
      </c>
      <c r="K109" s="22">
        <v>0.76751057442492809</v>
      </c>
      <c r="L109" s="39">
        <f t="shared" si="26"/>
        <v>7571000</v>
      </c>
      <c r="M109" s="19">
        <f t="shared" si="27"/>
        <v>4000</v>
      </c>
    </row>
    <row r="110" spans="1:13" x14ac:dyDescent="0.2">
      <c r="A110" s="1" t="s">
        <v>150</v>
      </c>
      <c r="B110" s="35">
        <v>3471123.5017431355</v>
      </c>
      <c r="C110" s="35">
        <f t="shared" si="21"/>
        <v>3471000</v>
      </c>
      <c r="D110" s="22">
        <v>0.85919693758621984</v>
      </c>
      <c r="E110" s="37">
        <f t="shared" si="22"/>
        <v>2982000</v>
      </c>
      <c r="F110" s="6"/>
      <c r="G110" s="6">
        <f>Rounding!$J110+Rounding!$M110+'School Coding'!$J110+'School Coding'!$M110</f>
        <v>0</v>
      </c>
      <c r="H110" s="35">
        <f t="shared" si="23"/>
        <v>3471123.5017431355</v>
      </c>
      <c r="I110" s="35">
        <f t="shared" si="24"/>
        <v>3471000</v>
      </c>
      <c r="J110" s="6">
        <f t="shared" si="25"/>
        <v>0</v>
      </c>
      <c r="K110" s="22">
        <v>0.85939089069055152</v>
      </c>
      <c r="L110" s="39">
        <f t="shared" si="26"/>
        <v>2983000</v>
      </c>
      <c r="M110" s="19">
        <f t="shared" si="27"/>
        <v>1000</v>
      </c>
    </row>
    <row r="111" spans="1:13" x14ac:dyDescent="0.2">
      <c r="A111" s="1" t="s">
        <v>91</v>
      </c>
      <c r="B111" s="35">
        <v>8947012.0568861701</v>
      </c>
      <c r="C111" s="35">
        <f t="shared" si="21"/>
        <v>8947000</v>
      </c>
      <c r="D111" s="22">
        <v>0.84091470786411404</v>
      </c>
      <c r="E111" s="37">
        <f t="shared" si="22"/>
        <v>7524000</v>
      </c>
      <c r="F111" s="6"/>
      <c r="G111" s="6">
        <f>Rounding!$J111+Rounding!$M111+'School Coding'!$J111+'School Coding'!$M111</f>
        <v>0</v>
      </c>
      <c r="H111" s="35">
        <f t="shared" si="23"/>
        <v>8947012.0568861701</v>
      </c>
      <c r="I111" s="35">
        <f t="shared" si="24"/>
        <v>8947000</v>
      </c>
      <c r="J111" s="6">
        <f t="shared" si="25"/>
        <v>0</v>
      </c>
      <c r="K111" s="22">
        <v>0.84114044625102768</v>
      </c>
      <c r="L111" s="39">
        <f t="shared" si="26"/>
        <v>7526000</v>
      </c>
      <c r="M111" s="19">
        <f t="shared" si="27"/>
        <v>2000</v>
      </c>
    </row>
    <row r="112" spans="1:13" x14ac:dyDescent="0.2">
      <c r="A112" s="1" t="s">
        <v>148</v>
      </c>
      <c r="B112" s="35">
        <v>4901688.4854799788</v>
      </c>
      <c r="C112" s="35">
        <f t="shared" si="21"/>
        <v>4902000</v>
      </c>
      <c r="D112" s="22">
        <v>0.75328434217843765</v>
      </c>
      <c r="E112" s="37">
        <f t="shared" si="22"/>
        <v>3693000</v>
      </c>
      <c r="F112" s="6"/>
      <c r="G112" s="6">
        <f>Rounding!$J112+Rounding!$M112+'School Coding'!$J112+'School Coding'!$M112</f>
        <v>0</v>
      </c>
      <c r="H112" s="35">
        <f t="shared" si="23"/>
        <v>4901688.4854799788</v>
      </c>
      <c r="I112" s="35">
        <f t="shared" si="24"/>
        <v>4902000</v>
      </c>
      <c r="J112" s="6">
        <f t="shared" si="25"/>
        <v>0</v>
      </c>
      <c r="K112" s="22">
        <v>0.75404679088912741</v>
      </c>
      <c r="L112" s="39">
        <f t="shared" si="26"/>
        <v>3696000</v>
      </c>
      <c r="M112" s="19">
        <f t="shared" si="27"/>
        <v>3000</v>
      </c>
    </row>
    <row r="113" spans="1:13" x14ac:dyDescent="0.2">
      <c r="A113" s="1" t="s">
        <v>92</v>
      </c>
      <c r="B113" s="35">
        <v>3257367.7720593866</v>
      </c>
      <c r="C113" s="35">
        <f t="shared" si="21"/>
        <v>3257000</v>
      </c>
      <c r="D113" s="22">
        <v>0.80839698034039775</v>
      </c>
      <c r="E113" s="37">
        <f t="shared" si="22"/>
        <v>2633000</v>
      </c>
      <c r="F113" s="6"/>
      <c r="G113" s="6">
        <f>Rounding!$J113+Rounding!$M113+'School Coding'!$J113+'School Coding'!$M113</f>
        <v>0</v>
      </c>
      <c r="H113" s="35">
        <f t="shared" si="23"/>
        <v>3257367.7720593866</v>
      </c>
      <c r="I113" s="35">
        <f t="shared" si="24"/>
        <v>3257000</v>
      </c>
      <c r="J113" s="6">
        <f t="shared" si="25"/>
        <v>0</v>
      </c>
      <c r="K113" s="22">
        <v>0.80865387752055196</v>
      </c>
      <c r="L113" s="39">
        <f t="shared" si="26"/>
        <v>2634000</v>
      </c>
      <c r="M113" s="19">
        <f t="shared" si="27"/>
        <v>1000</v>
      </c>
    </row>
    <row r="114" spans="1:13" x14ac:dyDescent="0.2">
      <c r="A114" s="1" t="s">
        <v>93</v>
      </c>
      <c r="B114" s="35">
        <v>2222041.4272750895</v>
      </c>
      <c r="C114" s="35">
        <f t="shared" si="21"/>
        <v>2222000</v>
      </c>
      <c r="D114" s="22">
        <v>0.79990596266587655</v>
      </c>
      <c r="E114" s="37">
        <f t="shared" si="22"/>
        <v>1777000</v>
      </c>
      <c r="F114" s="6"/>
      <c r="G114" s="6">
        <f>Rounding!$J114+Rounding!$M114+'School Coding'!$J114+'School Coding'!$M114</f>
        <v>0</v>
      </c>
      <c r="H114" s="35">
        <f t="shared" si="23"/>
        <v>2222041.4272750895</v>
      </c>
      <c r="I114" s="35">
        <f t="shared" si="24"/>
        <v>2222000</v>
      </c>
      <c r="J114" s="6">
        <f t="shared" si="25"/>
        <v>0</v>
      </c>
      <c r="K114" s="22">
        <v>0.80016588684068768</v>
      </c>
      <c r="L114" s="39">
        <f t="shared" si="26"/>
        <v>1778000</v>
      </c>
      <c r="M114" s="19">
        <f t="shared" si="27"/>
        <v>1000</v>
      </c>
    </row>
    <row r="115" spans="1:13" x14ac:dyDescent="0.2">
      <c r="A115" s="1" t="s">
        <v>94</v>
      </c>
      <c r="B115" s="35">
        <v>6815070.6120235408</v>
      </c>
      <c r="C115" s="35">
        <f t="shared" si="21"/>
        <v>6815000</v>
      </c>
      <c r="D115" s="22">
        <v>0.82909541387107966</v>
      </c>
      <c r="E115" s="37">
        <f t="shared" si="22"/>
        <v>5650000</v>
      </c>
      <c r="F115" s="6"/>
      <c r="G115" s="6">
        <f>Rounding!$J115+Rounding!$M115+'School Coding'!$J115+'School Coding'!$M115</f>
        <v>0</v>
      </c>
      <c r="H115" s="35">
        <f t="shared" si="23"/>
        <v>6815070.6120235408</v>
      </c>
      <c r="I115" s="35">
        <f t="shared" si="24"/>
        <v>6815000</v>
      </c>
      <c r="J115" s="6">
        <f t="shared" si="25"/>
        <v>0</v>
      </c>
      <c r="K115" s="22">
        <v>0.82934714843196411</v>
      </c>
      <c r="L115" s="39">
        <f t="shared" si="26"/>
        <v>5652000</v>
      </c>
      <c r="M115" s="19">
        <f t="shared" si="27"/>
        <v>2000</v>
      </c>
    </row>
    <row r="116" spans="1:13" x14ac:dyDescent="0.2">
      <c r="A116" s="1" t="s">
        <v>95</v>
      </c>
      <c r="B116" s="35">
        <v>32231841.785524752</v>
      </c>
      <c r="C116" s="35">
        <f t="shared" si="21"/>
        <v>32232000</v>
      </c>
      <c r="D116" s="22">
        <v>0.69082814609993548</v>
      </c>
      <c r="E116" s="37">
        <f t="shared" si="22"/>
        <v>22267000</v>
      </c>
      <c r="F116" s="6"/>
      <c r="G116" s="6">
        <f>Rounding!$J116+Rounding!$M116+'School Coding'!$J116+'School Coding'!$M116</f>
        <v>-15937.81112000002</v>
      </c>
      <c r="H116" s="35">
        <f t="shared" si="23"/>
        <v>32215903.974404752</v>
      </c>
      <c r="I116" s="35">
        <f t="shared" si="24"/>
        <v>32216000</v>
      </c>
      <c r="J116" s="6">
        <f t="shared" si="25"/>
        <v>-16000</v>
      </c>
      <c r="K116" s="22">
        <v>0.69111625391514764</v>
      </c>
      <c r="L116" s="39">
        <f t="shared" si="26"/>
        <v>22265000</v>
      </c>
      <c r="M116" s="19">
        <f t="shared" si="27"/>
        <v>-2000</v>
      </c>
    </row>
    <row r="117" spans="1:13" x14ac:dyDescent="0.2">
      <c r="A117" s="1" t="s">
        <v>96</v>
      </c>
      <c r="B117" s="35">
        <v>12241975.607495597</v>
      </c>
      <c r="C117" s="35">
        <f t="shared" si="21"/>
        <v>12242000</v>
      </c>
      <c r="D117" s="22">
        <v>0.79664935741567033</v>
      </c>
      <c r="E117" s="37">
        <f t="shared" si="22"/>
        <v>9753000</v>
      </c>
      <c r="F117" s="6"/>
      <c r="G117" s="6">
        <f>Rounding!$J117+Rounding!$M117+'School Coding'!$J117+'School Coding'!$M117</f>
        <v>-5153.8800000000047</v>
      </c>
      <c r="H117" s="35">
        <f t="shared" si="23"/>
        <v>12236821.727495596</v>
      </c>
      <c r="I117" s="35">
        <f t="shared" si="24"/>
        <v>12237000</v>
      </c>
      <c r="J117" s="6">
        <f t="shared" si="25"/>
        <v>-5000</v>
      </c>
      <c r="K117" s="22">
        <v>0.79687063148247073</v>
      </c>
      <c r="L117" s="39">
        <f t="shared" si="26"/>
        <v>9751000</v>
      </c>
      <c r="M117" s="19">
        <f t="shared" si="27"/>
        <v>-2000</v>
      </c>
    </row>
    <row r="118" spans="1:13" x14ac:dyDescent="0.2">
      <c r="A118" s="1" t="s">
        <v>149</v>
      </c>
      <c r="B118" s="35">
        <v>813112.35242613486</v>
      </c>
      <c r="C118" s="35">
        <f t="shared" si="21"/>
        <v>813000</v>
      </c>
      <c r="D118" s="22">
        <v>0.74523773821191508</v>
      </c>
      <c r="E118" s="37">
        <f t="shared" si="22"/>
        <v>606000</v>
      </c>
      <c r="F118" s="6"/>
      <c r="G118" s="6">
        <f>Rounding!$J118+Rounding!$M118+'School Coding'!$J118+'School Coding'!$M118</f>
        <v>0</v>
      </c>
      <c r="H118" s="35">
        <f t="shared" si="23"/>
        <v>813112.35242613486</v>
      </c>
      <c r="I118" s="35">
        <f t="shared" si="24"/>
        <v>813000</v>
      </c>
      <c r="J118" s="6">
        <f t="shared" si="25"/>
        <v>0</v>
      </c>
      <c r="K118" s="22">
        <v>0.74560746780308707</v>
      </c>
      <c r="L118" s="39">
        <f t="shared" si="26"/>
        <v>606000</v>
      </c>
      <c r="M118" s="19">
        <f t="shared" si="27"/>
        <v>0</v>
      </c>
    </row>
    <row r="119" spans="1:13" x14ac:dyDescent="0.2">
      <c r="A119" s="1" t="s">
        <v>97</v>
      </c>
      <c r="B119" s="35">
        <v>19579477.71390266</v>
      </c>
      <c r="C119" s="35">
        <f t="shared" si="21"/>
        <v>19579000</v>
      </c>
      <c r="D119" s="22">
        <v>0.68433472114145433</v>
      </c>
      <c r="E119" s="37">
        <f t="shared" si="22"/>
        <v>13399000</v>
      </c>
      <c r="F119" s="6"/>
      <c r="G119" s="6">
        <f>Rounding!$J119+Rounding!$M119+'School Coding'!$J119+'School Coding'!$M119</f>
        <v>0</v>
      </c>
      <c r="H119" s="35">
        <f t="shared" si="23"/>
        <v>19579477.71390266</v>
      </c>
      <c r="I119" s="35">
        <f t="shared" si="24"/>
        <v>19579000</v>
      </c>
      <c r="J119" s="6">
        <f t="shared" si="25"/>
        <v>0</v>
      </c>
      <c r="K119" s="22">
        <v>0.68478223553008877</v>
      </c>
      <c r="L119" s="39">
        <f t="shared" si="26"/>
        <v>13407000</v>
      </c>
      <c r="M119" s="19">
        <f t="shared" si="27"/>
        <v>8000</v>
      </c>
    </row>
    <row r="120" spans="1:13" x14ac:dyDescent="0.2">
      <c r="A120" s="1" t="s">
        <v>98</v>
      </c>
      <c r="B120" s="35">
        <v>32904574.867843922</v>
      </c>
      <c r="C120" s="35">
        <f t="shared" si="21"/>
        <v>32905000</v>
      </c>
      <c r="D120" s="22">
        <v>0.78780282152359316</v>
      </c>
      <c r="E120" s="37">
        <f t="shared" si="22"/>
        <v>25923000</v>
      </c>
      <c r="F120" s="6"/>
      <c r="G120" s="6">
        <f>Rounding!$J120+Rounding!$M120+'School Coding'!$J120+'School Coding'!$M120</f>
        <v>0</v>
      </c>
      <c r="H120" s="35">
        <f t="shared" si="23"/>
        <v>32904574.867843922</v>
      </c>
      <c r="I120" s="35">
        <f t="shared" si="24"/>
        <v>32905000</v>
      </c>
      <c r="J120" s="6">
        <f t="shared" si="25"/>
        <v>0</v>
      </c>
      <c r="K120" s="22">
        <v>0.78810729055346418</v>
      </c>
      <c r="L120" s="39">
        <f t="shared" si="26"/>
        <v>25933000</v>
      </c>
      <c r="M120" s="19">
        <f t="shared" si="27"/>
        <v>10000</v>
      </c>
    </row>
    <row r="121" spans="1:13" x14ac:dyDescent="0.2">
      <c r="A121" s="1" t="s">
        <v>99</v>
      </c>
      <c r="B121" s="35">
        <v>1826373.4551351762</v>
      </c>
      <c r="C121" s="35">
        <f t="shared" si="21"/>
        <v>1826000</v>
      </c>
      <c r="D121" s="22">
        <v>0.79952231699923748</v>
      </c>
      <c r="E121" s="37">
        <f t="shared" si="22"/>
        <v>1460000</v>
      </c>
      <c r="F121" s="6"/>
      <c r="G121" s="6">
        <f>Rounding!$J121+Rounding!$M121+'School Coding'!$J121+'School Coding'!$M121</f>
        <v>0</v>
      </c>
      <c r="H121" s="35">
        <f t="shared" si="23"/>
        <v>1826373.4551351762</v>
      </c>
      <c r="I121" s="35">
        <f t="shared" si="24"/>
        <v>1826000</v>
      </c>
      <c r="J121" s="6">
        <f t="shared" si="25"/>
        <v>0</v>
      </c>
      <c r="K121" s="22">
        <v>0.79980561308910769</v>
      </c>
      <c r="L121" s="39">
        <f t="shared" si="26"/>
        <v>1460000</v>
      </c>
      <c r="M121" s="19">
        <f t="shared" si="27"/>
        <v>0</v>
      </c>
    </row>
    <row r="122" spans="1:13" x14ac:dyDescent="0.2">
      <c r="A122" s="1" t="s">
        <v>130</v>
      </c>
      <c r="B122" s="35">
        <v>120770088.09367965</v>
      </c>
      <c r="C122" s="35">
        <f t="shared" si="21"/>
        <v>120770000</v>
      </c>
      <c r="D122" s="22">
        <v>0.7385160418719684</v>
      </c>
      <c r="E122" s="37">
        <f t="shared" si="22"/>
        <v>89191000</v>
      </c>
      <c r="F122" s="6"/>
      <c r="G122" s="6">
        <f>Rounding!$J122+Rounding!$M122+'School Coding'!$J122+'School Coding'!$M122</f>
        <v>11118.660816000203</v>
      </c>
      <c r="H122" s="35">
        <f t="shared" si="23"/>
        <v>120781206.75449565</v>
      </c>
      <c r="I122" s="35">
        <f t="shared" si="24"/>
        <v>120781000</v>
      </c>
      <c r="J122" s="6">
        <f t="shared" si="25"/>
        <v>11000</v>
      </c>
      <c r="K122" s="22">
        <v>0.73890977645151246</v>
      </c>
      <c r="L122" s="39">
        <f t="shared" si="26"/>
        <v>89246000</v>
      </c>
      <c r="M122" s="19">
        <f t="shared" si="27"/>
        <v>55000</v>
      </c>
    </row>
    <row r="123" spans="1:13" x14ac:dyDescent="0.2">
      <c r="A123" s="1" t="s">
        <v>100</v>
      </c>
      <c r="B123" s="35">
        <v>8187661.5048553152</v>
      </c>
      <c r="C123" s="35">
        <f t="shared" si="21"/>
        <v>8188000</v>
      </c>
      <c r="D123" s="22">
        <v>0.85919693758621984</v>
      </c>
      <c r="E123" s="37">
        <f t="shared" si="22"/>
        <v>7035000</v>
      </c>
      <c r="F123" s="6"/>
      <c r="G123" s="6">
        <f>Rounding!$J123+Rounding!$M123+'School Coding'!$J123+'School Coding'!$M123</f>
        <v>0</v>
      </c>
      <c r="H123" s="35">
        <f t="shared" si="23"/>
        <v>8187661.5048553152</v>
      </c>
      <c r="I123" s="35">
        <f t="shared" si="24"/>
        <v>8188000</v>
      </c>
      <c r="J123" s="6">
        <f t="shared" si="25"/>
        <v>0</v>
      </c>
      <c r="K123" s="22">
        <v>0.85939089069055152</v>
      </c>
      <c r="L123" s="39">
        <f t="shared" si="26"/>
        <v>7037000</v>
      </c>
      <c r="M123" s="19">
        <f t="shared" si="27"/>
        <v>2000</v>
      </c>
    </row>
    <row r="124" spans="1:13" x14ac:dyDescent="0.2">
      <c r="A124" s="1" t="s">
        <v>131</v>
      </c>
      <c r="B124" s="35">
        <v>6634542.1928277714</v>
      </c>
      <c r="C124" s="35">
        <f t="shared" si="21"/>
        <v>6635000</v>
      </c>
      <c r="D124" s="22">
        <v>0.81777209001903961</v>
      </c>
      <c r="E124" s="37">
        <f t="shared" si="22"/>
        <v>5426000</v>
      </c>
      <c r="F124" s="6"/>
      <c r="G124" s="6">
        <f>Rounding!$J124+Rounding!$M124+'School Coding'!$J124+'School Coding'!$M124</f>
        <v>0</v>
      </c>
      <c r="H124" s="35">
        <f t="shared" si="23"/>
        <v>6634542.1928277714</v>
      </c>
      <c r="I124" s="35">
        <f t="shared" si="24"/>
        <v>6635000</v>
      </c>
      <c r="J124" s="6">
        <f t="shared" si="25"/>
        <v>0</v>
      </c>
      <c r="K124" s="22">
        <v>0.81803520424741849</v>
      </c>
      <c r="L124" s="39">
        <f t="shared" si="26"/>
        <v>5428000</v>
      </c>
      <c r="M124" s="19">
        <f t="shared" si="27"/>
        <v>2000</v>
      </c>
    </row>
    <row r="125" spans="1:13" x14ac:dyDescent="0.2">
      <c r="A125" s="1" t="s">
        <v>101</v>
      </c>
      <c r="B125" s="35">
        <v>41375438.84056367</v>
      </c>
      <c r="C125" s="35">
        <f t="shared" si="21"/>
        <v>41375000</v>
      </c>
      <c r="D125" s="22">
        <v>0.42189209095383073</v>
      </c>
      <c r="E125" s="37">
        <f t="shared" si="22"/>
        <v>17456000</v>
      </c>
      <c r="F125" s="6"/>
      <c r="G125" s="6">
        <f>Rounding!$J125+Rounding!$M125+'School Coding'!$J125+'School Coding'!$M125</f>
        <v>22215</v>
      </c>
      <c r="H125" s="35">
        <f t="shared" si="23"/>
        <v>41397653.84056367</v>
      </c>
      <c r="I125" s="35">
        <f t="shared" si="24"/>
        <v>41398000</v>
      </c>
      <c r="J125" s="6">
        <f t="shared" si="25"/>
        <v>23000</v>
      </c>
      <c r="K125" s="22">
        <v>0.42303544090438794</v>
      </c>
      <c r="L125" s="39">
        <f t="shared" si="26"/>
        <v>17513000</v>
      </c>
      <c r="M125" s="19">
        <f t="shared" si="27"/>
        <v>57000</v>
      </c>
    </row>
    <row r="126" spans="1:13" x14ac:dyDescent="0.2">
      <c r="A126" s="1" t="s">
        <v>102</v>
      </c>
      <c r="B126" s="35">
        <v>369713791.86882174</v>
      </c>
      <c r="C126" s="35">
        <f t="shared" si="21"/>
        <v>369714000</v>
      </c>
      <c r="D126" s="22">
        <v>0.73109246307369768</v>
      </c>
      <c r="E126" s="37">
        <f t="shared" si="22"/>
        <v>270295000</v>
      </c>
      <c r="F126" s="6"/>
      <c r="G126" s="6">
        <f>Rounding!$J126+Rounding!$M126+'School Coding'!$J126+'School Coding'!$M126</f>
        <v>-9368.4176983870166</v>
      </c>
      <c r="H126" s="35">
        <f t="shared" si="23"/>
        <v>369704423.45112336</v>
      </c>
      <c r="I126" s="35">
        <f t="shared" si="24"/>
        <v>369704000</v>
      </c>
      <c r="J126" s="6">
        <f t="shared" si="25"/>
        <v>-10000</v>
      </c>
      <c r="K126" s="22">
        <v>0.73033399071391836</v>
      </c>
      <c r="L126" s="39">
        <f t="shared" si="26"/>
        <v>270007000</v>
      </c>
      <c r="M126" s="19">
        <f t="shared" si="27"/>
        <v>-288000</v>
      </c>
    </row>
    <row r="127" spans="1:13" x14ac:dyDescent="0.2">
      <c r="A127" s="1" t="s">
        <v>103</v>
      </c>
      <c r="B127" s="35">
        <v>8782053.0093327891</v>
      </c>
      <c r="C127" s="35">
        <f t="shared" si="21"/>
        <v>8782000</v>
      </c>
      <c r="D127" s="22">
        <v>0.80949840950883512</v>
      </c>
      <c r="E127" s="37">
        <f t="shared" si="22"/>
        <v>7109000</v>
      </c>
      <c r="F127" s="6"/>
      <c r="G127" s="6">
        <f>Rounding!$J127+Rounding!$M127+'School Coding'!$J127+'School Coding'!$M127</f>
        <v>0</v>
      </c>
      <c r="H127" s="35">
        <f t="shared" si="23"/>
        <v>8782053.0093327891</v>
      </c>
      <c r="I127" s="35">
        <f t="shared" si="24"/>
        <v>8782000</v>
      </c>
      <c r="J127" s="6">
        <f t="shared" si="25"/>
        <v>0</v>
      </c>
      <c r="K127" s="22">
        <v>0.80977303747769713</v>
      </c>
      <c r="L127" s="39">
        <f t="shared" si="26"/>
        <v>7111000</v>
      </c>
      <c r="M127" s="19">
        <f t="shared" si="27"/>
        <v>2000</v>
      </c>
    </row>
    <row r="128" spans="1:13" x14ac:dyDescent="0.2">
      <c r="A128" s="1" t="s">
        <v>142</v>
      </c>
      <c r="B128" s="35">
        <v>998049.18649910064</v>
      </c>
      <c r="C128" s="35">
        <f t="shared" si="21"/>
        <v>998000</v>
      </c>
      <c r="D128" s="22">
        <v>0.84820262844850114</v>
      </c>
      <c r="E128" s="37">
        <f t="shared" si="22"/>
        <v>847000</v>
      </c>
      <c r="F128" s="6"/>
      <c r="G128" s="6">
        <f>Rounding!$J128+Rounding!$M128+'School Coding'!$J128+'School Coding'!$M128</f>
        <v>0</v>
      </c>
      <c r="H128" s="35">
        <f t="shared" si="23"/>
        <v>998049.18649910064</v>
      </c>
      <c r="I128" s="35">
        <f t="shared" si="24"/>
        <v>998000</v>
      </c>
      <c r="J128" s="6">
        <f t="shared" si="25"/>
        <v>0</v>
      </c>
      <c r="K128" s="22">
        <v>0.84841762959225875</v>
      </c>
      <c r="L128" s="39">
        <f t="shared" si="26"/>
        <v>847000</v>
      </c>
      <c r="M128" s="19">
        <f t="shared" si="27"/>
        <v>0</v>
      </c>
    </row>
    <row r="129" spans="1:13" x14ac:dyDescent="0.2">
      <c r="A129" s="1" t="s">
        <v>104</v>
      </c>
      <c r="B129" s="35">
        <v>5791956.772857748</v>
      </c>
      <c r="C129" s="35">
        <f t="shared" si="21"/>
        <v>5792000</v>
      </c>
      <c r="D129" s="22">
        <v>0.81199465294469431</v>
      </c>
      <c r="E129" s="37">
        <f t="shared" si="22"/>
        <v>4703000</v>
      </c>
      <c r="F129" s="6"/>
      <c r="G129" s="6">
        <f>Rounding!$J129+Rounding!$M129+'School Coding'!$J129+'School Coding'!$M129</f>
        <v>0</v>
      </c>
      <c r="H129" s="35">
        <f t="shared" si="23"/>
        <v>5791956.772857748</v>
      </c>
      <c r="I129" s="35">
        <f t="shared" si="24"/>
        <v>5792000</v>
      </c>
      <c r="J129" s="6">
        <f t="shared" si="25"/>
        <v>0</v>
      </c>
      <c r="K129" s="22">
        <v>0.81225844574289141</v>
      </c>
      <c r="L129" s="39">
        <f t="shared" si="26"/>
        <v>4705000</v>
      </c>
      <c r="M129" s="19">
        <f t="shared" si="27"/>
        <v>2000</v>
      </c>
    </row>
    <row r="130" spans="1:13" x14ac:dyDescent="0.2">
      <c r="A130" s="1" t="s">
        <v>105</v>
      </c>
      <c r="B130" s="35">
        <v>27894858.371236905</v>
      </c>
      <c r="C130" s="35">
        <f t="shared" si="21"/>
        <v>27895000</v>
      </c>
      <c r="D130" s="22">
        <v>0.64417858526286675</v>
      </c>
      <c r="E130" s="37">
        <f t="shared" si="22"/>
        <v>17969000</v>
      </c>
      <c r="F130" s="6"/>
      <c r="G130" s="6">
        <f>Rounding!$J130+Rounding!$M130+'School Coding'!$J130+'School Coding'!$M130</f>
        <v>0</v>
      </c>
      <c r="H130" s="35">
        <f t="shared" si="23"/>
        <v>27894858.371236905</v>
      </c>
      <c r="I130" s="35">
        <f t="shared" si="24"/>
        <v>27895000</v>
      </c>
      <c r="J130" s="6">
        <f t="shared" si="25"/>
        <v>0</v>
      </c>
      <c r="K130" s="22">
        <v>0.64460881617376087</v>
      </c>
      <c r="L130" s="39">
        <f t="shared" si="26"/>
        <v>17981000</v>
      </c>
      <c r="M130" s="19">
        <f t="shared" si="27"/>
        <v>12000</v>
      </c>
    </row>
    <row r="131" spans="1:13" x14ac:dyDescent="0.2">
      <c r="A131" s="1" t="s">
        <v>106</v>
      </c>
      <c r="B131" s="35">
        <v>83667098.796073675</v>
      </c>
      <c r="C131" s="35">
        <f t="shared" si="21"/>
        <v>83667000</v>
      </c>
      <c r="D131" s="22">
        <v>0.75698912838076327</v>
      </c>
      <c r="E131" s="37">
        <f t="shared" si="22"/>
        <v>63335000</v>
      </c>
      <c r="F131" s="6"/>
      <c r="G131" s="6">
        <f>Rounding!$J131+Rounding!$M131+'School Coding'!$J131+'School Coding'!$M131</f>
        <v>24985.642952000046</v>
      </c>
      <c r="H131" s="35">
        <f t="shared" si="23"/>
        <v>83692084.43902567</v>
      </c>
      <c r="I131" s="35">
        <f t="shared" si="24"/>
        <v>83692000</v>
      </c>
      <c r="J131" s="6">
        <f t="shared" si="25"/>
        <v>25000</v>
      </c>
      <c r="K131" s="22">
        <v>0.75740854131405122</v>
      </c>
      <c r="L131" s="39">
        <f t="shared" si="26"/>
        <v>63389000</v>
      </c>
      <c r="M131" s="19">
        <f t="shared" si="27"/>
        <v>54000</v>
      </c>
    </row>
    <row r="132" spans="1:13" x14ac:dyDescent="0.2">
      <c r="A132" s="1" t="s">
        <v>107</v>
      </c>
      <c r="B132" s="35">
        <v>4713360.6455129413</v>
      </c>
      <c r="C132" s="35">
        <f t="shared" si="21"/>
        <v>4713000</v>
      </c>
      <c r="D132" s="22">
        <v>0.77790727171645568</v>
      </c>
      <c r="E132" s="37">
        <f t="shared" si="22"/>
        <v>3666000</v>
      </c>
      <c r="F132" s="6"/>
      <c r="G132" s="6">
        <f>Rounding!$J132+Rounding!$M132+'School Coding'!$J132+'School Coding'!$M132</f>
        <v>0</v>
      </c>
      <c r="H132" s="35">
        <f t="shared" si="23"/>
        <v>4713360.6455129413</v>
      </c>
      <c r="I132" s="35">
        <f t="shared" si="24"/>
        <v>4713000</v>
      </c>
      <c r="J132" s="6">
        <f t="shared" si="25"/>
        <v>0</v>
      </c>
      <c r="K132" s="22">
        <v>0.77822430745827109</v>
      </c>
      <c r="L132" s="39">
        <f t="shared" si="26"/>
        <v>3668000</v>
      </c>
      <c r="M132" s="19">
        <f t="shared" si="27"/>
        <v>2000</v>
      </c>
    </row>
    <row r="133" spans="1:13" x14ac:dyDescent="0.2">
      <c r="A133" s="1" t="s">
        <v>108</v>
      </c>
      <c r="B133" s="35">
        <v>30822672.035417754</v>
      </c>
      <c r="C133" s="35">
        <f t="shared" si="21"/>
        <v>30823000</v>
      </c>
      <c r="D133" s="22">
        <v>0.84818043096956641</v>
      </c>
      <c r="E133" s="37">
        <f t="shared" si="22"/>
        <v>26143000</v>
      </c>
      <c r="F133" s="6"/>
      <c r="G133" s="6">
        <f>Rounding!$J133+Rounding!$M133+'School Coding'!$J133+'School Coding'!$M133</f>
        <v>12638.202359999997</v>
      </c>
      <c r="H133" s="35">
        <f t="shared" si="23"/>
        <v>30835310.237777755</v>
      </c>
      <c r="I133" s="35">
        <f t="shared" si="24"/>
        <v>30835000</v>
      </c>
      <c r="J133" s="6">
        <f t="shared" si="25"/>
        <v>12000</v>
      </c>
      <c r="K133" s="22">
        <v>0.84845731120508461</v>
      </c>
      <c r="L133" s="39">
        <f t="shared" si="26"/>
        <v>26162000</v>
      </c>
      <c r="M133" s="19">
        <f t="shared" si="27"/>
        <v>19000</v>
      </c>
    </row>
    <row r="134" spans="1:13" x14ac:dyDescent="0.2">
      <c r="A134" s="1" t="s">
        <v>145</v>
      </c>
      <c r="B134" s="35">
        <v>3765218.56249162</v>
      </c>
      <c r="C134" s="35">
        <f t="shared" si="21"/>
        <v>3765000</v>
      </c>
      <c r="D134" s="22">
        <v>0.83281416258584351</v>
      </c>
      <c r="E134" s="37">
        <f t="shared" si="22"/>
        <v>3136000</v>
      </c>
      <c r="F134" s="6"/>
      <c r="G134" s="6">
        <f>Rounding!$J134+Rounding!$M134+'School Coding'!$J134+'School Coding'!$M134</f>
        <v>0</v>
      </c>
      <c r="H134" s="35">
        <f t="shared" si="23"/>
        <v>3765218.56249162</v>
      </c>
      <c r="I134" s="35">
        <f t="shared" si="24"/>
        <v>3765000</v>
      </c>
      <c r="J134" s="6">
        <f t="shared" si="25"/>
        <v>0</v>
      </c>
      <c r="K134" s="22">
        <v>0.83304918199671296</v>
      </c>
      <c r="L134" s="39">
        <f t="shared" si="26"/>
        <v>3136000</v>
      </c>
      <c r="M134" s="19">
        <f t="shared" si="27"/>
        <v>0</v>
      </c>
    </row>
    <row r="135" spans="1:13" x14ac:dyDescent="0.2">
      <c r="A135" s="1" t="s">
        <v>109</v>
      </c>
      <c r="B135" s="35">
        <v>3722646.4513637568</v>
      </c>
      <c r="C135" s="35">
        <f t="shared" ref="C135:C148" si="28">ROUND($B135,-3)</f>
        <v>3723000</v>
      </c>
      <c r="D135" s="22">
        <v>0.82351081170302043</v>
      </c>
      <c r="E135" s="37">
        <f t="shared" ref="E135:E148" si="29">ROUND($C135*$D135,-3)</f>
        <v>3066000</v>
      </c>
      <c r="F135" s="6"/>
      <c r="G135" s="6">
        <f>Rounding!$J135+Rounding!$M135+'School Coding'!$J135+'School Coding'!$M135</f>
        <v>0</v>
      </c>
      <c r="H135" s="35">
        <f t="shared" ref="H135:H148" si="30">$B135+$G135</f>
        <v>3722646.4513637568</v>
      </c>
      <c r="I135" s="35">
        <f t="shared" ref="I135:I148" si="31">ROUND($H135,-3)</f>
        <v>3723000</v>
      </c>
      <c r="J135" s="6">
        <f t="shared" ref="J135:J148" si="32">$I135-$C135</f>
        <v>0</v>
      </c>
      <c r="K135" s="22">
        <v>0.82374488100754129</v>
      </c>
      <c r="L135" s="39">
        <f t="shared" ref="L135:L148" si="33">ROUND($I135*$K135,-3)</f>
        <v>3067000</v>
      </c>
      <c r="M135" s="19">
        <f t="shared" ref="M135:M148" si="34">$L135-$E135</f>
        <v>1000</v>
      </c>
    </row>
    <row r="136" spans="1:13" x14ac:dyDescent="0.2">
      <c r="A136" s="1" t="s">
        <v>110</v>
      </c>
      <c r="B136" s="35">
        <v>9810136.125992693</v>
      </c>
      <c r="C136" s="35">
        <f t="shared" si="28"/>
        <v>9810000</v>
      </c>
      <c r="D136" s="22">
        <v>0.74657944199608717</v>
      </c>
      <c r="E136" s="37">
        <f t="shared" si="29"/>
        <v>7324000</v>
      </c>
      <c r="F136" s="6"/>
      <c r="G136" s="6">
        <f>Rounding!$J136+Rounding!$M136+'School Coding'!$J136+'School Coding'!$M136</f>
        <v>0</v>
      </c>
      <c r="H136" s="35">
        <f t="shared" si="30"/>
        <v>9810136.125992693</v>
      </c>
      <c r="I136" s="35">
        <f t="shared" si="31"/>
        <v>9810000</v>
      </c>
      <c r="J136" s="6">
        <f t="shared" si="32"/>
        <v>0</v>
      </c>
      <c r="K136" s="22">
        <v>0.74722406017626786</v>
      </c>
      <c r="L136" s="39">
        <f t="shared" si="33"/>
        <v>7330000</v>
      </c>
      <c r="M136" s="19">
        <f t="shared" si="34"/>
        <v>6000</v>
      </c>
    </row>
    <row r="137" spans="1:13" x14ac:dyDescent="0.2">
      <c r="A137" s="1" t="s">
        <v>111</v>
      </c>
      <c r="B137" s="35">
        <v>7025883.8048178507</v>
      </c>
      <c r="C137" s="35">
        <f t="shared" si="28"/>
        <v>7026000</v>
      </c>
      <c r="D137" s="22">
        <v>0.78968670565924959</v>
      </c>
      <c r="E137" s="37">
        <f t="shared" si="29"/>
        <v>5548000</v>
      </c>
      <c r="F137" s="6"/>
      <c r="G137" s="6">
        <f>Rounding!$J137+Rounding!$M137+'School Coding'!$J137+'School Coding'!$M137</f>
        <v>0</v>
      </c>
      <c r="H137" s="35">
        <f t="shared" si="30"/>
        <v>7025883.8048178507</v>
      </c>
      <c r="I137" s="35">
        <f t="shared" si="31"/>
        <v>7026000</v>
      </c>
      <c r="J137" s="6">
        <f t="shared" si="32"/>
        <v>0</v>
      </c>
      <c r="K137" s="22">
        <v>0.78999635233315091</v>
      </c>
      <c r="L137" s="39">
        <f t="shared" si="33"/>
        <v>5551000</v>
      </c>
      <c r="M137" s="19">
        <f t="shared" si="34"/>
        <v>3000</v>
      </c>
    </row>
    <row r="138" spans="1:13" x14ac:dyDescent="0.2">
      <c r="A138" s="1" t="s">
        <v>112</v>
      </c>
      <c r="B138" s="35">
        <v>4513383.1819641562</v>
      </c>
      <c r="C138" s="35">
        <f t="shared" si="28"/>
        <v>4513000</v>
      </c>
      <c r="D138" s="22">
        <v>0.76718082595323733</v>
      </c>
      <c r="E138" s="37">
        <f t="shared" si="29"/>
        <v>3462000</v>
      </c>
      <c r="F138" s="6"/>
      <c r="G138" s="6">
        <f>Rounding!$J138+Rounding!$M138+'School Coding'!$J138+'School Coding'!$M138</f>
        <v>0</v>
      </c>
      <c r="H138" s="35">
        <f t="shared" si="30"/>
        <v>4513383.1819641562</v>
      </c>
      <c r="I138" s="35">
        <f t="shared" si="31"/>
        <v>4513000</v>
      </c>
      <c r="J138" s="6">
        <f t="shared" si="32"/>
        <v>0</v>
      </c>
      <c r="K138" s="22">
        <v>0.76751057442492809</v>
      </c>
      <c r="L138" s="39">
        <f t="shared" si="33"/>
        <v>3464000</v>
      </c>
      <c r="M138" s="19">
        <f t="shared" si="34"/>
        <v>2000</v>
      </c>
    </row>
    <row r="139" spans="1:13" x14ac:dyDescent="0.2">
      <c r="A139" s="1" t="s">
        <v>113</v>
      </c>
      <c r="B139" s="35">
        <v>9898387.9844542667</v>
      </c>
      <c r="C139" s="35">
        <f t="shared" si="28"/>
        <v>9898000</v>
      </c>
      <c r="D139" s="22">
        <v>0.89402148597236553</v>
      </c>
      <c r="E139" s="37">
        <f t="shared" si="29"/>
        <v>8849000</v>
      </c>
      <c r="F139" s="6"/>
      <c r="G139" s="6">
        <f>Rounding!$J139+Rounding!$M139+'School Coding'!$J139+'School Coding'!$M139</f>
        <v>0</v>
      </c>
      <c r="H139" s="35">
        <f t="shared" si="30"/>
        <v>9898387.9844542667</v>
      </c>
      <c r="I139" s="35">
        <f t="shared" si="31"/>
        <v>9898000</v>
      </c>
      <c r="J139" s="6">
        <f t="shared" si="32"/>
        <v>0</v>
      </c>
      <c r="K139" s="22">
        <v>0.89417262812731435</v>
      </c>
      <c r="L139" s="39">
        <f t="shared" si="33"/>
        <v>8851000</v>
      </c>
      <c r="M139" s="19">
        <f t="shared" si="34"/>
        <v>2000</v>
      </c>
    </row>
    <row r="140" spans="1:13" x14ac:dyDescent="0.2">
      <c r="A140" s="1" t="s">
        <v>114</v>
      </c>
      <c r="B140" s="35">
        <v>2213121.2682032306</v>
      </c>
      <c r="C140" s="35">
        <f t="shared" si="28"/>
        <v>2213000</v>
      </c>
      <c r="D140" s="22">
        <v>0.80387156377498392</v>
      </c>
      <c r="E140" s="37">
        <f t="shared" si="29"/>
        <v>1779000</v>
      </c>
      <c r="F140" s="6"/>
      <c r="G140" s="6">
        <f>Rounding!$J140+Rounding!$M140+'School Coding'!$J140+'School Coding'!$M140</f>
        <v>0</v>
      </c>
      <c r="H140" s="35">
        <f t="shared" si="30"/>
        <v>2213121.2682032306</v>
      </c>
      <c r="I140" s="35">
        <f t="shared" si="31"/>
        <v>2213000</v>
      </c>
      <c r="J140" s="6">
        <f t="shared" si="32"/>
        <v>0</v>
      </c>
      <c r="K140" s="22">
        <v>0.80417305038680209</v>
      </c>
      <c r="L140" s="39">
        <f t="shared" si="33"/>
        <v>1780000</v>
      </c>
      <c r="M140" s="19">
        <f t="shared" si="34"/>
        <v>1000</v>
      </c>
    </row>
    <row r="141" spans="1:13" x14ac:dyDescent="0.2">
      <c r="A141" s="1" t="s">
        <v>115</v>
      </c>
      <c r="B141" s="35">
        <v>18633953.564526685</v>
      </c>
      <c r="C141" s="35">
        <f t="shared" si="28"/>
        <v>18634000</v>
      </c>
      <c r="D141" s="22">
        <v>0.79594303492669327</v>
      </c>
      <c r="E141" s="37">
        <f t="shared" si="29"/>
        <v>14832000</v>
      </c>
      <c r="F141" s="6"/>
      <c r="G141" s="6">
        <f>Rounding!$J141+Rounding!$M141+'School Coding'!$J141+'School Coding'!$M141</f>
        <v>-11274.390927999959</v>
      </c>
      <c r="H141" s="35">
        <f t="shared" si="30"/>
        <v>18622679.173598684</v>
      </c>
      <c r="I141" s="35">
        <f t="shared" si="31"/>
        <v>18623000</v>
      </c>
      <c r="J141" s="6">
        <f t="shared" si="32"/>
        <v>-11000</v>
      </c>
      <c r="K141" s="22">
        <v>0.79611532575135924</v>
      </c>
      <c r="L141" s="39">
        <f t="shared" si="33"/>
        <v>14826000</v>
      </c>
      <c r="M141" s="19">
        <f t="shared" si="34"/>
        <v>-6000</v>
      </c>
    </row>
    <row r="142" spans="1:13" x14ac:dyDescent="0.2">
      <c r="A142" s="1" t="s">
        <v>132</v>
      </c>
      <c r="B142" s="35">
        <v>24034668.218551245</v>
      </c>
      <c r="C142" s="35">
        <f t="shared" si="28"/>
        <v>24035000</v>
      </c>
      <c r="D142" s="22">
        <v>0.63250920820986123</v>
      </c>
      <c r="E142" s="37">
        <f t="shared" si="29"/>
        <v>15202000</v>
      </c>
      <c r="F142" s="6"/>
      <c r="G142" s="6">
        <f>Rounding!$J142+Rounding!$M142+'School Coding'!$J142+'School Coding'!$M142</f>
        <v>-13506.719999999934</v>
      </c>
      <c r="H142" s="35">
        <f t="shared" si="30"/>
        <v>24021161.498551246</v>
      </c>
      <c r="I142" s="35">
        <f t="shared" si="31"/>
        <v>24021000</v>
      </c>
      <c r="J142" s="6">
        <f t="shared" si="32"/>
        <v>-14000</v>
      </c>
      <c r="K142" s="22">
        <v>0.63297644208215664</v>
      </c>
      <c r="L142" s="39">
        <f t="shared" si="33"/>
        <v>15205000</v>
      </c>
      <c r="M142" s="19">
        <f t="shared" si="34"/>
        <v>3000</v>
      </c>
    </row>
    <row r="143" spans="1:13" x14ac:dyDescent="0.2">
      <c r="A143" s="1" t="s">
        <v>116</v>
      </c>
      <c r="B143" s="35">
        <v>6616408.8619762715</v>
      </c>
      <c r="C143" s="35">
        <f t="shared" si="28"/>
        <v>6616000</v>
      </c>
      <c r="D143" s="22">
        <v>0.85126132012642408</v>
      </c>
      <c r="E143" s="37">
        <f t="shared" si="29"/>
        <v>5632000</v>
      </c>
      <c r="F143" s="6"/>
      <c r="G143" s="6">
        <f>Rounding!$J143+Rounding!$M143+'School Coding'!$J143+'School Coding'!$M143</f>
        <v>0</v>
      </c>
      <c r="H143" s="35">
        <f t="shared" si="30"/>
        <v>6616408.8619762715</v>
      </c>
      <c r="I143" s="35">
        <f t="shared" si="31"/>
        <v>6616000</v>
      </c>
      <c r="J143" s="6">
        <f t="shared" si="32"/>
        <v>0</v>
      </c>
      <c r="K143" s="22">
        <v>0.85147042330032352</v>
      </c>
      <c r="L143" s="39">
        <f t="shared" si="33"/>
        <v>5633000</v>
      </c>
      <c r="M143" s="19">
        <f t="shared" si="34"/>
        <v>1000</v>
      </c>
    </row>
    <row r="144" spans="1:13" x14ac:dyDescent="0.2">
      <c r="A144" s="1" t="s">
        <v>117</v>
      </c>
      <c r="B144" s="35">
        <v>12221587.79523626</v>
      </c>
      <c r="C144" s="35">
        <f t="shared" si="28"/>
        <v>12222000</v>
      </c>
      <c r="D144" s="22">
        <v>0.79455507867838682</v>
      </c>
      <c r="E144" s="37">
        <f t="shared" si="29"/>
        <v>9711000</v>
      </c>
      <c r="F144" s="6"/>
      <c r="G144" s="6">
        <f>Rounding!$J144+Rounding!$M144+'School Coding'!$J144+'School Coding'!$M144</f>
        <v>0</v>
      </c>
      <c r="H144" s="35">
        <f t="shared" si="30"/>
        <v>12221587.79523626</v>
      </c>
      <c r="I144" s="35">
        <f t="shared" si="31"/>
        <v>12222000</v>
      </c>
      <c r="J144" s="6">
        <f t="shared" si="32"/>
        <v>0</v>
      </c>
      <c r="K144" s="22">
        <v>0.79485041594001049</v>
      </c>
      <c r="L144" s="39">
        <f t="shared" si="33"/>
        <v>9715000</v>
      </c>
      <c r="M144" s="19">
        <f t="shared" si="34"/>
        <v>4000</v>
      </c>
    </row>
    <row r="145" spans="1:14" x14ac:dyDescent="0.2">
      <c r="A145" s="1" t="s">
        <v>143</v>
      </c>
      <c r="B145" s="35">
        <v>2727266.4094913211</v>
      </c>
      <c r="C145" s="35">
        <f t="shared" si="28"/>
        <v>2727000</v>
      </c>
      <c r="D145" s="22">
        <v>0.84820262844850114</v>
      </c>
      <c r="E145" s="37">
        <f t="shared" si="29"/>
        <v>2313000</v>
      </c>
      <c r="F145" s="6"/>
      <c r="G145" s="6">
        <f>Rounding!$J145+Rounding!$M145+'School Coding'!$J145+'School Coding'!$M145</f>
        <v>0</v>
      </c>
      <c r="H145" s="35">
        <f t="shared" si="30"/>
        <v>2727266.4094913211</v>
      </c>
      <c r="I145" s="35">
        <f t="shared" si="31"/>
        <v>2727000</v>
      </c>
      <c r="J145" s="6">
        <f t="shared" si="32"/>
        <v>0</v>
      </c>
      <c r="K145" s="22">
        <v>0.84841762959225875</v>
      </c>
      <c r="L145" s="39">
        <f t="shared" si="33"/>
        <v>2314000</v>
      </c>
      <c r="M145" s="19">
        <f t="shared" si="34"/>
        <v>1000</v>
      </c>
    </row>
    <row r="146" spans="1:14" x14ac:dyDescent="0.2">
      <c r="A146" s="1" t="s">
        <v>118</v>
      </c>
      <c r="B146" s="35">
        <v>11243653.268014435</v>
      </c>
      <c r="C146" s="35">
        <f t="shared" si="28"/>
        <v>11244000</v>
      </c>
      <c r="D146" s="22">
        <v>0.82182782965222512</v>
      </c>
      <c r="E146" s="37">
        <f t="shared" si="29"/>
        <v>9241000</v>
      </c>
      <c r="F146" s="6"/>
      <c r="G146" s="6">
        <f>Rounding!$J146+Rounding!$M146+'School Coding'!$J146+'School Coding'!$M146</f>
        <v>0</v>
      </c>
      <c r="H146" s="35">
        <f t="shared" si="30"/>
        <v>11243653.268014435</v>
      </c>
      <c r="I146" s="35">
        <f t="shared" si="31"/>
        <v>11244000</v>
      </c>
      <c r="J146" s="6">
        <f t="shared" si="32"/>
        <v>0</v>
      </c>
      <c r="K146" s="22">
        <v>0.82208385928912908</v>
      </c>
      <c r="L146" s="39">
        <f t="shared" si="33"/>
        <v>9244000</v>
      </c>
      <c r="M146" s="19">
        <f t="shared" si="34"/>
        <v>3000</v>
      </c>
    </row>
    <row r="147" spans="1:14" x14ac:dyDescent="0.2">
      <c r="A147" s="1" t="s">
        <v>119</v>
      </c>
      <c r="B147" s="35">
        <v>107870667.11180954</v>
      </c>
      <c r="C147" s="35">
        <f t="shared" si="28"/>
        <v>107871000</v>
      </c>
      <c r="D147" s="22">
        <v>0.58744386612790955</v>
      </c>
      <c r="E147" s="37">
        <f t="shared" si="29"/>
        <v>63368000</v>
      </c>
      <c r="F147" s="6"/>
      <c r="G147" s="6">
        <f>Rounding!$J147+Rounding!$M147+'School Coding'!$J147+'School Coding'!$M147</f>
        <v>9190.8968680063917</v>
      </c>
      <c r="H147" s="35">
        <f t="shared" si="30"/>
        <v>107879858.00867754</v>
      </c>
      <c r="I147" s="35">
        <f t="shared" si="31"/>
        <v>107880000</v>
      </c>
      <c r="J147" s="6">
        <f t="shared" si="32"/>
        <v>9000</v>
      </c>
      <c r="K147" s="22">
        <v>0.5852963000459912</v>
      </c>
      <c r="L147" s="39">
        <f t="shared" si="33"/>
        <v>63142000</v>
      </c>
      <c r="M147" s="19">
        <f t="shared" si="34"/>
        <v>-226000</v>
      </c>
    </row>
    <row r="148" spans="1:14" x14ac:dyDescent="0.2">
      <c r="A148" s="1" t="s">
        <v>120</v>
      </c>
      <c r="B148" s="35">
        <v>48609185.385389939</v>
      </c>
      <c r="C148" s="35">
        <f t="shared" si="28"/>
        <v>48609000</v>
      </c>
      <c r="D148" s="22">
        <v>0.70326330298811612</v>
      </c>
      <c r="E148" s="37">
        <f t="shared" si="29"/>
        <v>34185000</v>
      </c>
      <c r="F148" s="6"/>
      <c r="G148" s="6">
        <f>Rounding!$J148+Rounding!$M148+'School Coding'!$J148+'School Coding'!$M148</f>
        <v>10578.534191999983</v>
      </c>
      <c r="H148" s="35">
        <f t="shared" si="30"/>
        <v>48619763.919581942</v>
      </c>
      <c r="I148" s="35">
        <f t="shared" si="31"/>
        <v>48620000</v>
      </c>
      <c r="J148" s="6">
        <f t="shared" si="32"/>
        <v>11000</v>
      </c>
      <c r="K148" s="22">
        <v>0.70373969229238742</v>
      </c>
      <c r="L148" s="39">
        <f t="shared" si="33"/>
        <v>34216000</v>
      </c>
      <c r="M148" s="19">
        <f t="shared" si="34"/>
        <v>31000</v>
      </c>
    </row>
    <row r="149" spans="1:14" ht="15" x14ac:dyDescent="0.25">
      <c r="A149" s="7" t="s">
        <v>121</v>
      </c>
      <c r="B149" s="36">
        <f>SUM(B7:B148)</f>
        <v>2874628642.7633629</v>
      </c>
      <c r="C149" s="36">
        <f>SUM(C7:C148)</f>
        <v>2874629000</v>
      </c>
      <c r="D149" s="36"/>
      <c r="E149" s="38">
        <f>SUM(E7:E148)</f>
        <v>2013389000</v>
      </c>
      <c r="F149" s="36"/>
      <c r="G149" s="36">
        <f>SUM(G7:G148)</f>
        <v>195783.33984056977</v>
      </c>
      <c r="H149" s="36">
        <f>SUM(H7:H148)</f>
        <v>2874824426.1032047</v>
      </c>
      <c r="I149" s="36">
        <f>SUM(I7:I148)</f>
        <v>2874826000</v>
      </c>
      <c r="J149" s="36">
        <f>SUM(J7:J148)</f>
        <v>197000</v>
      </c>
      <c r="K149" s="36"/>
      <c r="L149" s="38">
        <f>SUM(L7:L148)</f>
        <v>2013302000</v>
      </c>
      <c r="M149" s="20">
        <f>SUM(M7:M148)</f>
        <v>-87000</v>
      </c>
      <c r="N149" s="34"/>
    </row>
    <row r="150" spans="1:14" x14ac:dyDescent="0.2">
      <c r="F150" s="6"/>
    </row>
    <row r="152" spans="1:14" ht="20.25" x14ac:dyDescent="0.3">
      <c r="A152" s="63" t="s">
        <v>168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4" spans="1:14" ht="30" x14ac:dyDescent="0.25">
      <c r="A154" s="50" t="s">
        <v>0</v>
      </c>
      <c r="B154" s="50" t="s">
        <v>171</v>
      </c>
      <c r="C154" s="50" t="s">
        <v>173</v>
      </c>
      <c r="D154" s="50" t="s">
        <v>203</v>
      </c>
      <c r="E154" s="51" t="s">
        <v>172</v>
      </c>
      <c r="F154" s="115"/>
      <c r="G154" s="50" t="s">
        <v>224</v>
      </c>
      <c r="H154" s="50" t="s">
        <v>225</v>
      </c>
      <c r="I154" s="50" t="s">
        <v>226</v>
      </c>
      <c r="J154" s="50" t="s">
        <v>174</v>
      </c>
      <c r="K154" s="50" t="s">
        <v>227</v>
      </c>
      <c r="L154" s="51" t="s">
        <v>228</v>
      </c>
      <c r="M154" s="52" t="s">
        <v>2</v>
      </c>
    </row>
    <row r="155" spans="1:14" x14ac:dyDescent="0.2">
      <c r="A155" s="1" t="s">
        <v>3</v>
      </c>
      <c r="B155" s="6">
        <v>563130.51320832735</v>
      </c>
      <c r="C155" s="6">
        <f t="shared" ref="C155:C186" si="35">ROUND($B155,-3)</f>
        <v>563000</v>
      </c>
      <c r="D155" s="22">
        <v>0.88312295234134253</v>
      </c>
      <c r="E155" s="39">
        <f t="shared" ref="E155:E186" si="36">ROUND($C155*$D155,-3)</f>
        <v>497000</v>
      </c>
      <c r="G155" s="6">
        <f>Rounding!$K7+Rounding!$N7+Rounding!$O7+'School Coding'!$K7+'School Coding'!$N7+'School Coding'!$O7</f>
        <v>0</v>
      </c>
      <c r="H155" s="6">
        <f>$B155+$G155</f>
        <v>563130.51320832735</v>
      </c>
      <c r="I155" s="6">
        <f t="shared" ref="I155:I186" si="37">ROUND($H155,-3)</f>
        <v>563000</v>
      </c>
      <c r="J155" s="6">
        <f t="shared" ref="J155:J186" si="38">$I155-$C155</f>
        <v>0</v>
      </c>
      <c r="K155" s="22">
        <v>0.8832948381807284</v>
      </c>
      <c r="L155" s="37">
        <f t="shared" ref="L155:L186" si="39">ROUND($I155*$K155,-3)</f>
        <v>497000</v>
      </c>
      <c r="M155" s="19">
        <f t="shared" ref="M155:M186" si="40">$L155-$E155</f>
        <v>0</v>
      </c>
    </row>
    <row r="156" spans="1:14" x14ac:dyDescent="0.2">
      <c r="A156" s="1" t="s">
        <v>4</v>
      </c>
      <c r="B156" s="6">
        <v>1621155.6348945536</v>
      </c>
      <c r="C156" s="6">
        <f t="shared" si="35"/>
        <v>1621000</v>
      </c>
      <c r="D156" s="22">
        <v>0.678644390217916</v>
      </c>
      <c r="E156" s="39">
        <f t="shared" si="36"/>
        <v>1100000</v>
      </c>
      <c r="G156" s="6">
        <f>Rounding!$K8+Rounding!$N8+Rounding!$O8+'School Coding'!$K8+'School Coding'!$N8+'School Coding'!$O8</f>
        <v>0</v>
      </c>
      <c r="H156" s="6">
        <f t="shared" ref="H156:H219" si="41">$B156+$G156</f>
        <v>1621155.6348945536</v>
      </c>
      <c r="I156" s="6">
        <f t="shared" si="37"/>
        <v>1621000</v>
      </c>
      <c r="J156" s="6">
        <f t="shared" si="38"/>
        <v>0</v>
      </c>
      <c r="K156" s="22">
        <v>0.67907823374643272</v>
      </c>
      <c r="L156" s="37">
        <f t="shared" si="39"/>
        <v>1101000</v>
      </c>
      <c r="M156" s="19">
        <f t="shared" si="40"/>
        <v>1000</v>
      </c>
    </row>
    <row r="157" spans="1:14" x14ac:dyDescent="0.2">
      <c r="A157" s="1" t="s">
        <v>5</v>
      </c>
      <c r="B157" s="6">
        <v>5582292.3918827614</v>
      </c>
      <c r="C157" s="6">
        <f t="shared" si="35"/>
        <v>5582000</v>
      </c>
      <c r="D157" s="22">
        <v>0.72983117938235675</v>
      </c>
      <c r="E157" s="39">
        <f t="shared" si="36"/>
        <v>4074000</v>
      </c>
      <c r="G157" s="6">
        <f>Rounding!$K9+Rounding!$N9+Rounding!$O9+'School Coding'!$K9+'School Coding'!$N9+'School Coding'!$O9</f>
        <v>0</v>
      </c>
      <c r="H157" s="6">
        <f t="shared" si="41"/>
        <v>5582292.3918827614</v>
      </c>
      <c r="I157" s="6">
        <f t="shared" si="37"/>
        <v>5582000</v>
      </c>
      <c r="J157" s="6">
        <f t="shared" si="38"/>
        <v>0</v>
      </c>
      <c r="K157" s="22">
        <v>0.72983334298471947</v>
      </c>
      <c r="L157" s="37">
        <f t="shared" si="39"/>
        <v>4074000</v>
      </c>
      <c r="M157" s="19">
        <f t="shared" si="40"/>
        <v>0</v>
      </c>
    </row>
    <row r="158" spans="1:14" x14ac:dyDescent="0.2">
      <c r="A158" s="1" t="s">
        <v>242</v>
      </c>
      <c r="B158" s="6">
        <v>4250433.7210035417</v>
      </c>
      <c r="C158" s="6">
        <f t="shared" si="35"/>
        <v>4250000</v>
      </c>
      <c r="D158" s="22">
        <v>0.73109246307369768</v>
      </c>
      <c r="E158" s="39">
        <f t="shared" si="36"/>
        <v>3107000</v>
      </c>
      <c r="G158" s="6">
        <f>Rounding!$K10+Rounding!$N10+Rounding!$O10+'School Coding'!$K10+'School Coding'!$N10+'School Coding'!$O10</f>
        <v>6558.8089808988389</v>
      </c>
      <c r="H158" s="6">
        <f t="shared" si="41"/>
        <v>4256992.5299844407</v>
      </c>
      <c r="I158" s="6">
        <f t="shared" si="37"/>
        <v>4257000</v>
      </c>
      <c r="J158" s="6">
        <f t="shared" si="38"/>
        <v>7000</v>
      </c>
      <c r="K158" s="22">
        <v>0.73033399071391836</v>
      </c>
      <c r="L158" s="37">
        <f t="shared" si="39"/>
        <v>3109000</v>
      </c>
      <c r="M158" s="19">
        <f t="shared" si="40"/>
        <v>2000</v>
      </c>
    </row>
    <row r="159" spans="1:14" x14ac:dyDescent="0.2">
      <c r="A159" s="1" t="s">
        <v>6</v>
      </c>
      <c r="B159" s="6">
        <v>1424781.0173232965</v>
      </c>
      <c r="C159" s="6">
        <f t="shared" si="35"/>
        <v>1425000</v>
      </c>
      <c r="D159" s="22">
        <v>0.72882085437154154</v>
      </c>
      <c r="E159" s="39">
        <f t="shared" si="36"/>
        <v>1039000</v>
      </c>
      <c r="G159" s="6">
        <f>Rounding!$K11+Rounding!$N11+Rounding!$O11+'School Coding'!$K11+'School Coding'!$N11+'School Coding'!$O11</f>
        <v>0</v>
      </c>
      <c r="H159" s="6">
        <f t="shared" si="41"/>
        <v>1424781.0173232965</v>
      </c>
      <c r="I159" s="6">
        <f t="shared" si="37"/>
        <v>1425000</v>
      </c>
      <c r="J159" s="6">
        <f t="shared" si="38"/>
        <v>0</v>
      </c>
      <c r="K159" s="22">
        <v>0.72920776679962829</v>
      </c>
      <c r="L159" s="37">
        <f t="shared" si="39"/>
        <v>1039000</v>
      </c>
      <c r="M159" s="19">
        <f t="shared" si="40"/>
        <v>0</v>
      </c>
    </row>
    <row r="160" spans="1:14" x14ac:dyDescent="0.2">
      <c r="A160" s="1" t="s">
        <v>7</v>
      </c>
      <c r="B160" s="6">
        <v>7438984.8352655619</v>
      </c>
      <c r="C160" s="6">
        <f t="shared" si="35"/>
        <v>7439000</v>
      </c>
      <c r="D160" s="22">
        <v>0.73109246307369768</v>
      </c>
      <c r="E160" s="39">
        <f t="shared" si="36"/>
        <v>5439000</v>
      </c>
      <c r="G160" s="6">
        <f>Rounding!$K12+Rounding!$N12+Rounding!$O12+'School Coding'!$K12+'School Coding'!$N12+'School Coding'!$O12</f>
        <v>6948.9874149996876</v>
      </c>
      <c r="H160" s="6">
        <f t="shared" si="41"/>
        <v>7445933.8226805618</v>
      </c>
      <c r="I160" s="6">
        <f t="shared" si="37"/>
        <v>7446000</v>
      </c>
      <c r="J160" s="6">
        <f t="shared" si="38"/>
        <v>7000</v>
      </c>
      <c r="K160" s="22">
        <v>0.73033399071391836</v>
      </c>
      <c r="L160" s="37">
        <f t="shared" si="39"/>
        <v>5438000</v>
      </c>
      <c r="M160" s="19">
        <f t="shared" si="40"/>
        <v>-1000</v>
      </c>
    </row>
    <row r="161" spans="1:13" x14ac:dyDescent="0.2">
      <c r="A161" s="1" t="s">
        <v>8</v>
      </c>
      <c r="B161" s="6">
        <v>7371129.1633440424</v>
      </c>
      <c r="C161" s="6">
        <f t="shared" si="35"/>
        <v>7371000</v>
      </c>
      <c r="D161" s="22">
        <v>0.8229884216255885</v>
      </c>
      <c r="E161" s="39">
        <f t="shared" si="36"/>
        <v>6066000</v>
      </c>
      <c r="G161" s="6">
        <f>Rounding!$K13+Rounding!$N13+Rounding!$O13+'School Coding'!$K13+'School Coding'!$N13+'School Coding'!$O13</f>
        <v>-1405.4415838779353</v>
      </c>
      <c r="H161" s="6">
        <f t="shared" si="41"/>
        <v>7369723.721760164</v>
      </c>
      <c r="I161" s="6">
        <f t="shared" si="37"/>
        <v>7370000</v>
      </c>
      <c r="J161" s="6">
        <f t="shared" si="38"/>
        <v>-1000</v>
      </c>
      <c r="K161" s="22">
        <v>0.82320734148627195</v>
      </c>
      <c r="L161" s="37">
        <f t="shared" si="39"/>
        <v>6067000</v>
      </c>
      <c r="M161" s="19">
        <f t="shared" si="40"/>
        <v>1000</v>
      </c>
    </row>
    <row r="162" spans="1:13" x14ac:dyDescent="0.2">
      <c r="A162" s="1" t="s">
        <v>9</v>
      </c>
      <c r="B162" s="6">
        <v>359707.09514720179</v>
      </c>
      <c r="C162" s="6">
        <f t="shared" si="35"/>
        <v>360000</v>
      </c>
      <c r="D162" s="22">
        <v>0.88312295234134253</v>
      </c>
      <c r="E162" s="39">
        <f t="shared" si="36"/>
        <v>318000</v>
      </c>
      <c r="G162" s="6">
        <f>Rounding!$K14+Rounding!$N14+Rounding!$O14+'School Coding'!$K14+'School Coding'!$N14+'School Coding'!$O14</f>
        <v>0</v>
      </c>
      <c r="H162" s="6">
        <f t="shared" si="41"/>
        <v>359707.09514720179</v>
      </c>
      <c r="I162" s="6">
        <f t="shared" si="37"/>
        <v>360000</v>
      </c>
      <c r="J162" s="6">
        <f t="shared" si="38"/>
        <v>0</v>
      </c>
      <c r="K162" s="22">
        <v>0.8832948381807284</v>
      </c>
      <c r="L162" s="37">
        <f t="shared" si="39"/>
        <v>318000</v>
      </c>
      <c r="M162" s="19">
        <f t="shared" si="40"/>
        <v>0</v>
      </c>
    </row>
    <row r="163" spans="1:13" x14ac:dyDescent="0.2">
      <c r="A163" s="1" t="s">
        <v>10</v>
      </c>
      <c r="B163" s="6">
        <v>1920909.3068698165</v>
      </c>
      <c r="C163" s="6">
        <f t="shared" si="35"/>
        <v>1921000</v>
      </c>
      <c r="D163" s="22">
        <v>0.79392651240979251</v>
      </c>
      <c r="E163" s="39">
        <f t="shared" si="36"/>
        <v>1525000</v>
      </c>
      <c r="G163" s="6">
        <f>Rounding!$K15+Rounding!$N15+Rounding!$O15+'School Coding'!$K15+'School Coding'!$N15+'School Coding'!$O15</f>
        <v>0</v>
      </c>
      <c r="H163" s="6">
        <f t="shared" si="41"/>
        <v>1920909.3068698165</v>
      </c>
      <c r="I163" s="6">
        <f t="shared" si="37"/>
        <v>1921000</v>
      </c>
      <c r="J163" s="6">
        <f t="shared" si="38"/>
        <v>0</v>
      </c>
      <c r="K163" s="22">
        <v>0.79422435733057395</v>
      </c>
      <c r="L163" s="37">
        <f t="shared" si="39"/>
        <v>1526000</v>
      </c>
      <c r="M163" s="19">
        <f t="shared" si="40"/>
        <v>1000</v>
      </c>
    </row>
    <row r="164" spans="1:13" x14ac:dyDescent="0.2">
      <c r="A164" s="1" t="s">
        <v>11</v>
      </c>
      <c r="B164" s="6">
        <v>1663466.4344573556</v>
      </c>
      <c r="C164" s="6">
        <f t="shared" si="35"/>
        <v>1663000</v>
      </c>
      <c r="D164" s="22">
        <v>0.89233638674449811</v>
      </c>
      <c r="E164" s="39">
        <f t="shared" si="36"/>
        <v>1484000</v>
      </c>
      <c r="G164" s="6">
        <f>Rounding!$K16+Rounding!$N16+Rounding!$O16+'School Coding'!$K16+'School Coding'!$N16+'School Coding'!$O16</f>
        <v>0</v>
      </c>
      <c r="H164" s="6">
        <f t="shared" si="41"/>
        <v>1663466.4344573556</v>
      </c>
      <c r="I164" s="6">
        <f t="shared" si="37"/>
        <v>1663000</v>
      </c>
      <c r="J164" s="6">
        <f t="shared" si="38"/>
        <v>0</v>
      </c>
      <c r="K164" s="22">
        <v>0.89248259683936892</v>
      </c>
      <c r="L164" s="37">
        <f t="shared" si="39"/>
        <v>1484000</v>
      </c>
      <c r="M164" s="19">
        <f t="shared" si="40"/>
        <v>0</v>
      </c>
    </row>
    <row r="165" spans="1:13" x14ac:dyDescent="0.2">
      <c r="A165" s="1" t="s">
        <v>12</v>
      </c>
      <c r="B165" s="6">
        <v>9287396.3080957979</v>
      </c>
      <c r="C165" s="6">
        <f t="shared" si="35"/>
        <v>9287000</v>
      </c>
      <c r="D165" s="22">
        <v>0.678644390217916</v>
      </c>
      <c r="E165" s="39">
        <f t="shared" si="36"/>
        <v>6303000</v>
      </c>
      <c r="G165" s="6">
        <f>Rounding!$K17+Rounding!$N17+Rounding!$O17+'School Coding'!$K17+'School Coding'!$N17+'School Coding'!$O17</f>
        <v>-1393.4539325165529</v>
      </c>
      <c r="H165" s="6">
        <f t="shared" si="41"/>
        <v>9286002.8541632816</v>
      </c>
      <c r="I165" s="6">
        <f t="shared" si="37"/>
        <v>9286000</v>
      </c>
      <c r="J165" s="6">
        <f t="shared" si="38"/>
        <v>-1000</v>
      </c>
      <c r="K165" s="22">
        <v>0.67907823374643272</v>
      </c>
      <c r="L165" s="37">
        <f t="shared" si="39"/>
        <v>6306000</v>
      </c>
      <c r="M165" s="19">
        <f t="shared" si="40"/>
        <v>3000</v>
      </c>
    </row>
    <row r="166" spans="1:13" x14ac:dyDescent="0.2">
      <c r="A166" s="1" t="s">
        <v>146</v>
      </c>
      <c r="B166" s="6">
        <v>442651.41086130356</v>
      </c>
      <c r="C166" s="6">
        <f t="shared" si="35"/>
        <v>443000</v>
      </c>
      <c r="D166" s="22">
        <v>0.83281416258584351</v>
      </c>
      <c r="E166" s="39">
        <f t="shared" si="36"/>
        <v>369000</v>
      </c>
      <c r="G166" s="6">
        <f>Rounding!$K18+Rounding!$N18+Rounding!$O18+'School Coding'!$K18+'School Coding'!$N18+'School Coding'!$O18</f>
        <v>0</v>
      </c>
      <c r="H166" s="6">
        <f t="shared" si="41"/>
        <v>442651.41086130356</v>
      </c>
      <c r="I166" s="6">
        <f t="shared" si="37"/>
        <v>443000</v>
      </c>
      <c r="J166" s="6">
        <f t="shared" si="38"/>
        <v>0</v>
      </c>
      <c r="K166" s="22">
        <v>0.83304918199671296</v>
      </c>
      <c r="L166" s="37">
        <f t="shared" si="39"/>
        <v>369000</v>
      </c>
      <c r="M166" s="19">
        <f t="shared" si="40"/>
        <v>0</v>
      </c>
    </row>
    <row r="167" spans="1:13" x14ac:dyDescent="0.2">
      <c r="A167" s="1" t="s">
        <v>13</v>
      </c>
      <c r="B167" s="6">
        <v>8498098.4750960115</v>
      </c>
      <c r="C167" s="6">
        <f t="shared" si="35"/>
        <v>8498000</v>
      </c>
      <c r="D167" s="22">
        <v>0.73243179856098339</v>
      </c>
      <c r="E167" s="39">
        <f t="shared" si="36"/>
        <v>6224000</v>
      </c>
      <c r="G167" s="6">
        <f>Rounding!$K19+Rounding!$N19+Rounding!$O19+'School Coding'!$K19+'School Coding'!$N19+'School Coding'!$O19</f>
        <v>-3489.3757454724637</v>
      </c>
      <c r="H167" s="6">
        <f t="shared" si="41"/>
        <v>8494609.09935054</v>
      </c>
      <c r="I167" s="6">
        <f t="shared" si="37"/>
        <v>8495000</v>
      </c>
      <c r="J167" s="6">
        <f t="shared" si="38"/>
        <v>-3000</v>
      </c>
      <c r="K167" s="22">
        <v>0.7327862224621462</v>
      </c>
      <c r="L167" s="37">
        <f t="shared" si="39"/>
        <v>6225000</v>
      </c>
      <c r="M167" s="19">
        <f t="shared" si="40"/>
        <v>1000</v>
      </c>
    </row>
    <row r="168" spans="1:13" x14ac:dyDescent="0.2">
      <c r="A168" s="1" t="s">
        <v>14</v>
      </c>
      <c r="B168" s="6">
        <v>3366139.8217822607</v>
      </c>
      <c r="C168" s="6">
        <f t="shared" si="35"/>
        <v>3366000</v>
      </c>
      <c r="D168" s="22">
        <v>0.64417858526286675</v>
      </c>
      <c r="E168" s="39">
        <f t="shared" si="36"/>
        <v>2168000</v>
      </c>
      <c r="G168" s="6">
        <f>Rounding!$K20+Rounding!$N20+Rounding!$O20+'School Coding'!$K20+'School Coding'!$N20+'School Coding'!$O20</f>
        <v>0</v>
      </c>
      <c r="H168" s="6">
        <f t="shared" si="41"/>
        <v>3366139.8217822607</v>
      </c>
      <c r="I168" s="6">
        <f t="shared" si="37"/>
        <v>3366000</v>
      </c>
      <c r="J168" s="6">
        <f t="shared" si="38"/>
        <v>0</v>
      </c>
      <c r="K168" s="22">
        <v>0.64460881617376087</v>
      </c>
      <c r="L168" s="37">
        <f t="shared" si="39"/>
        <v>2170000</v>
      </c>
      <c r="M168" s="19">
        <f t="shared" si="40"/>
        <v>2000</v>
      </c>
    </row>
    <row r="169" spans="1:13" x14ac:dyDescent="0.2">
      <c r="A169" s="1" t="s">
        <v>15</v>
      </c>
      <c r="B169" s="6">
        <v>4717042.4018173181</v>
      </c>
      <c r="C169" s="6">
        <f t="shared" si="35"/>
        <v>4717000</v>
      </c>
      <c r="D169" s="22">
        <v>0.77878688041649702</v>
      </c>
      <c r="E169" s="39">
        <f t="shared" si="36"/>
        <v>3674000</v>
      </c>
      <c r="G169" s="6">
        <f>Rounding!$K21+Rounding!$N21+Rounding!$O21+'School Coding'!$K21+'School Coding'!$N21+'School Coding'!$O21</f>
        <v>-2074.5817419428522</v>
      </c>
      <c r="H169" s="6">
        <f t="shared" si="41"/>
        <v>4714967.820075375</v>
      </c>
      <c r="I169" s="6">
        <f t="shared" si="37"/>
        <v>4715000</v>
      </c>
      <c r="J169" s="6">
        <f t="shared" si="38"/>
        <v>-2000</v>
      </c>
      <c r="K169" s="22">
        <v>0.77900527793852559</v>
      </c>
      <c r="L169" s="37">
        <f t="shared" si="39"/>
        <v>3673000</v>
      </c>
      <c r="M169" s="19">
        <f t="shared" si="40"/>
        <v>-1000</v>
      </c>
    </row>
    <row r="170" spans="1:13" x14ac:dyDescent="0.2">
      <c r="A170" s="1" t="s">
        <v>16</v>
      </c>
      <c r="B170" s="6">
        <v>1648338.0348685593</v>
      </c>
      <c r="C170" s="6">
        <f t="shared" si="35"/>
        <v>1648000</v>
      </c>
      <c r="D170" s="22">
        <v>0.84762782928990088</v>
      </c>
      <c r="E170" s="39">
        <f t="shared" si="36"/>
        <v>1397000</v>
      </c>
      <c r="G170" s="6">
        <f>Rounding!$K22+Rounding!$N22+Rounding!$O22+'School Coding'!$K22+'School Coding'!$N22+'School Coding'!$O22</f>
        <v>0</v>
      </c>
      <c r="H170" s="6">
        <f t="shared" si="41"/>
        <v>1648338.0348685593</v>
      </c>
      <c r="I170" s="6">
        <f t="shared" si="37"/>
        <v>1648000</v>
      </c>
      <c r="J170" s="6">
        <f t="shared" si="38"/>
        <v>0</v>
      </c>
      <c r="K170" s="22">
        <v>0.84783945168685071</v>
      </c>
      <c r="L170" s="37">
        <f t="shared" si="39"/>
        <v>1397000</v>
      </c>
      <c r="M170" s="19">
        <f t="shared" si="40"/>
        <v>0</v>
      </c>
    </row>
    <row r="171" spans="1:13" x14ac:dyDescent="0.2">
      <c r="A171" s="1" t="s">
        <v>17</v>
      </c>
      <c r="B171" s="6">
        <v>66260.788107971501</v>
      </c>
      <c r="C171" s="6">
        <f t="shared" si="35"/>
        <v>66000</v>
      </c>
      <c r="D171" s="22">
        <v>0.84820262844850114</v>
      </c>
      <c r="E171" s="39">
        <f t="shared" si="36"/>
        <v>56000</v>
      </c>
      <c r="G171" s="6">
        <f>Rounding!$K23+Rounding!$N23+Rounding!$O23+'School Coding'!$K23+'School Coding'!$N23+'School Coding'!$O23</f>
        <v>0</v>
      </c>
      <c r="H171" s="6">
        <f t="shared" si="41"/>
        <v>66260.788107971501</v>
      </c>
      <c r="I171" s="6">
        <f t="shared" si="37"/>
        <v>66000</v>
      </c>
      <c r="J171" s="6">
        <f t="shared" si="38"/>
        <v>0</v>
      </c>
      <c r="K171" s="22">
        <v>0.84841762959225875</v>
      </c>
      <c r="L171" s="37">
        <f t="shared" si="39"/>
        <v>56000</v>
      </c>
      <c r="M171" s="19">
        <f t="shared" si="40"/>
        <v>0</v>
      </c>
    </row>
    <row r="172" spans="1:13" x14ac:dyDescent="0.2">
      <c r="A172" s="1" t="s">
        <v>18</v>
      </c>
      <c r="B172" s="6">
        <v>4627633.9289249582</v>
      </c>
      <c r="C172" s="6">
        <f t="shared" si="35"/>
        <v>4628000</v>
      </c>
      <c r="D172" s="22">
        <v>0.82230053983070994</v>
      </c>
      <c r="E172" s="39">
        <f t="shared" si="36"/>
        <v>3806000</v>
      </c>
      <c r="G172" s="6">
        <f>Rounding!$K24+Rounding!$N24+Rounding!$O24+'School Coding'!$K24+'School Coding'!$N24+'School Coding'!$O24</f>
        <v>0</v>
      </c>
      <c r="H172" s="6">
        <f t="shared" si="41"/>
        <v>4627633.9289249582</v>
      </c>
      <c r="I172" s="6">
        <f t="shared" si="37"/>
        <v>4628000</v>
      </c>
      <c r="J172" s="6">
        <f t="shared" si="38"/>
        <v>0</v>
      </c>
      <c r="K172" s="22">
        <v>0.8225594239750661</v>
      </c>
      <c r="L172" s="37">
        <f t="shared" si="39"/>
        <v>3807000</v>
      </c>
      <c r="M172" s="19">
        <f t="shared" si="40"/>
        <v>1000</v>
      </c>
    </row>
    <row r="173" spans="1:13" x14ac:dyDescent="0.2">
      <c r="A173" s="1" t="s">
        <v>19</v>
      </c>
      <c r="B173" s="6">
        <v>5307406.7328096163</v>
      </c>
      <c r="C173" s="6">
        <f t="shared" si="35"/>
        <v>5307000</v>
      </c>
      <c r="D173" s="22">
        <v>0.81806170680856827</v>
      </c>
      <c r="E173" s="39">
        <f t="shared" si="36"/>
        <v>4341000</v>
      </c>
      <c r="G173" s="6">
        <f>Rounding!$K25+Rounding!$N25+Rounding!$O25+'School Coding'!$K25+'School Coding'!$N25+'School Coding'!$O25</f>
        <v>0</v>
      </c>
      <c r="H173" s="6">
        <f t="shared" si="41"/>
        <v>5307406.7328096163</v>
      </c>
      <c r="I173" s="6">
        <f t="shared" si="37"/>
        <v>5307000</v>
      </c>
      <c r="J173" s="6">
        <f t="shared" si="38"/>
        <v>0</v>
      </c>
      <c r="K173" s="22">
        <v>0.81831931185235807</v>
      </c>
      <c r="L173" s="37">
        <f t="shared" si="39"/>
        <v>4343000</v>
      </c>
      <c r="M173" s="19">
        <f t="shared" si="40"/>
        <v>2000</v>
      </c>
    </row>
    <row r="174" spans="1:13" x14ac:dyDescent="0.2">
      <c r="A174" s="1" t="s">
        <v>20</v>
      </c>
      <c r="B174" s="6">
        <v>2327512.9146245494</v>
      </c>
      <c r="C174" s="6">
        <f t="shared" si="35"/>
        <v>2328000</v>
      </c>
      <c r="D174" s="22">
        <v>0.87161669695553257</v>
      </c>
      <c r="E174" s="39">
        <f t="shared" si="36"/>
        <v>2029000</v>
      </c>
      <c r="G174" s="6">
        <f>Rounding!$K26+Rounding!$N26+Rounding!$O26+'School Coding'!$K26+'School Coding'!$N26+'School Coding'!$O26</f>
        <v>0</v>
      </c>
      <c r="H174" s="6">
        <f t="shared" si="41"/>
        <v>2327512.9146245494</v>
      </c>
      <c r="I174" s="6">
        <f t="shared" si="37"/>
        <v>2328000</v>
      </c>
      <c r="J174" s="6">
        <f t="shared" si="38"/>
        <v>0</v>
      </c>
      <c r="K174" s="22">
        <v>0.87180665431978455</v>
      </c>
      <c r="L174" s="37">
        <f t="shared" si="39"/>
        <v>2030000</v>
      </c>
      <c r="M174" s="19">
        <f t="shared" si="40"/>
        <v>1000</v>
      </c>
    </row>
    <row r="175" spans="1:13" x14ac:dyDescent="0.2">
      <c r="A175" s="1" t="s">
        <v>21</v>
      </c>
      <c r="B175" s="6">
        <v>3738346.5812857039</v>
      </c>
      <c r="C175" s="6">
        <f t="shared" si="35"/>
        <v>3738000</v>
      </c>
      <c r="D175" s="22">
        <v>0.81895500534074472</v>
      </c>
      <c r="E175" s="39">
        <f t="shared" si="36"/>
        <v>3061000</v>
      </c>
      <c r="G175" s="6">
        <f>Rounding!$K27+Rounding!$N27+Rounding!$O27+'School Coding'!$K27+'School Coding'!$N27+'School Coding'!$O27</f>
        <v>0</v>
      </c>
      <c r="H175" s="6">
        <f t="shared" si="41"/>
        <v>3738346.5812857039</v>
      </c>
      <c r="I175" s="6">
        <f t="shared" si="37"/>
        <v>3738000</v>
      </c>
      <c r="J175" s="6">
        <f t="shared" si="38"/>
        <v>0</v>
      </c>
      <c r="K175" s="22">
        <v>0.81920895134976102</v>
      </c>
      <c r="L175" s="37">
        <f t="shared" si="39"/>
        <v>3062000</v>
      </c>
      <c r="M175" s="19">
        <f t="shared" si="40"/>
        <v>1000</v>
      </c>
    </row>
    <row r="176" spans="1:13" x14ac:dyDescent="0.2">
      <c r="A176" s="1" t="s">
        <v>22</v>
      </c>
      <c r="B176" s="6">
        <v>953534.96443793108</v>
      </c>
      <c r="C176" s="6">
        <f t="shared" si="35"/>
        <v>954000</v>
      </c>
      <c r="D176" s="22">
        <v>0.8452615678835339</v>
      </c>
      <c r="E176" s="39">
        <f t="shared" si="36"/>
        <v>806000</v>
      </c>
      <c r="G176" s="6">
        <f>Rounding!$K28+Rounding!$N28+Rounding!$O28+'School Coding'!$K28+'School Coding'!$N28+'School Coding'!$O28</f>
        <v>0</v>
      </c>
      <c r="H176" s="6">
        <f t="shared" si="41"/>
        <v>953534.96443793108</v>
      </c>
      <c r="I176" s="6">
        <f t="shared" si="37"/>
        <v>954000</v>
      </c>
      <c r="J176" s="6">
        <f t="shared" si="38"/>
        <v>0</v>
      </c>
      <c r="K176" s="22">
        <v>0.84549889161539604</v>
      </c>
      <c r="L176" s="37">
        <f t="shared" si="39"/>
        <v>807000</v>
      </c>
      <c r="M176" s="19">
        <f t="shared" si="40"/>
        <v>1000</v>
      </c>
    </row>
    <row r="177" spans="1:13" x14ac:dyDescent="0.2">
      <c r="A177" s="1" t="s">
        <v>23</v>
      </c>
      <c r="B177" s="6">
        <v>4915786.9244246725</v>
      </c>
      <c r="C177" s="6">
        <f t="shared" si="35"/>
        <v>4916000</v>
      </c>
      <c r="D177" s="22">
        <v>0.73243179856098339</v>
      </c>
      <c r="E177" s="39">
        <f t="shared" si="36"/>
        <v>3601000</v>
      </c>
      <c r="G177" s="6">
        <f>Rounding!$K29+Rounding!$N29+Rounding!$O29+'School Coding'!$K29+'School Coding'!$N29+'School Coding'!$O29</f>
        <v>2225.7980581714305</v>
      </c>
      <c r="H177" s="6">
        <f t="shared" si="41"/>
        <v>4918012.7224828443</v>
      </c>
      <c r="I177" s="6">
        <f t="shared" si="37"/>
        <v>4918000</v>
      </c>
      <c r="J177" s="6">
        <f t="shared" si="38"/>
        <v>2000</v>
      </c>
      <c r="K177" s="22">
        <v>0.7327862224621462</v>
      </c>
      <c r="L177" s="37">
        <f t="shared" si="39"/>
        <v>3604000</v>
      </c>
      <c r="M177" s="19">
        <f t="shared" si="40"/>
        <v>3000</v>
      </c>
    </row>
    <row r="178" spans="1:13" x14ac:dyDescent="0.2">
      <c r="A178" s="1" t="s">
        <v>24</v>
      </c>
      <c r="B178" s="6">
        <v>823905.80615788652</v>
      </c>
      <c r="C178" s="6">
        <f t="shared" si="35"/>
        <v>824000</v>
      </c>
      <c r="D178" s="22">
        <v>0.72983117938235675</v>
      </c>
      <c r="E178" s="39">
        <f t="shared" si="36"/>
        <v>601000</v>
      </c>
      <c r="G178" s="6">
        <f>Rounding!$K30+Rounding!$N30+Rounding!$O30+'School Coding'!$K30+'School Coding'!$N30+'School Coding'!$O30</f>
        <v>0</v>
      </c>
      <c r="H178" s="6">
        <f t="shared" si="41"/>
        <v>823905.80615788652</v>
      </c>
      <c r="I178" s="6">
        <f t="shared" si="37"/>
        <v>824000</v>
      </c>
      <c r="J178" s="6">
        <f t="shared" si="38"/>
        <v>0</v>
      </c>
      <c r="K178" s="22">
        <v>0.72983334298471947</v>
      </c>
      <c r="L178" s="37">
        <f t="shared" si="39"/>
        <v>601000</v>
      </c>
      <c r="M178" s="19">
        <f t="shared" si="40"/>
        <v>0</v>
      </c>
    </row>
    <row r="179" spans="1:13" x14ac:dyDescent="0.2">
      <c r="A179" s="1" t="s">
        <v>25</v>
      </c>
      <c r="B179" s="6">
        <v>3830744.2271827552</v>
      </c>
      <c r="C179" s="6">
        <f t="shared" si="35"/>
        <v>3831000</v>
      </c>
      <c r="D179" s="22">
        <v>0.79063480271472319</v>
      </c>
      <c r="E179" s="39">
        <f t="shared" si="36"/>
        <v>3029000</v>
      </c>
      <c r="G179" s="6">
        <f>Rounding!$K31+Rounding!$N31+Rounding!$O31+'School Coding'!$K31+'School Coding'!$N31+'School Coding'!$O31</f>
        <v>0</v>
      </c>
      <c r="H179" s="6">
        <f t="shared" si="41"/>
        <v>3830744.2271827552</v>
      </c>
      <c r="I179" s="6">
        <f t="shared" si="37"/>
        <v>3831000</v>
      </c>
      <c r="J179" s="6">
        <f t="shared" si="38"/>
        <v>0</v>
      </c>
      <c r="K179" s="22">
        <v>0.79093328483449121</v>
      </c>
      <c r="L179" s="37">
        <f t="shared" si="39"/>
        <v>3030000</v>
      </c>
      <c r="M179" s="19">
        <f t="shared" si="40"/>
        <v>1000</v>
      </c>
    </row>
    <row r="180" spans="1:13" x14ac:dyDescent="0.2">
      <c r="A180" s="1" t="s">
        <v>26</v>
      </c>
      <c r="B180" s="6">
        <v>3745448.9394976245</v>
      </c>
      <c r="C180" s="6">
        <f t="shared" si="35"/>
        <v>3745000</v>
      </c>
      <c r="D180" s="22">
        <v>0.74657944199608717</v>
      </c>
      <c r="E180" s="39">
        <f t="shared" si="36"/>
        <v>2796000</v>
      </c>
      <c r="G180" s="6">
        <f>Rounding!$K32+Rounding!$N32+Rounding!$O32+'School Coding'!$K32+'School Coding'!$N32+'School Coding'!$O32</f>
        <v>8913.4749421892557</v>
      </c>
      <c r="H180" s="6">
        <f t="shared" si="41"/>
        <v>3754362.4144398137</v>
      </c>
      <c r="I180" s="6">
        <f t="shared" si="37"/>
        <v>3754000</v>
      </c>
      <c r="J180" s="6">
        <f t="shared" si="38"/>
        <v>9000</v>
      </c>
      <c r="K180" s="22">
        <v>0.74722406017626786</v>
      </c>
      <c r="L180" s="37">
        <f t="shared" si="39"/>
        <v>2805000</v>
      </c>
      <c r="M180" s="19">
        <f t="shared" si="40"/>
        <v>9000</v>
      </c>
    </row>
    <row r="181" spans="1:13" x14ac:dyDescent="0.2">
      <c r="A181" s="1" t="s">
        <v>27</v>
      </c>
      <c r="B181" s="6">
        <v>7215931.5212629018</v>
      </c>
      <c r="C181" s="6">
        <f t="shared" si="35"/>
        <v>7216000</v>
      </c>
      <c r="D181" s="22">
        <v>0.73109246307369768</v>
      </c>
      <c r="E181" s="39">
        <f t="shared" si="36"/>
        <v>5276000</v>
      </c>
      <c r="G181" s="6">
        <f>Rounding!$K33+Rounding!$N33+Rounding!$O33+'School Coding'!$K33+'School Coding'!$N33+'School Coding'!$O33</f>
        <v>2902.8440146306648</v>
      </c>
      <c r="H181" s="6">
        <f t="shared" si="41"/>
        <v>7218834.3652775325</v>
      </c>
      <c r="I181" s="6">
        <f t="shared" si="37"/>
        <v>7219000</v>
      </c>
      <c r="J181" s="6">
        <f t="shared" si="38"/>
        <v>3000</v>
      </c>
      <c r="K181" s="22">
        <v>0.73033399071391836</v>
      </c>
      <c r="L181" s="37">
        <f t="shared" si="39"/>
        <v>5272000</v>
      </c>
      <c r="M181" s="19">
        <f t="shared" si="40"/>
        <v>-4000</v>
      </c>
    </row>
    <row r="182" spans="1:13" x14ac:dyDescent="0.2">
      <c r="A182" s="1" t="s">
        <v>28</v>
      </c>
      <c r="B182" s="6">
        <v>1641692.6469588815</v>
      </c>
      <c r="C182" s="6">
        <f t="shared" si="35"/>
        <v>1642000</v>
      </c>
      <c r="D182" s="22">
        <v>0.88312295234134253</v>
      </c>
      <c r="E182" s="39">
        <f t="shared" si="36"/>
        <v>1450000</v>
      </c>
      <c r="G182" s="6">
        <f>Rounding!$K34+Rounding!$N34+Rounding!$O34+'School Coding'!$K34+'School Coding'!$N34+'School Coding'!$O34</f>
        <v>0</v>
      </c>
      <c r="H182" s="6">
        <f t="shared" si="41"/>
        <v>1641692.6469588815</v>
      </c>
      <c r="I182" s="6">
        <f t="shared" si="37"/>
        <v>1642000</v>
      </c>
      <c r="J182" s="6">
        <f t="shared" si="38"/>
        <v>0</v>
      </c>
      <c r="K182" s="22">
        <v>0.8832948381807284</v>
      </c>
      <c r="L182" s="37">
        <f t="shared" si="39"/>
        <v>1450000</v>
      </c>
      <c r="M182" s="19">
        <f t="shared" si="40"/>
        <v>0</v>
      </c>
    </row>
    <row r="183" spans="1:13" x14ac:dyDescent="0.2">
      <c r="A183" s="1" t="s">
        <v>124</v>
      </c>
      <c r="B183" s="6">
        <v>6212411.382976912</v>
      </c>
      <c r="C183" s="6">
        <f t="shared" si="35"/>
        <v>6212000</v>
      </c>
      <c r="D183" s="22">
        <v>0.68129277491631868</v>
      </c>
      <c r="E183" s="39">
        <f t="shared" si="36"/>
        <v>4232000</v>
      </c>
      <c r="G183" s="6">
        <f>Rounding!$K35+Rounding!$N35+Rounding!$O35+'School Coding'!$K35+'School Coding'!$N35+'School Coding'!$O35</f>
        <v>0</v>
      </c>
      <c r="H183" s="6">
        <f t="shared" si="41"/>
        <v>6212411.382976912</v>
      </c>
      <c r="I183" s="6">
        <f t="shared" si="37"/>
        <v>6212000</v>
      </c>
      <c r="J183" s="6">
        <f t="shared" si="38"/>
        <v>0</v>
      </c>
      <c r="K183" s="22">
        <v>0.68174228158777761</v>
      </c>
      <c r="L183" s="37">
        <f t="shared" si="39"/>
        <v>4235000</v>
      </c>
      <c r="M183" s="19">
        <f t="shared" si="40"/>
        <v>3000</v>
      </c>
    </row>
    <row r="184" spans="1:13" x14ac:dyDescent="0.2">
      <c r="A184" s="1" t="s">
        <v>29</v>
      </c>
      <c r="B184" s="6">
        <v>80782727.176855981</v>
      </c>
      <c r="C184" s="6">
        <f t="shared" si="35"/>
        <v>80783000</v>
      </c>
      <c r="D184" s="22">
        <v>0.52435481173075293</v>
      </c>
      <c r="E184" s="39">
        <f t="shared" si="36"/>
        <v>42359000</v>
      </c>
      <c r="G184" s="6">
        <f>Rounding!$K36+Rounding!$N36+Rounding!$O36+'School Coding'!$K36+'School Coding'!$N36+'School Coding'!$O36</f>
        <v>-3304.3480449380854</v>
      </c>
      <c r="H184" s="6">
        <f t="shared" si="41"/>
        <v>80779422.828811049</v>
      </c>
      <c r="I184" s="6">
        <f t="shared" si="37"/>
        <v>80779000</v>
      </c>
      <c r="J184" s="6">
        <f t="shared" si="38"/>
        <v>-4000</v>
      </c>
      <c r="K184" s="22">
        <v>0.52273699569829035</v>
      </c>
      <c r="L184" s="37">
        <f t="shared" si="39"/>
        <v>42226000</v>
      </c>
      <c r="M184" s="19">
        <f t="shared" si="40"/>
        <v>-133000</v>
      </c>
    </row>
    <row r="185" spans="1:13" x14ac:dyDescent="0.2">
      <c r="A185" s="1" t="s">
        <v>30</v>
      </c>
      <c r="B185" s="6">
        <v>726723.30285509466</v>
      </c>
      <c r="C185" s="6">
        <f t="shared" si="35"/>
        <v>727000</v>
      </c>
      <c r="D185" s="22">
        <v>0.79664935741567033</v>
      </c>
      <c r="E185" s="39">
        <f t="shared" si="36"/>
        <v>579000</v>
      </c>
      <c r="G185" s="6">
        <f>Rounding!$K37+Rounding!$N37+Rounding!$O37+'School Coding'!$K37+'School Coding'!$N37+'School Coding'!$O37</f>
        <v>0</v>
      </c>
      <c r="H185" s="6">
        <f t="shared" si="41"/>
        <v>726723.30285509466</v>
      </c>
      <c r="I185" s="6">
        <f t="shared" si="37"/>
        <v>727000</v>
      </c>
      <c r="J185" s="6">
        <f t="shared" si="38"/>
        <v>0</v>
      </c>
      <c r="K185" s="22">
        <v>0.79687063148247073</v>
      </c>
      <c r="L185" s="37">
        <f t="shared" si="39"/>
        <v>579000</v>
      </c>
      <c r="M185" s="19">
        <f t="shared" si="40"/>
        <v>0</v>
      </c>
    </row>
    <row r="186" spans="1:13" x14ac:dyDescent="0.2">
      <c r="A186" s="1" t="s">
        <v>31</v>
      </c>
      <c r="B186" s="6">
        <v>1403772.4559826253</v>
      </c>
      <c r="C186" s="6">
        <f t="shared" si="35"/>
        <v>1404000</v>
      </c>
      <c r="D186" s="22">
        <v>0.78213078131282376</v>
      </c>
      <c r="E186" s="39">
        <f t="shared" si="36"/>
        <v>1098000</v>
      </c>
      <c r="G186" s="6">
        <f>Rounding!$K38+Rounding!$N38+Rounding!$O38+'School Coding'!$K38+'School Coding'!$N38+'School Coding'!$O38</f>
        <v>0</v>
      </c>
      <c r="H186" s="6">
        <f t="shared" si="41"/>
        <v>1403772.4559826253</v>
      </c>
      <c r="I186" s="6">
        <f t="shared" si="37"/>
        <v>1404000</v>
      </c>
      <c r="J186" s="6">
        <f t="shared" si="38"/>
        <v>0</v>
      </c>
      <c r="K186" s="22">
        <v>0.78245007193750271</v>
      </c>
      <c r="L186" s="37">
        <f t="shared" si="39"/>
        <v>1099000</v>
      </c>
      <c r="M186" s="19">
        <f t="shared" si="40"/>
        <v>1000</v>
      </c>
    </row>
    <row r="187" spans="1:13" x14ac:dyDescent="0.2">
      <c r="A187" s="1" t="s">
        <v>32</v>
      </c>
      <c r="B187" s="6">
        <v>2524919.6329881763</v>
      </c>
      <c r="C187" s="6">
        <f t="shared" ref="C187:C218" si="42">ROUND($B187,-3)</f>
        <v>2525000</v>
      </c>
      <c r="D187" s="22">
        <v>0.78060104341301517</v>
      </c>
      <c r="E187" s="39">
        <f t="shared" ref="E187:E218" si="43">ROUND($C187*$D187,-3)</f>
        <v>1971000</v>
      </c>
      <c r="G187" s="6">
        <f>Rounding!$K39+Rounding!$N39+Rounding!$O39+'School Coding'!$K39+'School Coding'!$N39+'School Coding'!$O39</f>
        <v>0</v>
      </c>
      <c r="H187" s="6">
        <f t="shared" si="41"/>
        <v>2524919.6329881763</v>
      </c>
      <c r="I187" s="6">
        <f t="shared" ref="I187:I218" si="44">ROUND($H187,-3)</f>
        <v>2525000</v>
      </c>
      <c r="J187" s="6">
        <f t="shared" ref="J187:J218" si="45">$I187-$C187</f>
        <v>0</v>
      </c>
      <c r="K187" s="22">
        <v>0.78091800235332565</v>
      </c>
      <c r="L187" s="37">
        <f t="shared" ref="L187:L218" si="46">ROUND($I187*$K187,-3)</f>
        <v>1972000</v>
      </c>
      <c r="M187" s="19">
        <f t="shared" ref="M187:M218" si="47">$L187-$E187</f>
        <v>1000</v>
      </c>
    </row>
    <row r="188" spans="1:13" x14ac:dyDescent="0.2">
      <c r="A188" s="1" t="s">
        <v>181</v>
      </c>
      <c r="B188" s="6">
        <v>1141121.4197756066</v>
      </c>
      <c r="C188" s="6">
        <f t="shared" si="42"/>
        <v>1141000</v>
      </c>
      <c r="D188" s="22">
        <v>1</v>
      </c>
      <c r="E188" s="39">
        <f t="shared" si="43"/>
        <v>1141000</v>
      </c>
      <c r="G188" s="6">
        <f>Rounding!$K40+Rounding!$N40+Rounding!$O40+'School Coding'!$K40+'School Coding'!$N40+'School Coding'!$O40+DCS!$G$11+DCS!$H$11</f>
        <v>38327.997166812842</v>
      </c>
      <c r="H188" s="6">
        <f t="shared" si="41"/>
        <v>1179449.4169424195</v>
      </c>
      <c r="I188" s="6">
        <f t="shared" si="44"/>
        <v>1179000</v>
      </c>
      <c r="J188" s="6">
        <f t="shared" si="45"/>
        <v>38000</v>
      </c>
      <c r="K188" s="22">
        <v>1</v>
      </c>
      <c r="L188" s="37">
        <f t="shared" si="46"/>
        <v>1179000</v>
      </c>
      <c r="M188" s="19">
        <f t="shared" si="47"/>
        <v>38000</v>
      </c>
    </row>
    <row r="189" spans="1:13" x14ac:dyDescent="0.2">
      <c r="A189" s="1" t="s">
        <v>33</v>
      </c>
      <c r="B189" s="6">
        <v>7146869.9154626196</v>
      </c>
      <c r="C189" s="6">
        <f t="shared" si="42"/>
        <v>7147000</v>
      </c>
      <c r="D189" s="22">
        <v>0.75894506989686517</v>
      </c>
      <c r="E189" s="39">
        <f t="shared" si="43"/>
        <v>5424000</v>
      </c>
      <c r="G189" s="6">
        <f>Rounding!$K41+Rounding!$N41+Rounding!$O41+'School Coding'!$K41+'School Coding'!$N41+'School Coding'!$O41</f>
        <v>1461.0432043410369</v>
      </c>
      <c r="H189" s="6">
        <f t="shared" si="41"/>
        <v>7148330.9586669607</v>
      </c>
      <c r="I189" s="6">
        <f t="shared" si="44"/>
        <v>7148000</v>
      </c>
      <c r="J189" s="6">
        <f t="shared" si="45"/>
        <v>1000</v>
      </c>
      <c r="K189" s="22">
        <v>0.75932854951566187</v>
      </c>
      <c r="L189" s="37">
        <f t="shared" si="46"/>
        <v>5428000</v>
      </c>
      <c r="M189" s="19">
        <f t="shared" si="47"/>
        <v>4000</v>
      </c>
    </row>
    <row r="190" spans="1:13" x14ac:dyDescent="0.2">
      <c r="A190" s="1" t="s">
        <v>34</v>
      </c>
      <c r="B190" s="6">
        <v>3251423.2380438196</v>
      </c>
      <c r="C190" s="6">
        <f t="shared" si="42"/>
        <v>3251000</v>
      </c>
      <c r="D190" s="22">
        <v>0.77032393556516465</v>
      </c>
      <c r="E190" s="39">
        <f t="shared" si="43"/>
        <v>2504000</v>
      </c>
      <c r="G190" s="6">
        <f>Rounding!$K42+Rounding!$N42+Rounding!$O42+'School Coding'!$K42+'School Coding'!$N42+'School Coding'!$O42</f>
        <v>0</v>
      </c>
      <c r="H190" s="6">
        <f t="shared" si="41"/>
        <v>3251423.2380438196</v>
      </c>
      <c r="I190" s="6">
        <f t="shared" si="44"/>
        <v>3251000</v>
      </c>
      <c r="J190" s="6">
        <f t="shared" si="45"/>
        <v>0</v>
      </c>
      <c r="K190" s="22">
        <v>0.77064965986371392</v>
      </c>
      <c r="L190" s="37">
        <f t="shared" si="46"/>
        <v>2505000</v>
      </c>
      <c r="M190" s="19">
        <f t="shared" si="47"/>
        <v>1000</v>
      </c>
    </row>
    <row r="191" spans="1:13" x14ac:dyDescent="0.2">
      <c r="A191" s="1" t="s">
        <v>35</v>
      </c>
      <c r="B191" s="6">
        <v>2290819.5829033609</v>
      </c>
      <c r="C191" s="6">
        <f t="shared" si="42"/>
        <v>2291000</v>
      </c>
      <c r="D191" s="22">
        <v>0.77032393556516465</v>
      </c>
      <c r="E191" s="39">
        <f t="shared" si="43"/>
        <v>1765000</v>
      </c>
      <c r="G191" s="6">
        <f>Rounding!$K43+Rounding!$N43+Rounding!$O43+'School Coding'!$K43+'School Coding'!$N43+'School Coding'!$O43</f>
        <v>0</v>
      </c>
      <c r="H191" s="6">
        <f t="shared" si="41"/>
        <v>2290819.5829033609</v>
      </c>
      <c r="I191" s="6">
        <f t="shared" si="44"/>
        <v>2291000</v>
      </c>
      <c r="J191" s="6">
        <f t="shared" si="45"/>
        <v>0</v>
      </c>
      <c r="K191" s="22">
        <v>0.77064965986371392</v>
      </c>
      <c r="L191" s="37">
        <f t="shared" si="46"/>
        <v>1766000</v>
      </c>
      <c r="M191" s="19">
        <f t="shared" si="47"/>
        <v>1000</v>
      </c>
    </row>
    <row r="192" spans="1:13" x14ac:dyDescent="0.2">
      <c r="A192" s="1" t="s">
        <v>125</v>
      </c>
      <c r="B192" s="6">
        <v>2145646.097389875</v>
      </c>
      <c r="C192" s="6">
        <f t="shared" si="42"/>
        <v>2146000</v>
      </c>
      <c r="D192" s="22">
        <v>0.82230053983070994</v>
      </c>
      <c r="E192" s="39">
        <f t="shared" si="43"/>
        <v>1765000</v>
      </c>
      <c r="G192" s="6">
        <f>Rounding!$K44+Rounding!$N44+Rounding!$O44+'School Coding'!$K44+'School Coding'!$N44+'School Coding'!$O44</f>
        <v>0</v>
      </c>
      <c r="H192" s="6">
        <f t="shared" si="41"/>
        <v>2145646.097389875</v>
      </c>
      <c r="I192" s="6">
        <f t="shared" si="44"/>
        <v>2146000</v>
      </c>
      <c r="J192" s="6">
        <f t="shared" si="45"/>
        <v>0</v>
      </c>
      <c r="K192" s="22">
        <v>0.8225594239750661</v>
      </c>
      <c r="L192" s="37">
        <f t="shared" si="46"/>
        <v>1765000</v>
      </c>
      <c r="M192" s="19">
        <f t="shared" si="47"/>
        <v>0</v>
      </c>
    </row>
    <row r="193" spans="1:13" x14ac:dyDescent="0.2">
      <c r="A193" s="1" t="s">
        <v>36</v>
      </c>
      <c r="B193" s="6">
        <v>326533.51762691722</v>
      </c>
      <c r="C193" s="6">
        <f t="shared" si="42"/>
        <v>327000</v>
      </c>
      <c r="D193" s="22">
        <v>0.72882085437154154</v>
      </c>
      <c r="E193" s="39">
        <f t="shared" si="43"/>
        <v>238000</v>
      </c>
      <c r="G193" s="6">
        <f>Rounding!$K45+Rounding!$N45+Rounding!$O45+'School Coding'!$K45+'School Coding'!$N45+'School Coding'!$O45</f>
        <v>0</v>
      </c>
      <c r="H193" s="6">
        <f t="shared" si="41"/>
        <v>326533.51762691722</v>
      </c>
      <c r="I193" s="6">
        <f t="shared" si="44"/>
        <v>327000</v>
      </c>
      <c r="J193" s="6">
        <f t="shared" si="45"/>
        <v>0</v>
      </c>
      <c r="K193" s="22">
        <v>0.72920776679962829</v>
      </c>
      <c r="L193" s="37">
        <f t="shared" si="46"/>
        <v>238000</v>
      </c>
      <c r="M193" s="19">
        <f t="shared" si="47"/>
        <v>0</v>
      </c>
    </row>
    <row r="194" spans="1:13" x14ac:dyDescent="0.2">
      <c r="A194" s="1" t="s">
        <v>37</v>
      </c>
      <c r="B194" s="6">
        <v>2767107.0637400416</v>
      </c>
      <c r="C194" s="6">
        <f t="shared" si="42"/>
        <v>2767000</v>
      </c>
      <c r="D194" s="22">
        <v>0.58187025253284852</v>
      </c>
      <c r="E194" s="39">
        <f t="shared" si="43"/>
        <v>1610000</v>
      </c>
      <c r="G194" s="6">
        <f>Rounding!$K46+Rounding!$N46+Rounding!$O46+'School Coding'!$K46+'School Coding'!$N46+'School Coding'!$O46</f>
        <v>0</v>
      </c>
      <c r="H194" s="6">
        <f t="shared" si="41"/>
        <v>2767107.0637400416</v>
      </c>
      <c r="I194" s="6">
        <f t="shared" si="44"/>
        <v>2767000</v>
      </c>
      <c r="J194" s="6">
        <f t="shared" si="45"/>
        <v>0</v>
      </c>
      <c r="K194" s="22">
        <v>0.58246946700646762</v>
      </c>
      <c r="L194" s="37">
        <f t="shared" si="46"/>
        <v>1612000</v>
      </c>
      <c r="M194" s="19">
        <f t="shared" si="47"/>
        <v>2000</v>
      </c>
    </row>
    <row r="195" spans="1:13" x14ac:dyDescent="0.2">
      <c r="A195" s="1" t="s">
        <v>126</v>
      </c>
      <c r="B195" s="6">
        <v>1234324.6549237091</v>
      </c>
      <c r="C195" s="6">
        <f t="shared" si="42"/>
        <v>1234000</v>
      </c>
      <c r="D195" s="22">
        <v>0.80651389545424101</v>
      </c>
      <c r="E195" s="39">
        <f t="shared" si="43"/>
        <v>995000</v>
      </c>
      <c r="G195" s="6">
        <f>Rounding!$K47+Rounding!$N47+Rounding!$O47+'School Coding'!$K47+'School Coding'!$N47+'School Coding'!$O47</f>
        <v>0</v>
      </c>
      <c r="H195" s="6">
        <f t="shared" si="41"/>
        <v>1234324.6549237091</v>
      </c>
      <c r="I195" s="6">
        <f t="shared" si="44"/>
        <v>1234000</v>
      </c>
      <c r="J195" s="6">
        <f t="shared" si="45"/>
        <v>0</v>
      </c>
      <c r="K195" s="22">
        <v>0.80651269074026866</v>
      </c>
      <c r="L195" s="37">
        <f t="shared" si="46"/>
        <v>995000</v>
      </c>
      <c r="M195" s="19">
        <f t="shared" si="47"/>
        <v>0</v>
      </c>
    </row>
    <row r="196" spans="1:13" x14ac:dyDescent="0.2">
      <c r="A196" s="1" t="s">
        <v>38</v>
      </c>
      <c r="B196" s="6">
        <v>1830967.1525342164</v>
      </c>
      <c r="C196" s="6">
        <f t="shared" si="42"/>
        <v>1831000</v>
      </c>
      <c r="D196" s="22">
        <v>0.77868936567529012</v>
      </c>
      <c r="E196" s="39">
        <f t="shared" si="43"/>
        <v>1426000</v>
      </c>
      <c r="G196" s="6">
        <f>Rounding!$K48+Rounding!$N48+Rounding!$O48+'School Coding'!$K48+'School Coding'!$N48+'School Coding'!$O48</f>
        <v>0</v>
      </c>
      <c r="H196" s="6">
        <f t="shared" si="41"/>
        <v>1830967.1525342164</v>
      </c>
      <c r="I196" s="6">
        <f t="shared" si="44"/>
        <v>1831000</v>
      </c>
      <c r="J196" s="6">
        <f t="shared" si="45"/>
        <v>0</v>
      </c>
      <c r="K196" s="22">
        <v>0.77900561489506881</v>
      </c>
      <c r="L196" s="37">
        <f t="shared" si="46"/>
        <v>1426000</v>
      </c>
      <c r="M196" s="19">
        <f t="shared" si="47"/>
        <v>0</v>
      </c>
    </row>
    <row r="197" spans="1:13" x14ac:dyDescent="0.2">
      <c r="A197" s="1" t="s">
        <v>39</v>
      </c>
      <c r="B197" s="6">
        <v>4673037.1212661918</v>
      </c>
      <c r="C197" s="6">
        <f t="shared" si="42"/>
        <v>4673000</v>
      </c>
      <c r="D197" s="22">
        <v>0.74316992407765881</v>
      </c>
      <c r="E197" s="39">
        <f t="shared" si="43"/>
        <v>3473000</v>
      </c>
      <c r="G197" s="6">
        <f>Rounding!$K49+Rounding!$N49+Rounding!$O49+'School Coding'!$K49+'School Coding'!$N49+'School Coding'!$O49</f>
        <v>-2459.2389095787394</v>
      </c>
      <c r="H197" s="6">
        <f t="shared" si="41"/>
        <v>4670577.8823566129</v>
      </c>
      <c r="I197" s="6">
        <f t="shared" si="44"/>
        <v>4671000</v>
      </c>
      <c r="J197" s="6">
        <f t="shared" si="45"/>
        <v>-2000</v>
      </c>
      <c r="K197" s="22">
        <v>0.74341212150707303</v>
      </c>
      <c r="L197" s="37">
        <f t="shared" si="46"/>
        <v>3472000</v>
      </c>
      <c r="M197" s="19">
        <f t="shared" si="47"/>
        <v>-1000</v>
      </c>
    </row>
    <row r="198" spans="1:13" x14ac:dyDescent="0.2">
      <c r="A198" s="1" t="s">
        <v>151</v>
      </c>
      <c r="B198" s="6">
        <v>3353583.6629943964</v>
      </c>
      <c r="C198" s="6">
        <f t="shared" si="42"/>
        <v>3354000</v>
      </c>
      <c r="D198" s="22">
        <v>0.58744386612790955</v>
      </c>
      <c r="E198" s="39">
        <f t="shared" si="43"/>
        <v>1970000</v>
      </c>
      <c r="G198" s="6">
        <f>Rounding!$K50+Rounding!$N50+Rounding!$O50+'School Coding'!$K50+'School Coding'!$N50+'School Coding'!$O50</f>
        <v>0</v>
      </c>
      <c r="H198" s="6">
        <f t="shared" si="41"/>
        <v>3353583.6629943964</v>
      </c>
      <c r="I198" s="6">
        <f t="shared" si="44"/>
        <v>3354000</v>
      </c>
      <c r="J198" s="6">
        <f t="shared" si="45"/>
        <v>0</v>
      </c>
      <c r="K198" s="22">
        <v>0.5852963000459912</v>
      </c>
      <c r="L198" s="37">
        <f t="shared" si="46"/>
        <v>1963000</v>
      </c>
      <c r="M198" s="19">
        <f t="shared" si="47"/>
        <v>-7000</v>
      </c>
    </row>
    <row r="199" spans="1:13" x14ac:dyDescent="0.2">
      <c r="A199" s="1" t="s">
        <v>40</v>
      </c>
      <c r="B199" s="6">
        <v>4963242.1226051385</v>
      </c>
      <c r="C199" s="6">
        <f t="shared" si="42"/>
        <v>4963000</v>
      </c>
      <c r="D199" s="22">
        <v>0.73109246307369768</v>
      </c>
      <c r="E199" s="39">
        <f t="shared" si="43"/>
        <v>3628000</v>
      </c>
      <c r="G199" s="6">
        <f>Rounding!$K51+Rounding!$N51+Rounding!$O51+'School Coding'!$K51+'School Coding'!$N51+'School Coding'!$O51</f>
        <v>152.81408564231117</v>
      </c>
      <c r="H199" s="6">
        <f t="shared" si="41"/>
        <v>4963394.9366907803</v>
      </c>
      <c r="I199" s="6">
        <f t="shared" si="44"/>
        <v>4963000</v>
      </c>
      <c r="J199" s="6">
        <f t="shared" si="45"/>
        <v>0</v>
      </c>
      <c r="K199" s="22">
        <v>0.73033399071391836</v>
      </c>
      <c r="L199" s="37">
        <f t="shared" si="46"/>
        <v>3625000</v>
      </c>
      <c r="M199" s="19">
        <f t="shared" si="47"/>
        <v>-3000</v>
      </c>
    </row>
    <row r="200" spans="1:13" x14ac:dyDescent="0.2">
      <c r="A200" s="1" t="s">
        <v>147</v>
      </c>
      <c r="B200" s="6">
        <v>3340435.9091231432</v>
      </c>
      <c r="C200" s="6">
        <f t="shared" si="42"/>
        <v>3340000</v>
      </c>
      <c r="D200" s="22">
        <v>0.83281416258584351</v>
      </c>
      <c r="E200" s="39">
        <f t="shared" si="43"/>
        <v>2782000</v>
      </c>
      <c r="G200" s="6">
        <f>Rounding!$K52+Rounding!$N52+Rounding!$O52+'School Coding'!$K52+'School Coding'!$N52+'School Coding'!$O52</f>
        <v>0</v>
      </c>
      <c r="H200" s="6">
        <f t="shared" si="41"/>
        <v>3340435.9091231432</v>
      </c>
      <c r="I200" s="6">
        <f t="shared" si="44"/>
        <v>3340000</v>
      </c>
      <c r="J200" s="6">
        <f t="shared" si="45"/>
        <v>0</v>
      </c>
      <c r="K200" s="22">
        <v>0.83304918199671296</v>
      </c>
      <c r="L200" s="37">
        <f t="shared" si="46"/>
        <v>2782000</v>
      </c>
      <c r="M200" s="19">
        <f t="shared" si="47"/>
        <v>0</v>
      </c>
    </row>
    <row r="201" spans="1:13" x14ac:dyDescent="0.2">
      <c r="A201" s="1" t="s">
        <v>41</v>
      </c>
      <c r="B201" s="6">
        <v>3264187.979988452</v>
      </c>
      <c r="C201" s="6">
        <f t="shared" si="42"/>
        <v>3264000</v>
      </c>
      <c r="D201" s="22">
        <v>0.74289135558375108</v>
      </c>
      <c r="E201" s="39">
        <f t="shared" si="43"/>
        <v>2425000</v>
      </c>
      <c r="G201" s="6">
        <f>Rounding!$K53+Rounding!$N53+Rounding!$O53+'School Coding'!$K53+'School Coding'!$N53+'School Coding'!$O53</f>
        <v>0</v>
      </c>
      <c r="H201" s="6">
        <f t="shared" si="41"/>
        <v>3264187.979988452</v>
      </c>
      <c r="I201" s="6">
        <f t="shared" si="44"/>
        <v>3264000</v>
      </c>
      <c r="J201" s="6">
        <f t="shared" si="45"/>
        <v>0</v>
      </c>
      <c r="K201" s="22">
        <v>0.74325813739598123</v>
      </c>
      <c r="L201" s="37">
        <f t="shared" si="46"/>
        <v>2426000</v>
      </c>
      <c r="M201" s="19">
        <f t="shared" si="47"/>
        <v>1000</v>
      </c>
    </row>
    <row r="202" spans="1:13" x14ac:dyDescent="0.2">
      <c r="A202" s="1" t="s">
        <v>42</v>
      </c>
      <c r="B202" s="6">
        <v>3051780.132075429</v>
      </c>
      <c r="C202" s="6">
        <f t="shared" si="42"/>
        <v>3052000</v>
      </c>
      <c r="D202" s="22">
        <v>0.88903164461147988</v>
      </c>
      <c r="E202" s="39">
        <f t="shared" si="43"/>
        <v>2713000</v>
      </c>
      <c r="G202" s="6">
        <f>Rounding!$K54+Rounding!$N54+Rounding!$O54+'School Coding'!$K54+'School Coding'!$N54+'School Coding'!$O54</f>
        <v>0</v>
      </c>
      <c r="H202" s="6">
        <f t="shared" si="41"/>
        <v>3051780.132075429</v>
      </c>
      <c r="I202" s="6">
        <f t="shared" si="44"/>
        <v>3052000</v>
      </c>
      <c r="J202" s="6">
        <f t="shared" si="45"/>
        <v>0</v>
      </c>
      <c r="K202" s="22">
        <v>0.88919216842494186</v>
      </c>
      <c r="L202" s="37">
        <f t="shared" si="46"/>
        <v>2714000</v>
      </c>
      <c r="M202" s="19">
        <f t="shared" si="47"/>
        <v>1000</v>
      </c>
    </row>
    <row r="203" spans="1:13" x14ac:dyDescent="0.2">
      <c r="A203" s="1" t="s">
        <v>43</v>
      </c>
      <c r="B203" s="6">
        <v>5656839.1404616972</v>
      </c>
      <c r="C203" s="6">
        <f t="shared" si="42"/>
        <v>5657000</v>
      </c>
      <c r="D203" s="22">
        <v>0.76054542230074418</v>
      </c>
      <c r="E203" s="39">
        <f t="shared" si="43"/>
        <v>4302000</v>
      </c>
      <c r="G203" s="6">
        <f>Rounding!$K55+Rounding!$N55+Rounding!$O55+'School Coding'!$K55+'School Coding'!$N55+'School Coding'!$O55</f>
        <v>0</v>
      </c>
      <c r="H203" s="6">
        <f t="shared" si="41"/>
        <v>5656839.1404616972</v>
      </c>
      <c r="I203" s="6">
        <f t="shared" si="44"/>
        <v>5657000</v>
      </c>
      <c r="J203" s="6">
        <f t="shared" si="45"/>
        <v>0</v>
      </c>
      <c r="K203" s="22">
        <v>0.76089078288804257</v>
      </c>
      <c r="L203" s="37">
        <f t="shared" si="46"/>
        <v>4304000</v>
      </c>
      <c r="M203" s="19">
        <f t="shared" si="47"/>
        <v>2000</v>
      </c>
    </row>
    <row r="204" spans="1:13" x14ac:dyDescent="0.2">
      <c r="A204" s="1" t="s">
        <v>44</v>
      </c>
      <c r="B204" s="6">
        <v>2546598.2591095995</v>
      </c>
      <c r="C204" s="6">
        <f t="shared" si="42"/>
        <v>2547000</v>
      </c>
      <c r="D204" s="22">
        <v>0.76054542230074418</v>
      </c>
      <c r="E204" s="39">
        <f t="shared" si="43"/>
        <v>1937000</v>
      </c>
      <c r="G204" s="6">
        <f>Rounding!$K56+Rounding!$N56+Rounding!$O56+'School Coding'!$K56+'School Coding'!$N56+'School Coding'!$O56</f>
        <v>0</v>
      </c>
      <c r="H204" s="6">
        <f t="shared" si="41"/>
        <v>2546598.2591095995</v>
      </c>
      <c r="I204" s="6">
        <f t="shared" si="44"/>
        <v>2547000</v>
      </c>
      <c r="J204" s="6">
        <f t="shared" si="45"/>
        <v>0</v>
      </c>
      <c r="K204" s="22">
        <v>0.76089078288804257</v>
      </c>
      <c r="L204" s="37">
        <f t="shared" si="46"/>
        <v>1938000</v>
      </c>
      <c r="M204" s="19">
        <f t="shared" si="47"/>
        <v>1000</v>
      </c>
    </row>
    <row r="205" spans="1:13" x14ac:dyDescent="0.2">
      <c r="A205" s="1" t="s">
        <v>45</v>
      </c>
      <c r="B205" s="6">
        <v>1894442.9529493826</v>
      </c>
      <c r="C205" s="6">
        <f t="shared" si="42"/>
        <v>1894000</v>
      </c>
      <c r="D205" s="22">
        <v>0.87113812935279089</v>
      </c>
      <c r="E205" s="39">
        <f t="shared" si="43"/>
        <v>1650000</v>
      </c>
      <c r="G205" s="6">
        <f>Rounding!$K57+Rounding!$N57+Rounding!$O57+'School Coding'!$K57+'School Coding'!$N57+'School Coding'!$O57</f>
        <v>0</v>
      </c>
      <c r="H205" s="6">
        <f t="shared" si="41"/>
        <v>1894442.9529493826</v>
      </c>
      <c r="I205" s="6">
        <f t="shared" si="44"/>
        <v>1894000</v>
      </c>
      <c r="J205" s="6">
        <f t="shared" si="45"/>
        <v>0</v>
      </c>
      <c r="K205" s="22">
        <v>0.87131770482195603</v>
      </c>
      <c r="L205" s="37">
        <f t="shared" si="46"/>
        <v>1650000</v>
      </c>
      <c r="M205" s="19">
        <f t="shared" si="47"/>
        <v>0</v>
      </c>
    </row>
    <row r="206" spans="1:13" x14ac:dyDescent="0.2">
      <c r="A206" s="1" t="s">
        <v>46</v>
      </c>
      <c r="B206" s="6">
        <v>9309823.1392746232</v>
      </c>
      <c r="C206" s="6">
        <f t="shared" si="42"/>
        <v>9310000</v>
      </c>
      <c r="D206" s="22">
        <v>0.73658024175302317</v>
      </c>
      <c r="E206" s="39">
        <f t="shared" si="43"/>
        <v>6858000</v>
      </c>
      <c r="G206" s="6">
        <f>Rounding!$K58+Rounding!$N58+Rounding!$O58+'School Coding'!$K58+'School Coding'!$N58+'School Coding'!$O58</f>
        <v>3764.906022536014</v>
      </c>
      <c r="H206" s="6">
        <f t="shared" si="41"/>
        <v>9313588.0452971589</v>
      </c>
      <c r="I206" s="6">
        <f t="shared" si="44"/>
        <v>9314000</v>
      </c>
      <c r="J206" s="6">
        <f t="shared" si="45"/>
        <v>4000</v>
      </c>
      <c r="K206" s="22">
        <v>0.73706933392434659</v>
      </c>
      <c r="L206" s="37">
        <f t="shared" si="46"/>
        <v>6865000</v>
      </c>
      <c r="M206" s="19">
        <f t="shared" si="47"/>
        <v>7000</v>
      </c>
    </row>
    <row r="207" spans="1:13" x14ac:dyDescent="0.2">
      <c r="A207" s="1" t="s">
        <v>47</v>
      </c>
      <c r="B207" s="6">
        <v>37148033.098941155</v>
      </c>
      <c r="C207" s="6">
        <f t="shared" si="42"/>
        <v>37148000</v>
      </c>
      <c r="D207" s="22">
        <v>0.57477716319563821</v>
      </c>
      <c r="E207" s="39">
        <f t="shared" si="43"/>
        <v>21352000</v>
      </c>
      <c r="G207" s="6">
        <f>Rounding!$K59+Rounding!$N59+Rounding!$O59+'School Coding'!$K59+'School Coding'!$N59+'School Coding'!$O59</f>
        <v>1036.4065650285984</v>
      </c>
      <c r="H207" s="6">
        <f t="shared" si="41"/>
        <v>37149069.50550618</v>
      </c>
      <c r="I207" s="6">
        <f t="shared" si="44"/>
        <v>37149000</v>
      </c>
      <c r="J207" s="6">
        <f t="shared" si="45"/>
        <v>1000</v>
      </c>
      <c r="K207" s="22">
        <v>0.57539837429394403</v>
      </c>
      <c r="L207" s="37">
        <f t="shared" si="46"/>
        <v>21375000</v>
      </c>
      <c r="M207" s="19">
        <f t="shared" si="47"/>
        <v>23000</v>
      </c>
    </row>
    <row r="208" spans="1:13" x14ac:dyDescent="0.2">
      <c r="A208" s="1" t="s">
        <v>48</v>
      </c>
      <c r="B208" s="6">
        <v>910209.44156850001</v>
      </c>
      <c r="C208" s="6">
        <f t="shared" si="42"/>
        <v>910000</v>
      </c>
      <c r="D208" s="22">
        <v>0.89938692162671241</v>
      </c>
      <c r="E208" s="39">
        <f t="shared" si="43"/>
        <v>818000</v>
      </c>
      <c r="G208" s="6">
        <f>Rounding!$K60+Rounding!$N60+Rounding!$O60+'School Coding'!$K60+'School Coding'!$N60+'School Coding'!$O60</f>
        <v>0</v>
      </c>
      <c r="H208" s="6">
        <f t="shared" si="41"/>
        <v>910209.44156850001</v>
      </c>
      <c r="I208" s="6">
        <f t="shared" si="44"/>
        <v>910000</v>
      </c>
      <c r="J208" s="6">
        <f t="shared" si="45"/>
        <v>0</v>
      </c>
      <c r="K208" s="22">
        <v>0.89952370721259567</v>
      </c>
      <c r="L208" s="37">
        <f t="shared" si="46"/>
        <v>819000</v>
      </c>
      <c r="M208" s="19">
        <f t="shared" si="47"/>
        <v>1000</v>
      </c>
    </row>
    <row r="209" spans="1:13" x14ac:dyDescent="0.2">
      <c r="A209" s="1" t="s">
        <v>49</v>
      </c>
      <c r="B209" s="6">
        <v>3124850.1724490775</v>
      </c>
      <c r="C209" s="6">
        <f t="shared" si="42"/>
        <v>3125000</v>
      </c>
      <c r="D209" s="22">
        <v>0.83789706659228735</v>
      </c>
      <c r="E209" s="39">
        <f t="shared" si="43"/>
        <v>2618000</v>
      </c>
      <c r="G209" s="6">
        <f>Rounding!$K61+Rounding!$N61+Rounding!$O61+'School Coding'!$K61+'School Coding'!$N61+'School Coding'!$O61</f>
        <v>0</v>
      </c>
      <c r="H209" s="6">
        <f t="shared" si="41"/>
        <v>3124850.1724490775</v>
      </c>
      <c r="I209" s="6">
        <f t="shared" si="44"/>
        <v>3125000</v>
      </c>
      <c r="J209" s="6">
        <f t="shared" si="45"/>
        <v>0</v>
      </c>
      <c r="K209" s="22">
        <v>0.83812977311954306</v>
      </c>
      <c r="L209" s="37">
        <f t="shared" si="46"/>
        <v>2619000</v>
      </c>
      <c r="M209" s="19">
        <f t="shared" si="47"/>
        <v>1000</v>
      </c>
    </row>
    <row r="210" spans="1:13" x14ac:dyDescent="0.2">
      <c r="A210" s="1" t="s">
        <v>50</v>
      </c>
      <c r="B210" s="6">
        <v>2963001.2382728988</v>
      </c>
      <c r="C210" s="6">
        <f t="shared" si="42"/>
        <v>2963000</v>
      </c>
      <c r="D210" s="22">
        <v>0.67485757193818197</v>
      </c>
      <c r="E210" s="39">
        <f t="shared" si="43"/>
        <v>2000000</v>
      </c>
      <c r="G210" s="6">
        <f>Rounding!$K62+Rounding!$N62+Rounding!$O62+'School Coding'!$K62+'School Coding'!$N62+'School Coding'!$O62</f>
        <v>0</v>
      </c>
      <c r="H210" s="6">
        <f t="shared" si="41"/>
        <v>2963001.2382728988</v>
      </c>
      <c r="I210" s="6">
        <f t="shared" si="44"/>
        <v>2963000</v>
      </c>
      <c r="J210" s="6">
        <f t="shared" si="45"/>
        <v>0</v>
      </c>
      <c r="K210" s="22">
        <v>0.67531974690301699</v>
      </c>
      <c r="L210" s="37">
        <f t="shared" si="46"/>
        <v>2001000</v>
      </c>
      <c r="M210" s="19">
        <f t="shared" si="47"/>
        <v>1000</v>
      </c>
    </row>
    <row r="211" spans="1:13" x14ac:dyDescent="0.2">
      <c r="A211" s="1" t="s">
        <v>51</v>
      </c>
      <c r="B211" s="6">
        <v>5905246.4408872062</v>
      </c>
      <c r="C211" s="6">
        <f t="shared" si="42"/>
        <v>5905000</v>
      </c>
      <c r="D211" s="22">
        <v>0.79952231699923748</v>
      </c>
      <c r="E211" s="39">
        <f t="shared" si="43"/>
        <v>4721000</v>
      </c>
      <c r="G211" s="6">
        <f>Rounding!$K63+Rounding!$N63+Rounding!$O63+'School Coding'!$K63+'School Coding'!$N63+'School Coding'!$O63</f>
        <v>0</v>
      </c>
      <c r="H211" s="6">
        <f t="shared" si="41"/>
        <v>5905246.4408872062</v>
      </c>
      <c r="I211" s="6">
        <f t="shared" si="44"/>
        <v>5905000</v>
      </c>
      <c r="J211" s="6">
        <f t="shared" si="45"/>
        <v>0</v>
      </c>
      <c r="K211" s="22">
        <v>0.79980561308910769</v>
      </c>
      <c r="L211" s="37">
        <f t="shared" si="46"/>
        <v>4723000</v>
      </c>
      <c r="M211" s="19">
        <f t="shared" si="47"/>
        <v>2000</v>
      </c>
    </row>
    <row r="212" spans="1:13" x14ac:dyDescent="0.2">
      <c r="A212" s="1" t="s">
        <v>52</v>
      </c>
      <c r="B212" s="6">
        <v>2620459.8130285763</v>
      </c>
      <c r="C212" s="6">
        <f t="shared" si="42"/>
        <v>2620000</v>
      </c>
      <c r="D212" s="22">
        <v>0.80501103446731648</v>
      </c>
      <c r="E212" s="39">
        <f t="shared" si="43"/>
        <v>2109000</v>
      </c>
      <c r="G212" s="6">
        <f>Rounding!$K64+Rounding!$N64+Rounding!$O64+'School Coding'!$K64+'School Coding'!$N64+'School Coding'!$O64</f>
        <v>0</v>
      </c>
      <c r="H212" s="6">
        <f t="shared" si="41"/>
        <v>2620459.8130285763</v>
      </c>
      <c r="I212" s="6">
        <f t="shared" si="44"/>
        <v>2620000</v>
      </c>
      <c r="J212" s="6">
        <f t="shared" si="45"/>
        <v>0</v>
      </c>
      <c r="K212" s="22">
        <v>0.80528346683241514</v>
      </c>
      <c r="L212" s="37">
        <f t="shared" si="46"/>
        <v>2110000</v>
      </c>
      <c r="M212" s="19">
        <f t="shared" si="47"/>
        <v>1000</v>
      </c>
    </row>
    <row r="213" spans="1:13" x14ac:dyDescent="0.2">
      <c r="A213" s="1" t="s">
        <v>53</v>
      </c>
      <c r="B213" s="6">
        <v>3327803.1496946462</v>
      </c>
      <c r="C213" s="6">
        <f t="shared" si="42"/>
        <v>3328000</v>
      </c>
      <c r="D213" s="22">
        <v>0.82383618539393755</v>
      </c>
      <c r="E213" s="39">
        <f t="shared" si="43"/>
        <v>2742000</v>
      </c>
      <c r="G213" s="6">
        <f>Rounding!$K65+Rounding!$N65+Rounding!$O65+'School Coding'!$K65+'School Coding'!$N65+'School Coding'!$O65</f>
        <v>0</v>
      </c>
      <c r="H213" s="6">
        <f t="shared" si="41"/>
        <v>3327803.1496946462</v>
      </c>
      <c r="I213" s="6">
        <f t="shared" si="44"/>
        <v>3328000</v>
      </c>
      <c r="J213" s="6">
        <f t="shared" si="45"/>
        <v>0</v>
      </c>
      <c r="K213" s="22">
        <v>0.82408614567969429</v>
      </c>
      <c r="L213" s="37">
        <f t="shared" si="46"/>
        <v>2743000</v>
      </c>
      <c r="M213" s="19">
        <f t="shared" si="47"/>
        <v>1000</v>
      </c>
    </row>
    <row r="214" spans="1:13" x14ac:dyDescent="0.2">
      <c r="A214" s="1" t="s">
        <v>54</v>
      </c>
      <c r="B214" s="6">
        <v>2514788.3816210404</v>
      </c>
      <c r="C214" s="6">
        <f t="shared" si="42"/>
        <v>2515000</v>
      </c>
      <c r="D214" s="22">
        <v>0.75328434217843765</v>
      </c>
      <c r="E214" s="39">
        <f t="shared" si="43"/>
        <v>1895000</v>
      </c>
      <c r="G214" s="6">
        <f>Rounding!$K66+Rounding!$N66+Rounding!$O66+'School Coding'!$K66+'School Coding'!$N66+'School Coding'!$O66</f>
        <v>6632.2945714285697</v>
      </c>
      <c r="H214" s="6">
        <f t="shared" si="41"/>
        <v>2521420.676192469</v>
      </c>
      <c r="I214" s="6">
        <f t="shared" si="44"/>
        <v>2521000</v>
      </c>
      <c r="J214" s="6">
        <f t="shared" si="45"/>
        <v>6000</v>
      </c>
      <c r="K214" s="22">
        <v>0.75404679088912741</v>
      </c>
      <c r="L214" s="37">
        <f t="shared" si="46"/>
        <v>1901000</v>
      </c>
      <c r="M214" s="19">
        <f t="shared" si="47"/>
        <v>6000</v>
      </c>
    </row>
    <row r="215" spans="1:13" x14ac:dyDescent="0.2">
      <c r="A215" s="1" t="s">
        <v>55</v>
      </c>
      <c r="B215" s="6">
        <v>2995128.2913598493</v>
      </c>
      <c r="C215" s="6">
        <f t="shared" si="42"/>
        <v>2995000</v>
      </c>
      <c r="D215" s="22">
        <v>0.87061869543881198</v>
      </c>
      <c r="E215" s="39">
        <f t="shared" si="43"/>
        <v>2608000</v>
      </c>
      <c r="G215" s="6">
        <f>Rounding!$K67+Rounding!$N67+Rounding!$O67+'School Coding'!$K67+'School Coding'!$N67+'School Coding'!$O67</f>
        <v>0</v>
      </c>
      <c r="H215" s="6">
        <f t="shared" si="41"/>
        <v>2995128.2913598493</v>
      </c>
      <c r="I215" s="6">
        <f t="shared" si="44"/>
        <v>2995000</v>
      </c>
      <c r="J215" s="6">
        <f t="shared" si="45"/>
        <v>0</v>
      </c>
      <c r="K215" s="22">
        <v>0.87080316358250642</v>
      </c>
      <c r="L215" s="37">
        <f t="shared" si="46"/>
        <v>2608000</v>
      </c>
      <c r="M215" s="19">
        <f t="shared" si="47"/>
        <v>0</v>
      </c>
    </row>
    <row r="216" spans="1:13" x14ac:dyDescent="0.2">
      <c r="A216" s="1" t="s">
        <v>139</v>
      </c>
      <c r="B216" s="6">
        <v>580361.87680849945</v>
      </c>
      <c r="C216" s="6">
        <f t="shared" si="42"/>
        <v>580000</v>
      </c>
      <c r="D216" s="22">
        <v>0.84820262844850114</v>
      </c>
      <c r="E216" s="39">
        <f t="shared" si="43"/>
        <v>492000</v>
      </c>
      <c r="G216" s="6">
        <f>Rounding!$K68+Rounding!$N68+Rounding!$O68+'School Coding'!$K68+'School Coding'!$N68+'School Coding'!$O68</f>
        <v>0</v>
      </c>
      <c r="H216" s="6">
        <f t="shared" si="41"/>
        <v>580361.87680849945</v>
      </c>
      <c r="I216" s="6">
        <f t="shared" si="44"/>
        <v>580000</v>
      </c>
      <c r="J216" s="6">
        <f t="shared" si="45"/>
        <v>0</v>
      </c>
      <c r="K216" s="22">
        <v>0.84841762959225875</v>
      </c>
      <c r="L216" s="37">
        <f t="shared" si="46"/>
        <v>492000</v>
      </c>
      <c r="M216" s="19">
        <f t="shared" si="47"/>
        <v>0</v>
      </c>
    </row>
    <row r="217" spans="1:13" x14ac:dyDescent="0.2">
      <c r="A217" s="1" t="s">
        <v>56</v>
      </c>
      <c r="B217" s="6">
        <v>1201645.7843469412</v>
      </c>
      <c r="C217" s="6">
        <f t="shared" si="42"/>
        <v>1202000</v>
      </c>
      <c r="D217" s="22">
        <v>0.87180644560062848</v>
      </c>
      <c r="E217" s="39">
        <f t="shared" si="43"/>
        <v>1048000</v>
      </c>
      <c r="G217" s="6">
        <f>Rounding!$K69+Rounding!$N69+Rounding!$O69+'School Coding'!$K69+'School Coding'!$N69+'School Coding'!$O69</f>
        <v>0</v>
      </c>
      <c r="H217" s="6">
        <f t="shared" si="41"/>
        <v>1201645.7843469412</v>
      </c>
      <c r="I217" s="6">
        <f t="shared" si="44"/>
        <v>1202000</v>
      </c>
      <c r="J217" s="6">
        <f t="shared" si="45"/>
        <v>0</v>
      </c>
      <c r="K217" s="22">
        <v>0.87199798181480581</v>
      </c>
      <c r="L217" s="37">
        <f t="shared" si="46"/>
        <v>1048000</v>
      </c>
      <c r="M217" s="19">
        <f t="shared" si="47"/>
        <v>0</v>
      </c>
    </row>
    <row r="218" spans="1:13" x14ac:dyDescent="0.2">
      <c r="A218" s="1" t="s">
        <v>57</v>
      </c>
      <c r="B218" s="6">
        <v>991396.76474317093</v>
      </c>
      <c r="C218" s="6">
        <f t="shared" si="42"/>
        <v>991000</v>
      </c>
      <c r="D218" s="22">
        <v>0.83281416258584351</v>
      </c>
      <c r="E218" s="39">
        <f t="shared" si="43"/>
        <v>825000</v>
      </c>
      <c r="G218" s="6">
        <f>Rounding!$K70+Rounding!$N70+Rounding!$O70+'School Coding'!$K70+'School Coding'!$N70+'School Coding'!$O70</f>
        <v>0</v>
      </c>
      <c r="H218" s="6">
        <f t="shared" si="41"/>
        <v>991396.76474317093</v>
      </c>
      <c r="I218" s="6">
        <f t="shared" si="44"/>
        <v>991000</v>
      </c>
      <c r="J218" s="6">
        <f t="shared" si="45"/>
        <v>0</v>
      </c>
      <c r="K218" s="22">
        <v>0.83304918199671296</v>
      </c>
      <c r="L218" s="37">
        <f t="shared" si="46"/>
        <v>826000</v>
      </c>
      <c r="M218" s="19">
        <f t="shared" si="47"/>
        <v>1000</v>
      </c>
    </row>
    <row r="219" spans="1:13" x14ac:dyDescent="0.2">
      <c r="A219" s="1" t="s">
        <v>58</v>
      </c>
      <c r="B219" s="6">
        <v>2518870.7857659524</v>
      </c>
      <c r="C219" s="6">
        <f t="shared" ref="C219:C250" si="48">ROUND($B219,-3)</f>
        <v>2519000</v>
      </c>
      <c r="D219" s="22">
        <v>0.74575305170228012</v>
      </c>
      <c r="E219" s="39">
        <f t="shared" ref="E219:E250" si="49">ROUND($C219*$D219,-3)</f>
        <v>1879000</v>
      </c>
      <c r="G219" s="6">
        <f>Rounding!$K71+Rounding!$N71+Rounding!$O71+'School Coding'!$K71+'School Coding'!$N71+'School Coding'!$O71</f>
        <v>0</v>
      </c>
      <c r="H219" s="6">
        <f t="shared" si="41"/>
        <v>2518870.7857659524</v>
      </c>
      <c r="I219" s="6">
        <f t="shared" ref="I219:I250" si="50">ROUND($H219,-3)</f>
        <v>2519000</v>
      </c>
      <c r="J219" s="6">
        <f t="shared" ref="J219:J250" si="51">$I219-$C219</f>
        <v>0</v>
      </c>
      <c r="K219" s="22">
        <v>0.74611969137321243</v>
      </c>
      <c r="L219" s="37">
        <f t="shared" ref="L219:L250" si="52">ROUND($I219*$K219,-3)</f>
        <v>1879000</v>
      </c>
      <c r="M219" s="19">
        <f t="shared" ref="M219:M250" si="53">$L219-$E219</f>
        <v>0</v>
      </c>
    </row>
    <row r="220" spans="1:13" x14ac:dyDescent="0.2">
      <c r="A220" s="1" t="s">
        <v>140</v>
      </c>
      <c r="B220" s="6">
        <v>1035910.8967249459</v>
      </c>
      <c r="C220" s="6">
        <f t="shared" si="48"/>
        <v>1036000</v>
      </c>
      <c r="D220" s="22">
        <v>0.84820262844850114</v>
      </c>
      <c r="E220" s="39">
        <f t="shared" si="49"/>
        <v>879000</v>
      </c>
      <c r="G220" s="6">
        <f>Rounding!$K72+Rounding!$N72+Rounding!$O72+'School Coding'!$K72+'School Coding'!$N72+'School Coding'!$O72</f>
        <v>0</v>
      </c>
      <c r="H220" s="6">
        <f t="shared" ref="H220:H283" si="54">$B220+$G220</f>
        <v>1035910.8967249459</v>
      </c>
      <c r="I220" s="6">
        <f t="shared" si="50"/>
        <v>1036000</v>
      </c>
      <c r="J220" s="6">
        <f t="shared" si="51"/>
        <v>0</v>
      </c>
      <c r="K220" s="22">
        <v>0.84841762959225875</v>
      </c>
      <c r="L220" s="37">
        <f t="shared" si="52"/>
        <v>879000</v>
      </c>
      <c r="M220" s="19">
        <f t="shared" si="53"/>
        <v>0</v>
      </c>
    </row>
    <row r="221" spans="1:13" x14ac:dyDescent="0.2">
      <c r="A221" s="1" t="s">
        <v>59</v>
      </c>
      <c r="B221" s="6">
        <v>1332564.2658899906</v>
      </c>
      <c r="C221" s="6">
        <f t="shared" si="48"/>
        <v>1333000</v>
      </c>
      <c r="D221" s="22">
        <v>0.86300341486052967</v>
      </c>
      <c r="E221" s="39">
        <f t="shared" si="49"/>
        <v>1150000</v>
      </c>
      <c r="G221" s="6">
        <f>Rounding!$K73+Rounding!$N73+Rounding!$O73+'School Coding'!$K73+'School Coding'!$N73+'School Coding'!$O73</f>
        <v>0</v>
      </c>
      <c r="H221" s="6">
        <f t="shared" si="54"/>
        <v>1332564.2658899906</v>
      </c>
      <c r="I221" s="6">
        <f t="shared" si="50"/>
        <v>1333000</v>
      </c>
      <c r="J221" s="6">
        <f t="shared" si="51"/>
        <v>0</v>
      </c>
      <c r="K221" s="22">
        <v>0.86321278887121067</v>
      </c>
      <c r="L221" s="37">
        <f t="shared" si="52"/>
        <v>1151000</v>
      </c>
      <c r="M221" s="19">
        <f t="shared" si="53"/>
        <v>1000</v>
      </c>
    </row>
    <row r="222" spans="1:13" x14ac:dyDescent="0.2">
      <c r="A222" s="1" t="s">
        <v>60</v>
      </c>
      <c r="B222" s="6">
        <v>6054470.5554540223</v>
      </c>
      <c r="C222" s="6">
        <f t="shared" si="48"/>
        <v>6054000</v>
      </c>
      <c r="D222" s="22">
        <v>0.76035393242167404</v>
      </c>
      <c r="E222" s="39">
        <f t="shared" si="49"/>
        <v>4603000</v>
      </c>
      <c r="G222" s="6">
        <f>Rounding!$K74+Rounding!$N74+Rounding!$O74+'School Coding'!$K74+'School Coding'!$N74+'School Coding'!$O74</f>
        <v>-6244.9685684571486</v>
      </c>
      <c r="H222" s="6">
        <f t="shared" si="54"/>
        <v>6048225.586885565</v>
      </c>
      <c r="I222" s="6">
        <f t="shared" si="50"/>
        <v>6048000</v>
      </c>
      <c r="J222" s="6">
        <f t="shared" si="51"/>
        <v>-6000</v>
      </c>
      <c r="K222" s="22">
        <v>0.76044558683025842</v>
      </c>
      <c r="L222" s="37">
        <f t="shared" si="52"/>
        <v>4599000</v>
      </c>
      <c r="M222" s="19">
        <f t="shared" si="53"/>
        <v>-4000</v>
      </c>
    </row>
    <row r="223" spans="1:13" x14ac:dyDescent="0.2">
      <c r="A223" s="1" t="s">
        <v>61</v>
      </c>
      <c r="B223" s="6">
        <v>6724090.6834065374</v>
      </c>
      <c r="C223" s="6">
        <f t="shared" si="48"/>
        <v>6724000</v>
      </c>
      <c r="D223" s="22">
        <v>0.63250920820986123</v>
      </c>
      <c r="E223" s="39">
        <f t="shared" si="49"/>
        <v>4253000</v>
      </c>
      <c r="G223" s="6">
        <f>Rounding!$K75+Rounding!$N75+Rounding!$O75+'School Coding'!$K75+'School Coding'!$N75+'School Coding'!$O75</f>
        <v>1789.2904958820636</v>
      </c>
      <c r="H223" s="6">
        <f t="shared" si="54"/>
        <v>6725879.9739024192</v>
      </c>
      <c r="I223" s="6">
        <f t="shared" si="50"/>
        <v>6726000</v>
      </c>
      <c r="J223" s="6">
        <f t="shared" si="51"/>
        <v>2000</v>
      </c>
      <c r="K223" s="22">
        <v>0.63297644208215664</v>
      </c>
      <c r="L223" s="37">
        <f t="shared" si="52"/>
        <v>4257000</v>
      </c>
      <c r="M223" s="19">
        <f t="shared" si="53"/>
        <v>4000</v>
      </c>
    </row>
    <row r="224" spans="1:13" x14ac:dyDescent="0.2">
      <c r="A224" s="1" t="s">
        <v>62</v>
      </c>
      <c r="B224" s="6">
        <v>1771710.5943075302</v>
      </c>
      <c r="C224" s="6">
        <f t="shared" si="48"/>
        <v>1772000</v>
      </c>
      <c r="D224" s="22">
        <v>0.80327162402867247</v>
      </c>
      <c r="E224" s="39">
        <f t="shared" si="49"/>
        <v>1423000</v>
      </c>
      <c r="G224" s="6">
        <f>Rounding!$K76+Rounding!$N76+Rounding!$O76+'School Coding'!$K76+'School Coding'!$N76+'School Coding'!$O76</f>
        <v>0</v>
      </c>
      <c r="H224" s="6">
        <f t="shared" si="54"/>
        <v>1771710.5943075302</v>
      </c>
      <c r="I224" s="6">
        <f t="shared" si="50"/>
        <v>1772000</v>
      </c>
      <c r="J224" s="6">
        <f t="shared" si="51"/>
        <v>0</v>
      </c>
      <c r="K224" s="22">
        <v>0.80356322869390573</v>
      </c>
      <c r="L224" s="37">
        <f t="shared" si="52"/>
        <v>1424000</v>
      </c>
      <c r="M224" s="19">
        <f t="shared" si="53"/>
        <v>1000</v>
      </c>
    </row>
    <row r="225" spans="1:13" x14ac:dyDescent="0.2">
      <c r="A225" s="1" t="s">
        <v>63</v>
      </c>
      <c r="B225" s="6">
        <v>6094928.3460930213</v>
      </c>
      <c r="C225" s="6">
        <f t="shared" si="48"/>
        <v>6095000</v>
      </c>
      <c r="D225" s="22">
        <v>0.64417858526286675</v>
      </c>
      <c r="E225" s="39">
        <f t="shared" si="49"/>
        <v>3926000</v>
      </c>
      <c r="G225" s="6">
        <f>Rounding!$K77+Rounding!$N77+Rounding!$O77+'School Coding'!$K77+'School Coding'!$N77+'School Coding'!$O77</f>
        <v>-3830.8133444571504</v>
      </c>
      <c r="H225" s="6">
        <f t="shared" si="54"/>
        <v>6091097.5327485641</v>
      </c>
      <c r="I225" s="6">
        <f t="shared" si="50"/>
        <v>6091000</v>
      </c>
      <c r="J225" s="6">
        <f t="shared" si="51"/>
        <v>-4000</v>
      </c>
      <c r="K225" s="22">
        <v>0.64460881617376087</v>
      </c>
      <c r="L225" s="37">
        <f t="shared" si="52"/>
        <v>3926000</v>
      </c>
      <c r="M225" s="19">
        <f t="shared" si="53"/>
        <v>0</v>
      </c>
    </row>
    <row r="226" spans="1:13" x14ac:dyDescent="0.2">
      <c r="A226" s="1" t="s">
        <v>64</v>
      </c>
      <c r="B226" s="6">
        <v>49826423.210267328</v>
      </c>
      <c r="C226" s="6">
        <f t="shared" si="48"/>
        <v>49826000</v>
      </c>
      <c r="D226" s="22">
        <v>0.57848001422053918</v>
      </c>
      <c r="E226" s="39">
        <f t="shared" si="49"/>
        <v>28823000</v>
      </c>
      <c r="G226" s="6">
        <f>Rounding!$K78+Rounding!$N78+Rounding!$O78+'School Coding'!$K78+'School Coding'!$N78+'School Coding'!$O78</f>
        <v>663.42256822480363</v>
      </c>
      <c r="H226" s="6">
        <f t="shared" si="54"/>
        <v>49827086.632835552</v>
      </c>
      <c r="I226" s="6">
        <f t="shared" si="50"/>
        <v>49827000</v>
      </c>
      <c r="J226" s="6">
        <f t="shared" si="51"/>
        <v>1000</v>
      </c>
      <c r="K226" s="22">
        <v>0.57907367314321045</v>
      </c>
      <c r="L226" s="37">
        <f t="shared" si="52"/>
        <v>28854000</v>
      </c>
      <c r="M226" s="19">
        <f t="shared" si="53"/>
        <v>31000</v>
      </c>
    </row>
    <row r="227" spans="1:13" x14ac:dyDescent="0.2">
      <c r="A227" s="1" t="s">
        <v>65</v>
      </c>
      <c r="B227" s="6">
        <v>716661.45208667149</v>
      </c>
      <c r="C227" s="6">
        <f t="shared" si="48"/>
        <v>717000</v>
      </c>
      <c r="D227" s="22">
        <v>0.84989561021846682</v>
      </c>
      <c r="E227" s="39">
        <f t="shared" si="49"/>
        <v>609000</v>
      </c>
      <c r="G227" s="6">
        <f>Rounding!$K79+Rounding!$N79+Rounding!$O79+'School Coding'!$K79+'School Coding'!$N79+'School Coding'!$O79</f>
        <v>0</v>
      </c>
      <c r="H227" s="6">
        <f t="shared" si="54"/>
        <v>716661.45208667149</v>
      </c>
      <c r="I227" s="6">
        <f t="shared" si="50"/>
        <v>717000</v>
      </c>
      <c r="J227" s="6">
        <f t="shared" si="51"/>
        <v>0</v>
      </c>
      <c r="K227" s="22">
        <v>0.85013332362452254</v>
      </c>
      <c r="L227" s="37">
        <f t="shared" si="52"/>
        <v>610000</v>
      </c>
      <c r="M227" s="19">
        <f t="shared" si="53"/>
        <v>1000</v>
      </c>
    </row>
    <row r="228" spans="1:13" x14ac:dyDescent="0.2">
      <c r="A228" s="1" t="s">
        <v>66</v>
      </c>
      <c r="B228" s="6">
        <v>868169.11939206254</v>
      </c>
      <c r="C228" s="6">
        <f t="shared" si="48"/>
        <v>868000</v>
      </c>
      <c r="D228" s="22">
        <v>0.73109246307369768</v>
      </c>
      <c r="E228" s="39">
        <f t="shared" si="49"/>
        <v>635000</v>
      </c>
      <c r="G228" s="6">
        <f>Rounding!$K80+Rounding!$N80+Rounding!$O80+'School Coding'!$K80+'School Coding'!$N80+'School Coding'!$O80</f>
        <v>0</v>
      </c>
      <c r="H228" s="6">
        <f t="shared" si="54"/>
        <v>868169.11939206254</v>
      </c>
      <c r="I228" s="6">
        <f t="shared" si="50"/>
        <v>868000</v>
      </c>
      <c r="J228" s="6">
        <f t="shared" si="51"/>
        <v>0</v>
      </c>
      <c r="K228" s="22">
        <v>0.73033399071391836</v>
      </c>
      <c r="L228" s="37">
        <f t="shared" si="52"/>
        <v>634000</v>
      </c>
      <c r="M228" s="19">
        <f t="shared" si="53"/>
        <v>-1000</v>
      </c>
    </row>
    <row r="229" spans="1:13" x14ac:dyDescent="0.2">
      <c r="A229" s="1" t="s">
        <v>127</v>
      </c>
      <c r="B229" s="6">
        <v>3623110.4272953849</v>
      </c>
      <c r="C229" s="6">
        <f t="shared" si="48"/>
        <v>3623000</v>
      </c>
      <c r="D229" s="22">
        <v>0.86079790297083203</v>
      </c>
      <c r="E229" s="39">
        <f t="shared" si="49"/>
        <v>3119000</v>
      </c>
      <c r="G229" s="6">
        <f>Rounding!$K81+Rounding!$N81+Rounding!$O81+'School Coding'!$K81+'School Coding'!$N81+'School Coding'!$O81</f>
        <v>0</v>
      </c>
      <c r="H229" s="6">
        <f t="shared" si="54"/>
        <v>3623110.4272953849</v>
      </c>
      <c r="I229" s="6">
        <f t="shared" si="50"/>
        <v>3623000</v>
      </c>
      <c r="J229" s="6">
        <f t="shared" si="51"/>
        <v>0</v>
      </c>
      <c r="K229" s="22">
        <v>0.86099515644282487</v>
      </c>
      <c r="L229" s="37">
        <f t="shared" si="52"/>
        <v>3119000</v>
      </c>
      <c r="M229" s="19">
        <f t="shared" si="53"/>
        <v>0</v>
      </c>
    </row>
    <row r="230" spans="1:13" x14ac:dyDescent="0.2">
      <c r="A230" s="1" t="s">
        <v>67</v>
      </c>
      <c r="B230" s="6">
        <v>5529245.060381569</v>
      </c>
      <c r="C230" s="6">
        <f t="shared" si="48"/>
        <v>5529000</v>
      </c>
      <c r="D230" s="22">
        <v>0.81659278130519408</v>
      </c>
      <c r="E230" s="39">
        <f t="shared" si="49"/>
        <v>4515000</v>
      </c>
      <c r="G230" s="6">
        <f>Rounding!$K82+Rounding!$N82+Rounding!$O82+'School Coding'!$K82+'School Coding'!$N82+'School Coding'!$O82</f>
        <v>0</v>
      </c>
      <c r="H230" s="6">
        <f t="shared" si="54"/>
        <v>5529245.060381569</v>
      </c>
      <c r="I230" s="6">
        <f t="shared" si="50"/>
        <v>5529000</v>
      </c>
      <c r="J230" s="6">
        <f t="shared" si="51"/>
        <v>0</v>
      </c>
      <c r="K230" s="22">
        <v>0.816853919737625</v>
      </c>
      <c r="L230" s="37">
        <f t="shared" si="52"/>
        <v>4516000</v>
      </c>
      <c r="M230" s="19">
        <f t="shared" si="53"/>
        <v>1000</v>
      </c>
    </row>
    <row r="231" spans="1:13" x14ac:dyDescent="0.2">
      <c r="A231" s="1" t="s">
        <v>68</v>
      </c>
      <c r="B231" s="6">
        <v>3156355.9772015177</v>
      </c>
      <c r="C231" s="6">
        <f t="shared" si="48"/>
        <v>3156000</v>
      </c>
      <c r="D231" s="22">
        <v>0.70326330298811612</v>
      </c>
      <c r="E231" s="39">
        <f t="shared" si="49"/>
        <v>2219000</v>
      </c>
      <c r="G231" s="6">
        <f>Rounding!$K83+Rounding!$N83+Rounding!$O83+'School Coding'!$K83+'School Coding'!$N83+'School Coding'!$O83</f>
        <v>0</v>
      </c>
      <c r="H231" s="6">
        <f t="shared" si="54"/>
        <v>3156355.9772015177</v>
      </c>
      <c r="I231" s="6">
        <f t="shared" si="50"/>
        <v>3156000</v>
      </c>
      <c r="J231" s="6">
        <f t="shared" si="51"/>
        <v>0</v>
      </c>
      <c r="K231" s="22">
        <v>0.70373969229238742</v>
      </c>
      <c r="L231" s="37">
        <f t="shared" si="52"/>
        <v>2221000</v>
      </c>
      <c r="M231" s="19">
        <f t="shared" si="53"/>
        <v>2000</v>
      </c>
    </row>
    <row r="232" spans="1:13" x14ac:dyDescent="0.2">
      <c r="A232" s="1" t="s">
        <v>69</v>
      </c>
      <c r="B232" s="6">
        <v>2102966.0075199222</v>
      </c>
      <c r="C232" s="6">
        <f t="shared" si="48"/>
        <v>2103000</v>
      </c>
      <c r="D232" s="22">
        <v>0.67223154377642991</v>
      </c>
      <c r="E232" s="39">
        <f t="shared" si="49"/>
        <v>1414000</v>
      </c>
      <c r="G232" s="6">
        <f>Rounding!$K84+Rounding!$N84+Rounding!$O84+'School Coding'!$K84+'School Coding'!$N84+'School Coding'!$O84</f>
        <v>0</v>
      </c>
      <c r="H232" s="6">
        <f t="shared" si="54"/>
        <v>2102966.0075199222</v>
      </c>
      <c r="I232" s="6">
        <f t="shared" si="50"/>
        <v>2103000</v>
      </c>
      <c r="J232" s="6">
        <f t="shared" si="51"/>
        <v>0</v>
      </c>
      <c r="K232" s="22">
        <v>0.67270646091642039</v>
      </c>
      <c r="L232" s="37">
        <f t="shared" si="52"/>
        <v>1415000</v>
      </c>
      <c r="M232" s="19">
        <f t="shared" si="53"/>
        <v>1000</v>
      </c>
    </row>
    <row r="233" spans="1:13" x14ac:dyDescent="0.2">
      <c r="A233" s="1" t="s">
        <v>70</v>
      </c>
      <c r="B233" s="6">
        <v>1473847.1228875611</v>
      </c>
      <c r="C233" s="6">
        <f t="shared" si="48"/>
        <v>1474000</v>
      </c>
      <c r="D233" s="22">
        <v>0.82257148895477528</v>
      </c>
      <c r="E233" s="39">
        <f t="shared" si="49"/>
        <v>1212000</v>
      </c>
      <c r="G233" s="6">
        <f>Rounding!$K85+Rounding!$N85+Rounding!$O85+'School Coding'!$K85+'School Coding'!$N85+'School Coding'!$O85</f>
        <v>0</v>
      </c>
      <c r="H233" s="6">
        <f t="shared" si="54"/>
        <v>1473847.1228875611</v>
      </c>
      <c r="I233" s="6">
        <f t="shared" si="50"/>
        <v>1474000</v>
      </c>
      <c r="J233" s="6">
        <f t="shared" si="51"/>
        <v>0</v>
      </c>
      <c r="K233" s="22">
        <v>0.82282681127037449</v>
      </c>
      <c r="L233" s="37">
        <f t="shared" si="52"/>
        <v>1213000</v>
      </c>
      <c r="M233" s="19">
        <f t="shared" si="53"/>
        <v>1000</v>
      </c>
    </row>
    <row r="234" spans="1:13" x14ac:dyDescent="0.2">
      <c r="A234" s="1" t="s">
        <v>71</v>
      </c>
      <c r="B234" s="6">
        <v>770174.05434898078</v>
      </c>
      <c r="C234" s="6">
        <f t="shared" si="48"/>
        <v>770000</v>
      </c>
      <c r="D234" s="22">
        <v>0.82383618539393755</v>
      </c>
      <c r="E234" s="39">
        <f t="shared" si="49"/>
        <v>634000</v>
      </c>
      <c r="G234" s="6">
        <f>Rounding!$K86+Rounding!$N86+Rounding!$O86+'School Coding'!$K86+'School Coding'!$N86+'School Coding'!$O86</f>
        <v>0</v>
      </c>
      <c r="H234" s="6">
        <f t="shared" si="54"/>
        <v>770174.05434898078</v>
      </c>
      <c r="I234" s="6">
        <f t="shared" si="50"/>
        <v>770000</v>
      </c>
      <c r="J234" s="6">
        <f t="shared" si="51"/>
        <v>0</v>
      </c>
      <c r="K234" s="22">
        <v>0.82408614567969429</v>
      </c>
      <c r="L234" s="37">
        <f t="shared" si="52"/>
        <v>635000</v>
      </c>
      <c r="M234" s="19">
        <f t="shared" si="53"/>
        <v>1000</v>
      </c>
    </row>
    <row r="235" spans="1:13" x14ac:dyDescent="0.2">
      <c r="A235" s="1" t="s">
        <v>72</v>
      </c>
      <c r="B235" s="6">
        <v>3287182.7763533331</v>
      </c>
      <c r="C235" s="6">
        <f t="shared" si="48"/>
        <v>3287000</v>
      </c>
      <c r="D235" s="22">
        <v>0.80651389545424101</v>
      </c>
      <c r="E235" s="39">
        <f t="shared" si="49"/>
        <v>2651000</v>
      </c>
      <c r="G235" s="6">
        <f>Rounding!$K87+Rounding!$N87+Rounding!$O87+'School Coding'!$K87+'School Coding'!$N87+'School Coding'!$O87</f>
        <v>-6632.2945714285697</v>
      </c>
      <c r="H235" s="6">
        <f t="shared" si="54"/>
        <v>3280550.4817819046</v>
      </c>
      <c r="I235" s="6">
        <f t="shared" si="50"/>
        <v>3281000</v>
      </c>
      <c r="J235" s="6">
        <f t="shared" si="51"/>
        <v>-6000</v>
      </c>
      <c r="K235" s="22">
        <v>0.80651269074026866</v>
      </c>
      <c r="L235" s="37">
        <f t="shared" si="52"/>
        <v>2646000</v>
      </c>
      <c r="M235" s="19">
        <f t="shared" si="53"/>
        <v>-5000</v>
      </c>
    </row>
    <row r="236" spans="1:13" x14ac:dyDescent="0.2">
      <c r="A236" s="1" t="s">
        <v>73</v>
      </c>
      <c r="B236" s="6">
        <v>4118534.0038179625</v>
      </c>
      <c r="C236" s="6">
        <f t="shared" si="48"/>
        <v>4119000</v>
      </c>
      <c r="D236" s="22">
        <v>0.67223154377642991</v>
      </c>
      <c r="E236" s="39">
        <f t="shared" si="49"/>
        <v>2769000</v>
      </c>
      <c r="G236" s="6">
        <f>Rounding!$K88+Rounding!$N88+Rounding!$O88+'School Coding'!$K88+'School Coding'!$N88+'School Coding'!$O88</f>
        <v>0</v>
      </c>
      <c r="H236" s="6">
        <f t="shared" si="54"/>
        <v>4118534.0038179625</v>
      </c>
      <c r="I236" s="6">
        <f t="shared" si="50"/>
        <v>4119000</v>
      </c>
      <c r="J236" s="6">
        <f t="shared" si="51"/>
        <v>0</v>
      </c>
      <c r="K236" s="22">
        <v>0.67270646091642039</v>
      </c>
      <c r="L236" s="37">
        <f t="shared" si="52"/>
        <v>2771000</v>
      </c>
      <c r="M236" s="19">
        <f t="shared" si="53"/>
        <v>2000</v>
      </c>
    </row>
    <row r="237" spans="1:13" x14ac:dyDescent="0.2">
      <c r="A237" s="1" t="s">
        <v>74</v>
      </c>
      <c r="B237" s="6">
        <v>3311998.6864051223</v>
      </c>
      <c r="C237" s="6">
        <f t="shared" si="48"/>
        <v>3312000</v>
      </c>
      <c r="D237" s="22">
        <v>0.8479523227653154</v>
      </c>
      <c r="E237" s="39">
        <f t="shared" si="49"/>
        <v>2808000</v>
      </c>
      <c r="G237" s="6">
        <f>Rounding!$K89+Rounding!$N89+Rounding!$O89+'School Coding'!$K89+'School Coding'!$N89+'School Coding'!$O89</f>
        <v>0</v>
      </c>
      <c r="H237" s="6">
        <f t="shared" si="54"/>
        <v>3311998.6864051223</v>
      </c>
      <c r="I237" s="6">
        <f t="shared" si="50"/>
        <v>3312000</v>
      </c>
      <c r="J237" s="6">
        <f t="shared" si="51"/>
        <v>0</v>
      </c>
      <c r="K237" s="22">
        <v>0.84816853435461115</v>
      </c>
      <c r="L237" s="37">
        <f t="shared" si="52"/>
        <v>2809000</v>
      </c>
      <c r="M237" s="19">
        <f t="shared" si="53"/>
        <v>1000</v>
      </c>
    </row>
    <row r="238" spans="1:13" x14ac:dyDescent="0.2">
      <c r="A238" s="1" t="s">
        <v>75</v>
      </c>
      <c r="B238" s="6">
        <v>11235067.911355719</v>
      </c>
      <c r="C238" s="6">
        <f t="shared" si="48"/>
        <v>11235000</v>
      </c>
      <c r="D238" s="22">
        <v>0.60789749652442082</v>
      </c>
      <c r="E238" s="39">
        <f t="shared" si="49"/>
        <v>6830000</v>
      </c>
      <c r="G238" s="6">
        <f>Rounding!$K90+Rounding!$N90+Rounding!$O90+'School Coding'!$K90+'School Coding'!$N90+'School Coding'!$O90</f>
        <v>0</v>
      </c>
      <c r="H238" s="6">
        <f t="shared" si="54"/>
        <v>11235067.911355719</v>
      </c>
      <c r="I238" s="6">
        <f t="shared" si="50"/>
        <v>11235000</v>
      </c>
      <c r="J238" s="6">
        <f t="shared" si="51"/>
        <v>0</v>
      </c>
      <c r="K238" s="22">
        <v>0.60845788679362889</v>
      </c>
      <c r="L238" s="37">
        <f t="shared" si="52"/>
        <v>6836000</v>
      </c>
      <c r="M238" s="19">
        <f t="shared" si="53"/>
        <v>6000</v>
      </c>
    </row>
    <row r="239" spans="1:13" x14ac:dyDescent="0.2">
      <c r="A239" s="1" t="s">
        <v>76</v>
      </c>
      <c r="B239" s="6">
        <v>1306210.5581952652</v>
      </c>
      <c r="C239" s="6">
        <f t="shared" si="48"/>
        <v>1306000</v>
      </c>
      <c r="D239" s="22">
        <v>0.74657944199608717</v>
      </c>
      <c r="E239" s="39">
        <f t="shared" si="49"/>
        <v>975000</v>
      </c>
      <c r="G239" s="6">
        <f>Rounding!$K91+Rounding!$N91+Rounding!$O91+'School Coding'!$K91+'School Coding'!$N91+'School Coding'!$O91</f>
        <v>0</v>
      </c>
      <c r="H239" s="6">
        <f t="shared" si="54"/>
        <v>1306210.5581952652</v>
      </c>
      <c r="I239" s="6">
        <f t="shared" si="50"/>
        <v>1306000</v>
      </c>
      <c r="J239" s="6">
        <f t="shared" si="51"/>
        <v>0</v>
      </c>
      <c r="K239" s="22">
        <v>0.74722406017626786</v>
      </c>
      <c r="L239" s="37">
        <f t="shared" si="52"/>
        <v>976000</v>
      </c>
      <c r="M239" s="19">
        <f t="shared" si="53"/>
        <v>1000</v>
      </c>
    </row>
    <row r="240" spans="1:13" x14ac:dyDescent="0.2">
      <c r="A240" s="1" t="s">
        <v>77</v>
      </c>
      <c r="B240" s="6">
        <v>3493796.9941235068</v>
      </c>
      <c r="C240" s="6">
        <f t="shared" si="48"/>
        <v>3494000</v>
      </c>
      <c r="D240" s="22">
        <v>0.74523773821191508</v>
      </c>
      <c r="E240" s="39">
        <f t="shared" si="49"/>
        <v>2604000</v>
      </c>
      <c r="G240" s="6">
        <f>Rounding!$K92+Rounding!$N92+Rounding!$O92+'School Coding'!$K92+'School Coding'!$N92+'School Coding'!$O92</f>
        <v>0</v>
      </c>
      <c r="H240" s="6">
        <f t="shared" si="54"/>
        <v>3493796.9941235068</v>
      </c>
      <c r="I240" s="6">
        <f t="shared" si="50"/>
        <v>3494000</v>
      </c>
      <c r="J240" s="6">
        <f t="shared" si="51"/>
        <v>0</v>
      </c>
      <c r="K240" s="22">
        <v>0.74560746780308707</v>
      </c>
      <c r="L240" s="37">
        <f t="shared" si="52"/>
        <v>2605000</v>
      </c>
      <c r="M240" s="19">
        <f t="shared" si="53"/>
        <v>1000</v>
      </c>
    </row>
    <row r="241" spans="1:13" x14ac:dyDescent="0.2">
      <c r="A241" s="1" t="s">
        <v>78</v>
      </c>
      <c r="B241" s="6">
        <v>4460796.5973866386</v>
      </c>
      <c r="C241" s="6">
        <f t="shared" si="48"/>
        <v>4461000</v>
      </c>
      <c r="D241" s="22">
        <v>0.79811116550400862</v>
      </c>
      <c r="E241" s="39">
        <f t="shared" si="49"/>
        <v>3560000</v>
      </c>
      <c r="G241" s="6">
        <f>Rounding!$K93+Rounding!$N93+Rounding!$O93+'School Coding'!$K93+'School Coding'!$N93+'School Coding'!$O93</f>
        <v>0</v>
      </c>
      <c r="H241" s="6">
        <f t="shared" si="54"/>
        <v>4460796.5973866386</v>
      </c>
      <c r="I241" s="6">
        <f t="shared" si="50"/>
        <v>4461000</v>
      </c>
      <c r="J241" s="6">
        <f t="shared" si="51"/>
        <v>0</v>
      </c>
      <c r="K241" s="22">
        <v>0.79840052700025388</v>
      </c>
      <c r="L241" s="37">
        <f t="shared" si="52"/>
        <v>3562000</v>
      </c>
      <c r="M241" s="19">
        <f t="shared" si="53"/>
        <v>2000</v>
      </c>
    </row>
    <row r="242" spans="1:13" x14ac:dyDescent="0.2">
      <c r="A242" s="1" t="s">
        <v>79</v>
      </c>
      <c r="B242" s="6">
        <v>4289759.0941276336</v>
      </c>
      <c r="C242" s="6">
        <f t="shared" si="48"/>
        <v>4290000</v>
      </c>
      <c r="D242" s="22">
        <v>0.678644390217916</v>
      </c>
      <c r="E242" s="39">
        <f t="shared" si="49"/>
        <v>2911000</v>
      </c>
      <c r="G242" s="6">
        <f>Rounding!$K94+Rounding!$N94+Rounding!$O94+'School Coding'!$K94+'School Coding'!$N94+'School Coding'!$O94</f>
        <v>0</v>
      </c>
      <c r="H242" s="6">
        <f t="shared" si="54"/>
        <v>4289759.0941276336</v>
      </c>
      <c r="I242" s="6">
        <f t="shared" si="50"/>
        <v>4290000</v>
      </c>
      <c r="J242" s="6">
        <f t="shared" si="51"/>
        <v>0</v>
      </c>
      <c r="K242" s="22">
        <v>0.67907823374643272</v>
      </c>
      <c r="L242" s="37">
        <f t="shared" si="52"/>
        <v>2913000</v>
      </c>
      <c r="M242" s="19">
        <f t="shared" si="53"/>
        <v>2000</v>
      </c>
    </row>
    <row r="243" spans="1:13" x14ac:dyDescent="0.2">
      <c r="A243" s="1" t="s">
        <v>80</v>
      </c>
      <c r="B243" s="6">
        <v>10400262.413471431</v>
      </c>
      <c r="C243" s="6">
        <f t="shared" si="48"/>
        <v>10400000</v>
      </c>
      <c r="D243" s="22">
        <v>0.71144841414596027</v>
      </c>
      <c r="E243" s="39">
        <f t="shared" si="49"/>
        <v>7399000</v>
      </c>
      <c r="G243" s="6">
        <f>Rounding!$K95+Rounding!$N95+Rounding!$O95+'School Coding'!$K95+'School Coding'!$N95+'School Coding'!$O95</f>
        <v>-2982.0175910413818</v>
      </c>
      <c r="H243" s="6">
        <f t="shared" si="54"/>
        <v>10397280.39588039</v>
      </c>
      <c r="I243" s="6">
        <f t="shared" si="50"/>
        <v>10397000</v>
      </c>
      <c r="J243" s="6">
        <f t="shared" si="51"/>
        <v>-3000</v>
      </c>
      <c r="K243" s="22">
        <v>0.71177634484883201</v>
      </c>
      <c r="L243" s="37">
        <f t="shared" si="52"/>
        <v>7400000</v>
      </c>
      <c r="M243" s="19">
        <f t="shared" si="53"/>
        <v>1000</v>
      </c>
    </row>
    <row r="244" spans="1:13" x14ac:dyDescent="0.2">
      <c r="A244" s="1" t="s">
        <v>141</v>
      </c>
      <c r="B244" s="6">
        <v>1131634.6157936687</v>
      </c>
      <c r="C244" s="6">
        <f t="shared" si="48"/>
        <v>1132000</v>
      </c>
      <c r="D244" s="22">
        <v>0.84820262844850114</v>
      </c>
      <c r="E244" s="39">
        <f t="shared" si="49"/>
        <v>960000</v>
      </c>
      <c r="G244" s="6">
        <f>Rounding!$K96+Rounding!$N96+Rounding!$O96+'School Coding'!$K96+'School Coding'!$N96+'School Coding'!$O96</f>
        <v>0</v>
      </c>
      <c r="H244" s="6">
        <f t="shared" si="54"/>
        <v>1131634.6157936687</v>
      </c>
      <c r="I244" s="6">
        <f t="shared" si="50"/>
        <v>1132000</v>
      </c>
      <c r="J244" s="6">
        <f t="shared" si="51"/>
        <v>0</v>
      </c>
      <c r="K244" s="22">
        <v>0.84841762959225875</v>
      </c>
      <c r="L244" s="37">
        <f t="shared" si="52"/>
        <v>960000</v>
      </c>
      <c r="M244" s="19">
        <f t="shared" si="53"/>
        <v>0</v>
      </c>
    </row>
    <row r="245" spans="1:13" x14ac:dyDescent="0.2">
      <c r="A245" s="1" t="s">
        <v>81</v>
      </c>
      <c r="B245" s="6">
        <v>4613726.9203616139</v>
      </c>
      <c r="C245" s="6">
        <f t="shared" si="48"/>
        <v>4614000</v>
      </c>
      <c r="D245" s="22">
        <v>0.72882085437154154</v>
      </c>
      <c r="E245" s="39">
        <f t="shared" si="49"/>
        <v>3363000</v>
      </c>
      <c r="G245" s="6">
        <f>Rounding!$K97+Rounding!$N97+Rounding!$O97+'School Coding'!$K97+'School Coding'!$N97+'School Coding'!$O97</f>
        <v>-97.038428333486863</v>
      </c>
      <c r="H245" s="6">
        <f t="shared" si="54"/>
        <v>4613629.8819332803</v>
      </c>
      <c r="I245" s="6">
        <f t="shared" si="50"/>
        <v>4614000</v>
      </c>
      <c r="J245" s="6">
        <f t="shared" si="51"/>
        <v>0</v>
      </c>
      <c r="K245" s="22">
        <v>0.72920776679962829</v>
      </c>
      <c r="L245" s="37">
        <f t="shared" si="52"/>
        <v>3365000</v>
      </c>
      <c r="M245" s="19">
        <f t="shared" si="53"/>
        <v>2000</v>
      </c>
    </row>
    <row r="246" spans="1:13" x14ac:dyDescent="0.2">
      <c r="A246" s="1" t="s">
        <v>82</v>
      </c>
      <c r="B246" s="6">
        <v>3529626.6506576375</v>
      </c>
      <c r="C246" s="6">
        <f t="shared" si="48"/>
        <v>3530000</v>
      </c>
      <c r="D246" s="22">
        <v>0.83807331977573907</v>
      </c>
      <c r="E246" s="39">
        <f t="shared" si="49"/>
        <v>2958000</v>
      </c>
      <c r="G246" s="6">
        <f>Rounding!$K98+Rounding!$N98+Rounding!$O98+'School Coding'!$K98+'School Coding'!$N98+'School Coding'!$O98</f>
        <v>0</v>
      </c>
      <c r="H246" s="6">
        <f t="shared" si="54"/>
        <v>3529626.6506576375</v>
      </c>
      <c r="I246" s="6">
        <f t="shared" si="50"/>
        <v>3530000</v>
      </c>
      <c r="J246" s="6">
        <f t="shared" si="51"/>
        <v>0</v>
      </c>
      <c r="K246" s="22">
        <v>0.83830741840013001</v>
      </c>
      <c r="L246" s="37">
        <f t="shared" si="52"/>
        <v>2959000</v>
      </c>
      <c r="M246" s="19">
        <f t="shared" si="53"/>
        <v>1000</v>
      </c>
    </row>
    <row r="247" spans="1:13" x14ac:dyDescent="0.2">
      <c r="A247" s="1" t="s">
        <v>83</v>
      </c>
      <c r="B247" s="6">
        <v>1550729.0235086577</v>
      </c>
      <c r="C247" s="6">
        <f t="shared" si="48"/>
        <v>1551000</v>
      </c>
      <c r="D247" s="22">
        <v>0.84818755897125186</v>
      </c>
      <c r="E247" s="39">
        <f t="shared" si="49"/>
        <v>1316000</v>
      </c>
      <c r="G247" s="6">
        <f>Rounding!$K99+Rounding!$N99+Rounding!$O99+'School Coding'!$K99+'School Coding'!$N99+'School Coding'!$O99</f>
        <v>0</v>
      </c>
      <c r="H247" s="6">
        <f t="shared" si="54"/>
        <v>1550729.0235086577</v>
      </c>
      <c r="I247" s="6">
        <f t="shared" si="50"/>
        <v>1551000</v>
      </c>
      <c r="J247" s="6">
        <f t="shared" si="51"/>
        <v>0</v>
      </c>
      <c r="K247" s="22">
        <v>0.84841207856901635</v>
      </c>
      <c r="L247" s="37">
        <f t="shared" si="52"/>
        <v>1316000</v>
      </c>
      <c r="M247" s="19">
        <f t="shared" si="53"/>
        <v>0</v>
      </c>
    </row>
    <row r="248" spans="1:13" x14ac:dyDescent="0.2">
      <c r="A248" s="1" t="s">
        <v>144</v>
      </c>
      <c r="B248" s="6">
        <v>1699105.0234043996</v>
      </c>
      <c r="C248" s="6">
        <f t="shared" si="48"/>
        <v>1699000</v>
      </c>
      <c r="D248" s="22">
        <v>0.83281416258584351</v>
      </c>
      <c r="E248" s="39">
        <f t="shared" si="49"/>
        <v>1415000</v>
      </c>
      <c r="G248" s="6">
        <f>Rounding!$K100+Rounding!$N100+Rounding!$O100+'School Coding'!$K100+'School Coding'!$N100+'School Coding'!$O100</f>
        <v>0</v>
      </c>
      <c r="H248" s="6">
        <f t="shared" si="54"/>
        <v>1699105.0234043996</v>
      </c>
      <c r="I248" s="6">
        <f t="shared" si="50"/>
        <v>1699000</v>
      </c>
      <c r="J248" s="6">
        <f t="shared" si="51"/>
        <v>0</v>
      </c>
      <c r="K248" s="22">
        <v>0.83304918199671296</v>
      </c>
      <c r="L248" s="37">
        <f t="shared" si="52"/>
        <v>1415000</v>
      </c>
      <c r="M248" s="19">
        <f t="shared" si="53"/>
        <v>0</v>
      </c>
    </row>
    <row r="249" spans="1:13" x14ac:dyDescent="0.2">
      <c r="A249" s="1" t="s">
        <v>84</v>
      </c>
      <c r="B249" s="6">
        <v>2328908.5542068309</v>
      </c>
      <c r="C249" s="6">
        <f t="shared" si="48"/>
        <v>2329000</v>
      </c>
      <c r="D249" s="22">
        <v>0.73109246307369768</v>
      </c>
      <c r="E249" s="39">
        <f t="shared" si="49"/>
        <v>1703000</v>
      </c>
      <c r="G249" s="6">
        <f>Rounding!$K101+Rounding!$N101+Rounding!$O101+'School Coding'!$K101+'School Coding'!$N101+'School Coding'!$O101</f>
        <v>0</v>
      </c>
      <c r="H249" s="6">
        <f t="shared" si="54"/>
        <v>2328908.5542068309</v>
      </c>
      <c r="I249" s="6">
        <f t="shared" si="50"/>
        <v>2329000</v>
      </c>
      <c r="J249" s="6">
        <f t="shared" si="51"/>
        <v>0</v>
      </c>
      <c r="K249" s="22">
        <v>0.73033399071391836</v>
      </c>
      <c r="L249" s="37">
        <f t="shared" si="52"/>
        <v>1701000</v>
      </c>
      <c r="M249" s="19">
        <f t="shared" si="53"/>
        <v>-2000</v>
      </c>
    </row>
    <row r="250" spans="1:13" x14ac:dyDescent="0.2">
      <c r="A250" s="1" t="s">
        <v>85</v>
      </c>
      <c r="B250" s="6">
        <v>4694969.8771803342</v>
      </c>
      <c r="C250" s="6">
        <f t="shared" si="48"/>
        <v>4695000</v>
      </c>
      <c r="D250" s="22">
        <v>0.77790727171645568</v>
      </c>
      <c r="E250" s="39">
        <f t="shared" si="49"/>
        <v>3652000</v>
      </c>
      <c r="G250" s="6">
        <f>Rounding!$K102+Rounding!$N102+Rounding!$O102+'School Coding'!$K102+'School Coding'!$N102+'School Coding'!$O102</f>
        <v>0</v>
      </c>
      <c r="H250" s="6">
        <f t="shared" si="54"/>
        <v>4694969.8771803342</v>
      </c>
      <c r="I250" s="6">
        <f t="shared" si="50"/>
        <v>4695000</v>
      </c>
      <c r="J250" s="6">
        <f t="shared" si="51"/>
        <v>0</v>
      </c>
      <c r="K250" s="22">
        <v>0.77822430745827109</v>
      </c>
      <c r="L250" s="37">
        <f t="shared" si="52"/>
        <v>3654000</v>
      </c>
      <c r="M250" s="19">
        <f t="shared" si="53"/>
        <v>2000</v>
      </c>
    </row>
    <row r="251" spans="1:13" x14ac:dyDescent="0.2">
      <c r="A251" s="1" t="s">
        <v>128</v>
      </c>
      <c r="B251" s="6">
        <v>27321420.810423501</v>
      </c>
      <c r="C251" s="6">
        <f t="shared" ref="C251:C282" si="55">ROUND($B251,-3)</f>
        <v>27321000</v>
      </c>
      <c r="D251" s="22">
        <v>0.75430238603114075</v>
      </c>
      <c r="E251" s="39">
        <f t="shared" ref="E251:E282" si="56">ROUND($C251*$D251,-3)</f>
        <v>20608000</v>
      </c>
      <c r="G251" s="6">
        <f>Rounding!$K103+Rounding!$N103+Rounding!$O103+'School Coding'!$K103+'School Coding'!$N103+'School Coding'!$O103</f>
        <v>1531.6178930285437</v>
      </c>
      <c r="H251" s="6">
        <f t="shared" si="54"/>
        <v>27322952.42831653</v>
      </c>
      <c r="I251" s="6">
        <f t="shared" ref="I251:I282" si="57">ROUND($H251,-3)</f>
        <v>27323000</v>
      </c>
      <c r="J251" s="6">
        <f t="shared" ref="J251:J282" si="58">$I251-$C251</f>
        <v>2000</v>
      </c>
      <c r="K251" s="22">
        <v>0.75466711349131921</v>
      </c>
      <c r="L251" s="37">
        <f t="shared" ref="L251:L282" si="59">ROUND($I251*$K251,-3)</f>
        <v>20620000</v>
      </c>
      <c r="M251" s="19">
        <f t="shared" ref="M251:M282" si="60">$L251-$E251</f>
        <v>12000</v>
      </c>
    </row>
    <row r="252" spans="1:13" x14ac:dyDescent="0.2">
      <c r="A252" s="1" t="s">
        <v>86</v>
      </c>
      <c r="B252" s="6">
        <v>752731.06723709055</v>
      </c>
      <c r="C252" s="6">
        <f t="shared" si="55"/>
        <v>753000</v>
      </c>
      <c r="D252" s="22">
        <v>0.68650913755822884</v>
      </c>
      <c r="E252" s="39">
        <f t="shared" si="56"/>
        <v>517000</v>
      </c>
      <c r="G252" s="6">
        <f>Rounding!$K104+Rounding!$N104+Rounding!$O104+'School Coding'!$K104+'School Coding'!$N104+'School Coding'!$O104</f>
        <v>0</v>
      </c>
      <c r="H252" s="6">
        <f t="shared" si="54"/>
        <v>752731.06723709055</v>
      </c>
      <c r="I252" s="6">
        <f t="shared" si="57"/>
        <v>753000</v>
      </c>
      <c r="J252" s="6">
        <f t="shared" si="58"/>
        <v>0</v>
      </c>
      <c r="K252" s="22">
        <v>0.68699137809296107</v>
      </c>
      <c r="L252" s="37">
        <f t="shared" si="59"/>
        <v>517000</v>
      </c>
      <c r="M252" s="19">
        <f t="shared" si="60"/>
        <v>0</v>
      </c>
    </row>
    <row r="253" spans="1:13" x14ac:dyDescent="0.2">
      <c r="A253" s="1" t="s">
        <v>87</v>
      </c>
      <c r="B253" s="6">
        <v>2592535.1932819122</v>
      </c>
      <c r="C253" s="6">
        <f t="shared" si="55"/>
        <v>2593000</v>
      </c>
      <c r="D253" s="22">
        <v>0.88940879848963417</v>
      </c>
      <c r="E253" s="39">
        <f t="shared" si="56"/>
        <v>2306000</v>
      </c>
      <c r="G253" s="6">
        <f>Rounding!$K105+Rounding!$N105+Rounding!$O105+'School Coding'!$K105+'School Coding'!$N105+'School Coding'!$O105</f>
        <v>0</v>
      </c>
      <c r="H253" s="6">
        <f t="shared" si="54"/>
        <v>2592535.1932819122</v>
      </c>
      <c r="I253" s="6">
        <f t="shared" si="57"/>
        <v>2593000</v>
      </c>
      <c r="J253" s="6">
        <f t="shared" si="58"/>
        <v>0</v>
      </c>
      <c r="K253" s="22">
        <v>0.88957076743239194</v>
      </c>
      <c r="L253" s="37">
        <f t="shared" si="59"/>
        <v>2307000</v>
      </c>
      <c r="M253" s="19">
        <f t="shared" si="60"/>
        <v>1000</v>
      </c>
    </row>
    <row r="254" spans="1:13" x14ac:dyDescent="0.2">
      <c r="A254" s="1" t="s">
        <v>129</v>
      </c>
      <c r="B254" s="6">
        <v>7357666.4735283824</v>
      </c>
      <c r="C254" s="6">
        <f t="shared" si="55"/>
        <v>7358000</v>
      </c>
      <c r="D254" s="22">
        <v>0.7385160418719684</v>
      </c>
      <c r="E254" s="39">
        <f t="shared" si="56"/>
        <v>5434000</v>
      </c>
      <c r="G254" s="6">
        <f>Rounding!$K106+Rounding!$N106+Rounding!$O106+'School Coding'!$K106+'School Coding'!$N106+'School Coding'!$O106</f>
        <v>0</v>
      </c>
      <c r="H254" s="6">
        <f t="shared" si="54"/>
        <v>7357666.4735283824</v>
      </c>
      <c r="I254" s="6">
        <f t="shared" si="57"/>
        <v>7358000</v>
      </c>
      <c r="J254" s="6">
        <f t="shared" si="58"/>
        <v>0</v>
      </c>
      <c r="K254" s="22">
        <v>0.73890977645151246</v>
      </c>
      <c r="L254" s="37">
        <f t="shared" si="59"/>
        <v>5437000</v>
      </c>
      <c r="M254" s="19">
        <f t="shared" si="60"/>
        <v>3000</v>
      </c>
    </row>
    <row r="255" spans="1:13" x14ac:dyDescent="0.2">
      <c r="A255" s="1" t="s">
        <v>88</v>
      </c>
      <c r="B255" s="6">
        <v>620244.38296391419</v>
      </c>
      <c r="C255" s="6">
        <f t="shared" si="55"/>
        <v>620000</v>
      </c>
      <c r="D255" s="22">
        <v>0.79063480271472319</v>
      </c>
      <c r="E255" s="39">
        <f t="shared" si="56"/>
        <v>490000</v>
      </c>
      <c r="G255" s="6">
        <f>Rounding!$K107+Rounding!$N107+Rounding!$O107+'School Coding'!$K107+'School Coding'!$N107+'School Coding'!$O107</f>
        <v>0</v>
      </c>
      <c r="H255" s="6">
        <f t="shared" si="54"/>
        <v>620244.38296391419</v>
      </c>
      <c r="I255" s="6">
        <f t="shared" si="57"/>
        <v>620000</v>
      </c>
      <c r="J255" s="6">
        <f t="shared" si="58"/>
        <v>0</v>
      </c>
      <c r="K255" s="22">
        <v>0.79093328483449121</v>
      </c>
      <c r="L255" s="37">
        <f t="shared" si="59"/>
        <v>490000</v>
      </c>
      <c r="M255" s="19">
        <f t="shared" si="60"/>
        <v>0</v>
      </c>
    </row>
    <row r="256" spans="1:13" x14ac:dyDescent="0.2">
      <c r="A256" s="1" t="s">
        <v>89</v>
      </c>
      <c r="B256" s="6">
        <v>3878729.5193672087</v>
      </c>
      <c r="C256" s="6">
        <f t="shared" si="55"/>
        <v>3879000</v>
      </c>
      <c r="D256" s="22">
        <v>0.72983117938235675</v>
      </c>
      <c r="E256" s="39">
        <f t="shared" si="56"/>
        <v>2831000</v>
      </c>
      <c r="G256" s="6">
        <f>Rounding!$K108+Rounding!$N108+Rounding!$O108+'School Coding'!$K108+'School Coding'!$N108+'School Coding'!$O108</f>
        <v>-1380.1128417337291</v>
      </c>
      <c r="H256" s="6">
        <f t="shared" si="54"/>
        <v>3877349.406525475</v>
      </c>
      <c r="I256" s="6">
        <f t="shared" si="57"/>
        <v>3877000</v>
      </c>
      <c r="J256" s="6">
        <f t="shared" si="58"/>
        <v>-2000</v>
      </c>
      <c r="K256" s="22">
        <v>0.72983334298471947</v>
      </c>
      <c r="L256" s="37">
        <f t="shared" si="59"/>
        <v>2830000</v>
      </c>
      <c r="M256" s="19">
        <f t="shared" si="60"/>
        <v>-1000</v>
      </c>
    </row>
    <row r="257" spans="1:13" x14ac:dyDescent="0.2">
      <c r="A257" s="1" t="s">
        <v>90</v>
      </c>
      <c r="B257" s="6">
        <v>2944889.0146427564</v>
      </c>
      <c r="C257" s="6">
        <f t="shared" si="55"/>
        <v>2945000</v>
      </c>
      <c r="D257" s="22">
        <v>0.76718082595323733</v>
      </c>
      <c r="E257" s="39">
        <f t="shared" si="56"/>
        <v>2259000</v>
      </c>
      <c r="G257" s="6">
        <f>Rounding!$K109+Rounding!$N109+Rounding!$O109+'School Coding'!$K109+'School Coding'!$N109+'School Coding'!$O109</f>
        <v>0</v>
      </c>
      <c r="H257" s="6">
        <f t="shared" si="54"/>
        <v>2944889.0146427564</v>
      </c>
      <c r="I257" s="6">
        <f t="shared" si="57"/>
        <v>2945000</v>
      </c>
      <c r="J257" s="6">
        <f t="shared" si="58"/>
        <v>0</v>
      </c>
      <c r="K257" s="22">
        <v>0.76751057442492809</v>
      </c>
      <c r="L257" s="37">
        <f t="shared" si="59"/>
        <v>2260000</v>
      </c>
      <c r="M257" s="19">
        <f t="shared" si="60"/>
        <v>1000</v>
      </c>
    </row>
    <row r="258" spans="1:13" x14ac:dyDescent="0.2">
      <c r="A258" s="1" t="s">
        <v>150</v>
      </c>
      <c r="B258" s="6">
        <v>1036304.9091770935</v>
      </c>
      <c r="C258" s="6">
        <f t="shared" si="55"/>
        <v>1036000</v>
      </c>
      <c r="D258" s="22">
        <v>0.85919693758621984</v>
      </c>
      <c r="E258" s="39">
        <f t="shared" si="56"/>
        <v>890000</v>
      </c>
      <c r="G258" s="6">
        <f>Rounding!$K110+Rounding!$N110+Rounding!$O110+'School Coding'!$K110+'School Coding'!$N110+'School Coding'!$O110</f>
        <v>0</v>
      </c>
      <c r="H258" s="6">
        <f t="shared" si="54"/>
        <v>1036304.9091770935</v>
      </c>
      <c r="I258" s="6">
        <f t="shared" si="57"/>
        <v>1036000</v>
      </c>
      <c r="J258" s="6">
        <f t="shared" si="58"/>
        <v>0</v>
      </c>
      <c r="K258" s="22">
        <v>0.85939089069055152</v>
      </c>
      <c r="L258" s="37">
        <f t="shared" si="59"/>
        <v>890000</v>
      </c>
      <c r="M258" s="19">
        <f t="shared" si="60"/>
        <v>0</v>
      </c>
    </row>
    <row r="259" spans="1:13" x14ac:dyDescent="0.2">
      <c r="A259" s="1" t="s">
        <v>91</v>
      </c>
      <c r="B259" s="6">
        <v>2671132.9955161884</v>
      </c>
      <c r="C259" s="6">
        <f t="shared" si="55"/>
        <v>2671000</v>
      </c>
      <c r="D259" s="22">
        <v>0.84091470786411404</v>
      </c>
      <c r="E259" s="39">
        <f t="shared" si="56"/>
        <v>2246000</v>
      </c>
      <c r="G259" s="6">
        <f>Rounding!$K111+Rounding!$N111+Rounding!$O111+'School Coding'!$K111+'School Coding'!$N111+'School Coding'!$O111</f>
        <v>0</v>
      </c>
      <c r="H259" s="6">
        <f t="shared" si="54"/>
        <v>2671132.9955161884</v>
      </c>
      <c r="I259" s="6">
        <f t="shared" si="57"/>
        <v>2671000</v>
      </c>
      <c r="J259" s="6">
        <f t="shared" si="58"/>
        <v>0</v>
      </c>
      <c r="K259" s="22">
        <v>0.84114044625102768</v>
      </c>
      <c r="L259" s="37">
        <f t="shared" si="59"/>
        <v>2247000</v>
      </c>
      <c r="M259" s="19">
        <f t="shared" si="60"/>
        <v>1000</v>
      </c>
    </row>
    <row r="260" spans="1:13" x14ac:dyDescent="0.2">
      <c r="A260" s="1" t="s">
        <v>148</v>
      </c>
      <c r="B260" s="6">
        <v>1463400.4921486743</v>
      </c>
      <c r="C260" s="6">
        <f t="shared" si="55"/>
        <v>1463000</v>
      </c>
      <c r="D260" s="22">
        <v>0.75328434217843765</v>
      </c>
      <c r="E260" s="39">
        <f t="shared" si="56"/>
        <v>1102000</v>
      </c>
      <c r="G260" s="6">
        <f>Rounding!$K112+Rounding!$N112+Rounding!$O112+'School Coding'!$K112+'School Coding'!$N112+'School Coding'!$O112</f>
        <v>0</v>
      </c>
      <c r="H260" s="6">
        <f t="shared" si="54"/>
        <v>1463400.4921486743</v>
      </c>
      <c r="I260" s="6">
        <f t="shared" si="57"/>
        <v>1463000</v>
      </c>
      <c r="J260" s="6">
        <f t="shared" si="58"/>
        <v>0</v>
      </c>
      <c r="K260" s="22">
        <v>0.75404679088912741</v>
      </c>
      <c r="L260" s="37">
        <f t="shared" si="59"/>
        <v>1103000</v>
      </c>
      <c r="M260" s="19">
        <f t="shared" si="60"/>
        <v>1000</v>
      </c>
    </row>
    <row r="261" spans="1:13" x14ac:dyDescent="0.2">
      <c r="A261" s="1" t="s">
        <v>92</v>
      </c>
      <c r="B261" s="6">
        <v>972488.07525437104</v>
      </c>
      <c r="C261" s="6">
        <f t="shared" si="55"/>
        <v>972000</v>
      </c>
      <c r="D261" s="22">
        <v>0.80839698034039775</v>
      </c>
      <c r="E261" s="39">
        <f t="shared" si="56"/>
        <v>786000</v>
      </c>
      <c r="G261" s="6">
        <f>Rounding!$K113+Rounding!$N113+Rounding!$O113+'School Coding'!$K113+'School Coding'!$N113+'School Coding'!$O113</f>
        <v>0</v>
      </c>
      <c r="H261" s="6">
        <f t="shared" si="54"/>
        <v>972488.07525437104</v>
      </c>
      <c r="I261" s="6">
        <f t="shared" si="57"/>
        <v>972000</v>
      </c>
      <c r="J261" s="6">
        <f t="shared" si="58"/>
        <v>0</v>
      </c>
      <c r="K261" s="22">
        <v>0.80865387752055196</v>
      </c>
      <c r="L261" s="37">
        <f t="shared" si="59"/>
        <v>786000</v>
      </c>
      <c r="M261" s="19">
        <f t="shared" si="60"/>
        <v>0</v>
      </c>
    </row>
    <row r="262" spans="1:13" x14ac:dyDescent="0.2">
      <c r="A262" s="1" t="s">
        <v>93</v>
      </c>
      <c r="B262" s="6">
        <v>663391.10040990193</v>
      </c>
      <c r="C262" s="6">
        <f t="shared" si="55"/>
        <v>663000</v>
      </c>
      <c r="D262" s="22">
        <v>0.79990596266587655</v>
      </c>
      <c r="E262" s="39">
        <f t="shared" si="56"/>
        <v>530000</v>
      </c>
      <c r="G262" s="6">
        <f>Rounding!$K114+Rounding!$N114+Rounding!$O114+'School Coding'!$K114+'School Coding'!$N114+'School Coding'!$O114</f>
        <v>0</v>
      </c>
      <c r="H262" s="6">
        <f t="shared" si="54"/>
        <v>663391.10040990193</v>
      </c>
      <c r="I262" s="6">
        <f t="shared" si="57"/>
        <v>663000</v>
      </c>
      <c r="J262" s="6">
        <f t="shared" si="58"/>
        <v>0</v>
      </c>
      <c r="K262" s="22">
        <v>0.80016588684068768</v>
      </c>
      <c r="L262" s="37">
        <f t="shared" si="59"/>
        <v>531000</v>
      </c>
      <c r="M262" s="19">
        <f t="shared" si="60"/>
        <v>1000</v>
      </c>
    </row>
    <row r="263" spans="1:13" x14ac:dyDescent="0.2">
      <c r="A263" s="1" t="s">
        <v>94</v>
      </c>
      <c r="B263" s="6">
        <v>2034641.2704940862</v>
      </c>
      <c r="C263" s="6">
        <f t="shared" si="55"/>
        <v>2035000</v>
      </c>
      <c r="D263" s="22">
        <v>0.82909541387107966</v>
      </c>
      <c r="E263" s="39">
        <f t="shared" si="56"/>
        <v>1687000</v>
      </c>
      <c r="G263" s="6">
        <f>Rounding!$K115+Rounding!$N115+Rounding!$O115+'School Coding'!$K115+'School Coding'!$N115+'School Coding'!$O115</f>
        <v>0</v>
      </c>
      <c r="H263" s="6">
        <f t="shared" si="54"/>
        <v>2034641.2704940862</v>
      </c>
      <c r="I263" s="6">
        <f t="shared" si="57"/>
        <v>2035000</v>
      </c>
      <c r="J263" s="6">
        <f t="shared" si="58"/>
        <v>0</v>
      </c>
      <c r="K263" s="22">
        <v>0.82934714843196411</v>
      </c>
      <c r="L263" s="37">
        <f t="shared" si="59"/>
        <v>1688000</v>
      </c>
      <c r="M263" s="19">
        <f t="shared" si="60"/>
        <v>1000</v>
      </c>
    </row>
    <row r="264" spans="1:13" x14ac:dyDescent="0.2">
      <c r="A264" s="1" t="s">
        <v>95</v>
      </c>
      <c r="B264" s="6">
        <v>9622825.5368570983</v>
      </c>
      <c r="C264" s="6">
        <f t="shared" si="55"/>
        <v>9623000</v>
      </c>
      <c r="D264" s="22">
        <v>0.69082814609993548</v>
      </c>
      <c r="E264" s="39">
        <f t="shared" si="56"/>
        <v>6648000</v>
      </c>
      <c r="G264" s="6">
        <f>Rounding!$K116+Rounding!$N116+Rounding!$O116+'School Coding'!$K116+'School Coding'!$N116+'School Coding'!$O116</f>
        <v>-4758.2380450880046</v>
      </c>
      <c r="H264" s="6">
        <f t="shared" si="54"/>
        <v>9618067.2988120113</v>
      </c>
      <c r="I264" s="6">
        <f t="shared" si="57"/>
        <v>9618000</v>
      </c>
      <c r="J264" s="6">
        <f t="shared" si="58"/>
        <v>-5000</v>
      </c>
      <c r="K264" s="22">
        <v>0.69111625391514764</v>
      </c>
      <c r="L264" s="37">
        <f t="shared" si="59"/>
        <v>6647000</v>
      </c>
      <c r="M264" s="19">
        <f t="shared" si="60"/>
        <v>-1000</v>
      </c>
    </row>
    <row r="265" spans="1:13" x14ac:dyDescent="0.2">
      <c r="A265" s="1" t="s">
        <v>96</v>
      </c>
      <c r="B265" s="6">
        <v>3654845.3011548072</v>
      </c>
      <c r="C265" s="6">
        <f t="shared" si="55"/>
        <v>3655000</v>
      </c>
      <c r="D265" s="22">
        <v>0.79664935741567033</v>
      </c>
      <c r="E265" s="39">
        <f t="shared" si="56"/>
        <v>2912000</v>
      </c>
      <c r="G265" s="6">
        <f>Rounding!$K117+Rounding!$N117+Rounding!$O117+'School Coding'!$K117+'School Coding'!$N117+'School Coding'!$O117</f>
        <v>-1538.6923405714297</v>
      </c>
      <c r="H265" s="6">
        <f t="shared" si="54"/>
        <v>3653306.6088142358</v>
      </c>
      <c r="I265" s="6">
        <f t="shared" si="57"/>
        <v>3653000</v>
      </c>
      <c r="J265" s="6">
        <f t="shared" si="58"/>
        <v>-2000</v>
      </c>
      <c r="K265" s="22">
        <v>0.79687063148247073</v>
      </c>
      <c r="L265" s="37">
        <f t="shared" si="59"/>
        <v>2911000</v>
      </c>
      <c r="M265" s="19">
        <f t="shared" si="60"/>
        <v>-1000</v>
      </c>
    </row>
    <row r="266" spans="1:13" x14ac:dyDescent="0.2">
      <c r="A266" s="1" t="s">
        <v>149</v>
      </c>
      <c r="B266" s="6">
        <v>242754.92419344449</v>
      </c>
      <c r="C266" s="6">
        <f t="shared" si="55"/>
        <v>243000</v>
      </c>
      <c r="D266" s="22">
        <v>0.74523773821191508</v>
      </c>
      <c r="E266" s="39">
        <f t="shared" si="56"/>
        <v>181000</v>
      </c>
      <c r="G266" s="6">
        <f>Rounding!$K118+Rounding!$N118+Rounding!$O118+'School Coding'!$K118+'School Coding'!$N118+'School Coding'!$O118</f>
        <v>0</v>
      </c>
      <c r="H266" s="6">
        <f t="shared" si="54"/>
        <v>242754.92419344449</v>
      </c>
      <c r="I266" s="6">
        <f t="shared" si="57"/>
        <v>243000</v>
      </c>
      <c r="J266" s="6">
        <f t="shared" si="58"/>
        <v>0</v>
      </c>
      <c r="K266" s="22">
        <v>0.74560746780308707</v>
      </c>
      <c r="L266" s="37">
        <f t="shared" si="59"/>
        <v>181000</v>
      </c>
      <c r="M266" s="19">
        <f t="shared" si="60"/>
        <v>0</v>
      </c>
    </row>
    <row r="267" spans="1:13" x14ac:dyDescent="0.2">
      <c r="A267" s="1" t="s">
        <v>97</v>
      </c>
      <c r="B267" s="6">
        <v>5845458.6429585107</v>
      </c>
      <c r="C267" s="6">
        <f t="shared" si="55"/>
        <v>5845000</v>
      </c>
      <c r="D267" s="22">
        <v>0.68433472114145433</v>
      </c>
      <c r="E267" s="39">
        <f t="shared" si="56"/>
        <v>4000000</v>
      </c>
      <c r="G267" s="6">
        <f>Rounding!$K119+Rounding!$N119+Rounding!$O119+'School Coding'!$K119+'School Coding'!$N119+'School Coding'!$O119</f>
        <v>0</v>
      </c>
      <c r="H267" s="6">
        <f t="shared" si="54"/>
        <v>5845458.6429585107</v>
      </c>
      <c r="I267" s="6">
        <f t="shared" si="57"/>
        <v>5845000</v>
      </c>
      <c r="J267" s="6">
        <f t="shared" si="58"/>
        <v>0</v>
      </c>
      <c r="K267" s="22">
        <v>0.68478223553008877</v>
      </c>
      <c r="L267" s="37">
        <f t="shared" si="59"/>
        <v>4003000</v>
      </c>
      <c r="M267" s="19">
        <f t="shared" si="60"/>
        <v>3000</v>
      </c>
    </row>
    <row r="268" spans="1:13" x14ac:dyDescent="0.2">
      <c r="A268" s="1" t="s">
        <v>98</v>
      </c>
      <c r="B268" s="6">
        <v>9823670.1900142357</v>
      </c>
      <c r="C268" s="6">
        <f t="shared" si="55"/>
        <v>9824000</v>
      </c>
      <c r="D268" s="22">
        <v>0.78780282152359316</v>
      </c>
      <c r="E268" s="39">
        <f t="shared" si="56"/>
        <v>7739000</v>
      </c>
      <c r="G268" s="6">
        <f>Rounding!$K120+Rounding!$N120+Rounding!$O120+'School Coding'!$K120+'School Coding'!$N120+'School Coding'!$O120</f>
        <v>0</v>
      </c>
      <c r="H268" s="6">
        <f t="shared" si="54"/>
        <v>9823670.1900142357</v>
      </c>
      <c r="I268" s="6">
        <f t="shared" si="57"/>
        <v>9824000</v>
      </c>
      <c r="J268" s="6">
        <f t="shared" si="58"/>
        <v>0</v>
      </c>
      <c r="K268" s="22">
        <v>0.78810729055346418</v>
      </c>
      <c r="L268" s="37">
        <f t="shared" si="59"/>
        <v>7742000</v>
      </c>
      <c r="M268" s="19">
        <f t="shared" si="60"/>
        <v>3000</v>
      </c>
    </row>
    <row r="269" spans="1:13" x14ac:dyDescent="0.2">
      <c r="A269" s="1" t="s">
        <v>99</v>
      </c>
      <c r="B269" s="6">
        <v>545264.31473753206</v>
      </c>
      <c r="C269" s="6">
        <f t="shared" si="55"/>
        <v>545000</v>
      </c>
      <c r="D269" s="22">
        <v>0.79952231699923748</v>
      </c>
      <c r="E269" s="39">
        <f t="shared" si="56"/>
        <v>436000</v>
      </c>
      <c r="G269" s="6">
        <f>Rounding!$K121+Rounding!$N121+Rounding!$O121+'School Coding'!$K121+'School Coding'!$N121+'School Coding'!$O121</f>
        <v>0</v>
      </c>
      <c r="H269" s="6">
        <f t="shared" si="54"/>
        <v>545264.31473753206</v>
      </c>
      <c r="I269" s="6">
        <f t="shared" si="57"/>
        <v>545000</v>
      </c>
      <c r="J269" s="6">
        <f t="shared" si="58"/>
        <v>0</v>
      </c>
      <c r="K269" s="22">
        <v>0.79980561308910769</v>
      </c>
      <c r="L269" s="37">
        <f t="shared" si="59"/>
        <v>436000</v>
      </c>
      <c r="M269" s="19">
        <f t="shared" si="60"/>
        <v>0</v>
      </c>
    </row>
    <row r="270" spans="1:13" x14ac:dyDescent="0.2">
      <c r="A270" s="1" t="s">
        <v>130</v>
      </c>
      <c r="B270" s="6">
        <v>36055944.166313842</v>
      </c>
      <c r="C270" s="6">
        <f t="shared" si="55"/>
        <v>36056000</v>
      </c>
      <c r="D270" s="22">
        <v>0.7385160418719684</v>
      </c>
      <c r="E270" s="39">
        <f t="shared" si="56"/>
        <v>26628000</v>
      </c>
      <c r="G270" s="6">
        <f>Rounding!$K122+Rounding!$N122+Rounding!$O122+'School Coding'!$K122+'School Coding'!$N122+'School Coding'!$O122</f>
        <v>3319.4793505070311</v>
      </c>
      <c r="H270" s="6">
        <f t="shared" si="54"/>
        <v>36059263.645664349</v>
      </c>
      <c r="I270" s="6">
        <f t="shared" si="57"/>
        <v>36059000</v>
      </c>
      <c r="J270" s="6">
        <f t="shared" si="58"/>
        <v>3000</v>
      </c>
      <c r="K270" s="22">
        <v>0.73890977645151246</v>
      </c>
      <c r="L270" s="37">
        <f t="shared" si="59"/>
        <v>26644000</v>
      </c>
      <c r="M270" s="19">
        <f t="shared" si="60"/>
        <v>16000</v>
      </c>
    </row>
    <row r="271" spans="1:13" x14ac:dyDescent="0.2">
      <c r="A271" s="1" t="s">
        <v>100</v>
      </c>
      <c r="B271" s="6">
        <v>2444428.6721290387</v>
      </c>
      <c r="C271" s="6">
        <f t="shared" si="55"/>
        <v>2444000</v>
      </c>
      <c r="D271" s="22">
        <v>0.85919693758621984</v>
      </c>
      <c r="E271" s="39">
        <f t="shared" si="56"/>
        <v>2100000</v>
      </c>
      <c r="G271" s="6">
        <f>Rounding!$K123+Rounding!$N123+Rounding!$O123+'School Coding'!$K123+'School Coding'!$N123+'School Coding'!$O123</f>
        <v>0</v>
      </c>
      <c r="H271" s="6">
        <f t="shared" si="54"/>
        <v>2444428.6721290387</v>
      </c>
      <c r="I271" s="6">
        <f t="shared" si="57"/>
        <v>2444000</v>
      </c>
      <c r="J271" s="6">
        <f t="shared" si="58"/>
        <v>0</v>
      </c>
      <c r="K271" s="22">
        <v>0.85939089069055152</v>
      </c>
      <c r="L271" s="37">
        <f t="shared" si="59"/>
        <v>2100000</v>
      </c>
      <c r="M271" s="19">
        <f t="shared" si="60"/>
        <v>0</v>
      </c>
    </row>
    <row r="272" spans="1:13" x14ac:dyDescent="0.2">
      <c r="A272" s="1" t="s">
        <v>131</v>
      </c>
      <c r="B272" s="6">
        <v>1980744.4595726063</v>
      </c>
      <c r="C272" s="6">
        <f t="shared" si="55"/>
        <v>1981000</v>
      </c>
      <c r="D272" s="22">
        <v>0.81777209001903961</v>
      </c>
      <c r="E272" s="39">
        <f t="shared" si="56"/>
        <v>1620000</v>
      </c>
      <c r="G272" s="6">
        <f>Rounding!$K124+Rounding!$N124+Rounding!$O124+'School Coding'!$K124+'School Coding'!$N124+'School Coding'!$O124</f>
        <v>0</v>
      </c>
      <c r="H272" s="6">
        <f t="shared" si="54"/>
        <v>1980744.4595726063</v>
      </c>
      <c r="I272" s="6">
        <f t="shared" si="57"/>
        <v>1981000</v>
      </c>
      <c r="J272" s="6">
        <f t="shared" si="58"/>
        <v>0</v>
      </c>
      <c r="K272" s="22">
        <v>0.81803520424741849</v>
      </c>
      <c r="L272" s="37">
        <f t="shared" si="59"/>
        <v>1621000</v>
      </c>
      <c r="M272" s="19">
        <f t="shared" si="60"/>
        <v>1000</v>
      </c>
    </row>
    <row r="273" spans="1:13" x14ac:dyDescent="0.2">
      <c r="A273" s="1" t="s">
        <v>101</v>
      </c>
      <c r="B273" s="6">
        <v>12352649.039511381</v>
      </c>
      <c r="C273" s="6">
        <f t="shared" si="55"/>
        <v>12353000</v>
      </c>
      <c r="D273" s="22">
        <v>0.42189209095383073</v>
      </c>
      <c r="E273" s="39">
        <f t="shared" si="56"/>
        <v>5212000</v>
      </c>
      <c r="G273" s="6">
        <f>Rounding!$K125+Rounding!$N125+Rounding!$O125+'School Coding'!$K125+'School Coding'!$N125+'School Coding'!$O125</f>
        <v>6632.2945714285697</v>
      </c>
      <c r="H273" s="6">
        <f t="shared" si="54"/>
        <v>12359281.33408281</v>
      </c>
      <c r="I273" s="6">
        <f t="shared" si="57"/>
        <v>12359000</v>
      </c>
      <c r="J273" s="6">
        <f t="shared" si="58"/>
        <v>6000</v>
      </c>
      <c r="K273" s="22">
        <v>0.42303544090438794</v>
      </c>
      <c r="L273" s="37">
        <f t="shared" si="59"/>
        <v>5228000</v>
      </c>
      <c r="M273" s="19">
        <f t="shared" si="60"/>
        <v>16000</v>
      </c>
    </row>
    <row r="274" spans="1:13" x14ac:dyDescent="0.2">
      <c r="A274" s="1" t="s">
        <v>102</v>
      </c>
      <c r="B274" s="6">
        <v>108294677.74705864</v>
      </c>
      <c r="C274" s="6">
        <f t="shared" si="55"/>
        <v>108295000</v>
      </c>
      <c r="D274" s="22">
        <v>0.73109246307369768</v>
      </c>
      <c r="E274" s="39">
        <f t="shared" si="56"/>
        <v>79174000</v>
      </c>
      <c r="G274" s="6">
        <f>Rounding!$K126+Rounding!$N126+Rounding!$O126+'School Coding'!$K126+'School Coding'!$N126+'School Coding'!$O126</f>
        <v>-2744.1491173979121</v>
      </c>
      <c r="H274" s="6">
        <f t="shared" si="54"/>
        <v>108291933.59794125</v>
      </c>
      <c r="I274" s="6">
        <f t="shared" si="57"/>
        <v>108292000</v>
      </c>
      <c r="J274" s="6">
        <f t="shared" si="58"/>
        <v>-3000</v>
      </c>
      <c r="K274" s="22">
        <v>0.73033399071391836</v>
      </c>
      <c r="L274" s="37">
        <f t="shared" si="59"/>
        <v>79089000</v>
      </c>
      <c r="M274" s="19">
        <f t="shared" si="60"/>
        <v>-85000</v>
      </c>
    </row>
    <row r="275" spans="1:13" x14ac:dyDescent="0.2">
      <c r="A275" s="1" t="s">
        <v>103</v>
      </c>
      <c r="B275" s="6">
        <v>2621884.4249289134</v>
      </c>
      <c r="C275" s="6">
        <f t="shared" si="55"/>
        <v>2622000</v>
      </c>
      <c r="D275" s="22">
        <v>0.80949840950883512</v>
      </c>
      <c r="E275" s="39">
        <f t="shared" si="56"/>
        <v>2123000</v>
      </c>
      <c r="G275" s="6">
        <f>Rounding!$K127+Rounding!$N127+Rounding!$O127+'School Coding'!$K127+'School Coding'!$N127+'School Coding'!$O127</f>
        <v>0</v>
      </c>
      <c r="H275" s="6">
        <f t="shared" si="54"/>
        <v>2621884.4249289134</v>
      </c>
      <c r="I275" s="6">
        <f t="shared" si="57"/>
        <v>2622000</v>
      </c>
      <c r="J275" s="6">
        <f t="shared" si="58"/>
        <v>0</v>
      </c>
      <c r="K275" s="22">
        <v>0.80977303747769713</v>
      </c>
      <c r="L275" s="37">
        <f t="shared" si="59"/>
        <v>2123000</v>
      </c>
      <c r="M275" s="19">
        <f t="shared" si="60"/>
        <v>0</v>
      </c>
    </row>
    <row r="276" spans="1:13" x14ac:dyDescent="0.2">
      <c r="A276" s="1" t="s">
        <v>142</v>
      </c>
      <c r="B276" s="6">
        <v>297967.86863095599</v>
      </c>
      <c r="C276" s="6">
        <f t="shared" si="55"/>
        <v>298000</v>
      </c>
      <c r="D276" s="22">
        <v>0.84820262844850114</v>
      </c>
      <c r="E276" s="39">
        <f t="shared" si="56"/>
        <v>253000</v>
      </c>
      <c r="G276" s="6">
        <f>Rounding!$K128+Rounding!$N128+Rounding!$O128+'School Coding'!$K128+'School Coding'!$N128+'School Coding'!$O128</f>
        <v>0</v>
      </c>
      <c r="H276" s="6">
        <f t="shared" si="54"/>
        <v>297967.86863095599</v>
      </c>
      <c r="I276" s="6">
        <f t="shared" si="57"/>
        <v>298000</v>
      </c>
      <c r="J276" s="6">
        <f t="shared" si="58"/>
        <v>0</v>
      </c>
      <c r="K276" s="22">
        <v>0.84841762959225875</v>
      </c>
      <c r="L276" s="37">
        <f t="shared" si="59"/>
        <v>253000</v>
      </c>
      <c r="M276" s="19">
        <f t="shared" si="60"/>
        <v>0</v>
      </c>
    </row>
    <row r="277" spans="1:13" x14ac:dyDescent="0.2">
      <c r="A277" s="1" t="s">
        <v>104</v>
      </c>
      <c r="B277" s="6">
        <v>1729190.3426771727</v>
      </c>
      <c r="C277" s="6">
        <f t="shared" si="55"/>
        <v>1729000</v>
      </c>
      <c r="D277" s="22">
        <v>0.81199465294469431</v>
      </c>
      <c r="E277" s="39">
        <f t="shared" si="56"/>
        <v>1404000</v>
      </c>
      <c r="G277" s="6">
        <f>Rounding!$K129+Rounding!$N129+Rounding!$O129+'School Coding'!$K129+'School Coding'!$N129+'School Coding'!$O129</f>
        <v>0</v>
      </c>
      <c r="H277" s="6">
        <f t="shared" si="54"/>
        <v>1729190.3426771727</v>
      </c>
      <c r="I277" s="6">
        <f t="shared" si="57"/>
        <v>1729000</v>
      </c>
      <c r="J277" s="6">
        <f t="shared" si="58"/>
        <v>0</v>
      </c>
      <c r="K277" s="22">
        <v>0.81225844574289141</v>
      </c>
      <c r="L277" s="37">
        <f t="shared" si="59"/>
        <v>1404000</v>
      </c>
      <c r="M277" s="19">
        <f t="shared" si="60"/>
        <v>0</v>
      </c>
    </row>
    <row r="278" spans="1:13" x14ac:dyDescent="0.2">
      <c r="A278" s="1" t="s">
        <v>105</v>
      </c>
      <c r="B278" s="6">
        <v>8328017.9044034835</v>
      </c>
      <c r="C278" s="6">
        <f t="shared" si="55"/>
        <v>8328000</v>
      </c>
      <c r="D278" s="22">
        <v>0.64417858526286675</v>
      </c>
      <c r="E278" s="39">
        <f t="shared" si="56"/>
        <v>5365000</v>
      </c>
      <c r="G278" s="6">
        <f>Rounding!$K130+Rounding!$N130+Rounding!$O130+'School Coding'!$K130+'School Coding'!$N130+'School Coding'!$O130</f>
        <v>0</v>
      </c>
      <c r="H278" s="6">
        <f t="shared" si="54"/>
        <v>8328017.9044034835</v>
      </c>
      <c r="I278" s="6">
        <f t="shared" si="57"/>
        <v>8328000</v>
      </c>
      <c r="J278" s="6">
        <f t="shared" si="58"/>
        <v>0</v>
      </c>
      <c r="K278" s="22">
        <v>0.64460881617376087</v>
      </c>
      <c r="L278" s="37">
        <f t="shared" si="59"/>
        <v>5368000</v>
      </c>
      <c r="M278" s="19">
        <f t="shared" si="60"/>
        <v>3000</v>
      </c>
    </row>
    <row r="279" spans="1:13" x14ac:dyDescent="0.2">
      <c r="A279" s="1" t="s">
        <v>106</v>
      </c>
      <c r="B279" s="6">
        <v>24978836.153606907</v>
      </c>
      <c r="C279" s="6">
        <f t="shared" si="55"/>
        <v>24979000</v>
      </c>
      <c r="D279" s="22">
        <v>0.75698912838076327</v>
      </c>
      <c r="E279" s="39">
        <f t="shared" si="56"/>
        <v>18909000</v>
      </c>
      <c r="G279" s="6">
        <f>Rounding!$K131+Rounding!$N131+Rounding!$O131+'School Coding'!$K131+'School Coding'!$N131+'School Coding'!$O131</f>
        <v>7459.4708131533835</v>
      </c>
      <c r="H279" s="6">
        <f t="shared" si="54"/>
        <v>24986295.624420062</v>
      </c>
      <c r="I279" s="6">
        <f t="shared" si="57"/>
        <v>24986000</v>
      </c>
      <c r="J279" s="6">
        <f t="shared" si="58"/>
        <v>7000</v>
      </c>
      <c r="K279" s="22">
        <v>0.75740854131405122</v>
      </c>
      <c r="L279" s="37">
        <f t="shared" si="59"/>
        <v>18925000</v>
      </c>
      <c r="M279" s="19">
        <f t="shared" si="60"/>
        <v>16000</v>
      </c>
    </row>
    <row r="280" spans="1:13" x14ac:dyDescent="0.2">
      <c r="A280" s="1" t="s">
        <v>107</v>
      </c>
      <c r="B280" s="6">
        <v>1407175.1619365541</v>
      </c>
      <c r="C280" s="6">
        <f t="shared" si="55"/>
        <v>1407000</v>
      </c>
      <c r="D280" s="22">
        <v>0.77790727171645568</v>
      </c>
      <c r="E280" s="39">
        <f t="shared" si="56"/>
        <v>1095000</v>
      </c>
      <c r="G280" s="6">
        <f>Rounding!$K132+Rounding!$N132+Rounding!$O132+'School Coding'!$K132+'School Coding'!$N132+'School Coding'!$O132</f>
        <v>0</v>
      </c>
      <c r="H280" s="6">
        <f t="shared" si="54"/>
        <v>1407175.1619365541</v>
      </c>
      <c r="I280" s="6">
        <f t="shared" si="57"/>
        <v>1407000</v>
      </c>
      <c r="J280" s="6">
        <f t="shared" si="58"/>
        <v>0</v>
      </c>
      <c r="K280" s="22">
        <v>0.77822430745827109</v>
      </c>
      <c r="L280" s="37">
        <f t="shared" si="59"/>
        <v>1095000</v>
      </c>
      <c r="M280" s="19">
        <f t="shared" si="60"/>
        <v>0</v>
      </c>
    </row>
    <row r="281" spans="1:13" x14ac:dyDescent="0.2">
      <c r="A281" s="1" t="s">
        <v>108</v>
      </c>
      <c r="B281" s="6">
        <v>9202117.5069738664</v>
      </c>
      <c r="C281" s="6">
        <f t="shared" si="55"/>
        <v>9202000</v>
      </c>
      <c r="D281" s="22">
        <v>0.84818043096956641</v>
      </c>
      <c r="E281" s="39">
        <f t="shared" si="56"/>
        <v>7805000</v>
      </c>
      <c r="G281" s="6">
        <f>Rounding!$K133+Rounding!$N133+Rounding!$O133+'School Coding'!$K133+'School Coding'!$N133+'School Coding'!$O133</f>
        <v>3773.1389108639983</v>
      </c>
      <c r="H281" s="6">
        <f t="shared" si="54"/>
        <v>9205890.6458847299</v>
      </c>
      <c r="I281" s="6">
        <f t="shared" si="57"/>
        <v>9206000</v>
      </c>
      <c r="J281" s="6">
        <f t="shared" si="58"/>
        <v>4000</v>
      </c>
      <c r="K281" s="22">
        <v>0.84845731120508461</v>
      </c>
      <c r="L281" s="37">
        <f t="shared" si="59"/>
        <v>7811000</v>
      </c>
      <c r="M281" s="19">
        <f t="shared" si="60"/>
        <v>6000</v>
      </c>
    </row>
    <row r="282" spans="1:13" x14ac:dyDescent="0.2">
      <c r="A282" s="1" t="s">
        <v>145</v>
      </c>
      <c r="B282" s="6">
        <v>1124107.0732502933</v>
      </c>
      <c r="C282" s="6">
        <f t="shared" si="55"/>
        <v>1124000</v>
      </c>
      <c r="D282" s="22">
        <v>0.83281416258584351</v>
      </c>
      <c r="E282" s="39">
        <f t="shared" si="56"/>
        <v>936000</v>
      </c>
      <c r="G282" s="6">
        <f>Rounding!$K134+Rounding!$N134+Rounding!$O134+'School Coding'!$K134+'School Coding'!$N134+'School Coding'!$O134</f>
        <v>0</v>
      </c>
      <c r="H282" s="6">
        <f t="shared" si="54"/>
        <v>1124107.0732502933</v>
      </c>
      <c r="I282" s="6">
        <f t="shared" si="57"/>
        <v>1124000</v>
      </c>
      <c r="J282" s="6">
        <f t="shared" si="58"/>
        <v>0</v>
      </c>
      <c r="K282" s="22">
        <v>0.83304918199671296</v>
      </c>
      <c r="L282" s="37">
        <f t="shared" si="59"/>
        <v>936000</v>
      </c>
      <c r="M282" s="19">
        <f t="shared" si="60"/>
        <v>0</v>
      </c>
    </row>
    <row r="283" spans="1:13" x14ac:dyDescent="0.2">
      <c r="A283" s="1" t="s">
        <v>109</v>
      </c>
      <c r="B283" s="6">
        <v>1111397.1573588871</v>
      </c>
      <c r="C283" s="6">
        <f t="shared" ref="C283:C296" si="61">ROUND($B283,-3)</f>
        <v>1111000</v>
      </c>
      <c r="D283" s="22">
        <v>0.82351081170302043</v>
      </c>
      <c r="E283" s="39">
        <f t="shared" ref="E283:E296" si="62">ROUND($C283*$D283,-3)</f>
        <v>915000</v>
      </c>
      <c r="G283" s="6">
        <f>Rounding!$K135+Rounding!$N135+Rounding!$O135+'School Coding'!$K135+'School Coding'!$N135+'School Coding'!$O135</f>
        <v>0</v>
      </c>
      <c r="H283" s="6">
        <f t="shared" si="54"/>
        <v>1111397.1573588871</v>
      </c>
      <c r="I283" s="6">
        <f t="shared" ref="I283:I296" si="63">ROUND($H283,-3)</f>
        <v>1111000</v>
      </c>
      <c r="J283" s="6">
        <f t="shared" ref="J283:J296" si="64">$I283-$C283</f>
        <v>0</v>
      </c>
      <c r="K283" s="22">
        <v>0.82374488100754129</v>
      </c>
      <c r="L283" s="37">
        <f t="shared" ref="L283:L296" si="65">ROUND($I283*$K283,-3)</f>
        <v>915000</v>
      </c>
      <c r="M283" s="19">
        <f t="shared" ref="M283:M296" si="66">$L283-$E283</f>
        <v>0</v>
      </c>
    </row>
    <row r="284" spans="1:13" x14ac:dyDescent="0.2">
      <c r="A284" s="1" t="s">
        <v>110</v>
      </c>
      <c r="B284" s="6">
        <v>2928818.9319557352</v>
      </c>
      <c r="C284" s="6">
        <f t="shared" si="61"/>
        <v>2929000</v>
      </c>
      <c r="D284" s="22">
        <v>0.74657944199608717</v>
      </c>
      <c r="E284" s="39">
        <f t="shared" si="62"/>
        <v>2187000</v>
      </c>
      <c r="G284" s="6">
        <f>Rounding!$K136+Rounding!$N136+Rounding!$O136+'School Coding'!$K136+'School Coding'!$N136+'School Coding'!$O136</f>
        <v>0</v>
      </c>
      <c r="H284" s="6">
        <f t="shared" ref="H284:H296" si="67">$B284+$G284</f>
        <v>2928818.9319557352</v>
      </c>
      <c r="I284" s="6">
        <f t="shared" si="63"/>
        <v>2929000</v>
      </c>
      <c r="J284" s="6">
        <f t="shared" si="64"/>
        <v>0</v>
      </c>
      <c r="K284" s="22">
        <v>0.74722406017626786</v>
      </c>
      <c r="L284" s="37">
        <f t="shared" si="65"/>
        <v>2189000</v>
      </c>
      <c r="M284" s="19">
        <f t="shared" si="66"/>
        <v>2000</v>
      </c>
    </row>
    <row r="285" spans="1:13" x14ac:dyDescent="0.2">
      <c r="A285" s="1" t="s">
        <v>111</v>
      </c>
      <c r="B285" s="6">
        <v>2097579.6091911476</v>
      </c>
      <c r="C285" s="6">
        <f t="shared" si="61"/>
        <v>2098000</v>
      </c>
      <c r="D285" s="22">
        <v>0.78968670565924959</v>
      </c>
      <c r="E285" s="39">
        <f t="shared" si="62"/>
        <v>1657000</v>
      </c>
      <c r="G285" s="6">
        <f>Rounding!$K137+Rounding!$N137+Rounding!$O137+'School Coding'!$K137+'School Coding'!$N137+'School Coding'!$O137</f>
        <v>0</v>
      </c>
      <c r="H285" s="6">
        <f t="shared" si="67"/>
        <v>2097579.6091911476</v>
      </c>
      <c r="I285" s="6">
        <f t="shared" si="63"/>
        <v>2098000</v>
      </c>
      <c r="J285" s="6">
        <f t="shared" si="64"/>
        <v>0</v>
      </c>
      <c r="K285" s="22">
        <v>0.78999635233315091</v>
      </c>
      <c r="L285" s="37">
        <f t="shared" si="65"/>
        <v>1657000</v>
      </c>
      <c r="M285" s="19">
        <f t="shared" si="66"/>
        <v>0</v>
      </c>
    </row>
    <row r="286" spans="1:13" x14ac:dyDescent="0.2">
      <c r="A286" s="1" t="s">
        <v>112</v>
      </c>
      <c r="B286" s="6">
        <v>1347471.8332891241</v>
      </c>
      <c r="C286" s="6">
        <f t="shared" si="61"/>
        <v>1347000</v>
      </c>
      <c r="D286" s="22">
        <v>0.76718082595323733</v>
      </c>
      <c r="E286" s="39">
        <f t="shared" si="62"/>
        <v>1033000</v>
      </c>
      <c r="G286" s="6">
        <f>Rounding!$K138+Rounding!$N138+Rounding!$O138+'School Coding'!$K138+'School Coding'!$N138+'School Coding'!$O138</f>
        <v>0</v>
      </c>
      <c r="H286" s="6">
        <f t="shared" si="67"/>
        <v>1347471.8332891241</v>
      </c>
      <c r="I286" s="6">
        <f t="shared" si="63"/>
        <v>1347000</v>
      </c>
      <c r="J286" s="6">
        <f t="shared" si="64"/>
        <v>0</v>
      </c>
      <c r="K286" s="22">
        <v>0.76751057442492809</v>
      </c>
      <c r="L286" s="37">
        <f t="shared" si="65"/>
        <v>1034000</v>
      </c>
      <c r="M286" s="19">
        <f t="shared" si="66"/>
        <v>1000</v>
      </c>
    </row>
    <row r="287" spans="1:13" x14ac:dyDescent="0.2">
      <c r="A287" s="1" t="s">
        <v>113</v>
      </c>
      <c r="B287" s="6">
        <v>2955166.5494121015</v>
      </c>
      <c r="C287" s="6">
        <f t="shared" si="61"/>
        <v>2955000</v>
      </c>
      <c r="D287" s="22">
        <v>0.89402148597236553</v>
      </c>
      <c r="E287" s="39">
        <f t="shared" si="62"/>
        <v>2642000</v>
      </c>
      <c r="G287" s="6">
        <f>Rounding!$K139+Rounding!$N139+Rounding!$O139+'School Coding'!$K139+'School Coding'!$N139+'School Coding'!$O139</f>
        <v>0</v>
      </c>
      <c r="H287" s="6">
        <f t="shared" si="67"/>
        <v>2955166.5494121015</v>
      </c>
      <c r="I287" s="6">
        <f t="shared" si="63"/>
        <v>2955000</v>
      </c>
      <c r="J287" s="6">
        <f t="shared" si="64"/>
        <v>0</v>
      </c>
      <c r="K287" s="22">
        <v>0.89417262812731435</v>
      </c>
      <c r="L287" s="37">
        <f t="shared" si="65"/>
        <v>2642000</v>
      </c>
      <c r="M287" s="19">
        <f t="shared" si="66"/>
        <v>0</v>
      </c>
    </row>
    <row r="288" spans="1:13" x14ac:dyDescent="0.2">
      <c r="A288" s="1" t="s">
        <v>114</v>
      </c>
      <c r="B288" s="6">
        <v>660727.98438070691</v>
      </c>
      <c r="C288" s="6">
        <f t="shared" si="61"/>
        <v>661000</v>
      </c>
      <c r="D288" s="22">
        <v>0.80387156377498392</v>
      </c>
      <c r="E288" s="39">
        <f t="shared" si="62"/>
        <v>531000</v>
      </c>
      <c r="G288" s="6">
        <f>Rounding!$K140+Rounding!$N140+Rounding!$O140+'School Coding'!$K140+'School Coding'!$N140+'School Coding'!$O140</f>
        <v>0</v>
      </c>
      <c r="H288" s="6">
        <f t="shared" si="67"/>
        <v>660727.98438070691</v>
      </c>
      <c r="I288" s="6">
        <f t="shared" si="63"/>
        <v>661000</v>
      </c>
      <c r="J288" s="6">
        <f t="shared" si="64"/>
        <v>0</v>
      </c>
      <c r="K288" s="22">
        <v>0.80417305038680209</v>
      </c>
      <c r="L288" s="37">
        <f t="shared" si="65"/>
        <v>532000</v>
      </c>
      <c r="M288" s="19">
        <f t="shared" si="66"/>
        <v>1000</v>
      </c>
    </row>
    <row r="289" spans="1:13" x14ac:dyDescent="0.2">
      <c r="A289" s="1" t="s">
        <v>115</v>
      </c>
      <c r="B289" s="6">
        <v>5563172.1391070187</v>
      </c>
      <c r="C289" s="6">
        <f t="shared" si="61"/>
        <v>5563000</v>
      </c>
      <c r="D289" s="22">
        <v>0.79594303492669327</v>
      </c>
      <c r="E289" s="39">
        <f t="shared" si="62"/>
        <v>4428000</v>
      </c>
      <c r="G289" s="6">
        <f>Rounding!$K141+Rounding!$N141+Rounding!$O141+'School Coding'!$K141+'School Coding'!$N141+'School Coding'!$O141</f>
        <v>-3365.9726197586151</v>
      </c>
      <c r="H289" s="6">
        <f t="shared" si="67"/>
        <v>5559806.1664872598</v>
      </c>
      <c r="I289" s="6">
        <f t="shared" si="63"/>
        <v>5560000</v>
      </c>
      <c r="J289" s="6">
        <f t="shared" si="64"/>
        <v>-3000</v>
      </c>
      <c r="K289" s="22">
        <v>0.79611532575135924</v>
      </c>
      <c r="L289" s="37">
        <f t="shared" si="65"/>
        <v>4426000</v>
      </c>
      <c r="M289" s="19">
        <f t="shared" si="66"/>
        <v>-2000</v>
      </c>
    </row>
    <row r="290" spans="1:13" x14ac:dyDescent="0.2">
      <c r="A290" s="1" t="s">
        <v>132</v>
      </c>
      <c r="B290" s="6">
        <v>7175557.03587595</v>
      </c>
      <c r="C290" s="6">
        <f t="shared" si="61"/>
        <v>7176000</v>
      </c>
      <c r="D290" s="22">
        <v>0.63250920820986123</v>
      </c>
      <c r="E290" s="39">
        <f t="shared" si="62"/>
        <v>4539000</v>
      </c>
      <c r="G290" s="6">
        <f>Rounding!$K142+Rounding!$N142+Rounding!$O142+'School Coding'!$K142+'School Coding'!$N142+'School Coding'!$O142</f>
        <v>-4032.4350994285505</v>
      </c>
      <c r="H290" s="6">
        <f t="shared" si="67"/>
        <v>7171524.6007765215</v>
      </c>
      <c r="I290" s="6">
        <f t="shared" si="63"/>
        <v>7172000</v>
      </c>
      <c r="J290" s="6">
        <f t="shared" si="64"/>
        <v>-4000</v>
      </c>
      <c r="K290" s="22">
        <v>0.63297644208215664</v>
      </c>
      <c r="L290" s="37">
        <f t="shared" si="65"/>
        <v>4540000</v>
      </c>
      <c r="M290" s="19">
        <f t="shared" si="66"/>
        <v>1000</v>
      </c>
    </row>
    <row r="291" spans="1:13" x14ac:dyDescent="0.2">
      <c r="A291" s="1" t="s">
        <v>116</v>
      </c>
      <c r="B291" s="6">
        <v>1975330.7484869286</v>
      </c>
      <c r="C291" s="6">
        <f t="shared" si="61"/>
        <v>1975000</v>
      </c>
      <c r="D291" s="22">
        <v>0.85126132012642408</v>
      </c>
      <c r="E291" s="39">
        <f t="shared" si="62"/>
        <v>1681000</v>
      </c>
      <c r="G291" s="6">
        <f>Rounding!$K143+Rounding!$N143+Rounding!$O143+'School Coding'!$K143+'School Coding'!$N143+'School Coding'!$O143</f>
        <v>0</v>
      </c>
      <c r="H291" s="6">
        <f t="shared" si="67"/>
        <v>1975330.7484869286</v>
      </c>
      <c r="I291" s="6">
        <f t="shared" si="63"/>
        <v>1975000</v>
      </c>
      <c r="J291" s="6">
        <f t="shared" si="64"/>
        <v>0</v>
      </c>
      <c r="K291" s="22">
        <v>0.85147042330032352</v>
      </c>
      <c r="L291" s="37">
        <f t="shared" si="65"/>
        <v>1682000</v>
      </c>
      <c r="M291" s="19">
        <f t="shared" si="66"/>
        <v>1000</v>
      </c>
    </row>
    <row r="292" spans="1:13" x14ac:dyDescent="0.2">
      <c r="A292" s="1" t="s">
        <v>117</v>
      </c>
      <c r="B292" s="6">
        <v>3648758.5140032922</v>
      </c>
      <c r="C292" s="6">
        <f t="shared" si="61"/>
        <v>3649000</v>
      </c>
      <c r="D292" s="22">
        <v>0.79455507867838682</v>
      </c>
      <c r="E292" s="39">
        <f t="shared" si="62"/>
        <v>2899000</v>
      </c>
      <c r="G292" s="6">
        <f>Rounding!$K144+Rounding!$N144+Rounding!$O144+'School Coding'!$K144+'School Coding'!$N144+'School Coding'!$O144</f>
        <v>0</v>
      </c>
      <c r="H292" s="6">
        <f t="shared" si="67"/>
        <v>3648758.5140032922</v>
      </c>
      <c r="I292" s="6">
        <f t="shared" si="63"/>
        <v>3649000</v>
      </c>
      <c r="J292" s="6">
        <f t="shared" si="64"/>
        <v>0</v>
      </c>
      <c r="K292" s="22">
        <v>0.79485041594001049</v>
      </c>
      <c r="L292" s="37">
        <f t="shared" si="65"/>
        <v>2900000</v>
      </c>
      <c r="M292" s="19">
        <f t="shared" si="66"/>
        <v>1000</v>
      </c>
    </row>
    <row r="293" spans="1:13" x14ac:dyDescent="0.2">
      <c r="A293" s="1" t="s">
        <v>143</v>
      </c>
      <c r="B293" s="6">
        <v>814226.16261574533</v>
      </c>
      <c r="C293" s="6">
        <f t="shared" si="61"/>
        <v>814000</v>
      </c>
      <c r="D293" s="22">
        <v>0.84820262844850114</v>
      </c>
      <c r="E293" s="39">
        <f t="shared" si="62"/>
        <v>690000</v>
      </c>
      <c r="G293" s="6">
        <f>Rounding!$K145+Rounding!$N145+Rounding!$O145+'School Coding'!$K145+'School Coding'!$N145+'School Coding'!$O145</f>
        <v>0</v>
      </c>
      <c r="H293" s="6">
        <f t="shared" si="67"/>
        <v>814226.16261574533</v>
      </c>
      <c r="I293" s="6">
        <f t="shared" si="63"/>
        <v>814000</v>
      </c>
      <c r="J293" s="6">
        <f t="shared" si="64"/>
        <v>0</v>
      </c>
      <c r="K293" s="22">
        <v>0.84841762959225875</v>
      </c>
      <c r="L293" s="37">
        <f t="shared" si="65"/>
        <v>691000</v>
      </c>
      <c r="M293" s="19">
        <f t="shared" si="66"/>
        <v>1000</v>
      </c>
    </row>
    <row r="294" spans="1:13" x14ac:dyDescent="0.2">
      <c r="A294" s="1" t="s">
        <v>118</v>
      </c>
      <c r="B294" s="6">
        <v>3356795.8826233288</v>
      </c>
      <c r="C294" s="6">
        <f t="shared" si="61"/>
        <v>3357000</v>
      </c>
      <c r="D294" s="22">
        <v>0.82182782965222512</v>
      </c>
      <c r="E294" s="39">
        <f t="shared" si="62"/>
        <v>2759000</v>
      </c>
      <c r="G294" s="6">
        <f>Rounding!$K146+Rounding!$N146+Rounding!$O146+'School Coding'!$K146+'School Coding'!$N146+'School Coding'!$O146</f>
        <v>0</v>
      </c>
      <c r="H294" s="6">
        <f t="shared" si="67"/>
        <v>3356795.8826233288</v>
      </c>
      <c r="I294" s="6">
        <f t="shared" si="63"/>
        <v>3357000</v>
      </c>
      <c r="J294" s="6">
        <f t="shared" si="64"/>
        <v>0</v>
      </c>
      <c r="K294" s="22">
        <v>0.82208385928912908</v>
      </c>
      <c r="L294" s="37">
        <f t="shared" si="65"/>
        <v>2760000</v>
      </c>
      <c r="M294" s="19">
        <f t="shared" si="66"/>
        <v>1000</v>
      </c>
    </row>
    <row r="295" spans="1:13" x14ac:dyDescent="0.2">
      <c r="A295" s="1" t="s">
        <v>119</v>
      </c>
      <c r="B295" s="6">
        <v>31269816.437775504</v>
      </c>
      <c r="C295" s="6">
        <f t="shared" si="61"/>
        <v>31270000</v>
      </c>
      <c r="D295" s="22">
        <v>0.58744386612790955</v>
      </c>
      <c r="E295" s="39">
        <f t="shared" si="62"/>
        <v>18369000</v>
      </c>
      <c r="G295" s="6">
        <f>Rounding!$K147+Rounding!$N147+Rounding!$O147+'School Coding'!$K147+'School Coding'!$N147+'School Coding'!$O147</f>
        <v>2664.2799720816934</v>
      </c>
      <c r="H295" s="6">
        <f t="shared" si="67"/>
        <v>31272480.717747584</v>
      </c>
      <c r="I295" s="6">
        <f t="shared" si="63"/>
        <v>31272000</v>
      </c>
      <c r="J295" s="6">
        <f t="shared" si="64"/>
        <v>2000</v>
      </c>
      <c r="K295" s="22">
        <v>0.5852963000459912</v>
      </c>
      <c r="L295" s="37">
        <f t="shared" si="65"/>
        <v>18303000</v>
      </c>
      <c r="M295" s="19">
        <f t="shared" si="66"/>
        <v>-66000</v>
      </c>
    </row>
    <row r="296" spans="1:13" x14ac:dyDescent="0.2">
      <c r="A296" s="1" t="s">
        <v>120</v>
      </c>
      <c r="B296" s="6">
        <v>14512286.12888079</v>
      </c>
      <c r="C296" s="6">
        <f t="shared" si="61"/>
        <v>14512000</v>
      </c>
      <c r="D296" s="22">
        <v>0.70326330298811612</v>
      </c>
      <c r="E296" s="39">
        <f t="shared" si="62"/>
        <v>10206000</v>
      </c>
      <c r="G296" s="6">
        <f>Rounding!$K148+Rounding!$N148+Rounding!$O148+'School Coding'!$K148+'School Coding'!$N148+'School Coding'!$O148</f>
        <v>3158.2243932150795</v>
      </c>
      <c r="H296" s="6">
        <f t="shared" si="67"/>
        <v>14515444.353274005</v>
      </c>
      <c r="I296" s="6">
        <f t="shared" si="63"/>
        <v>14515000</v>
      </c>
      <c r="J296" s="6">
        <f t="shared" si="64"/>
        <v>3000</v>
      </c>
      <c r="K296" s="22">
        <v>0.70373969229238742</v>
      </c>
      <c r="L296" s="37">
        <f t="shared" si="65"/>
        <v>10215000</v>
      </c>
      <c r="M296" s="19">
        <f t="shared" si="66"/>
        <v>9000</v>
      </c>
    </row>
    <row r="297" spans="1:13" s="2" customFormat="1" ht="15" x14ac:dyDescent="0.25">
      <c r="A297" s="7" t="s">
        <v>121</v>
      </c>
      <c r="B297" s="10">
        <f>SUM(B155:B296)</f>
        <v>852803172.11890507</v>
      </c>
      <c r="C297" s="10">
        <f>SUM(C155:C296)</f>
        <v>852803000</v>
      </c>
      <c r="D297" s="10"/>
      <c r="E297" s="46">
        <f>SUM(E155:E296)</f>
        <v>597638000</v>
      </c>
      <c r="F297" s="10"/>
      <c r="G297" s="10">
        <f>SUM(G155:G296)</f>
        <v>58183.42146904183</v>
      </c>
      <c r="H297" s="10">
        <f>SUM(H155:H296)</f>
        <v>852861355.54037428</v>
      </c>
      <c r="I297" s="10">
        <f>SUM(I155:I296)</f>
        <v>852860000</v>
      </c>
      <c r="J297" s="10">
        <f>SUM(J155:J296)</f>
        <v>57000</v>
      </c>
      <c r="K297" s="10"/>
      <c r="L297" s="46">
        <f>SUM(L155:L296)</f>
        <v>597618000</v>
      </c>
      <c r="M297" s="20">
        <f t="shared" ref="M297" si="68">SUM(M155:M296)</f>
        <v>-20000</v>
      </c>
    </row>
    <row r="299" spans="1:13" x14ac:dyDescent="0.2">
      <c r="I299" s="6"/>
    </row>
    <row r="300" spans="1:13" ht="20.25" x14ac:dyDescent="0.3">
      <c r="A300" s="63" t="s">
        <v>169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2" spans="1:13" ht="30" x14ac:dyDescent="0.25">
      <c r="A302" s="50" t="s">
        <v>0</v>
      </c>
      <c r="B302" s="50" t="s">
        <v>171</v>
      </c>
      <c r="C302" s="50" t="s">
        <v>173</v>
      </c>
      <c r="D302" s="50" t="s">
        <v>203</v>
      </c>
      <c r="E302" s="51" t="s">
        <v>172</v>
      </c>
      <c r="F302" s="115"/>
      <c r="G302" s="50" t="s">
        <v>224</v>
      </c>
      <c r="H302" s="50" t="s">
        <v>225</v>
      </c>
      <c r="I302" s="50" t="s">
        <v>226</v>
      </c>
      <c r="J302" s="50" t="s">
        <v>174</v>
      </c>
      <c r="K302" s="50" t="s">
        <v>227</v>
      </c>
      <c r="L302" s="51" t="s">
        <v>228</v>
      </c>
      <c r="M302" s="52" t="s">
        <v>2</v>
      </c>
    </row>
    <row r="303" spans="1:13" x14ac:dyDescent="0.2">
      <c r="A303" s="1" t="s">
        <v>3</v>
      </c>
      <c r="B303" s="6">
        <v>778075.4735032646</v>
      </c>
      <c r="C303" s="6">
        <f t="shared" ref="C303:C334" si="69">ROUND($B303,-3)</f>
        <v>778000</v>
      </c>
      <c r="D303" s="22">
        <v>0.90674588379553123</v>
      </c>
      <c r="E303" s="37">
        <f t="shared" ref="E303:E334" si="70">ROUND($C303*$D303,-3)</f>
        <v>705000</v>
      </c>
      <c r="G303" s="6">
        <f>'School Coding'!$K155+'CTE Test'!$F7+'CTE Transp.'!$D7</f>
        <v>0</v>
      </c>
      <c r="H303" s="6">
        <f>$B303+$G303</f>
        <v>778075.4735032646</v>
      </c>
      <c r="I303" s="6">
        <f t="shared" ref="I303:I334" si="71">ROUND($H303,-3)</f>
        <v>778000</v>
      </c>
      <c r="J303" s="6">
        <f t="shared" ref="J303:J334" si="72">$I303-$C303</f>
        <v>0</v>
      </c>
      <c r="K303" s="22">
        <v>0.9067511356818172</v>
      </c>
      <c r="L303" s="48">
        <f t="shared" ref="L303:L334" si="73">ROUND($I303*$K303,-3)</f>
        <v>705000</v>
      </c>
      <c r="M303" s="17">
        <f t="shared" ref="M303:M334" si="74">$L303-$E303</f>
        <v>0</v>
      </c>
    </row>
    <row r="304" spans="1:13" x14ac:dyDescent="0.2">
      <c r="A304" s="1" t="s">
        <v>4</v>
      </c>
      <c r="B304" s="6">
        <v>1824697.8578613137</v>
      </c>
      <c r="C304" s="6">
        <f t="shared" si="69"/>
        <v>1825000</v>
      </c>
      <c r="D304" s="22">
        <v>0.71612887151040283</v>
      </c>
      <c r="E304" s="37">
        <f t="shared" si="70"/>
        <v>1307000</v>
      </c>
      <c r="G304" s="6">
        <f>'School Coding'!$K156+'CTE Test'!$F8+'CTE Transp.'!$D8</f>
        <v>0</v>
      </c>
      <c r="H304" s="6">
        <f t="shared" ref="H304:H367" si="75">$B304+$G304</f>
        <v>1824697.8578613137</v>
      </c>
      <c r="I304" s="6">
        <f t="shared" si="71"/>
        <v>1825000</v>
      </c>
      <c r="J304" s="6">
        <f t="shared" si="72"/>
        <v>0</v>
      </c>
      <c r="K304" s="22">
        <v>0.71614485856756871</v>
      </c>
      <c r="L304" s="48">
        <f t="shared" si="73"/>
        <v>1307000</v>
      </c>
      <c r="M304" s="17">
        <f t="shared" si="74"/>
        <v>0</v>
      </c>
    </row>
    <row r="305" spans="1:13" x14ac:dyDescent="0.2">
      <c r="A305" s="1" t="s">
        <v>5</v>
      </c>
      <c r="B305" s="6">
        <v>6479945.4447940635</v>
      </c>
      <c r="C305" s="6">
        <f t="shared" si="69"/>
        <v>6480000</v>
      </c>
      <c r="D305" s="22">
        <v>0.77206914956161432</v>
      </c>
      <c r="E305" s="37">
        <f t="shared" si="70"/>
        <v>5003000</v>
      </c>
      <c r="G305" s="6">
        <f>'School Coding'!$K157+'CTE Test'!$F9+'CTE Transp.'!$D9</f>
        <v>-2259.3647144692773</v>
      </c>
      <c r="H305" s="6">
        <f t="shared" si="75"/>
        <v>6477686.0800795946</v>
      </c>
      <c r="I305" s="6">
        <f t="shared" si="71"/>
        <v>6478000</v>
      </c>
      <c r="J305" s="6">
        <f t="shared" si="72"/>
        <v>-2000</v>
      </c>
      <c r="K305" s="22">
        <v>0.77202323432265862</v>
      </c>
      <c r="L305" s="48">
        <f t="shared" si="73"/>
        <v>5001000</v>
      </c>
      <c r="M305" s="17">
        <f t="shared" si="74"/>
        <v>-2000</v>
      </c>
    </row>
    <row r="306" spans="1:13" x14ac:dyDescent="0.2">
      <c r="A306" s="1" t="s">
        <v>242</v>
      </c>
      <c r="B306" s="6">
        <v>3416352.3802155685</v>
      </c>
      <c r="C306" s="6">
        <f t="shared" si="69"/>
        <v>3416000</v>
      </c>
      <c r="D306" s="22">
        <v>0.786292099423885</v>
      </c>
      <c r="E306" s="37">
        <f t="shared" si="70"/>
        <v>2686000</v>
      </c>
      <c r="G306" s="6">
        <f>'School Coding'!$K158+'CTE Test'!$F10+'CTE Transp.'!$D10</f>
        <v>-67.315331250000057</v>
      </c>
      <c r="H306" s="6">
        <f t="shared" si="75"/>
        <v>3416285.0648843185</v>
      </c>
      <c r="I306" s="6">
        <f t="shared" si="71"/>
        <v>3416000</v>
      </c>
      <c r="J306" s="6">
        <f t="shared" si="72"/>
        <v>0</v>
      </c>
      <c r="K306" s="22">
        <v>0.78627950090072318</v>
      </c>
      <c r="L306" s="48">
        <f t="shared" si="73"/>
        <v>2686000</v>
      </c>
      <c r="M306" s="17">
        <f t="shared" si="74"/>
        <v>0</v>
      </c>
    </row>
    <row r="307" spans="1:13" x14ac:dyDescent="0.2">
      <c r="A307" s="1" t="s">
        <v>6</v>
      </c>
      <c r="B307" s="6">
        <v>1842442.9244366242</v>
      </c>
      <c r="C307" s="6">
        <f t="shared" si="69"/>
        <v>1842000</v>
      </c>
      <c r="D307" s="22">
        <v>0.78614562683726563</v>
      </c>
      <c r="E307" s="37">
        <f t="shared" si="70"/>
        <v>1448000</v>
      </c>
      <c r="G307" s="6">
        <f>'School Coding'!$K159+'CTE Test'!$F11+'CTE Transp.'!$D11</f>
        <v>0</v>
      </c>
      <c r="H307" s="6">
        <f t="shared" si="75"/>
        <v>1842442.9244366242</v>
      </c>
      <c r="I307" s="6">
        <f t="shared" si="71"/>
        <v>1842000</v>
      </c>
      <c r="J307" s="6">
        <f t="shared" si="72"/>
        <v>0</v>
      </c>
      <c r="K307" s="22">
        <v>0.78615767069007692</v>
      </c>
      <c r="L307" s="48">
        <f t="shared" si="73"/>
        <v>1448000</v>
      </c>
      <c r="M307" s="17">
        <f t="shared" si="74"/>
        <v>0</v>
      </c>
    </row>
    <row r="308" spans="1:13" x14ac:dyDescent="0.2">
      <c r="A308" s="1" t="s">
        <v>7</v>
      </c>
      <c r="B308" s="6">
        <v>7185322.8231358528</v>
      </c>
      <c r="C308" s="6">
        <f t="shared" si="69"/>
        <v>7185000</v>
      </c>
      <c r="D308" s="22">
        <v>0.786292099423885</v>
      </c>
      <c r="E308" s="37">
        <f t="shared" si="70"/>
        <v>5650000</v>
      </c>
      <c r="G308" s="6">
        <f>'School Coding'!$K160+'CTE Test'!$F12+'CTE Transp.'!$D12</f>
        <v>-16241.334985800002</v>
      </c>
      <c r="H308" s="6">
        <f t="shared" si="75"/>
        <v>7169081.4881500527</v>
      </c>
      <c r="I308" s="6">
        <f t="shared" si="71"/>
        <v>7169000</v>
      </c>
      <c r="J308" s="6">
        <f t="shared" si="72"/>
        <v>-16000</v>
      </c>
      <c r="K308" s="22">
        <v>0.78627950090072318</v>
      </c>
      <c r="L308" s="48">
        <f t="shared" si="73"/>
        <v>5637000</v>
      </c>
      <c r="M308" s="17">
        <f t="shared" si="74"/>
        <v>-13000</v>
      </c>
    </row>
    <row r="309" spans="1:13" x14ac:dyDescent="0.2">
      <c r="A309" s="1" t="s">
        <v>8</v>
      </c>
      <c r="B309" s="6">
        <v>8594916.2327108439</v>
      </c>
      <c r="C309" s="6">
        <f t="shared" si="69"/>
        <v>8595000</v>
      </c>
      <c r="D309" s="22">
        <v>0.85585252916651744</v>
      </c>
      <c r="E309" s="37">
        <f t="shared" si="70"/>
        <v>7356000</v>
      </c>
      <c r="G309" s="6">
        <f>'School Coding'!$K161+'CTE Test'!$F13+'CTE Transp.'!$D13</f>
        <v>-532.31614047218818</v>
      </c>
      <c r="H309" s="6">
        <f t="shared" si="75"/>
        <v>8594383.916570371</v>
      </c>
      <c r="I309" s="6">
        <f t="shared" si="71"/>
        <v>8594000</v>
      </c>
      <c r="J309" s="6">
        <f t="shared" si="72"/>
        <v>-1000</v>
      </c>
      <c r="K309" s="22">
        <v>0.85584387517396665</v>
      </c>
      <c r="L309" s="48">
        <f t="shared" si="73"/>
        <v>7355000</v>
      </c>
      <c r="M309" s="17">
        <f t="shared" si="74"/>
        <v>-1000</v>
      </c>
    </row>
    <row r="310" spans="1:13" x14ac:dyDescent="0.2">
      <c r="A310" s="1" t="s">
        <v>9</v>
      </c>
      <c r="B310" s="6">
        <v>493588.93269097898</v>
      </c>
      <c r="C310" s="6">
        <f t="shared" si="69"/>
        <v>494000</v>
      </c>
      <c r="D310" s="22">
        <v>0.90674588379553123</v>
      </c>
      <c r="E310" s="37">
        <f t="shared" si="70"/>
        <v>448000</v>
      </c>
      <c r="G310" s="6">
        <f>'School Coding'!$K162+'CTE Test'!$F14+'CTE Transp.'!$D14</f>
        <v>0</v>
      </c>
      <c r="H310" s="6">
        <f t="shared" si="75"/>
        <v>493588.93269097898</v>
      </c>
      <c r="I310" s="6">
        <f t="shared" si="71"/>
        <v>494000</v>
      </c>
      <c r="J310" s="6">
        <f t="shared" si="72"/>
        <v>0</v>
      </c>
      <c r="K310" s="22">
        <v>0.9067511356818172</v>
      </c>
      <c r="L310" s="48">
        <f t="shared" si="73"/>
        <v>448000</v>
      </c>
      <c r="M310" s="17">
        <f t="shared" si="74"/>
        <v>0</v>
      </c>
    </row>
    <row r="311" spans="1:13" x14ac:dyDescent="0.2">
      <c r="A311" s="1" t="s">
        <v>10</v>
      </c>
      <c r="B311" s="6">
        <v>2226540.4338323888</v>
      </c>
      <c r="C311" s="6">
        <f t="shared" si="69"/>
        <v>2227000</v>
      </c>
      <c r="D311" s="22">
        <v>0.83122306182535788</v>
      </c>
      <c r="E311" s="37">
        <f t="shared" si="70"/>
        <v>1851000</v>
      </c>
      <c r="G311" s="6">
        <f>'School Coding'!$K163+'CTE Test'!$F15+'CTE Transp.'!$D15</f>
        <v>-23.606652316575151</v>
      </c>
      <c r="H311" s="6">
        <f t="shared" si="75"/>
        <v>2226516.8271800722</v>
      </c>
      <c r="I311" s="6">
        <f t="shared" si="71"/>
        <v>2227000</v>
      </c>
      <c r="J311" s="6">
        <f t="shared" si="72"/>
        <v>0</v>
      </c>
      <c r="K311" s="22">
        <v>0.83123256700671688</v>
      </c>
      <c r="L311" s="48">
        <f t="shared" si="73"/>
        <v>1851000</v>
      </c>
      <c r="M311" s="17">
        <f t="shared" si="74"/>
        <v>0</v>
      </c>
    </row>
    <row r="312" spans="1:13" x14ac:dyDescent="0.2">
      <c r="A312" s="1" t="s">
        <v>11</v>
      </c>
      <c r="B312" s="6">
        <v>2255450.1334366864</v>
      </c>
      <c r="C312" s="6">
        <f t="shared" si="69"/>
        <v>2255000</v>
      </c>
      <c r="D312" s="22">
        <v>0.92458397192905561</v>
      </c>
      <c r="E312" s="37">
        <f t="shared" si="70"/>
        <v>2085000</v>
      </c>
      <c r="G312" s="6">
        <f>'School Coding'!$K164+'CTE Test'!$F16+'CTE Transp.'!$D16</f>
        <v>-8716.3023938123952</v>
      </c>
      <c r="H312" s="6">
        <f t="shared" si="75"/>
        <v>2246733.8310428741</v>
      </c>
      <c r="I312" s="6">
        <f t="shared" si="71"/>
        <v>2247000</v>
      </c>
      <c r="J312" s="6">
        <f t="shared" si="72"/>
        <v>-8000</v>
      </c>
      <c r="K312" s="22">
        <v>0.92431973044855054</v>
      </c>
      <c r="L312" s="48">
        <f t="shared" si="73"/>
        <v>2077000</v>
      </c>
      <c r="M312" s="17">
        <f t="shared" si="74"/>
        <v>-8000</v>
      </c>
    </row>
    <row r="313" spans="1:13" x14ac:dyDescent="0.2">
      <c r="A313" s="1" t="s">
        <v>12</v>
      </c>
      <c r="B313" s="6">
        <v>10257281.362234812</v>
      </c>
      <c r="C313" s="6">
        <f t="shared" si="69"/>
        <v>10257000</v>
      </c>
      <c r="D313" s="22">
        <v>0.71612887151040283</v>
      </c>
      <c r="E313" s="37">
        <f t="shared" si="70"/>
        <v>7345000</v>
      </c>
      <c r="G313" s="6">
        <f>'School Coding'!$K165+'CTE Test'!$F17+'CTE Transp.'!$D17</f>
        <v>-300.74909625000015</v>
      </c>
      <c r="H313" s="6">
        <f t="shared" si="75"/>
        <v>10256980.613138562</v>
      </c>
      <c r="I313" s="6">
        <f t="shared" si="71"/>
        <v>10257000</v>
      </c>
      <c r="J313" s="6">
        <f t="shared" si="72"/>
        <v>0</v>
      </c>
      <c r="K313" s="22">
        <v>0.71614485856756871</v>
      </c>
      <c r="L313" s="48">
        <f t="shared" si="73"/>
        <v>7345000</v>
      </c>
      <c r="M313" s="17">
        <f t="shared" si="74"/>
        <v>0</v>
      </c>
    </row>
    <row r="314" spans="1:13" x14ac:dyDescent="0.2">
      <c r="A314" s="1" t="s">
        <v>146</v>
      </c>
      <c r="B314" s="6">
        <v>541050.25129115442</v>
      </c>
      <c r="C314" s="6">
        <f t="shared" si="69"/>
        <v>541000</v>
      </c>
      <c r="D314" s="22">
        <v>0.86228050897147535</v>
      </c>
      <c r="E314" s="37">
        <f t="shared" si="70"/>
        <v>466000</v>
      </c>
      <c r="G314" s="6">
        <f>'School Coding'!$K166+'CTE Test'!$F18+'CTE Transp.'!$D18</f>
        <v>0</v>
      </c>
      <c r="H314" s="6">
        <f t="shared" si="75"/>
        <v>541050.25129115442</v>
      </c>
      <c r="I314" s="6">
        <f t="shared" si="71"/>
        <v>541000</v>
      </c>
      <c r="J314" s="6">
        <f t="shared" si="72"/>
        <v>0</v>
      </c>
      <c r="K314" s="22">
        <v>0.86228826505920297</v>
      </c>
      <c r="L314" s="48">
        <f t="shared" si="73"/>
        <v>466000</v>
      </c>
      <c r="M314" s="17">
        <f t="shared" si="74"/>
        <v>0</v>
      </c>
    </row>
    <row r="315" spans="1:13" x14ac:dyDescent="0.2">
      <c r="A315" s="1" t="s">
        <v>13</v>
      </c>
      <c r="B315" s="6">
        <v>9297018.3910849765</v>
      </c>
      <c r="C315" s="6">
        <f t="shared" si="69"/>
        <v>9297000</v>
      </c>
      <c r="D315" s="22">
        <v>0.77142270774912958</v>
      </c>
      <c r="E315" s="37">
        <f t="shared" si="70"/>
        <v>7172000</v>
      </c>
      <c r="G315" s="6">
        <f>'School Coding'!$K167+'CTE Test'!$F19+'CTE Transp.'!$D19</f>
        <v>-88.263877499999978</v>
      </c>
      <c r="H315" s="6">
        <f t="shared" si="75"/>
        <v>9296930.1272074766</v>
      </c>
      <c r="I315" s="6">
        <f t="shared" si="71"/>
        <v>9297000</v>
      </c>
      <c r="J315" s="6">
        <f t="shared" si="72"/>
        <v>0</v>
      </c>
      <c r="K315" s="22">
        <v>0.77143558076745122</v>
      </c>
      <c r="L315" s="48">
        <f t="shared" si="73"/>
        <v>7172000</v>
      </c>
      <c r="M315" s="17">
        <f t="shared" si="74"/>
        <v>0</v>
      </c>
    </row>
    <row r="316" spans="1:13" x14ac:dyDescent="0.2">
      <c r="A316" s="1" t="s">
        <v>14</v>
      </c>
      <c r="B316" s="6">
        <v>3626294.2115704892</v>
      </c>
      <c r="C316" s="6">
        <f t="shared" si="69"/>
        <v>3626000</v>
      </c>
      <c r="D316" s="22">
        <v>0.70336877994752145</v>
      </c>
      <c r="E316" s="37">
        <f t="shared" si="70"/>
        <v>2550000</v>
      </c>
      <c r="G316" s="6">
        <f>'School Coding'!$K168+'CTE Test'!$F20+'CTE Transp.'!$D20</f>
        <v>-38.375909999999934</v>
      </c>
      <c r="H316" s="6">
        <f t="shared" si="75"/>
        <v>3626255.8356604893</v>
      </c>
      <c r="I316" s="6">
        <f t="shared" si="71"/>
        <v>3626000</v>
      </c>
      <c r="J316" s="6">
        <f t="shared" si="72"/>
        <v>0</v>
      </c>
      <c r="K316" s="22">
        <v>0.70338548562765668</v>
      </c>
      <c r="L316" s="48">
        <f t="shared" si="73"/>
        <v>2550000</v>
      </c>
      <c r="M316" s="17">
        <f t="shared" si="74"/>
        <v>0</v>
      </c>
    </row>
    <row r="317" spans="1:13" x14ac:dyDescent="0.2">
      <c r="A317" s="1" t="s">
        <v>15</v>
      </c>
      <c r="B317" s="6">
        <v>6241700.1341572609</v>
      </c>
      <c r="C317" s="6">
        <f t="shared" si="69"/>
        <v>6242000</v>
      </c>
      <c r="D317" s="22">
        <v>0.8412643969710174</v>
      </c>
      <c r="E317" s="37">
        <f t="shared" si="70"/>
        <v>5251000</v>
      </c>
      <c r="G317" s="6">
        <f>'School Coding'!$K169+'CTE Test'!$F21+'CTE Transp.'!$D21</f>
        <v>-45.327498750000132</v>
      </c>
      <c r="H317" s="6">
        <f t="shared" si="75"/>
        <v>6241654.8066585111</v>
      </c>
      <c r="I317" s="6">
        <f t="shared" si="71"/>
        <v>6242000</v>
      </c>
      <c r="J317" s="6">
        <f t="shared" si="72"/>
        <v>0</v>
      </c>
      <c r="K317" s="22">
        <v>0.84127333664435922</v>
      </c>
      <c r="L317" s="48">
        <f t="shared" si="73"/>
        <v>5251000</v>
      </c>
      <c r="M317" s="17">
        <f t="shared" si="74"/>
        <v>0</v>
      </c>
    </row>
    <row r="318" spans="1:13" x14ac:dyDescent="0.2">
      <c r="A318" s="1" t="s">
        <v>16</v>
      </c>
      <c r="B318" s="6">
        <v>1938566.0273619583</v>
      </c>
      <c r="C318" s="6">
        <f t="shared" si="69"/>
        <v>1939000</v>
      </c>
      <c r="D318" s="22">
        <v>0.87700831938858437</v>
      </c>
      <c r="E318" s="37">
        <f t="shared" si="70"/>
        <v>1701000</v>
      </c>
      <c r="G318" s="6">
        <f>'School Coding'!$K170+'CTE Test'!$F22+'CTE Transp.'!$D22</f>
        <v>0</v>
      </c>
      <c r="H318" s="6">
        <f t="shared" si="75"/>
        <v>1938566.0273619583</v>
      </c>
      <c r="I318" s="6">
        <f t="shared" si="71"/>
        <v>1939000</v>
      </c>
      <c r="J318" s="6">
        <f t="shared" si="72"/>
        <v>0</v>
      </c>
      <c r="K318" s="22">
        <v>0.87701524603533176</v>
      </c>
      <c r="L318" s="48">
        <f t="shared" si="73"/>
        <v>1701000</v>
      </c>
      <c r="M318" s="17">
        <f t="shared" si="74"/>
        <v>0</v>
      </c>
    </row>
    <row r="319" spans="1:13" x14ac:dyDescent="0.2">
      <c r="A319" s="1" t="s">
        <v>17</v>
      </c>
      <c r="B319" s="6">
        <v>162190.93690746732</v>
      </c>
      <c r="C319" s="6">
        <f t="shared" si="69"/>
        <v>162000</v>
      </c>
      <c r="D319" s="22">
        <v>0.88460082311004307</v>
      </c>
      <c r="E319" s="37">
        <f t="shared" si="70"/>
        <v>143000</v>
      </c>
      <c r="G319" s="6">
        <f>'School Coding'!$K171+'CTE Test'!$F23+'CTE Transp.'!$D23</f>
        <v>-1911.3605963574228</v>
      </c>
      <c r="H319" s="6">
        <f t="shared" si="75"/>
        <v>160279.57631110988</v>
      </c>
      <c r="I319" s="6">
        <f t="shared" si="71"/>
        <v>160000</v>
      </c>
      <c r="J319" s="6">
        <f t="shared" si="72"/>
        <v>-2000</v>
      </c>
      <c r="K319" s="22">
        <v>0.88456024232616781</v>
      </c>
      <c r="L319" s="48">
        <f t="shared" si="73"/>
        <v>142000</v>
      </c>
      <c r="M319" s="17">
        <f t="shared" si="74"/>
        <v>-1000</v>
      </c>
    </row>
    <row r="320" spans="1:13" x14ac:dyDescent="0.2">
      <c r="A320" s="1" t="s">
        <v>18</v>
      </c>
      <c r="B320" s="6">
        <v>5729729.5595339499</v>
      </c>
      <c r="C320" s="6">
        <f t="shared" si="69"/>
        <v>5730000</v>
      </c>
      <c r="D320" s="22">
        <v>0.85772927133553389</v>
      </c>
      <c r="E320" s="37">
        <f t="shared" si="70"/>
        <v>4915000</v>
      </c>
      <c r="G320" s="6">
        <f>'School Coding'!$K172+'CTE Test'!$F24+'CTE Transp.'!$D24</f>
        <v>-61.394590273876929</v>
      </c>
      <c r="H320" s="6">
        <f t="shared" si="75"/>
        <v>5729668.1649436764</v>
      </c>
      <c r="I320" s="6">
        <f t="shared" si="71"/>
        <v>5730000</v>
      </c>
      <c r="J320" s="6">
        <f t="shared" si="72"/>
        <v>0</v>
      </c>
      <c r="K320" s="22">
        <v>0.85773728373991009</v>
      </c>
      <c r="L320" s="48">
        <f t="shared" si="73"/>
        <v>4915000</v>
      </c>
      <c r="M320" s="17">
        <f t="shared" si="74"/>
        <v>0</v>
      </c>
    </row>
    <row r="321" spans="1:13" x14ac:dyDescent="0.2">
      <c r="A321" s="1" t="s">
        <v>19</v>
      </c>
      <c r="B321" s="6">
        <v>5842960.8097808715</v>
      </c>
      <c r="C321" s="6">
        <f t="shared" si="69"/>
        <v>5843000</v>
      </c>
      <c r="D321" s="22">
        <v>0.84308052532581412</v>
      </c>
      <c r="E321" s="37">
        <f t="shared" si="70"/>
        <v>4926000</v>
      </c>
      <c r="G321" s="6">
        <f>'School Coding'!$K173+'CTE Test'!$F25+'CTE Transp.'!$D25</f>
        <v>0</v>
      </c>
      <c r="H321" s="6">
        <f t="shared" si="75"/>
        <v>5842960.8097808715</v>
      </c>
      <c r="I321" s="6">
        <f t="shared" si="71"/>
        <v>5843000</v>
      </c>
      <c r="J321" s="6">
        <f t="shared" si="72"/>
        <v>0</v>
      </c>
      <c r="K321" s="22">
        <v>0.84308936271842039</v>
      </c>
      <c r="L321" s="48">
        <f t="shared" si="73"/>
        <v>4926000</v>
      </c>
      <c r="M321" s="17">
        <f t="shared" si="74"/>
        <v>0</v>
      </c>
    </row>
    <row r="322" spans="1:13" x14ac:dyDescent="0.2">
      <c r="A322" s="1" t="s">
        <v>20</v>
      </c>
      <c r="B322" s="6">
        <v>2730139.5350771728</v>
      </c>
      <c r="C322" s="6">
        <f t="shared" si="69"/>
        <v>2730000</v>
      </c>
      <c r="D322" s="22">
        <v>0.89606833813531628</v>
      </c>
      <c r="E322" s="37">
        <f t="shared" si="70"/>
        <v>2446000</v>
      </c>
      <c r="G322" s="6">
        <f>'School Coding'!$K174+'CTE Test'!$F26+'CTE Transp.'!$D26</f>
        <v>0</v>
      </c>
      <c r="H322" s="6">
        <f t="shared" si="75"/>
        <v>2730139.5350771728</v>
      </c>
      <c r="I322" s="6">
        <f t="shared" si="71"/>
        <v>2730000</v>
      </c>
      <c r="J322" s="6">
        <f t="shared" si="72"/>
        <v>0</v>
      </c>
      <c r="K322" s="22">
        <v>0.89607419135972977</v>
      </c>
      <c r="L322" s="48">
        <f t="shared" si="73"/>
        <v>2446000</v>
      </c>
      <c r="M322" s="17">
        <f t="shared" si="74"/>
        <v>0</v>
      </c>
    </row>
    <row r="323" spans="1:13" x14ac:dyDescent="0.2">
      <c r="A323" s="1" t="s">
        <v>21</v>
      </c>
      <c r="B323" s="6">
        <v>4390646.9963585017</v>
      </c>
      <c r="C323" s="6">
        <f t="shared" si="69"/>
        <v>4391000</v>
      </c>
      <c r="D323" s="22">
        <v>0.85363847429266959</v>
      </c>
      <c r="E323" s="37">
        <f t="shared" si="70"/>
        <v>3748000</v>
      </c>
      <c r="G323" s="6">
        <f>'School Coding'!$K175+'CTE Test'!$F27+'CTE Transp.'!$D27</f>
        <v>0</v>
      </c>
      <c r="H323" s="6">
        <f t="shared" si="75"/>
        <v>4390646.9963585017</v>
      </c>
      <c r="I323" s="6">
        <f t="shared" si="71"/>
        <v>4391000</v>
      </c>
      <c r="J323" s="6">
        <f t="shared" si="72"/>
        <v>0</v>
      </c>
      <c r="K323" s="22">
        <v>0.8536467170825961</v>
      </c>
      <c r="L323" s="48">
        <f t="shared" si="73"/>
        <v>3748000</v>
      </c>
      <c r="M323" s="17">
        <f t="shared" si="74"/>
        <v>0</v>
      </c>
    </row>
    <row r="324" spans="1:13" x14ac:dyDescent="0.2">
      <c r="A324" s="1" t="s">
        <v>22</v>
      </c>
      <c r="B324" s="6">
        <v>1145480.0764981396</v>
      </c>
      <c r="C324" s="6">
        <f t="shared" si="69"/>
        <v>1145000</v>
      </c>
      <c r="D324" s="22">
        <v>0.87763484618013077</v>
      </c>
      <c r="E324" s="37">
        <f t="shared" si="70"/>
        <v>1005000</v>
      </c>
      <c r="G324" s="6">
        <f>'School Coding'!$K176+'CTE Test'!$F28+'CTE Transp.'!$D28</f>
        <v>0</v>
      </c>
      <c r="H324" s="6">
        <f t="shared" si="75"/>
        <v>1145480.0764981396</v>
      </c>
      <c r="I324" s="6">
        <f t="shared" si="71"/>
        <v>1145000</v>
      </c>
      <c r="J324" s="6">
        <f t="shared" si="72"/>
        <v>0</v>
      </c>
      <c r="K324" s="22">
        <v>0.87764173754213592</v>
      </c>
      <c r="L324" s="48">
        <f t="shared" si="73"/>
        <v>1005000</v>
      </c>
      <c r="M324" s="17">
        <f t="shared" si="74"/>
        <v>0</v>
      </c>
    </row>
    <row r="325" spans="1:13" x14ac:dyDescent="0.2">
      <c r="A325" s="1" t="s">
        <v>23</v>
      </c>
      <c r="B325" s="6">
        <v>5613312.9062124863</v>
      </c>
      <c r="C325" s="6">
        <f t="shared" si="69"/>
        <v>5613000</v>
      </c>
      <c r="D325" s="22">
        <v>0.77142270774912958</v>
      </c>
      <c r="E325" s="37">
        <f t="shared" si="70"/>
        <v>4330000</v>
      </c>
      <c r="G325" s="6">
        <f>'School Coding'!$K177+'CTE Test'!$F29+'CTE Transp.'!$D29</f>
        <v>-197.57377124999999</v>
      </c>
      <c r="H325" s="6">
        <f t="shared" si="75"/>
        <v>5613115.3324412359</v>
      </c>
      <c r="I325" s="6">
        <f t="shared" si="71"/>
        <v>5613000</v>
      </c>
      <c r="J325" s="6">
        <f t="shared" si="72"/>
        <v>0</v>
      </c>
      <c r="K325" s="22">
        <v>0.77143558076745122</v>
      </c>
      <c r="L325" s="48">
        <f t="shared" si="73"/>
        <v>4330000</v>
      </c>
      <c r="M325" s="17">
        <f t="shared" si="74"/>
        <v>0</v>
      </c>
    </row>
    <row r="326" spans="1:13" x14ac:dyDescent="0.2">
      <c r="A326" s="1" t="s">
        <v>24</v>
      </c>
      <c r="B326" s="6">
        <v>1055092.0882993173</v>
      </c>
      <c r="C326" s="6">
        <f t="shared" si="69"/>
        <v>1055000</v>
      </c>
      <c r="D326" s="22">
        <v>0.77206914956161432</v>
      </c>
      <c r="E326" s="37">
        <f t="shared" si="70"/>
        <v>815000</v>
      </c>
      <c r="G326" s="6">
        <f>'School Coding'!$K178+'CTE Test'!$F30+'CTE Transp.'!$D30</f>
        <v>0</v>
      </c>
      <c r="H326" s="6">
        <f t="shared" si="75"/>
        <v>1055092.0882993173</v>
      </c>
      <c r="I326" s="6">
        <f t="shared" si="71"/>
        <v>1055000</v>
      </c>
      <c r="J326" s="6">
        <f t="shared" si="72"/>
        <v>0</v>
      </c>
      <c r="K326" s="22">
        <v>0.77202323432265862</v>
      </c>
      <c r="L326" s="48">
        <f t="shared" si="73"/>
        <v>814000</v>
      </c>
      <c r="M326" s="17">
        <f t="shared" si="74"/>
        <v>-1000</v>
      </c>
    </row>
    <row r="327" spans="1:13" x14ac:dyDescent="0.2">
      <c r="A327" s="1" t="s">
        <v>25</v>
      </c>
      <c r="B327" s="6">
        <v>4880444.7566812746</v>
      </c>
      <c r="C327" s="6">
        <f t="shared" si="69"/>
        <v>4880000</v>
      </c>
      <c r="D327" s="22">
        <v>0.8460547159619477</v>
      </c>
      <c r="E327" s="37">
        <f t="shared" si="70"/>
        <v>4129000</v>
      </c>
      <c r="G327" s="6">
        <f>'School Coding'!$K179+'CTE Test'!$F31+'CTE Transp.'!$D31</f>
        <v>-89.065391524075039</v>
      </c>
      <c r="H327" s="6">
        <f t="shared" si="75"/>
        <v>4880355.6912897509</v>
      </c>
      <c r="I327" s="6">
        <f t="shared" si="71"/>
        <v>4880000</v>
      </c>
      <c r="J327" s="6">
        <f t="shared" si="72"/>
        <v>0</v>
      </c>
      <c r="K327" s="22">
        <v>0.84606338585405472</v>
      </c>
      <c r="L327" s="48">
        <f t="shared" si="73"/>
        <v>4129000</v>
      </c>
      <c r="M327" s="17">
        <f t="shared" si="74"/>
        <v>0</v>
      </c>
    </row>
    <row r="328" spans="1:13" x14ac:dyDescent="0.2">
      <c r="A328" s="1" t="s">
        <v>26</v>
      </c>
      <c r="B328" s="6">
        <v>4160207.715533738</v>
      </c>
      <c r="C328" s="6">
        <f t="shared" si="69"/>
        <v>4160000</v>
      </c>
      <c r="D328" s="22">
        <v>0.78677456835166026</v>
      </c>
      <c r="E328" s="37">
        <f t="shared" si="70"/>
        <v>3273000</v>
      </c>
      <c r="G328" s="6">
        <f>'School Coding'!$K180+'CTE Test'!$F32+'CTE Transp.'!$D32</f>
        <v>-53.857192499999883</v>
      </c>
      <c r="H328" s="6">
        <f t="shared" si="75"/>
        <v>4160153.858341238</v>
      </c>
      <c r="I328" s="6">
        <f t="shared" si="71"/>
        <v>4160000</v>
      </c>
      <c r="J328" s="6">
        <f t="shared" si="72"/>
        <v>0</v>
      </c>
      <c r="K328" s="22">
        <v>0.78678657678373687</v>
      </c>
      <c r="L328" s="48">
        <f t="shared" si="73"/>
        <v>3273000</v>
      </c>
      <c r="M328" s="17">
        <f t="shared" si="74"/>
        <v>0</v>
      </c>
    </row>
    <row r="329" spans="1:13" x14ac:dyDescent="0.2">
      <c r="A329" s="1" t="s">
        <v>27</v>
      </c>
      <c r="B329" s="6">
        <v>6122461.6840775525</v>
      </c>
      <c r="C329" s="6">
        <f t="shared" si="69"/>
        <v>6122000</v>
      </c>
      <c r="D329" s="22">
        <v>0.786292099423885</v>
      </c>
      <c r="E329" s="37">
        <f t="shared" si="70"/>
        <v>4814000</v>
      </c>
      <c r="G329" s="6">
        <f>'School Coding'!$K181+'CTE Test'!$F33+'CTE Transp.'!$D33</f>
        <v>-129.71364749999998</v>
      </c>
      <c r="H329" s="6">
        <f t="shared" si="75"/>
        <v>6122331.9704300528</v>
      </c>
      <c r="I329" s="6">
        <f t="shared" si="71"/>
        <v>6122000</v>
      </c>
      <c r="J329" s="6">
        <f t="shared" si="72"/>
        <v>0</v>
      </c>
      <c r="K329" s="22">
        <v>0.78627950090072318</v>
      </c>
      <c r="L329" s="48">
        <f t="shared" si="73"/>
        <v>4814000</v>
      </c>
      <c r="M329" s="17">
        <f t="shared" si="74"/>
        <v>0</v>
      </c>
    </row>
    <row r="330" spans="1:13" x14ac:dyDescent="0.2">
      <c r="A330" s="1" t="s">
        <v>28</v>
      </c>
      <c r="B330" s="6">
        <v>1780018.9781051774</v>
      </c>
      <c r="C330" s="6">
        <f t="shared" si="69"/>
        <v>1780000</v>
      </c>
      <c r="D330" s="22">
        <v>0.90674588379553123</v>
      </c>
      <c r="E330" s="37">
        <f t="shared" si="70"/>
        <v>1614000</v>
      </c>
      <c r="G330" s="6">
        <f>'School Coding'!$K182+'CTE Test'!$F34+'CTE Transp.'!$D34</f>
        <v>0</v>
      </c>
      <c r="H330" s="6">
        <f t="shared" si="75"/>
        <v>1780018.9781051774</v>
      </c>
      <c r="I330" s="6">
        <f t="shared" si="71"/>
        <v>1780000</v>
      </c>
      <c r="J330" s="6">
        <f t="shared" si="72"/>
        <v>0</v>
      </c>
      <c r="K330" s="22">
        <v>0.9067511356818172</v>
      </c>
      <c r="L330" s="48">
        <f t="shared" si="73"/>
        <v>1614000</v>
      </c>
      <c r="M330" s="17">
        <f t="shared" si="74"/>
        <v>0</v>
      </c>
    </row>
    <row r="331" spans="1:13" x14ac:dyDescent="0.2">
      <c r="A331" s="1" t="s">
        <v>124</v>
      </c>
      <c r="B331" s="6">
        <v>7736760.545287732</v>
      </c>
      <c r="C331" s="6">
        <f t="shared" si="69"/>
        <v>7737000</v>
      </c>
      <c r="D331" s="22">
        <v>0.75700313778439732</v>
      </c>
      <c r="E331" s="37">
        <f t="shared" si="70"/>
        <v>5857000</v>
      </c>
      <c r="G331" s="6">
        <f>'School Coding'!$K183+'CTE Test'!$F35+'CTE Transp.'!$D35</f>
        <v>-284.44877326243352</v>
      </c>
      <c r="H331" s="6">
        <f t="shared" si="75"/>
        <v>7736476.0965144699</v>
      </c>
      <c r="I331" s="6">
        <f t="shared" si="71"/>
        <v>7736000</v>
      </c>
      <c r="J331" s="6">
        <f t="shared" si="72"/>
        <v>-1000</v>
      </c>
      <c r="K331" s="22">
        <v>0.75698541347662007</v>
      </c>
      <c r="L331" s="48">
        <f t="shared" si="73"/>
        <v>5856000</v>
      </c>
      <c r="M331" s="17">
        <f t="shared" si="74"/>
        <v>-1000</v>
      </c>
    </row>
    <row r="332" spans="1:13" x14ac:dyDescent="0.2">
      <c r="A332" s="1" t="s">
        <v>29</v>
      </c>
      <c r="B332" s="6">
        <v>94211367.066147238</v>
      </c>
      <c r="C332" s="6">
        <f t="shared" si="69"/>
        <v>94211000</v>
      </c>
      <c r="D332" s="22">
        <v>0.60451908592570547</v>
      </c>
      <c r="E332" s="37">
        <f t="shared" si="70"/>
        <v>56952000</v>
      </c>
      <c r="G332" s="6">
        <f>'School Coding'!$K184+'CTE Test'!$F36+'CTE Transp.'!$D36</f>
        <v>-49.376981250000313</v>
      </c>
      <c r="H332" s="6">
        <f t="shared" si="75"/>
        <v>94211317.689165995</v>
      </c>
      <c r="I332" s="6">
        <f t="shared" si="71"/>
        <v>94211000</v>
      </c>
      <c r="J332" s="6">
        <f t="shared" si="72"/>
        <v>0</v>
      </c>
      <c r="K332" s="22">
        <v>0.60454135862393632</v>
      </c>
      <c r="L332" s="48">
        <f t="shared" si="73"/>
        <v>56954000</v>
      </c>
      <c r="M332" s="17">
        <f t="shared" si="74"/>
        <v>2000</v>
      </c>
    </row>
    <row r="333" spans="1:13" x14ac:dyDescent="0.2">
      <c r="A333" s="1" t="s">
        <v>30</v>
      </c>
      <c r="B333" s="6">
        <v>1014801.1242404319</v>
      </c>
      <c r="C333" s="6">
        <f t="shared" si="69"/>
        <v>1015000</v>
      </c>
      <c r="D333" s="22">
        <v>0.8451920608632324</v>
      </c>
      <c r="E333" s="37">
        <f t="shared" si="70"/>
        <v>858000</v>
      </c>
      <c r="G333" s="6">
        <f>'School Coding'!$K185+'CTE Test'!$F37+'CTE Transp.'!$D37</f>
        <v>0</v>
      </c>
      <c r="H333" s="6">
        <f t="shared" si="75"/>
        <v>1014801.1242404319</v>
      </c>
      <c r="I333" s="6">
        <f t="shared" si="71"/>
        <v>1015000</v>
      </c>
      <c r="J333" s="6">
        <f t="shared" si="72"/>
        <v>0</v>
      </c>
      <c r="K333" s="22">
        <v>0.84520077933835824</v>
      </c>
      <c r="L333" s="48">
        <f t="shared" si="73"/>
        <v>858000</v>
      </c>
      <c r="M333" s="17">
        <f t="shared" si="74"/>
        <v>0</v>
      </c>
    </row>
    <row r="334" spans="1:13" x14ac:dyDescent="0.2">
      <c r="A334" s="1" t="s">
        <v>31</v>
      </c>
      <c r="B334" s="6">
        <v>1623301.6980663058</v>
      </c>
      <c r="C334" s="6">
        <f t="shared" si="69"/>
        <v>1623000</v>
      </c>
      <c r="D334" s="22">
        <v>0.82106713151074973</v>
      </c>
      <c r="E334" s="37">
        <f t="shared" si="70"/>
        <v>1333000</v>
      </c>
      <c r="G334" s="6">
        <f>'School Coding'!$K186+'CTE Test'!$F38+'CTE Transp.'!$D38</f>
        <v>0</v>
      </c>
      <c r="H334" s="6">
        <f t="shared" si="75"/>
        <v>1623301.6980663058</v>
      </c>
      <c r="I334" s="6">
        <f t="shared" si="71"/>
        <v>1623000</v>
      </c>
      <c r="J334" s="6">
        <f t="shared" si="72"/>
        <v>0</v>
      </c>
      <c r="K334" s="22">
        <v>0.82107720865389777</v>
      </c>
      <c r="L334" s="48">
        <f t="shared" si="73"/>
        <v>1333000</v>
      </c>
      <c r="M334" s="17">
        <f t="shared" si="74"/>
        <v>0</v>
      </c>
    </row>
    <row r="335" spans="1:13" x14ac:dyDescent="0.2">
      <c r="A335" s="1" t="s">
        <v>32</v>
      </c>
      <c r="B335" s="6">
        <v>2957113.9758432261</v>
      </c>
      <c r="C335" s="6">
        <f t="shared" ref="C335:C366" si="76">ROUND($B335,-3)</f>
        <v>2957000</v>
      </c>
      <c r="D335" s="22">
        <v>0.82211894064858893</v>
      </c>
      <c r="E335" s="37">
        <f t="shared" ref="E335:E366" si="77">ROUND($C335*$D335,-3)</f>
        <v>2431000</v>
      </c>
      <c r="G335" s="6">
        <f>'School Coding'!$K187+'CTE Test'!$F39+'CTE Transp.'!$D39</f>
        <v>0</v>
      </c>
      <c r="H335" s="6">
        <f t="shared" si="75"/>
        <v>2957113.9758432261</v>
      </c>
      <c r="I335" s="6">
        <f t="shared" ref="I335:I366" si="78">ROUND($H335,-3)</f>
        <v>2957000</v>
      </c>
      <c r="J335" s="6">
        <f t="shared" ref="J335:J366" si="79">$I335-$C335</f>
        <v>0</v>
      </c>
      <c r="K335" s="22">
        <v>0.82212895855593904</v>
      </c>
      <c r="L335" s="48">
        <f t="shared" ref="L335:L366" si="80">ROUND($I335*$K335,-3)</f>
        <v>2431000</v>
      </c>
      <c r="M335" s="17">
        <f t="shared" ref="M335:M366" si="81">$L335-$E335</f>
        <v>0</v>
      </c>
    </row>
    <row r="336" spans="1:13" x14ac:dyDescent="0.2">
      <c r="A336" s="1" t="s">
        <v>181</v>
      </c>
      <c r="B336" s="6">
        <v>738905.05152276298</v>
      </c>
      <c r="C336" s="6">
        <f t="shared" si="76"/>
        <v>739000</v>
      </c>
      <c r="D336" s="22">
        <v>1</v>
      </c>
      <c r="E336" s="37">
        <f t="shared" si="77"/>
        <v>739000</v>
      </c>
      <c r="G336" s="6">
        <f>'School Coding'!$K188+'CTE Test'!$F40+'CTE Transp.'!$D40</f>
        <v>0</v>
      </c>
      <c r="H336" s="6">
        <f t="shared" si="75"/>
        <v>738905.05152276298</v>
      </c>
      <c r="I336" s="6">
        <f t="shared" si="78"/>
        <v>739000</v>
      </c>
      <c r="J336" s="6">
        <f t="shared" si="79"/>
        <v>0</v>
      </c>
      <c r="K336" s="22">
        <v>1</v>
      </c>
      <c r="L336" s="48">
        <f t="shared" si="80"/>
        <v>739000</v>
      </c>
      <c r="M336" s="17">
        <f t="shared" si="81"/>
        <v>0</v>
      </c>
    </row>
    <row r="337" spans="1:13" x14ac:dyDescent="0.2">
      <c r="A337" s="1" t="s">
        <v>33</v>
      </c>
      <c r="B337" s="6">
        <v>7913333.865815796</v>
      </c>
      <c r="C337" s="6">
        <f t="shared" si="76"/>
        <v>7913000</v>
      </c>
      <c r="D337" s="22">
        <v>0.79326643184939405</v>
      </c>
      <c r="E337" s="37">
        <f t="shared" si="77"/>
        <v>6277000</v>
      </c>
      <c r="G337" s="6">
        <f>'School Coding'!$K189+'CTE Test'!$F41+'CTE Transp.'!$D41</f>
        <v>0</v>
      </c>
      <c r="H337" s="6">
        <f t="shared" si="75"/>
        <v>7913333.865815796</v>
      </c>
      <c r="I337" s="6">
        <f t="shared" si="78"/>
        <v>7913000</v>
      </c>
      <c r="J337" s="6">
        <f t="shared" si="79"/>
        <v>0</v>
      </c>
      <c r="K337" s="22">
        <v>0.79327807467263467</v>
      </c>
      <c r="L337" s="48">
        <f t="shared" si="80"/>
        <v>6277000</v>
      </c>
      <c r="M337" s="17">
        <f t="shared" si="81"/>
        <v>0</v>
      </c>
    </row>
    <row r="338" spans="1:13" x14ac:dyDescent="0.2">
      <c r="A338" s="1" t="s">
        <v>34</v>
      </c>
      <c r="B338" s="6">
        <v>3863290.0899228267</v>
      </c>
      <c r="C338" s="6">
        <f t="shared" si="76"/>
        <v>3863000</v>
      </c>
      <c r="D338" s="22">
        <v>0.82586126053511077</v>
      </c>
      <c r="E338" s="37">
        <f t="shared" si="77"/>
        <v>3190000</v>
      </c>
      <c r="G338" s="6">
        <f>'School Coding'!$K190+'CTE Test'!$F42+'CTE Transp.'!$D42</f>
        <v>0</v>
      </c>
      <c r="H338" s="6">
        <f t="shared" si="75"/>
        <v>3863290.0899228267</v>
      </c>
      <c r="I338" s="6">
        <f t="shared" si="78"/>
        <v>3863000</v>
      </c>
      <c r="J338" s="6">
        <f t="shared" si="79"/>
        <v>0</v>
      </c>
      <c r="K338" s="22">
        <v>0.82587106768245055</v>
      </c>
      <c r="L338" s="48">
        <f t="shared" si="80"/>
        <v>3190000</v>
      </c>
      <c r="M338" s="17">
        <f t="shared" si="81"/>
        <v>0</v>
      </c>
    </row>
    <row r="339" spans="1:13" x14ac:dyDescent="0.2">
      <c r="A339" s="1" t="s">
        <v>35</v>
      </c>
      <c r="B339" s="6">
        <v>3077802.5854891571</v>
      </c>
      <c r="C339" s="6">
        <f t="shared" si="76"/>
        <v>3078000</v>
      </c>
      <c r="D339" s="22">
        <v>0.82586126053511077</v>
      </c>
      <c r="E339" s="37">
        <f t="shared" si="77"/>
        <v>2542000</v>
      </c>
      <c r="G339" s="6">
        <f>'School Coding'!$K191+'CTE Test'!$F43+'CTE Transp.'!$D43</f>
        <v>0</v>
      </c>
      <c r="H339" s="6">
        <f t="shared" si="75"/>
        <v>3077802.5854891571</v>
      </c>
      <c r="I339" s="6">
        <f t="shared" si="78"/>
        <v>3078000</v>
      </c>
      <c r="J339" s="6">
        <f t="shared" si="79"/>
        <v>0</v>
      </c>
      <c r="K339" s="22">
        <v>0.82587106768245055</v>
      </c>
      <c r="L339" s="48">
        <f t="shared" si="80"/>
        <v>2542000</v>
      </c>
      <c r="M339" s="17">
        <f t="shared" si="81"/>
        <v>0</v>
      </c>
    </row>
    <row r="340" spans="1:13" x14ac:dyDescent="0.2">
      <c r="A340" s="1" t="s">
        <v>125</v>
      </c>
      <c r="B340" s="6">
        <v>2302560.9490824528</v>
      </c>
      <c r="C340" s="6">
        <f t="shared" si="76"/>
        <v>2303000</v>
      </c>
      <c r="D340" s="22">
        <v>0.85772927133553389</v>
      </c>
      <c r="E340" s="37">
        <f t="shared" si="77"/>
        <v>1975000</v>
      </c>
      <c r="G340" s="6">
        <f>'School Coding'!$K192+'CTE Test'!$F44+'CTE Transp.'!$D44</f>
        <v>-58.750526250000064</v>
      </c>
      <c r="H340" s="6">
        <f t="shared" si="75"/>
        <v>2302502.1985562029</v>
      </c>
      <c r="I340" s="6">
        <f t="shared" si="78"/>
        <v>2303000</v>
      </c>
      <c r="J340" s="6">
        <f t="shared" si="79"/>
        <v>0</v>
      </c>
      <c r="K340" s="22">
        <v>0.85773728373991009</v>
      </c>
      <c r="L340" s="48">
        <f t="shared" si="80"/>
        <v>1975000</v>
      </c>
      <c r="M340" s="17">
        <f t="shared" si="81"/>
        <v>0</v>
      </c>
    </row>
    <row r="341" spans="1:13" x14ac:dyDescent="0.2">
      <c r="A341" s="1" t="s">
        <v>36</v>
      </c>
      <c r="B341" s="6">
        <v>450839.76443329884</v>
      </c>
      <c r="C341" s="6">
        <f t="shared" si="76"/>
        <v>451000</v>
      </c>
      <c r="D341" s="22">
        <v>0.78614562683726563</v>
      </c>
      <c r="E341" s="37">
        <f t="shared" si="77"/>
        <v>355000</v>
      </c>
      <c r="G341" s="6">
        <f>'School Coding'!$K193+'CTE Test'!$F45+'CTE Transp.'!$D45</f>
        <v>0</v>
      </c>
      <c r="H341" s="6">
        <f t="shared" si="75"/>
        <v>450839.76443329884</v>
      </c>
      <c r="I341" s="6">
        <f t="shared" si="78"/>
        <v>451000</v>
      </c>
      <c r="J341" s="6">
        <f t="shared" si="79"/>
        <v>0</v>
      </c>
      <c r="K341" s="22">
        <v>0.78615767069007692</v>
      </c>
      <c r="L341" s="48">
        <f t="shared" si="80"/>
        <v>355000</v>
      </c>
      <c r="M341" s="17">
        <f t="shared" si="81"/>
        <v>0</v>
      </c>
    </row>
    <row r="342" spans="1:13" x14ac:dyDescent="0.2">
      <c r="A342" s="1" t="s">
        <v>37</v>
      </c>
      <c r="B342" s="6">
        <v>3899277.6572577544</v>
      </c>
      <c r="C342" s="6">
        <f t="shared" si="76"/>
        <v>3899000</v>
      </c>
      <c r="D342" s="22">
        <v>0.71824346397262695</v>
      </c>
      <c r="E342" s="37">
        <f t="shared" si="77"/>
        <v>2800000</v>
      </c>
      <c r="G342" s="6">
        <f>'School Coding'!$K194+'CTE Test'!$F46+'CTE Transp.'!$D46</f>
        <v>0</v>
      </c>
      <c r="H342" s="6">
        <f t="shared" si="75"/>
        <v>3899277.6572577544</v>
      </c>
      <c r="I342" s="6">
        <f t="shared" si="78"/>
        <v>3899000</v>
      </c>
      <c r="J342" s="6">
        <f t="shared" si="79"/>
        <v>0</v>
      </c>
      <c r="K342" s="22">
        <v>0.71825933194015246</v>
      </c>
      <c r="L342" s="48">
        <f t="shared" si="80"/>
        <v>2800000</v>
      </c>
      <c r="M342" s="17">
        <f t="shared" si="81"/>
        <v>0</v>
      </c>
    </row>
    <row r="343" spans="1:13" x14ac:dyDescent="0.2">
      <c r="A343" s="1" t="s">
        <v>126</v>
      </c>
      <c r="B343" s="6">
        <v>1634794.4800577136</v>
      </c>
      <c r="C343" s="6">
        <f t="shared" si="76"/>
        <v>1635000</v>
      </c>
      <c r="D343" s="22">
        <v>0.84531569883780155</v>
      </c>
      <c r="E343" s="37">
        <f t="shared" si="77"/>
        <v>1382000</v>
      </c>
      <c r="G343" s="6">
        <f>'School Coding'!$K195+'CTE Test'!$F47+'CTE Transp.'!$D47</f>
        <v>0</v>
      </c>
      <c r="H343" s="6">
        <f t="shared" si="75"/>
        <v>1634794.4800577136</v>
      </c>
      <c r="I343" s="6">
        <f t="shared" si="78"/>
        <v>1635000</v>
      </c>
      <c r="J343" s="6">
        <f t="shared" si="79"/>
        <v>0</v>
      </c>
      <c r="K343" s="22">
        <v>0.8453244103498827</v>
      </c>
      <c r="L343" s="48">
        <f t="shared" si="80"/>
        <v>1382000</v>
      </c>
      <c r="M343" s="17">
        <f t="shared" si="81"/>
        <v>0</v>
      </c>
    </row>
    <row r="344" spans="1:13" x14ac:dyDescent="0.2">
      <c r="A344" s="1" t="s">
        <v>38</v>
      </c>
      <c r="B344" s="6">
        <v>2460869.9937684042</v>
      </c>
      <c r="C344" s="6">
        <f t="shared" si="76"/>
        <v>2461000</v>
      </c>
      <c r="D344" s="22">
        <v>0.84365147903780968</v>
      </c>
      <c r="E344" s="37">
        <f t="shared" si="77"/>
        <v>2076000</v>
      </c>
      <c r="G344" s="6">
        <f>'School Coding'!$K196+'CTE Test'!$F48+'CTE Transp.'!$D48</f>
        <v>0</v>
      </c>
      <c r="H344" s="6">
        <f t="shared" si="75"/>
        <v>2460869.9937684042</v>
      </c>
      <c r="I344" s="6">
        <f t="shared" si="78"/>
        <v>2461000</v>
      </c>
      <c r="J344" s="6">
        <f t="shared" si="79"/>
        <v>0</v>
      </c>
      <c r="K344" s="22">
        <v>0.84366028427543882</v>
      </c>
      <c r="L344" s="48">
        <f t="shared" si="80"/>
        <v>2076000</v>
      </c>
      <c r="M344" s="17">
        <f t="shared" si="81"/>
        <v>0</v>
      </c>
    </row>
    <row r="345" spans="1:13" x14ac:dyDescent="0.2">
      <c r="A345" s="1" t="s">
        <v>39</v>
      </c>
      <c r="B345" s="6">
        <v>5199091.9022630118</v>
      </c>
      <c r="C345" s="6">
        <f t="shared" si="76"/>
        <v>5199000</v>
      </c>
      <c r="D345" s="22">
        <v>0.78080732072864667</v>
      </c>
      <c r="E345" s="37">
        <f t="shared" si="77"/>
        <v>4059000</v>
      </c>
      <c r="G345" s="6">
        <f>'School Coding'!$K197+'CTE Test'!$F49+'CTE Transp.'!$D49</f>
        <v>0</v>
      </c>
      <c r="H345" s="6">
        <f t="shared" si="75"/>
        <v>5199091.9022630118</v>
      </c>
      <c r="I345" s="6">
        <f t="shared" si="78"/>
        <v>5199000</v>
      </c>
      <c r="J345" s="6">
        <f t="shared" si="79"/>
        <v>0</v>
      </c>
      <c r="K345" s="22">
        <v>0.78081966522423685</v>
      </c>
      <c r="L345" s="48">
        <f t="shared" si="80"/>
        <v>4059000</v>
      </c>
      <c r="M345" s="17">
        <f t="shared" si="81"/>
        <v>0</v>
      </c>
    </row>
    <row r="346" spans="1:13" x14ac:dyDescent="0.2">
      <c r="A346" s="1" t="s">
        <v>151</v>
      </c>
      <c r="B346" s="6">
        <v>3221000.5793327428</v>
      </c>
      <c r="C346" s="6">
        <f t="shared" si="76"/>
        <v>3221000</v>
      </c>
      <c r="D346" s="22">
        <v>0.52452687187663205</v>
      </c>
      <c r="E346" s="37">
        <f t="shared" si="77"/>
        <v>1690000</v>
      </c>
      <c r="G346" s="6">
        <f>'School Coding'!$K198+'CTE Test'!$F50+'CTE Transp.'!$D50</f>
        <v>-65.662447499999999</v>
      </c>
      <c r="H346" s="6">
        <f t="shared" si="75"/>
        <v>3220934.9168852428</v>
      </c>
      <c r="I346" s="6">
        <f t="shared" si="78"/>
        <v>3221000</v>
      </c>
      <c r="J346" s="6">
        <f t="shared" si="79"/>
        <v>0</v>
      </c>
      <c r="K346" s="22">
        <v>0.52455364957720529</v>
      </c>
      <c r="L346" s="48">
        <f t="shared" si="80"/>
        <v>1690000</v>
      </c>
      <c r="M346" s="17">
        <f t="shared" si="81"/>
        <v>0</v>
      </c>
    </row>
    <row r="347" spans="1:13" x14ac:dyDescent="0.2">
      <c r="A347" s="1" t="s">
        <v>40</v>
      </c>
      <c r="B347" s="6">
        <v>4085245.2619612203</v>
      </c>
      <c r="C347" s="6">
        <f t="shared" si="76"/>
        <v>4085000</v>
      </c>
      <c r="D347" s="22">
        <v>0.786292099423885</v>
      </c>
      <c r="E347" s="37">
        <f t="shared" si="77"/>
        <v>3212000</v>
      </c>
      <c r="G347" s="6">
        <f>'School Coding'!$K199+'CTE Test'!$F51+'CTE Transp.'!$D51</f>
        <v>-372.65477625</v>
      </c>
      <c r="H347" s="6">
        <f t="shared" si="75"/>
        <v>4084872.6071849703</v>
      </c>
      <c r="I347" s="6">
        <f t="shared" si="78"/>
        <v>4085000</v>
      </c>
      <c r="J347" s="6">
        <f t="shared" si="79"/>
        <v>0</v>
      </c>
      <c r="K347" s="22">
        <v>0.78627950090072318</v>
      </c>
      <c r="L347" s="48">
        <f t="shared" si="80"/>
        <v>3212000</v>
      </c>
      <c r="M347" s="17">
        <f t="shared" si="81"/>
        <v>0</v>
      </c>
    </row>
    <row r="348" spans="1:13" x14ac:dyDescent="0.2">
      <c r="A348" s="1" t="s">
        <v>147</v>
      </c>
      <c r="B348" s="6">
        <v>3346792.1823739046</v>
      </c>
      <c r="C348" s="6">
        <f t="shared" si="76"/>
        <v>3347000</v>
      </c>
      <c r="D348" s="22">
        <v>0.86228050897147535</v>
      </c>
      <c r="E348" s="37">
        <f t="shared" si="77"/>
        <v>2886000</v>
      </c>
      <c r="G348" s="6">
        <f>'School Coding'!$K200+'CTE Test'!$F52+'CTE Transp.'!$D52</f>
        <v>0</v>
      </c>
      <c r="H348" s="6">
        <f t="shared" si="75"/>
        <v>3346792.1823739046</v>
      </c>
      <c r="I348" s="6">
        <f t="shared" si="78"/>
        <v>3347000</v>
      </c>
      <c r="J348" s="6">
        <f t="shared" si="79"/>
        <v>0</v>
      </c>
      <c r="K348" s="22">
        <v>0.86228826505920297</v>
      </c>
      <c r="L348" s="48">
        <f t="shared" si="80"/>
        <v>2886000</v>
      </c>
      <c r="M348" s="17">
        <f t="shared" si="81"/>
        <v>0</v>
      </c>
    </row>
    <row r="349" spans="1:13" x14ac:dyDescent="0.2">
      <c r="A349" s="1" t="s">
        <v>41</v>
      </c>
      <c r="B349" s="6">
        <v>3925570.9410882527</v>
      </c>
      <c r="C349" s="6">
        <f t="shared" si="76"/>
        <v>3926000</v>
      </c>
      <c r="D349" s="22">
        <v>0.79702811982691379</v>
      </c>
      <c r="E349" s="37">
        <f t="shared" si="77"/>
        <v>3129000</v>
      </c>
      <c r="G349" s="6">
        <f>'School Coding'!$K201+'CTE Test'!$F53+'CTE Transp.'!$D53</f>
        <v>0</v>
      </c>
      <c r="H349" s="6">
        <f t="shared" si="75"/>
        <v>3925570.9410882527</v>
      </c>
      <c r="I349" s="6">
        <f t="shared" si="78"/>
        <v>3926000</v>
      </c>
      <c r="J349" s="6">
        <f t="shared" si="79"/>
        <v>0</v>
      </c>
      <c r="K349" s="22">
        <v>0.79703955079937172</v>
      </c>
      <c r="L349" s="48">
        <f t="shared" si="80"/>
        <v>3129000</v>
      </c>
      <c r="M349" s="17">
        <f t="shared" si="81"/>
        <v>0</v>
      </c>
    </row>
    <row r="350" spans="1:13" x14ac:dyDescent="0.2">
      <c r="A350" s="1" t="s">
        <v>42</v>
      </c>
      <c r="B350" s="6">
        <v>3539377.2922536219</v>
      </c>
      <c r="C350" s="6">
        <f t="shared" si="76"/>
        <v>3539000</v>
      </c>
      <c r="D350" s="22">
        <v>0.90913751569206902</v>
      </c>
      <c r="E350" s="37">
        <f t="shared" si="77"/>
        <v>3217000</v>
      </c>
      <c r="G350" s="6">
        <f>'School Coding'!$K202+'CTE Test'!$F54+'CTE Transp.'!$D54</f>
        <v>-71.232412500000066</v>
      </c>
      <c r="H350" s="6">
        <f t="shared" si="75"/>
        <v>3539306.059841122</v>
      </c>
      <c r="I350" s="6">
        <f t="shared" si="78"/>
        <v>3539000</v>
      </c>
      <c r="J350" s="6">
        <f t="shared" si="79"/>
        <v>0</v>
      </c>
      <c r="K350" s="22">
        <v>0.90914263288640496</v>
      </c>
      <c r="L350" s="48">
        <f t="shared" si="80"/>
        <v>3217000</v>
      </c>
      <c r="M350" s="17">
        <f t="shared" si="81"/>
        <v>0</v>
      </c>
    </row>
    <row r="351" spans="1:13" x14ac:dyDescent="0.2">
      <c r="A351" s="1" t="s">
        <v>43</v>
      </c>
      <c r="B351" s="6">
        <v>6562666.3504164033</v>
      </c>
      <c r="C351" s="6">
        <f t="shared" si="76"/>
        <v>6563000</v>
      </c>
      <c r="D351" s="22">
        <v>0.8001440232017546</v>
      </c>
      <c r="E351" s="37">
        <f t="shared" si="77"/>
        <v>5251000</v>
      </c>
      <c r="G351" s="6">
        <f>'School Coding'!$K203+'CTE Test'!$F55+'CTE Transp.'!$D55</f>
        <v>0</v>
      </c>
      <c r="H351" s="6">
        <f t="shared" si="75"/>
        <v>6562666.3504164033</v>
      </c>
      <c r="I351" s="6">
        <f t="shared" si="78"/>
        <v>6563000</v>
      </c>
      <c r="J351" s="6">
        <f t="shared" si="79"/>
        <v>0</v>
      </c>
      <c r="K351" s="22">
        <v>0.80009101993990195</v>
      </c>
      <c r="L351" s="48">
        <f t="shared" si="80"/>
        <v>5251000</v>
      </c>
      <c r="M351" s="17">
        <f t="shared" si="81"/>
        <v>0</v>
      </c>
    </row>
    <row r="352" spans="1:13" x14ac:dyDescent="0.2">
      <c r="A352" s="1" t="s">
        <v>44</v>
      </c>
      <c r="B352" s="6">
        <v>2770047.559767453</v>
      </c>
      <c r="C352" s="6">
        <f t="shared" si="76"/>
        <v>2770000</v>
      </c>
      <c r="D352" s="22">
        <v>0.8001440232017546</v>
      </c>
      <c r="E352" s="37">
        <f t="shared" si="77"/>
        <v>2216000</v>
      </c>
      <c r="G352" s="6">
        <f>'School Coding'!$K204+'CTE Test'!$F56+'CTE Transp.'!$D56</f>
        <v>-3311.5451216638448</v>
      </c>
      <c r="H352" s="6">
        <f t="shared" si="75"/>
        <v>2766736.0146457893</v>
      </c>
      <c r="I352" s="6">
        <f t="shared" si="78"/>
        <v>2767000</v>
      </c>
      <c r="J352" s="6">
        <f t="shared" si="79"/>
        <v>-3000</v>
      </c>
      <c r="K352" s="22">
        <v>0.80009101993990195</v>
      </c>
      <c r="L352" s="48">
        <f t="shared" si="80"/>
        <v>2214000</v>
      </c>
      <c r="M352" s="17">
        <f t="shared" si="81"/>
        <v>-2000</v>
      </c>
    </row>
    <row r="353" spans="1:13" x14ac:dyDescent="0.2">
      <c r="A353" s="1" t="s">
        <v>45</v>
      </c>
      <c r="B353" s="6">
        <v>2309442.4883375079</v>
      </c>
      <c r="C353" s="6">
        <f t="shared" si="76"/>
        <v>2309000</v>
      </c>
      <c r="D353" s="22">
        <v>0.89961651513564034</v>
      </c>
      <c r="E353" s="37">
        <f t="shared" si="77"/>
        <v>2077000</v>
      </c>
      <c r="G353" s="6">
        <f>'School Coding'!$K205+'CTE Test'!$F57+'CTE Transp.'!$D57</f>
        <v>0</v>
      </c>
      <c r="H353" s="6">
        <f t="shared" si="75"/>
        <v>2309442.4883375079</v>
      </c>
      <c r="I353" s="6">
        <f t="shared" si="78"/>
        <v>2309000</v>
      </c>
      <c r="J353" s="6">
        <f t="shared" si="79"/>
        <v>0</v>
      </c>
      <c r="K353" s="22">
        <v>0.89962216853378463</v>
      </c>
      <c r="L353" s="48">
        <f t="shared" si="80"/>
        <v>2077000</v>
      </c>
      <c r="M353" s="17">
        <f t="shared" si="81"/>
        <v>0</v>
      </c>
    </row>
    <row r="354" spans="1:13" x14ac:dyDescent="0.2">
      <c r="A354" s="1" t="s">
        <v>46</v>
      </c>
      <c r="B354" s="6">
        <v>10930441.203176912</v>
      </c>
      <c r="C354" s="6">
        <f t="shared" si="76"/>
        <v>10930000</v>
      </c>
      <c r="D354" s="22">
        <v>0.78695260766024899</v>
      </c>
      <c r="E354" s="37">
        <f t="shared" si="77"/>
        <v>8601000</v>
      </c>
      <c r="G354" s="6">
        <f>'School Coding'!$K206+'CTE Test'!$F58+'CTE Transp.'!$D58</f>
        <v>-710.89772008011778</v>
      </c>
      <c r="H354" s="6">
        <f t="shared" si="75"/>
        <v>10929730.305456832</v>
      </c>
      <c r="I354" s="6">
        <f t="shared" si="78"/>
        <v>10930000</v>
      </c>
      <c r="J354" s="6">
        <f t="shared" si="79"/>
        <v>0</v>
      </c>
      <c r="K354" s="22">
        <v>0.78696460606550589</v>
      </c>
      <c r="L354" s="48">
        <f t="shared" si="80"/>
        <v>8602000</v>
      </c>
      <c r="M354" s="17">
        <f t="shared" si="81"/>
        <v>1000</v>
      </c>
    </row>
    <row r="355" spans="1:13" x14ac:dyDescent="0.2">
      <c r="A355" s="1" t="s">
        <v>47</v>
      </c>
      <c r="B355" s="6">
        <v>42982529.979084335</v>
      </c>
      <c r="C355" s="6">
        <f t="shared" si="76"/>
        <v>42983000</v>
      </c>
      <c r="D355" s="22">
        <v>0.65104604858189519</v>
      </c>
      <c r="E355" s="37">
        <f t="shared" si="77"/>
        <v>27984000</v>
      </c>
      <c r="G355" s="6">
        <f>'School Coding'!$K207+'CTE Test'!$F59+'CTE Transp.'!$D59</f>
        <v>-647.66754000000037</v>
      </c>
      <c r="H355" s="6">
        <f t="shared" si="75"/>
        <v>42981882.311544336</v>
      </c>
      <c r="I355" s="6">
        <f t="shared" si="78"/>
        <v>42982000</v>
      </c>
      <c r="J355" s="6">
        <f t="shared" si="79"/>
        <v>-1000</v>
      </c>
      <c r="K355" s="22">
        <v>0.65105758282472415</v>
      </c>
      <c r="L355" s="48">
        <f t="shared" si="80"/>
        <v>27984000</v>
      </c>
      <c r="M355" s="17">
        <f t="shared" si="81"/>
        <v>0</v>
      </c>
    </row>
    <row r="356" spans="1:13" x14ac:dyDescent="0.2">
      <c r="A356" s="1" t="s">
        <v>48</v>
      </c>
      <c r="B356" s="6">
        <v>1230523.1896393765</v>
      </c>
      <c r="C356" s="6">
        <f t="shared" si="76"/>
        <v>1231000</v>
      </c>
      <c r="D356" s="22">
        <v>0.92935458972361085</v>
      </c>
      <c r="E356" s="37">
        <f t="shared" si="77"/>
        <v>1144000</v>
      </c>
      <c r="G356" s="6">
        <f>'School Coding'!$K208+'CTE Test'!$F60+'CTE Transp.'!$D60</f>
        <v>0</v>
      </c>
      <c r="H356" s="6">
        <f t="shared" si="75"/>
        <v>1230523.1896393765</v>
      </c>
      <c r="I356" s="6">
        <f t="shared" si="78"/>
        <v>1231000</v>
      </c>
      <c r="J356" s="6">
        <f t="shared" si="79"/>
        <v>0</v>
      </c>
      <c r="K356" s="22">
        <v>0.92935856833256125</v>
      </c>
      <c r="L356" s="48">
        <f t="shared" si="80"/>
        <v>1144000</v>
      </c>
      <c r="M356" s="17">
        <f t="shared" si="81"/>
        <v>0</v>
      </c>
    </row>
    <row r="357" spans="1:13" x14ac:dyDescent="0.2">
      <c r="A357" s="1" t="s">
        <v>49</v>
      </c>
      <c r="B357" s="6">
        <v>3783529.11075038</v>
      </c>
      <c r="C357" s="6">
        <f t="shared" si="76"/>
        <v>3784000</v>
      </c>
      <c r="D357" s="22">
        <v>0.87288637219221132</v>
      </c>
      <c r="E357" s="37">
        <f t="shared" si="77"/>
        <v>3303000</v>
      </c>
      <c r="G357" s="6">
        <f>'School Coding'!$K209+'CTE Test'!$F61+'CTE Transp.'!$D61</f>
        <v>-86.064120000000003</v>
      </c>
      <c r="H357" s="6">
        <f t="shared" si="75"/>
        <v>3783443.0466303797</v>
      </c>
      <c r="I357" s="6">
        <f t="shared" si="78"/>
        <v>3783000</v>
      </c>
      <c r="J357" s="6">
        <f t="shared" si="79"/>
        <v>-1000</v>
      </c>
      <c r="K357" s="22">
        <v>0.87285993159499586</v>
      </c>
      <c r="L357" s="48">
        <f t="shared" si="80"/>
        <v>3302000</v>
      </c>
      <c r="M357" s="17">
        <f t="shared" si="81"/>
        <v>-1000</v>
      </c>
    </row>
    <row r="358" spans="1:13" x14ac:dyDescent="0.2">
      <c r="A358" s="1" t="s">
        <v>50</v>
      </c>
      <c r="B358" s="6">
        <v>3694082.3190239146</v>
      </c>
      <c r="C358" s="6">
        <f t="shared" si="76"/>
        <v>3694000</v>
      </c>
      <c r="D358" s="22">
        <v>0.75235052468759644</v>
      </c>
      <c r="E358" s="37">
        <f t="shared" si="77"/>
        <v>2779000</v>
      </c>
      <c r="G358" s="6">
        <f>'School Coding'!$K210+'CTE Test'!$F62+'CTE Transp.'!$D62</f>
        <v>0</v>
      </c>
      <c r="H358" s="6">
        <f t="shared" si="75"/>
        <v>3694082.3190239146</v>
      </c>
      <c r="I358" s="6">
        <f t="shared" si="78"/>
        <v>3694000</v>
      </c>
      <c r="J358" s="6">
        <f t="shared" si="79"/>
        <v>0</v>
      </c>
      <c r="K358" s="22">
        <v>0.752364471813322</v>
      </c>
      <c r="L358" s="48">
        <f t="shared" si="80"/>
        <v>2779000</v>
      </c>
      <c r="M358" s="17">
        <f t="shared" si="81"/>
        <v>0</v>
      </c>
    </row>
    <row r="359" spans="1:13" x14ac:dyDescent="0.2">
      <c r="A359" s="1" t="s">
        <v>51</v>
      </c>
      <c r="B359" s="6">
        <v>7103476.6779627623</v>
      </c>
      <c r="C359" s="6">
        <f t="shared" si="76"/>
        <v>7103000</v>
      </c>
      <c r="D359" s="22">
        <v>0.8430971956637423</v>
      </c>
      <c r="E359" s="37">
        <f t="shared" si="77"/>
        <v>5989000</v>
      </c>
      <c r="G359" s="6">
        <f>'School Coding'!$K211+'CTE Test'!$F63+'CTE Transp.'!$D63</f>
        <v>-32.272717500000027</v>
      </c>
      <c r="H359" s="6">
        <f t="shared" si="75"/>
        <v>7103444.4052452622</v>
      </c>
      <c r="I359" s="6">
        <f t="shared" si="78"/>
        <v>7103000</v>
      </c>
      <c r="J359" s="6">
        <f t="shared" si="79"/>
        <v>0</v>
      </c>
      <c r="K359" s="22">
        <v>0.84310603211750834</v>
      </c>
      <c r="L359" s="48">
        <f t="shared" si="80"/>
        <v>5989000</v>
      </c>
      <c r="M359" s="17">
        <f t="shared" si="81"/>
        <v>0</v>
      </c>
    </row>
    <row r="360" spans="1:13" x14ac:dyDescent="0.2">
      <c r="A360" s="1" t="s">
        <v>52</v>
      </c>
      <c r="B360" s="6">
        <v>3380938.1024410548</v>
      </c>
      <c r="C360" s="6">
        <f t="shared" si="76"/>
        <v>3381000</v>
      </c>
      <c r="D360" s="22">
        <v>0.85650356683694362</v>
      </c>
      <c r="E360" s="37">
        <f t="shared" si="77"/>
        <v>2896000</v>
      </c>
      <c r="G360" s="6">
        <f>'School Coding'!$K212+'CTE Test'!$F64+'CTE Transp.'!$D64</f>
        <v>0</v>
      </c>
      <c r="H360" s="6">
        <f t="shared" si="75"/>
        <v>3380938.1024410548</v>
      </c>
      <c r="I360" s="6">
        <f t="shared" si="78"/>
        <v>3381000</v>
      </c>
      <c r="J360" s="6">
        <f t="shared" si="79"/>
        <v>0</v>
      </c>
      <c r="K360" s="22">
        <v>0.85651164827055848</v>
      </c>
      <c r="L360" s="48">
        <f t="shared" si="80"/>
        <v>2896000</v>
      </c>
      <c r="M360" s="17">
        <f t="shared" si="81"/>
        <v>0</v>
      </c>
    </row>
    <row r="361" spans="1:13" x14ac:dyDescent="0.2">
      <c r="A361" s="1" t="s">
        <v>53</v>
      </c>
      <c r="B361" s="6">
        <v>4316958.1902598795</v>
      </c>
      <c r="C361" s="6">
        <f t="shared" si="76"/>
        <v>4317000</v>
      </c>
      <c r="D361" s="22">
        <v>0.8727684272279389</v>
      </c>
      <c r="E361" s="37">
        <f t="shared" si="77"/>
        <v>3768000</v>
      </c>
      <c r="G361" s="6">
        <f>'School Coding'!$K213+'CTE Test'!$F65+'CTE Transp.'!$D65</f>
        <v>0</v>
      </c>
      <c r="H361" s="6">
        <f t="shared" si="75"/>
        <v>4316958.1902598795</v>
      </c>
      <c r="I361" s="6">
        <f t="shared" si="78"/>
        <v>4317000</v>
      </c>
      <c r="J361" s="6">
        <f t="shared" si="79"/>
        <v>0</v>
      </c>
      <c r="K361" s="22">
        <v>0.87277559265697713</v>
      </c>
      <c r="L361" s="48">
        <f t="shared" si="80"/>
        <v>3768000</v>
      </c>
      <c r="M361" s="17">
        <f t="shared" si="81"/>
        <v>0</v>
      </c>
    </row>
    <row r="362" spans="1:13" x14ac:dyDescent="0.2">
      <c r="A362" s="1" t="s">
        <v>54</v>
      </c>
      <c r="B362" s="6">
        <v>2991840.4940850683</v>
      </c>
      <c r="C362" s="6">
        <f t="shared" si="76"/>
        <v>2992000</v>
      </c>
      <c r="D362" s="22">
        <v>0.81353478680029756</v>
      </c>
      <c r="E362" s="37">
        <f t="shared" si="77"/>
        <v>2434000</v>
      </c>
      <c r="G362" s="6">
        <f>'School Coding'!$K214+'CTE Test'!$F66+'CTE Transp.'!$D66</f>
        <v>0</v>
      </c>
      <c r="H362" s="6">
        <f t="shared" si="75"/>
        <v>2991840.4940850683</v>
      </c>
      <c r="I362" s="6">
        <f t="shared" si="78"/>
        <v>2992000</v>
      </c>
      <c r="J362" s="6">
        <f t="shared" si="79"/>
        <v>0</v>
      </c>
      <c r="K362" s="22">
        <v>0.81354528815011329</v>
      </c>
      <c r="L362" s="48">
        <f t="shared" si="80"/>
        <v>2434000</v>
      </c>
      <c r="M362" s="17">
        <f t="shared" si="81"/>
        <v>0</v>
      </c>
    </row>
    <row r="363" spans="1:13" x14ac:dyDescent="0.2">
      <c r="A363" s="1" t="s">
        <v>55</v>
      </c>
      <c r="B363" s="6">
        <v>3552579.3282606816</v>
      </c>
      <c r="C363" s="6">
        <f t="shared" si="76"/>
        <v>3553000</v>
      </c>
      <c r="D363" s="22">
        <v>0.89643953659306785</v>
      </c>
      <c r="E363" s="37">
        <f t="shared" si="77"/>
        <v>3185000</v>
      </c>
      <c r="G363" s="6">
        <f>'School Coding'!$K215+'CTE Test'!$F67+'CTE Transp.'!$D67</f>
        <v>0</v>
      </c>
      <c r="H363" s="6">
        <f t="shared" si="75"/>
        <v>3552579.3282606816</v>
      </c>
      <c r="I363" s="6">
        <f t="shared" si="78"/>
        <v>3553000</v>
      </c>
      <c r="J363" s="6">
        <f t="shared" si="79"/>
        <v>0</v>
      </c>
      <c r="K363" s="22">
        <v>0.89644536891232274</v>
      </c>
      <c r="L363" s="48">
        <f t="shared" si="80"/>
        <v>3185000</v>
      </c>
      <c r="M363" s="17">
        <f t="shared" si="81"/>
        <v>0</v>
      </c>
    </row>
    <row r="364" spans="1:13" x14ac:dyDescent="0.2">
      <c r="A364" s="1" t="s">
        <v>139</v>
      </c>
      <c r="B364" s="6">
        <v>755580.95843217464</v>
      </c>
      <c r="C364" s="6">
        <f t="shared" si="76"/>
        <v>756000</v>
      </c>
      <c r="D364" s="22">
        <v>0.88460082311004307</v>
      </c>
      <c r="E364" s="37">
        <f t="shared" si="77"/>
        <v>669000</v>
      </c>
      <c r="G364" s="6">
        <f>'School Coding'!$K216+'CTE Test'!$F68+'CTE Transp.'!$D68</f>
        <v>-39.648116250000008</v>
      </c>
      <c r="H364" s="6">
        <f t="shared" si="75"/>
        <v>755541.31031592458</v>
      </c>
      <c r="I364" s="6">
        <f t="shared" si="78"/>
        <v>756000</v>
      </c>
      <c r="J364" s="6">
        <f t="shared" si="79"/>
        <v>0</v>
      </c>
      <c r="K364" s="22">
        <v>0.88456024232616781</v>
      </c>
      <c r="L364" s="48">
        <f t="shared" si="80"/>
        <v>669000</v>
      </c>
      <c r="M364" s="17">
        <f t="shared" si="81"/>
        <v>0</v>
      </c>
    </row>
    <row r="365" spans="1:13" x14ac:dyDescent="0.2">
      <c r="A365" s="1" t="s">
        <v>56</v>
      </c>
      <c r="B365" s="6">
        <v>1218108.1583041276</v>
      </c>
      <c r="C365" s="6">
        <f t="shared" si="76"/>
        <v>1218000</v>
      </c>
      <c r="D365" s="22">
        <v>0.87990776456556885</v>
      </c>
      <c r="E365" s="37">
        <f t="shared" si="77"/>
        <v>1072000</v>
      </c>
      <c r="G365" s="6">
        <f>'School Coding'!$K217+'CTE Test'!$F69+'CTE Transp.'!$D69</f>
        <v>-18.878838749999979</v>
      </c>
      <c r="H365" s="6">
        <f t="shared" si="75"/>
        <v>1218089.2794653776</v>
      </c>
      <c r="I365" s="6">
        <f t="shared" si="78"/>
        <v>1218000</v>
      </c>
      <c r="J365" s="6">
        <f t="shared" si="79"/>
        <v>0</v>
      </c>
      <c r="K365" s="22">
        <v>0.87991452792133273</v>
      </c>
      <c r="L365" s="48">
        <f t="shared" si="80"/>
        <v>1072000</v>
      </c>
      <c r="M365" s="17">
        <f t="shared" si="81"/>
        <v>0</v>
      </c>
    </row>
    <row r="366" spans="1:13" x14ac:dyDescent="0.2">
      <c r="A366" s="1" t="s">
        <v>57</v>
      </c>
      <c r="B366" s="6">
        <v>1343553.9122042148</v>
      </c>
      <c r="C366" s="6">
        <f t="shared" si="76"/>
        <v>1344000</v>
      </c>
      <c r="D366" s="22">
        <v>0.86228050897147535</v>
      </c>
      <c r="E366" s="37">
        <f t="shared" si="77"/>
        <v>1159000</v>
      </c>
      <c r="G366" s="6">
        <f>'School Coding'!$K218+'CTE Test'!$F70+'CTE Transp.'!$D70</f>
        <v>-30.251654999999985</v>
      </c>
      <c r="H366" s="6">
        <f t="shared" si="75"/>
        <v>1343523.6605492148</v>
      </c>
      <c r="I366" s="6">
        <f t="shared" si="78"/>
        <v>1344000</v>
      </c>
      <c r="J366" s="6">
        <f t="shared" si="79"/>
        <v>0</v>
      </c>
      <c r="K366" s="22">
        <v>0.86228826505920297</v>
      </c>
      <c r="L366" s="48">
        <f t="shared" si="80"/>
        <v>1159000</v>
      </c>
      <c r="M366" s="17">
        <f t="shared" si="81"/>
        <v>0</v>
      </c>
    </row>
    <row r="367" spans="1:13" x14ac:dyDescent="0.2">
      <c r="A367" s="1" t="s">
        <v>58</v>
      </c>
      <c r="B367" s="6">
        <v>2808720.6230749483</v>
      </c>
      <c r="C367" s="6">
        <f t="shared" ref="C367:C398" si="82">ROUND($B367,-3)</f>
        <v>2809000</v>
      </c>
      <c r="D367" s="22">
        <v>0.78351779540352418</v>
      </c>
      <c r="E367" s="37">
        <f t="shared" ref="E367:E398" si="83">ROUND($C367*$D367,-3)</f>
        <v>2201000</v>
      </c>
      <c r="G367" s="6">
        <f>'School Coding'!$K219+'CTE Test'!$F71+'CTE Transp.'!$D71</f>
        <v>0</v>
      </c>
      <c r="H367" s="6">
        <f t="shared" si="75"/>
        <v>2808720.6230749483</v>
      </c>
      <c r="I367" s="6">
        <f t="shared" ref="I367:I398" si="84">ROUND($H367,-3)</f>
        <v>2809000</v>
      </c>
      <c r="J367" s="6">
        <f t="shared" ref="J367:J398" si="85">$I367-$C367</f>
        <v>0</v>
      </c>
      <c r="K367" s="22">
        <v>0.78352998725057343</v>
      </c>
      <c r="L367" s="48">
        <f t="shared" ref="L367:L398" si="86">ROUND($I367*$K367,-3)</f>
        <v>2201000</v>
      </c>
      <c r="M367" s="17">
        <f t="shared" ref="M367:M398" si="87">$L367-$E367</f>
        <v>0</v>
      </c>
    </row>
    <row r="368" spans="1:13" x14ac:dyDescent="0.2">
      <c r="A368" s="1" t="s">
        <v>140</v>
      </c>
      <c r="B368" s="6">
        <v>1260424.9773188345</v>
      </c>
      <c r="C368" s="6">
        <f t="shared" si="82"/>
        <v>1260000</v>
      </c>
      <c r="D368" s="22">
        <v>0.88460082311004307</v>
      </c>
      <c r="E368" s="37">
        <f t="shared" si="83"/>
        <v>1115000</v>
      </c>
      <c r="G368" s="6">
        <f>'School Coding'!$K220+'CTE Test'!$F72+'CTE Transp.'!$D72</f>
        <v>0</v>
      </c>
      <c r="H368" s="6">
        <f t="shared" ref="H368:H431" si="88">$B368+$G368</f>
        <v>1260424.9773188345</v>
      </c>
      <c r="I368" s="6">
        <f t="shared" si="84"/>
        <v>1260000</v>
      </c>
      <c r="J368" s="6">
        <f t="shared" si="85"/>
        <v>0</v>
      </c>
      <c r="K368" s="22">
        <v>0.88456024232616781</v>
      </c>
      <c r="L368" s="48">
        <f t="shared" si="86"/>
        <v>1115000</v>
      </c>
      <c r="M368" s="17">
        <f t="shared" si="87"/>
        <v>0</v>
      </c>
    </row>
    <row r="369" spans="1:13" x14ac:dyDescent="0.2">
      <c r="A369" s="1" t="s">
        <v>59</v>
      </c>
      <c r="B369" s="6">
        <v>1680222.5153393643</v>
      </c>
      <c r="C369" s="6">
        <f t="shared" si="82"/>
        <v>1680000</v>
      </c>
      <c r="D369" s="22">
        <v>0.89682903559358573</v>
      </c>
      <c r="E369" s="37">
        <f t="shared" si="83"/>
        <v>1507000</v>
      </c>
      <c r="G369" s="6">
        <f>'School Coding'!$K221+'CTE Test'!$F73+'CTE Transp.'!$D73</f>
        <v>-1543.5118822376098</v>
      </c>
      <c r="H369" s="6">
        <f t="shared" si="88"/>
        <v>1678679.0034571267</v>
      </c>
      <c r="I369" s="6">
        <f t="shared" si="84"/>
        <v>1679000</v>
      </c>
      <c r="J369" s="6">
        <f t="shared" si="85"/>
        <v>-1000</v>
      </c>
      <c r="K369" s="22">
        <v>0.8967734015732064</v>
      </c>
      <c r="L369" s="48">
        <f t="shared" si="86"/>
        <v>1506000</v>
      </c>
      <c r="M369" s="17">
        <f t="shared" si="87"/>
        <v>-1000</v>
      </c>
    </row>
    <row r="370" spans="1:13" x14ac:dyDescent="0.2">
      <c r="A370" s="1" t="s">
        <v>60</v>
      </c>
      <c r="B370" s="6">
        <v>7982760.9774750602</v>
      </c>
      <c r="C370" s="6">
        <f t="shared" si="82"/>
        <v>7983000</v>
      </c>
      <c r="D370" s="22">
        <v>0.82741530809363628</v>
      </c>
      <c r="E370" s="37">
        <f t="shared" si="83"/>
        <v>6605000</v>
      </c>
      <c r="G370" s="6">
        <f>'School Coding'!$K222+'CTE Test'!$F74+'CTE Transp.'!$D74</f>
        <v>0</v>
      </c>
      <c r="H370" s="6">
        <f t="shared" si="88"/>
        <v>7982760.9774750602</v>
      </c>
      <c r="I370" s="6">
        <f t="shared" si="84"/>
        <v>7983000</v>
      </c>
      <c r="J370" s="6">
        <f t="shared" si="85"/>
        <v>0</v>
      </c>
      <c r="K370" s="22">
        <v>0.82742502772010951</v>
      </c>
      <c r="L370" s="48">
        <f t="shared" si="86"/>
        <v>6605000</v>
      </c>
      <c r="M370" s="17">
        <f t="shared" si="87"/>
        <v>0</v>
      </c>
    </row>
    <row r="371" spans="1:13" x14ac:dyDescent="0.2">
      <c r="A371" s="1" t="s">
        <v>61</v>
      </c>
      <c r="B371" s="6">
        <v>7742460.4108039653</v>
      </c>
      <c r="C371" s="6">
        <f t="shared" si="82"/>
        <v>7742000</v>
      </c>
      <c r="D371" s="22">
        <v>0.68513232114688916</v>
      </c>
      <c r="E371" s="37">
        <f t="shared" si="83"/>
        <v>5304000</v>
      </c>
      <c r="G371" s="6">
        <f>'School Coding'!$K223+'CTE Test'!$F75+'CTE Transp.'!$D75</f>
        <v>0</v>
      </c>
      <c r="H371" s="6">
        <f t="shared" si="88"/>
        <v>7742460.4108039653</v>
      </c>
      <c r="I371" s="6">
        <f t="shared" si="84"/>
        <v>7742000</v>
      </c>
      <c r="J371" s="6">
        <f t="shared" si="85"/>
        <v>0</v>
      </c>
      <c r="K371" s="22">
        <v>0.68515005386810057</v>
      </c>
      <c r="L371" s="48">
        <f t="shared" si="86"/>
        <v>5304000</v>
      </c>
      <c r="M371" s="17">
        <f t="shared" si="87"/>
        <v>0</v>
      </c>
    </row>
    <row r="372" spans="1:13" x14ac:dyDescent="0.2">
      <c r="A372" s="1" t="s">
        <v>62</v>
      </c>
      <c r="B372" s="6">
        <v>2532397.6130176401</v>
      </c>
      <c r="C372" s="6">
        <f t="shared" si="82"/>
        <v>2532000</v>
      </c>
      <c r="D372" s="22">
        <v>0.86929837393219012</v>
      </c>
      <c r="E372" s="37">
        <f t="shared" si="83"/>
        <v>2201000</v>
      </c>
      <c r="G372" s="6">
        <f>'School Coding'!$K224+'CTE Test'!$F76+'CTE Transp.'!$D76</f>
        <v>0</v>
      </c>
      <c r="H372" s="6">
        <f t="shared" si="88"/>
        <v>2532397.6130176401</v>
      </c>
      <c r="I372" s="6">
        <f t="shared" si="84"/>
        <v>2532000</v>
      </c>
      <c r="J372" s="6">
        <f t="shared" si="85"/>
        <v>0</v>
      </c>
      <c r="K372" s="22">
        <v>0.86930573478772599</v>
      </c>
      <c r="L372" s="48">
        <f t="shared" si="86"/>
        <v>2201000</v>
      </c>
      <c r="M372" s="17">
        <f t="shared" si="87"/>
        <v>0</v>
      </c>
    </row>
    <row r="373" spans="1:13" x14ac:dyDescent="0.2">
      <c r="A373" s="1" t="s">
        <v>63</v>
      </c>
      <c r="B373" s="6">
        <v>7434246.7576341527</v>
      </c>
      <c r="C373" s="6">
        <f t="shared" si="82"/>
        <v>7434000</v>
      </c>
      <c r="D373" s="22">
        <v>0.70336877994752145</v>
      </c>
      <c r="E373" s="37">
        <f t="shared" si="83"/>
        <v>5229000</v>
      </c>
      <c r="G373" s="6">
        <f>'School Coding'!$K225+'CTE Test'!$F77+'CTE Transp.'!$D77</f>
        <v>0</v>
      </c>
      <c r="H373" s="6">
        <f t="shared" si="88"/>
        <v>7434246.7576341527</v>
      </c>
      <c r="I373" s="6">
        <f t="shared" si="84"/>
        <v>7434000</v>
      </c>
      <c r="J373" s="6">
        <f t="shared" si="85"/>
        <v>0</v>
      </c>
      <c r="K373" s="22">
        <v>0.70338548562765668</v>
      </c>
      <c r="L373" s="48">
        <f t="shared" si="86"/>
        <v>5229000</v>
      </c>
      <c r="M373" s="17">
        <f t="shared" si="87"/>
        <v>0</v>
      </c>
    </row>
    <row r="374" spans="1:13" x14ac:dyDescent="0.2">
      <c r="A374" s="1" t="s">
        <v>64</v>
      </c>
      <c r="B374" s="6">
        <v>53896890.876781814</v>
      </c>
      <c r="C374" s="6">
        <f t="shared" si="82"/>
        <v>53897000</v>
      </c>
      <c r="D374" s="22">
        <v>0.62992521446319971</v>
      </c>
      <c r="E374" s="37">
        <f t="shared" si="83"/>
        <v>33951000</v>
      </c>
      <c r="G374" s="6">
        <f>'School Coding'!$K226+'CTE Test'!$F78+'CTE Transp.'!$D78</f>
        <v>-1296.8876530693215</v>
      </c>
      <c r="H374" s="6">
        <f t="shared" si="88"/>
        <v>53895593.989128746</v>
      </c>
      <c r="I374" s="6">
        <f t="shared" si="84"/>
        <v>53896000</v>
      </c>
      <c r="J374" s="6">
        <f t="shared" si="85"/>
        <v>-1000</v>
      </c>
      <c r="K374" s="22">
        <v>0.62993919026446021</v>
      </c>
      <c r="L374" s="48">
        <f t="shared" si="86"/>
        <v>33951000</v>
      </c>
      <c r="M374" s="17">
        <f t="shared" si="87"/>
        <v>0</v>
      </c>
    </row>
    <row r="375" spans="1:13" x14ac:dyDescent="0.2">
      <c r="A375" s="1" t="s">
        <v>65</v>
      </c>
      <c r="B375" s="6">
        <v>1042394.9600726895</v>
      </c>
      <c r="C375" s="6">
        <f t="shared" si="82"/>
        <v>1042000</v>
      </c>
      <c r="D375" s="22">
        <v>0.90199075146765584</v>
      </c>
      <c r="E375" s="37">
        <f t="shared" si="83"/>
        <v>940000</v>
      </c>
      <c r="G375" s="6">
        <f>'School Coding'!$K227+'CTE Test'!$F79+'CTE Transp.'!$D79</f>
        <v>0</v>
      </c>
      <c r="H375" s="6">
        <f t="shared" si="88"/>
        <v>1042394.9600726895</v>
      </c>
      <c r="I375" s="6">
        <f t="shared" si="84"/>
        <v>1042000</v>
      </c>
      <c r="J375" s="6">
        <f t="shared" si="85"/>
        <v>0</v>
      </c>
      <c r="K375" s="22">
        <v>0.90199627115353376</v>
      </c>
      <c r="L375" s="48">
        <f t="shared" si="86"/>
        <v>940000</v>
      </c>
      <c r="M375" s="17">
        <f t="shared" si="87"/>
        <v>0</v>
      </c>
    </row>
    <row r="376" spans="1:13" x14ac:dyDescent="0.2">
      <c r="A376" s="1" t="s">
        <v>66</v>
      </c>
      <c r="B376" s="6">
        <v>886701.31164264272</v>
      </c>
      <c r="C376" s="6">
        <f t="shared" si="82"/>
        <v>887000</v>
      </c>
      <c r="D376" s="22">
        <v>0.786292099423885</v>
      </c>
      <c r="E376" s="37">
        <f t="shared" si="83"/>
        <v>697000</v>
      </c>
      <c r="G376" s="6">
        <f>'School Coding'!$K228+'CTE Test'!$F80+'CTE Transp.'!$D80</f>
        <v>0</v>
      </c>
      <c r="H376" s="6">
        <f t="shared" si="88"/>
        <v>886701.31164264272</v>
      </c>
      <c r="I376" s="6">
        <f t="shared" si="84"/>
        <v>887000</v>
      </c>
      <c r="J376" s="6">
        <f t="shared" si="85"/>
        <v>0</v>
      </c>
      <c r="K376" s="22">
        <v>0.78627950090072318</v>
      </c>
      <c r="L376" s="48">
        <f t="shared" si="86"/>
        <v>697000</v>
      </c>
      <c r="M376" s="17">
        <f t="shared" si="87"/>
        <v>0</v>
      </c>
    </row>
    <row r="377" spans="1:13" x14ac:dyDescent="0.2">
      <c r="A377" s="1" t="s">
        <v>127</v>
      </c>
      <c r="B377" s="6">
        <v>4685263.1952422149</v>
      </c>
      <c r="C377" s="6">
        <f t="shared" si="82"/>
        <v>4685000</v>
      </c>
      <c r="D377" s="22">
        <v>0.89777858376107267</v>
      </c>
      <c r="E377" s="37">
        <f t="shared" si="83"/>
        <v>4206000</v>
      </c>
      <c r="G377" s="6">
        <f>'School Coding'!$K229+'CTE Test'!$F81+'CTE Transp.'!$D81</f>
        <v>0</v>
      </c>
      <c r="H377" s="6">
        <f t="shared" si="88"/>
        <v>4685263.1952422149</v>
      </c>
      <c r="I377" s="6">
        <f t="shared" si="84"/>
        <v>4685000</v>
      </c>
      <c r="J377" s="6">
        <f t="shared" si="85"/>
        <v>0</v>
      </c>
      <c r="K377" s="22">
        <v>0.89778434066785517</v>
      </c>
      <c r="L377" s="48">
        <f t="shared" si="86"/>
        <v>4206000</v>
      </c>
      <c r="M377" s="17">
        <f t="shared" si="87"/>
        <v>0</v>
      </c>
    </row>
    <row r="378" spans="1:13" x14ac:dyDescent="0.2">
      <c r="A378" s="1" t="s">
        <v>67</v>
      </c>
      <c r="B378" s="6">
        <v>6694231.7409199439</v>
      </c>
      <c r="C378" s="6">
        <f t="shared" si="82"/>
        <v>6694000</v>
      </c>
      <c r="D378" s="22">
        <v>0.85615265761651782</v>
      </c>
      <c r="E378" s="37">
        <f t="shared" si="83"/>
        <v>5731000</v>
      </c>
      <c r="G378" s="6">
        <f>'School Coding'!$K230+'CTE Test'!$F82+'CTE Transp.'!$D82</f>
        <v>-30.439473749999905</v>
      </c>
      <c r="H378" s="6">
        <f t="shared" si="88"/>
        <v>6694201.3014461938</v>
      </c>
      <c r="I378" s="6">
        <f t="shared" si="84"/>
        <v>6694000</v>
      </c>
      <c r="J378" s="6">
        <f t="shared" si="85"/>
        <v>0</v>
      </c>
      <c r="K378" s="22">
        <v>0.85616075881264175</v>
      </c>
      <c r="L378" s="48">
        <f t="shared" si="86"/>
        <v>5731000</v>
      </c>
      <c r="M378" s="17">
        <f t="shared" si="87"/>
        <v>0</v>
      </c>
    </row>
    <row r="379" spans="1:13" x14ac:dyDescent="0.2">
      <c r="A379" s="1" t="s">
        <v>68</v>
      </c>
      <c r="B379" s="6">
        <v>4044896.5431965487</v>
      </c>
      <c r="C379" s="6">
        <f t="shared" si="82"/>
        <v>4045000</v>
      </c>
      <c r="D379" s="22">
        <v>0.72400874697408213</v>
      </c>
      <c r="E379" s="37">
        <f t="shared" si="83"/>
        <v>2929000</v>
      </c>
      <c r="G379" s="6">
        <f>'School Coding'!$K231+'CTE Test'!$F83+'CTE Transp.'!$D83</f>
        <v>0</v>
      </c>
      <c r="H379" s="6">
        <f t="shared" si="88"/>
        <v>4044896.5431965487</v>
      </c>
      <c r="I379" s="6">
        <f t="shared" si="84"/>
        <v>4045000</v>
      </c>
      <c r="J379" s="6">
        <f t="shared" si="85"/>
        <v>0</v>
      </c>
      <c r="K379" s="22">
        <v>0.72402429025233972</v>
      </c>
      <c r="L379" s="48">
        <f t="shared" si="86"/>
        <v>2929000</v>
      </c>
      <c r="M379" s="17">
        <f t="shared" si="87"/>
        <v>0</v>
      </c>
    </row>
    <row r="380" spans="1:13" x14ac:dyDescent="0.2">
      <c r="A380" s="1" t="s">
        <v>69</v>
      </c>
      <c r="B380" s="6">
        <v>2097146.7355412422</v>
      </c>
      <c r="C380" s="6">
        <f t="shared" si="82"/>
        <v>2097000</v>
      </c>
      <c r="D380" s="22">
        <v>0.71138667267215716</v>
      </c>
      <c r="E380" s="37">
        <f t="shared" si="83"/>
        <v>1492000</v>
      </c>
      <c r="G380" s="6">
        <f>'School Coding'!$K232+'CTE Test'!$F84+'CTE Transp.'!$D84</f>
        <v>0</v>
      </c>
      <c r="H380" s="6">
        <f t="shared" si="88"/>
        <v>2097146.7355412422</v>
      </c>
      <c r="I380" s="6">
        <f t="shared" si="84"/>
        <v>2097000</v>
      </c>
      <c r="J380" s="6">
        <f t="shared" si="85"/>
        <v>0</v>
      </c>
      <c r="K380" s="22">
        <v>0.71140292680052641</v>
      </c>
      <c r="L380" s="48">
        <f t="shared" si="86"/>
        <v>1492000</v>
      </c>
      <c r="M380" s="17">
        <f t="shared" si="87"/>
        <v>0</v>
      </c>
    </row>
    <row r="381" spans="1:13" x14ac:dyDescent="0.2">
      <c r="A381" s="1" t="s">
        <v>70</v>
      </c>
      <c r="B381" s="6">
        <v>1785218.8473547511</v>
      </c>
      <c r="C381" s="6">
        <f t="shared" si="82"/>
        <v>1785000</v>
      </c>
      <c r="D381" s="22">
        <v>0.86088355917808057</v>
      </c>
      <c r="E381" s="37">
        <f t="shared" si="83"/>
        <v>1537000</v>
      </c>
      <c r="G381" s="6">
        <f>'School Coding'!$K233+'CTE Test'!$F85+'CTE Transp.'!$D85</f>
        <v>-106.35964230544869</v>
      </c>
      <c r="H381" s="6">
        <f t="shared" si="88"/>
        <v>1785112.4877124457</v>
      </c>
      <c r="I381" s="6">
        <f t="shared" si="84"/>
        <v>1785000</v>
      </c>
      <c r="J381" s="6">
        <f t="shared" si="85"/>
        <v>0</v>
      </c>
      <c r="K381" s="22">
        <v>0.86089139393924119</v>
      </c>
      <c r="L381" s="48">
        <f t="shared" si="86"/>
        <v>1537000</v>
      </c>
      <c r="M381" s="17">
        <f t="shared" si="87"/>
        <v>0</v>
      </c>
    </row>
    <row r="382" spans="1:13" x14ac:dyDescent="0.2">
      <c r="A382" s="1" t="s">
        <v>71</v>
      </c>
      <c r="B382" s="6">
        <v>1070907.56835768</v>
      </c>
      <c r="C382" s="6">
        <f t="shared" si="82"/>
        <v>1071000</v>
      </c>
      <c r="D382" s="22">
        <v>0.8727684272279389</v>
      </c>
      <c r="E382" s="37">
        <f t="shared" si="83"/>
        <v>935000</v>
      </c>
      <c r="G382" s="6">
        <f>'School Coding'!$K234+'CTE Test'!$F86+'CTE Transp.'!$D86</f>
        <v>0</v>
      </c>
      <c r="H382" s="6">
        <f t="shared" si="88"/>
        <v>1070907.56835768</v>
      </c>
      <c r="I382" s="6">
        <f t="shared" si="84"/>
        <v>1071000</v>
      </c>
      <c r="J382" s="6">
        <f t="shared" si="85"/>
        <v>0</v>
      </c>
      <c r="K382" s="22">
        <v>0.87277559265697713</v>
      </c>
      <c r="L382" s="48">
        <f t="shared" si="86"/>
        <v>935000</v>
      </c>
      <c r="M382" s="17">
        <f t="shared" si="87"/>
        <v>0</v>
      </c>
    </row>
    <row r="383" spans="1:13" x14ac:dyDescent="0.2">
      <c r="A383" s="1" t="s">
        <v>72</v>
      </c>
      <c r="B383" s="6">
        <v>3734553.6898868866</v>
      </c>
      <c r="C383" s="6">
        <f t="shared" si="82"/>
        <v>3735000</v>
      </c>
      <c r="D383" s="22">
        <v>0.84531569883780155</v>
      </c>
      <c r="E383" s="37">
        <f t="shared" si="83"/>
        <v>3157000</v>
      </c>
      <c r="G383" s="6">
        <f>'School Coding'!$K235+'CTE Test'!$F87+'CTE Transp.'!$D87</f>
        <v>0</v>
      </c>
      <c r="H383" s="6">
        <f t="shared" si="88"/>
        <v>3734553.6898868866</v>
      </c>
      <c r="I383" s="6">
        <f t="shared" si="84"/>
        <v>3735000</v>
      </c>
      <c r="J383" s="6">
        <f t="shared" si="85"/>
        <v>0</v>
      </c>
      <c r="K383" s="22">
        <v>0.8453244103498827</v>
      </c>
      <c r="L383" s="48">
        <f t="shared" si="86"/>
        <v>3157000</v>
      </c>
      <c r="M383" s="17">
        <f t="shared" si="87"/>
        <v>0</v>
      </c>
    </row>
    <row r="384" spans="1:13" x14ac:dyDescent="0.2">
      <c r="A384" s="1" t="s">
        <v>73</v>
      </c>
      <c r="B384" s="6">
        <v>4611878.5101952236</v>
      </c>
      <c r="C384" s="6">
        <f t="shared" si="82"/>
        <v>4612000</v>
      </c>
      <c r="D384" s="22">
        <v>0.71138667267215716</v>
      </c>
      <c r="E384" s="37">
        <f t="shared" si="83"/>
        <v>3281000</v>
      </c>
      <c r="G384" s="6">
        <f>'School Coding'!$K236+'CTE Test'!$F88+'CTE Transp.'!$D88</f>
        <v>-87.292282499999942</v>
      </c>
      <c r="H384" s="6">
        <f t="shared" si="88"/>
        <v>4611791.2179127233</v>
      </c>
      <c r="I384" s="6">
        <f t="shared" si="84"/>
        <v>4612000</v>
      </c>
      <c r="J384" s="6">
        <f t="shared" si="85"/>
        <v>0</v>
      </c>
      <c r="K384" s="22">
        <v>0.71140292680052641</v>
      </c>
      <c r="L384" s="48">
        <f t="shared" si="86"/>
        <v>3281000</v>
      </c>
      <c r="M384" s="17">
        <f t="shared" si="87"/>
        <v>0</v>
      </c>
    </row>
    <row r="385" spans="1:13" x14ac:dyDescent="0.2">
      <c r="A385" s="1" t="s">
        <v>74</v>
      </c>
      <c r="B385" s="6">
        <v>3938462.3022609097</v>
      </c>
      <c r="C385" s="6">
        <f t="shared" si="82"/>
        <v>3938000</v>
      </c>
      <c r="D385" s="22">
        <v>0.8785710099193218</v>
      </c>
      <c r="E385" s="37">
        <f t="shared" si="83"/>
        <v>3460000</v>
      </c>
      <c r="G385" s="6">
        <f>'School Coding'!$K237+'CTE Test'!$F89+'CTE Transp.'!$D89</f>
        <v>-2597.5964673623384</v>
      </c>
      <c r="H385" s="6">
        <f t="shared" si="88"/>
        <v>3935864.7057935474</v>
      </c>
      <c r="I385" s="6">
        <f t="shared" si="84"/>
        <v>3936000</v>
      </c>
      <c r="J385" s="6">
        <f t="shared" si="85"/>
        <v>-2000</v>
      </c>
      <c r="K385" s="22">
        <v>0.87851615031076402</v>
      </c>
      <c r="L385" s="48">
        <f t="shared" si="86"/>
        <v>3458000</v>
      </c>
      <c r="M385" s="17">
        <f t="shared" si="87"/>
        <v>-2000</v>
      </c>
    </row>
    <row r="386" spans="1:13" x14ac:dyDescent="0.2">
      <c r="A386" s="1" t="s">
        <v>75</v>
      </c>
      <c r="B386" s="6">
        <v>13956948.451366324</v>
      </c>
      <c r="C386" s="6">
        <f t="shared" si="82"/>
        <v>13957000</v>
      </c>
      <c r="D386" s="22">
        <v>0.70029431567326128</v>
      </c>
      <c r="E386" s="37">
        <f t="shared" si="83"/>
        <v>9774000</v>
      </c>
      <c r="G386" s="6">
        <f>'School Coding'!$K238+'CTE Test'!$F90+'CTE Transp.'!$D90</f>
        <v>-253.18067624999986</v>
      </c>
      <c r="H386" s="6">
        <f t="shared" si="88"/>
        <v>13956695.270690074</v>
      </c>
      <c r="I386" s="6">
        <f t="shared" si="84"/>
        <v>13957000</v>
      </c>
      <c r="J386" s="6">
        <f t="shared" si="85"/>
        <v>0</v>
      </c>
      <c r="K386" s="22">
        <v>0.70031119450110735</v>
      </c>
      <c r="L386" s="48">
        <f t="shared" si="86"/>
        <v>9774000</v>
      </c>
      <c r="M386" s="17">
        <f t="shared" si="87"/>
        <v>0</v>
      </c>
    </row>
    <row r="387" spans="1:13" x14ac:dyDescent="0.2">
      <c r="A387" s="1" t="s">
        <v>76</v>
      </c>
      <c r="B387" s="6">
        <v>1581473.4255393425</v>
      </c>
      <c r="C387" s="6">
        <f t="shared" si="82"/>
        <v>1581000</v>
      </c>
      <c r="D387" s="22">
        <v>0.78677456835166026</v>
      </c>
      <c r="E387" s="37">
        <f t="shared" si="83"/>
        <v>1244000</v>
      </c>
      <c r="G387" s="6">
        <f>'School Coding'!$K239+'CTE Test'!$F91+'CTE Transp.'!$D91</f>
        <v>0</v>
      </c>
      <c r="H387" s="6">
        <f t="shared" si="88"/>
        <v>1581473.4255393425</v>
      </c>
      <c r="I387" s="6">
        <f t="shared" si="84"/>
        <v>1581000</v>
      </c>
      <c r="J387" s="6">
        <f t="shared" si="85"/>
        <v>0</v>
      </c>
      <c r="K387" s="22">
        <v>0.78678657678373687</v>
      </c>
      <c r="L387" s="48">
        <f t="shared" si="86"/>
        <v>1244000</v>
      </c>
      <c r="M387" s="17">
        <f t="shared" si="87"/>
        <v>0</v>
      </c>
    </row>
    <row r="388" spans="1:13" x14ac:dyDescent="0.2">
      <c r="A388" s="1" t="s">
        <v>77</v>
      </c>
      <c r="B388" s="6">
        <v>4059356.6979701435</v>
      </c>
      <c r="C388" s="6">
        <f t="shared" si="82"/>
        <v>4059000</v>
      </c>
      <c r="D388" s="22">
        <v>0.79376644741429581</v>
      </c>
      <c r="E388" s="37">
        <f t="shared" si="83"/>
        <v>3222000</v>
      </c>
      <c r="G388" s="6">
        <f>'School Coding'!$K240+'CTE Test'!$F92+'CTE Transp.'!$D92</f>
        <v>-48.189487500000013</v>
      </c>
      <c r="H388" s="6">
        <f t="shared" si="88"/>
        <v>4059308.5084826434</v>
      </c>
      <c r="I388" s="6">
        <f t="shared" si="84"/>
        <v>4059000</v>
      </c>
      <c r="J388" s="6">
        <f t="shared" si="85"/>
        <v>0</v>
      </c>
      <c r="K388" s="22">
        <v>0.79377806207765456</v>
      </c>
      <c r="L388" s="48">
        <f t="shared" si="86"/>
        <v>3222000</v>
      </c>
      <c r="M388" s="17">
        <f t="shared" si="87"/>
        <v>0</v>
      </c>
    </row>
    <row r="389" spans="1:13" x14ac:dyDescent="0.2">
      <c r="A389" s="1" t="s">
        <v>78</v>
      </c>
      <c r="B389" s="6">
        <v>5012931.292098389</v>
      </c>
      <c r="C389" s="6">
        <f t="shared" si="82"/>
        <v>5013000</v>
      </c>
      <c r="D389" s="22">
        <v>0.82941003833686455</v>
      </c>
      <c r="E389" s="37">
        <f t="shared" si="83"/>
        <v>4158000</v>
      </c>
      <c r="G389" s="6">
        <f>'School Coding'!$K241+'CTE Test'!$F93+'CTE Transp.'!$D93</f>
        <v>-1527.9470565343654</v>
      </c>
      <c r="H389" s="6">
        <f t="shared" si="88"/>
        <v>5011403.3450418543</v>
      </c>
      <c r="I389" s="6">
        <f t="shared" si="84"/>
        <v>5011000</v>
      </c>
      <c r="J389" s="6">
        <f t="shared" si="85"/>
        <v>-2000</v>
      </c>
      <c r="K389" s="22">
        <v>0.82935156326354198</v>
      </c>
      <c r="L389" s="48">
        <f t="shared" si="86"/>
        <v>4156000</v>
      </c>
      <c r="M389" s="17">
        <f t="shared" si="87"/>
        <v>-2000</v>
      </c>
    </row>
    <row r="390" spans="1:13" x14ac:dyDescent="0.2">
      <c r="A390" s="1" t="s">
        <v>79</v>
      </c>
      <c r="B390" s="6">
        <v>4254892.9233633131</v>
      </c>
      <c r="C390" s="6">
        <f t="shared" si="82"/>
        <v>4255000</v>
      </c>
      <c r="D390" s="22">
        <v>0.71612887151040283</v>
      </c>
      <c r="E390" s="37">
        <f t="shared" si="83"/>
        <v>3047000</v>
      </c>
      <c r="G390" s="6">
        <f>'School Coding'!$K242+'CTE Test'!$F94+'CTE Transp.'!$D94</f>
        <v>0</v>
      </c>
      <c r="H390" s="6">
        <f t="shared" si="88"/>
        <v>4254892.9233633131</v>
      </c>
      <c r="I390" s="6">
        <f t="shared" si="84"/>
        <v>4255000</v>
      </c>
      <c r="J390" s="6">
        <f t="shared" si="85"/>
        <v>0</v>
      </c>
      <c r="K390" s="22">
        <v>0.71614485856756871</v>
      </c>
      <c r="L390" s="48">
        <f t="shared" si="86"/>
        <v>3047000</v>
      </c>
      <c r="M390" s="17">
        <f t="shared" si="87"/>
        <v>0</v>
      </c>
    </row>
    <row r="391" spans="1:13" x14ac:dyDescent="0.2">
      <c r="A391" s="1" t="s">
        <v>80</v>
      </c>
      <c r="B391" s="6">
        <v>12118996.152320758</v>
      </c>
      <c r="C391" s="6">
        <f t="shared" si="82"/>
        <v>12119000</v>
      </c>
      <c r="D391" s="22">
        <v>0.76486617692027348</v>
      </c>
      <c r="E391" s="37">
        <f t="shared" si="83"/>
        <v>9269000</v>
      </c>
      <c r="G391" s="6">
        <f>'School Coding'!$K243+'CTE Test'!$F95+'CTE Transp.'!$D95</f>
        <v>-27.024682500000097</v>
      </c>
      <c r="H391" s="6">
        <f t="shared" si="88"/>
        <v>12118969.127638258</v>
      </c>
      <c r="I391" s="6">
        <f t="shared" si="84"/>
        <v>12119000</v>
      </c>
      <c r="J391" s="6">
        <f t="shared" si="85"/>
        <v>0</v>
      </c>
      <c r="K391" s="22">
        <v>0.76487941918936642</v>
      </c>
      <c r="L391" s="48">
        <f t="shared" si="86"/>
        <v>9270000</v>
      </c>
      <c r="M391" s="17">
        <f t="shared" si="87"/>
        <v>1000</v>
      </c>
    </row>
    <row r="392" spans="1:13" x14ac:dyDescent="0.2">
      <c r="A392" s="1" t="s">
        <v>141</v>
      </c>
      <c r="B392" s="6">
        <v>1335518.9955574141</v>
      </c>
      <c r="C392" s="6">
        <f t="shared" si="82"/>
        <v>1336000</v>
      </c>
      <c r="D392" s="22">
        <v>0.88460082311004307</v>
      </c>
      <c r="E392" s="37">
        <f t="shared" si="83"/>
        <v>1182000</v>
      </c>
      <c r="G392" s="6">
        <f>'School Coding'!$K244+'CTE Test'!$F96+'CTE Transp.'!$D96</f>
        <v>0</v>
      </c>
      <c r="H392" s="6">
        <f t="shared" si="88"/>
        <v>1335518.9955574141</v>
      </c>
      <c r="I392" s="6">
        <f t="shared" si="84"/>
        <v>1336000</v>
      </c>
      <c r="J392" s="6">
        <f t="shared" si="85"/>
        <v>0</v>
      </c>
      <c r="K392" s="22">
        <v>0.88456024232616781</v>
      </c>
      <c r="L392" s="48">
        <f t="shared" si="86"/>
        <v>1182000</v>
      </c>
      <c r="M392" s="17">
        <f t="shared" si="87"/>
        <v>0</v>
      </c>
    </row>
    <row r="393" spans="1:13" x14ac:dyDescent="0.2">
      <c r="A393" s="1" t="s">
        <v>81</v>
      </c>
      <c r="B393" s="6">
        <v>5370931.7064102339</v>
      </c>
      <c r="C393" s="6">
        <f t="shared" si="82"/>
        <v>5371000</v>
      </c>
      <c r="D393" s="22">
        <v>0.78614562683726563</v>
      </c>
      <c r="E393" s="37">
        <f t="shared" si="83"/>
        <v>4222000</v>
      </c>
      <c r="G393" s="6">
        <f>'School Coding'!$K245+'CTE Test'!$F97+'CTE Transp.'!$D97</f>
        <v>0</v>
      </c>
      <c r="H393" s="6">
        <f t="shared" si="88"/>
        <v>5370931.7064102339</v>
      </c>
      <c r="I393" s="6">
        <f t="shared" si="84"/>
        <v>5371000</v>
      </c>
      <c r="J393" s="6">
        <f t="shared" si="85"/>
        <v>0</v>
      </c>
      <c r="K393" s="22">
        <v>0.78615767069007692</v>
      </c>
      <c r="L393" s="48">
        <f t="shared" si="86"/>
        <v>4222000</v>
      </c>
      <c r="M393" s="17">
        <f t="shared" si="87"/>
        <v>0</v>
      </c>
    </row>
    <row r="394" spans="1:13" x14ac:dyDescent="0.2">
      <c r="A394" s="1" t="s">
        <v>82</v>
      </c>
      <c r="B394" s="6">
        <v>4249146.4581377367</v>
      </c>
      <c r="C394" s="6">
        <f t="shared" si="82"/>
        <v>4249000</v>
      </c>
      <c r="D394" s="22">
        <v>0.8722709994428991</v>
      </c>
      <c r="E394" s="37">
        <f t="shared" si="83"/>
        <v>3706000</v>
      </c>
      <c r="G394" s="6">
        <f>'School Coding'!$K246+'CTE Test'!$F98+'CTE Transp.'!$D98</f>
        <v>-5.8746937500001195</v>
      </c>
      <c r="H394" s="6">
        <f t="shared" si="88"/>
        <v>4249140.5834439863</v>
      </c>
      <c r="I394" s="6">
        <f t="shared" si="84"/>
        <v>4249000</v>
      </c>
      <c r="J394" s="6">
        <f t="shared" si="85"/>
        <v>0</v>
      </c>
      <c r="K394" s="22">
        <v>0.87227819288608055</v>
      </c>
      <c r="L394" s="48">
        <f t="shared" si="86"/>
        <v>3706000</v>
      </c>
      <c r="M394" s="17">
        <f t="shared" si="87"/>
        <v>0</v>
      </c>
    </row>
    <row r="395" spans="1:13" x14ac:dyDescent="0.2">
      <c r="A395" s="1" t="s">
        <v>83</v>
      </c>
      <c r="B395" s="6">
        <v>1777264.2040454349</v>
      </c>
      <c r="C395" s="6">
        <f t="shared" si="82"/>
        <v>1777000</v>
      </c>
      <c r="D395" s="22">
        <v>0.87420828904551096</v>
      </c>
      <c r="E395" s="37">
        <f t="shared" si="83"/>
        <v>1553000</v>
      </c>
      <c r="G395" s="6">
        <f>'School Coding'!$K247+'CTE Test'!$F99+'CTE Transp.'!$D99</f>
        <v>0</v>
      </c>
      <c r="H395" s="6">
        <f t="shared" si="88"/>
        <v>1777264.2040454349</v>
      </c>
      <c r="I395" s="6">
        <f t="shared" si="84"/>
        <v>1777000</v>
      </c>
      <c r="J395" s="6">
        <f t="shared" si="85"/>
        <v>0</v>
      </c>
      <c r="K395" s="22">
        <v>0.87421537338439637</v>
      </c>
      <c r="L395" s="48">
        <f t="shared" si="86"/>
        <v>1553000</v>
      </c>
      <c r="M395" s="17">
        <f t="shared" si="87"/>
        <v>0</v>
      </c>
    </row>
    <row r="396" spans="1:13" x14ac:dyDescent="0.2">
      <c r="A396" s="1" t="s">
        <v>144</v>
      </c>
      <c r="B396" s="6">
        <v>2096538.3139919818</v>
      </c>
      <c r="C396" s="6">
        <f t="shared" si="82"/>
        <v>2097000</v>
      </c>
      <c r="D396" s="22">
        <v>0.86228050897147535</v>
      </c>
      <c r="E396" s="37">
        <f t="shared" si="83"/>
        <v>1808000</v>
      </c>
      <c r="G396" s="6">
        <f>'School Coding'!$K248+'CTE Test'!$F100+'CTE Transp.'!$D100</f>
        <v>0</v>
      </c>
      <c r="H396" s="6">
        <f t="shared" si="88"/>
        <v>2096538.3139919818</v>
      </c>
      <c r="I396" s="6">
        <f t="shared" si="84"/>
        <v>2097000</v>
      </c>
      <c r="J396" s="6">
        <f t="shared" si="85"/>
        <v>0</v>
      </c>
      <c r="K396" s="22">
        <v>0.86228826505920297</v>
      </c>
      <c r="L396" s="48">
        <f t="shared" si="86"/>
        <v>1808000</v>
      </c>
      <c r="M396" s="17">
        <f t="shared" si="87"/>
        <v>0</v>
      </c>
    </row>
    <row r="397" spans="1:13" x14ac:dyDescent="0.2">
      <c r="A397" s="1" t="s">
        <v>84</v>
      </c>
      <c r="B397" s="6">
        <v>2558336.4546185215</v>
      </c>
      <c r="C397" s="6">
        <f t="shared" si="82"/>
        <v>2558000</v>
      </c>
      <c r="D397" s="22">
        <v>0.786292099423885</v>
      </c>
      <c r="E397" s="37">
        <f t="shared" si="83"/>
        <v>2011000</v>
      </c>
      <c r="G397" s="6">
        <f>'School Coding'!$K249+'CTE Test'!$F101+'CTE Transp.'!$D101</f>
        <v>-29.432351250000039</v>
      </c>
      <c r="H397" s="6">
        <f t="shared" si="88"/>
        <v>2558307.0222672713</v>
      </c>
      <c r="I397" s="6">
        <f t="shared" si="84"/>
        <v>2558000</v>
      </c>
      <c r="J397" s="6">
        <f t="shared" si="85"/>
        <v>0</v>
      </c>
      <c r="K397" s="22">
        <v>0.78627950090072318</v>
      </c>
      <c r="L397" s="48">
        <f t="shared" si="86"/>
        <v>2011000</v>
      </c>
      <c r="M397" s="17">
        <f t="shared" si="87"/>
        <v>0</v>
      </c>
    </row>
    <row r="398" spans="1:13" x14ac:dyDescent="0.2">
      <c r="A398" s="1" t="s">
        <v>85</v>
      </c>
      <c r="B398" s="6">
        <v>5268812.666559333</v>
      </c>
      <c r="C398" s="6">
        <f t="shared" si="82"/>
        <v>5269000</v>
      </c>
      <c r="D398" s="22">
        <v>0.81558630866678217</v>
      </c>
      <c r="E398" s="37">
        <f t="shared" si="83"/>
        <v>4297000</v>
      </c>
      <c r="G398" s="6">
        <f>'School Coding'!$K250+'CTE Test'!$F102+'CTE Transp.'!$D102</f>
        <v>0</v>
      </c>
      <c r="H398" s="6">
        <f t="shared" si="88"/>
        <v>5268812.666559333</v>
      </c>
      <c r="I398" s="6">
        <f t="shared" si="84"/>
        <v>5269000</v>
      </c>
      <c r="J398" s="6">
        <f t="shared" si="85"/>
        <v>0</v>
      </c>
      <c r="K398" s="22">
        <v>0.8155966944789681</v>
      </c>
      <c r="L398" s="48">
        <f t="shared" si="86"/>
        <v>4297000</v>
      </c>
      <c r="M398" s="17">
        <f t="shared" si="87"/>
        <v>0</v>
      </c>
    </row>
    <row r="399" spans="1:13" x14ac:dyDescent="0.2">
      <c r="A399" s="1" t="s">
        <v>128</v>
      </c>
      <c r="B399" s="6">
        <v>29534072.495890163</v>
      </c>
      <c r="C399" s="6">
        <f t="shared" ref="C399:C430" si="89">ROUND($B399,-3)</f>
        <v>29534000</v>
      </c>
      <c r="D399" s="22">
        <v>0.78417768328345261</v>
      </c>
      <c r="E399" s="37">
        <f t="shared" ref="E399:E430" si="90">ROUND($C399*$D399,-3)</f>
        <v>23160000</v>
      </c>
      <c r="G399" s="6">
        <f>'School Coding'!$K251+'CTE Test'!$F103+'CTE Transp.'!$D103</f>
        <v>-494.93410874999984</v>
      </c>
      <c r="H399" s="6">
        <f t="shared" si="88"/>
        <v>29533577.561781414</v>
      </c>
      <c r="I399" s="6">
        <f t="shared" ref="I399:I430" si="91">ROUND($H399,-3)</f>
        <v>29534000</v>
      </c>
      <c r="J399" s="6">
        <f t="shared" ref="J399:J430" si="92">$I399-$C399</f>
        <v>0</v>
      </c>
      <c r="K399" s="22">
        <v>0.78418983796692943</v>
      </c>
      <c r="L399" s="48">
        <f t="shared" ref="L399:L430" si="93">ROUND($I399*$K399,-3)</f>
        <v>23160000</v>
      </c>
      <c r="M399" s="17">
        <f t="shared" ref="M399:M430" si="94">$L399-$E399</f>
        <v>0</v>
      </c>
    </row>
    <row r="400" spans="1:13" x14ac:dyDescent="0.2">
      <c r="A400" s="1" t="s">
        <v>86</v>
      </c>
      <c r="B400" s="6">
        <v>767366.59965219302</v>
      </c>
      <c r="C400" s="6">
        <f t="shared" si="89"/>
        <v>767000</v>
      </c>
      <c r="D400" s="22">
        <v>0.70789935790269243</v>
      </c>
      <c r="E400" s="37">
        <f t="shared" si="90"/>
        <v>543000</v>
      </c>
      <c r="G400" s="6">
        <f>'School Coding'!$K252+'CTE Test'!$F104+'CTE Transp.'!$D104</f>
        <v>0</v>
      </c>
      <c r="H400" s="6">
        <f t="shared" si="88"/>
        <v>767366.59965219302</v>
      </c>
      <c r="I400" s="6">
        <f t="shared" si="91"/>
        <v>767000</v>
      </c>
      <c r="J400" s="6">
        <f t="shared" si="92"/>
        <v>0</v>
      </c>
      <c r="K400" s="22">
        <v>0.70791580842969104</v>
      </c>
      <c r="L400" s="48">
        <f t="shared" si="93"/>
        <v>543000</v>
      </c>
      <c r="M400" s="17">
        <f t="shared" si="94"/>
        <v>0</v>
      </c>
    </row>
    <row r="401" spans="1:13" x14ac:dyDescent="0.2">
      <c r="A401" s="1" t="s">
        <v>87</v>
      </c>
      <c r="B401" s="6">
        <v>3111139.416997008</v>
      </c>
      <c r="C401" s="6">
        <f t="shared" si="89"/>
        <v>3111000</v>
      </c>
      <c r="D401" s="22">
        <v>0.9124874128005156</v>
      </c>
      <c r="E401" s="37">
        <f t="shared" si="90"/>
        <v>2839000</v>
      </c>
      <c r="G401" s="6">
        <f>'School Coding'!$K253+'CTE Test'!$F105+'CTE Transp.'!$D105</f>
        <v>-2871.7103422471118</v>
      </c>
      <c r="H401" s="6">
        <f t="shared" si="88"/>
        <v>3108267.706654761</v>
      </c>
      <c r="I401" s="6">
        <f t="shared" si="91"/>
        <v>3108000</v>
      </c>
      <c r="J401" s="6">
        <f t="shared" si="92"/>
        <v>-3000</v>
      </c>
      <c r="K401" s="22">
        <v>0.9124078744833185</v>
      </c>
      <c r="L401" s="48">
        <f t="shared" si="93"/>
        <v>2836000</v>
      </c>
      <c r="M401" s="17">
        <f t="shared" si="94"/>
        <v>-3000</v>
      </c>
    </row>
    <row r="402" spans="1:13" x14ac:dyDescent="0.2">
      <c r="A402" s="1" t="s">
        <v>129</v>
      </c>
      <c r="B402" s="6">
        <v>9386972.7753764298</v>
      </c>
      <c r="C402" s="6">
        <f t="shared" si="89"/>
        <v>9387000</v>
      </c>
      <c r="D402" s="22">
        <v>0.76918808667571104</v>
      </c>
      <c r="E402" s="37">
        <f t="shared" si="90"/>
        <v>7220000</v>
      </c>
      <c r="G402" s="6">
        <f>'School Coding'!$K254+'CTE Test'!$F106+'CTE Transp.'!$D106</f>
        <v>0</v>
      </c>
      <c r="H402" s="6">
        <f t="shared" si="88"/>
        <v>9386972.7753764298</v>
      </c>
      <c r="I402" s="6">
        <f t="shared" si="91"/>
        <v>9387000</v>
      </c>
      <c r="J402" s="6">
        <f t="shared" si="92"/>
        <v>0</v>
      </c>
      <c r="K402" s="22">
        <v>0.76919614338253628</v>
      </c>
      <c r="L402" s="48">
        <f t="shared" si="93"/>
        <v>7220000</v>
      </c>
      <c r="M402" s="17">
        <f t="shared" si="94"/>
        <v>0</v>
      </c>
    </row>
    <row r="403" spans="1:13" x14ac:dyDescent="0.2">
      <c r="A403" s="1" t="s">
        <v>88</v>
      </c>
      <c r="B403" s="6">
        <v>867938.98293757671</v>
      </c>
      <c r="C403" s="6">
        <f t="shared" si="89"/>
        <v>868000</v>
      </c>
      <c r="D403" s="22">
        <v>0.8460547159619477</v>
      </c>
      <c r="E403" s="37">
        <f t="shared" si="90"/>
        <v>734000</v>
      </c>
      <c r="G403" s="6">
        <f>'School Coding'!$K255+'CTE Test'!$F107+'CTE Transp.'!$D107</f>
        <v>0</v>
      </c>
      <c r="H403" s="6">
        <f t="shared" si="88"/>
        <v>867938.98293757671</v>
      </c>
      <c r="I403" s="6">
        <f t="shared" si="91"/>
        <v>868000</v>
      </c>
      <c r="J403" s="6">
        <f t="shared" si="92"/>
        <v>0</v>
      </c>
      <c r="K403" s="22">
        <v>0.84606338585405472</v>
      </c>
      <c r="L403" s="48">
        <f t="shared" si="93"/>
        <v>734000</v>
      </c>
      <c r="M403" s="17">
        <f t="shared" si="94"/>
        <v>0</v>
      </c>
    </row>
    <row r="404" spans="1:13" x14ac:dyDescent="0.2">
      <c r="A404" s="1" t="s">
        <v>89</v>
      </c>
      <c r="B404" s="6">
        <v>4105579.5087236296</v>
      </c>
      <c r="C404" s="6">
        <f t="shared" si="89"/>
        <v>4106000</v>
      </c>
      <c r="D404" s="22">
        <v>0.77206914956161432</v>
      </c>
      <c r="E404" s="37">
        <f t="shared" si="90"/>
        <v>3170000</v>
      </c>
      <c r="G404" s="6">
        <f>'School Coding'!$K256+'CTE Test'!$F108+'CTE Transp.'!$D108</f>
        <v>-152.76308624999996</v>
      </c>
      <c r="H404" s="6">
        <f t="shared" si="88"/>
        <v>4105426.7456373796</v>
      </c>
      <c r="I404" s="6">
        <f t="shared" si="91"/>
        <v>4105000</v>
      </c>
      <c r="J404" s="6">
        <f t="shared" si="92"/>
        <v>-1000</v>
      </c>
      <c r="K404" s="22">
        <v>0.77202323432265862</v>
      </c>
      <c r="L404" s="48">
        <f t="shared" si="93"/>
        <v>3169000</v>
      </c>
      <c r="M404" s="17">
        <f t="shared" si="94"/>
        <v>-1000</v>
      </c>
    </row>
    <row r="405" spans="1:13" x14ac:dyDescent="0.2">
      <c r="A405" s="1" t="s">
        <v>90</v>
      </c>
      <c r="B405" s="6">
        <v>3415792.7579850713</v>
      </c>
      <c r="C405" s="6">
        <f t="shared" si="89"/>
        <v>3416000</v>
      </c>
      <c r="D405" s="22">
        <v>0.81492240697588769</v>
      </c>
      <c r="E405" s="37">
        <f t="shared" si="90"/>
        <v>2784000</v>
      </c>
      <c r="G405" s="6">
        <f>'School Coding'!$K257+'CTE Test'!$F109+'CTE Transp.'!$D109</f>
        <v>0</v>
      </c>
      <c r="H405" s="6">
        <f t="shared" si="88"/>
        <v>3415792.7579850713</v>
      </c>
      <c r="I405" s="6">
        <f t="shared" si="91"/>
        <v>3416000</v>
      </c>
      <c r="J405" s="6">
        <f t="shared" si="92"/>
        <v>0</v>
      </c>
      <c r="K405" s="22">
        <v>0.81493283017769591</v>
      </c>
      <c r="L405" s="48">
        <f t="shared" si="93"/>
        <v>2784000</v>
      </c>
      <c r="M405" s="17">
        <f t="shared" si="94"/>
        <v>0</v>
      </c>
    </row>
    <row r="406" spans="1:13" x14ac:dyDescent="0.2">
      <c r="A406" s="1" t="s">
        <v>150</v>
      </c>
      <c r="B406" s="6">
        <v>1205730.3070015484</v>
      </c>
      <c r="C406" s="6">
        <f t="shared" si="89"/>
        <v>1206000</v>
      </c>
      <c r="D406" s="22">
        <v>0.89731343058868507</v>
      </c>
      <c r="E406" s="37">
        <f t="shared" si="90"/>
        <v>1082000</v>
      </c>
      <c r="G406" s="6">
        <f>'School Coding'!$K258+'CTE Test'!$F110+'CTE Transp.'!$D110</f>
        <v>-347.61444070561265</v>
      </c>
      <c r="H406" s="6">
        <f t="shared" si="88"/>
        <v>1205382.6925608427</v>
      </c>
      <c r="I406" s="6">
        <f t="shared" si="91"/>
        <v>1205000</v>
      </c>
      <c r="J406" s="6">
        <f t="shared" si="92"/>
        <v>-1000</v>
      </c>
      <c r="K406" s="22">
        <v>0.89729655185433743</v>
      </c>
      <c r="L406" s="48">
        <f t="shared" si="93"/>
        <v>1081000</v>
      </c>
      <c r="M406" s="17">
        <f t="shared" si="94"/>
        <v>-1000</v>
      </c>
    </row>
    <row r="407" spans="1:13" x14ac:dyDescent="0.2">
      <c r="A407" s="1" t="s">
        <v>91</v>
      </c>
      <c r="B407" s="6">
        <v>3083757.0498117255</v>
      </c>
      <c r="C407" s="6">
        <f t="shared" si="89"/>
        <v>3084000</v>
      </c>
      <c r="D407" s="22">
        <v>0.86916521018517079</v>
      </c>
      <c r="E407" s="37">
        <f t="shared" si="90"/>
        <v>2681000</v>
      </c>
      <c r="G407" s="6">
        <f>'School Coding'!$K259+'CTE Test'!$F111+'CTE Transp.'!$D111</f>
        <v>-402.95604320600796</v>
      </c>
      <c r="H407" s="6">
        <f t="shared" si="88"/>
        <v>3083354.0937685193</v>
      </c>
      <c r="I407" s="6">
        <f t="shared" si="91"/>
        <v>3083000</v>
      </c>
      <c r="J407" s="6">
        <f t="shared" si="92"/>
        <v>-1000</v>
      </c>
      <c r="K407" s="22">
        <v>0.86913014343757722</v>
      </c>
      <c r="L407" s="48">
        <f t="shared" si="93"/>
        <v>2680000</v>
      </c>
      <c r="M407" s="17">
        <f t="shared" si="94"/>
        <v>-1000</v>
      </c>
    </row>
    <row r="408" spans="1:13" x14ac:dyDescent="0.2">
      <c r="A408" s="1" t="s">
        <v>148</v>
      </c>
      <c r="B408" s="6">
        <v>2006453.9437130247</v>
      </c>
      <c r="C408" s="6">
        <f t="shared" si="89"/>
        <v>2006000</v>
      </c>
      <c r="D408" s="22">
        <v>0.81353478680029756</v>
      </c>
      <c r="E408" s="37">
        <f t="shared" si="90"/>
        <v>1632000</v>
      </c>
      <c r="G408" s="6">
        <f>'School Coding'!$K260+'CTE Test'!$F112+'CTE Transp.'!$D112</f>
        <v>0</v>
      </c>
      <c r="H408" s="6">
        <f t="shared" si="88"/>
        <v>2006453.9437130247</v>
      </c>
      <c r="I408" s="6">
        <f t="shared" si="91"/>
        <v>2006000</v>
      </c>
      <c r="J408" s="6">
        <f t="shared" si="92"/>
        <v>0</v>
      </c>
      <c r="K408" s="22">
        <v>0.81354528815011329</v>
      </c>
      <c r="L408" s="48">
        <f t="shared" si="93"/>
        <v>1632000</v>
      </c>
      <c r="M408" s="17">
        <f t="shared" si="94"/>
        <v>0</v>
      </c>
    </row>
    <row r="409" spans="1:13" x14ac:dyDescent="0.2">
      <c r="A409" s="1" t="s">
        <v>92</v>
      </c>
      <c r="B409" s="6">
        <v>1119488.4307831961</v>
      </c>
      <c r="C409" s="6">
        <f t="shared" si="89"/>
        <v>1119000</v>
      </c>
      <c r="D409" s="22">
        <v>0.8419042611425942</v>
      </c>
      <c r="E409" s="37">
        <f t="shared" si="90"/>
        <v>942000</v>
      </c>
      <c r="G409" s="6">
        <f>'School Coding'!$K261+'CTE Test'!$F113+'CTE Transp.'!$D113</f>
        <v>0</v>
      </c>
      <c r="H409" s="6">
        <f t="shared" si="88"/>
        <v>1119488.4307831961</v>
      </c>
      <c r="I409" s="6">
        <f t="shared" si="91"/>
        <v>1119000</v>
      </c>
      <c r="J409" s="6">
        <f t="shared" si="92"/>
        <v>0</v>
      </c>
      <c r="K409" s="22">
        <v>0.84191316478005895</v>
      </c>
      <c r="L409" s="48">
        <f t="shared" si="93"/>
        <v>942000</v>
      </c>
      <c r="M409" s="17">
        <f t="shared" si="94"/>
        <v>0</v>
      </c>
    </row>
    <row r="410" spans="1:13" x14ac:dyDescent="0.2">
      <c r="A410" s="1" t="s">
        <v>93</v>
      </c>
      <c r="B410" s="6">
        <v>767782.55119771673</v>
      </c>
      <c r="C410" s="6">
        <f t="shared" si="89"/>
        <v>768000</v>
      </c>
      <c r="D410" s="22">
        <v>0.83588543536045012</v>
      </c>
      <c r="E410" s="37">
        <f t="shared" si="90"/>
        <v>642000</v>
      </c>
      <c r="G410" s="6">
        <f>'School Coding'!$K262+'CTE Test'!$F114+'CTE Transp.'!$D114</f>
        <v>0</v>
      </c>
      <c r="H410" s="6">
        <f t="shared" si="88"/>
        <v>767782.55119771673</v>
      </c>
      <c r="I410" s="6">
        <f t="shared" si="91"/>
        <v>768000</v>
      </c>
      <c r="J410" s="6">
        <f t="shared" si="92"/>
        <v>0</v>
      </c>
      <c r="K410" s="22">
        <v>0.83589467796620787</v>
      </c>
      <c r="L410" s="48">
        <f t="shared" si="93"/>
        <v>642000</v>
      </c>
      <c r="M410" s="17">
        <f t="shared" si="94"/>
        <v>0</v>
      </c>
    </row>
    <row r="411" spans="1:13" x14ac:dyDescent="0.2">
      <c r="A411" s="1" t="s">
        <v>94</v>
      </c>
      <c r="B411" s="6">
        <v>2328705.5794053576</v>
      </c>
      <c r="C411" s="6">
        <f t="shared" si="89"/>
        <v>2329000</v>
      </c>
      <c r="D411" s="22">
        <v>0.8582313408418607</v>
      </c>
      <c r="E411" s="37">
        <f t="shared" si="90"/>
        <v>1999000</v>
      </c>
      <c r="G411" s="6">
        <f>'School Coding'!$K263+'CTE Test'!$F115+'CTE Transp.'!$D115</f>
        <v>0</v>
      </c>
      <c r="H411" s="6">
        <f t="shared" si="88"/>
        <v>2328705.5794053576</v>
      </c>
      <c r="I411" s="6">
        <f t="shared" si="91"/>
        <v>2329000</v>
      </c>
      <c r="J411" s="6">
        <f t="shared" si="92"/>
        <v>0</v>
      </c>
      <c r="K411" s="22">
        <v>0.85823932497068123</v>
      </c>
      <c r="L411" s="48">
        <f t="shared" si="93"/>
        <v>1999000</v>
      </c>
      <c r="M411" s="17">
        <f t="shared" si="94"/>
        <v>0</v>
      </c>
    </row>
    <row r="412" spans="1:13" x14ac:dyDescent="0.2">
      <c r="A412" s="1" t="s">
        <v>95</v>
      </c>
      <c r="B412" s="6">
        <v>10710035.06196839</v>
      </c>
      <c r="C412" s="6">
        <f t="shared" si="89"/>
        <v>10710000</v>
      </c>
      <c r="D412" s="22">
        <v>0.73622849519696687</v>
      </c>
      <c r="E412" s="37">
        <f t="shared" si="90"/>
        <v>7885000</v>
      </c>
      <c r="G412" s="6">
        <f>'School Coding'!$K264+'CTE Test'!$F116+'CTE Transp.'!$D116</f>
        <v>-57.913841249999876</v>
      </c>
      <c r="H412" s="6">
        <f t="shared" si="88"/>
        <v>10709977.14812714</v>
      </c>
      <c r="I412" s="6">
        <f t="shared" si="91"/>
        <v>10710000</v>
      </c>
      <c r="J412" s="6">
        <f t="shared" si="92"/>
        <v>0</v>
      </c>
      <c r="K412" s="22">
        <v>0.73624335028331678</v>
      </c>
      <c r="L412" s="48">
        <f t="shared" si="93"/>
        <v>7885000</v>
      </c>
      <c r="M412" s="17">
        <f t="shared" si="94"/>
        <v>0</v>
      </c>
    </row>
    <row r="413" spans="1:13" x14ac:dyDescent="0.2">
      <c r="A413" s="1" t="s">
        <v>96</v>
      </c>
      <c r="B413" s="6">
        <v>4450171.5078110453</v>
      </c>
      <c r="C413" s="6">
        <f t="shared" si="89"/>
        <v>4450000</v>
      </c>
      <c r="D413" s="22">
        <v>0.8451920608632324</v>
      </c>
      <c r="E413" s="37">
        <f t="shared" si="90"/>
        <v>3761000</v>
      </c>
      <c r="G413" s="6">
        <f>'School Coding'!$K265+'CTE Test'!$F117+'CTE Transp.'!$D117</f>
        <v>0</v>
      </c>
      <c r="H413" s="6">
        <f t="shared" si="88"/>
        <v>4450171.5078110453</v>
      </c>
      <c r="I413" s="6">
        <f t="shared" si="91"/>
        <v>4450000</v>
      </c>
      <c r="J413" s="6">
        <f t="shared" si="92"/>
        <v>0</v>
      </c>
      <c r="K413" s="22">
        <v>0.84520077933835824</v>
      </c>
      <c r="L413" s="48">
        <f t="shared" si="93"/>
        <v>3761000</v>
      </c>
      <c r="M413" s="17">
        <f t="shared" si="94"/>
        <v>0</v>
      </c>
    </row>
    <row r="414" spans="1:13" x14ac:dyDescent="0.2">
      <c r="A414" s="1" t="s">
        <v>149</v>
      </c>
      <c r="B414" s="6">
        <v>324042.83349548146</v>
      </c>
      <c r="C414" s="6">
        <f t="shared" si="89"/>
        <v>324000</v>
      </c>
      <c r="D414" s="22">
        <v>0.79376644741429581</v>
      </c>
      <c r="E414" s="37">
        <f t="shared" si="90"/>
        <v>257000</v>
      </c>
      <c r="G414" s="6">
        <f>'School Coding'!$K266+'CTE Test'!$F118+'CTE Transp.'!$D118</f>
        <v>0</v>
      </c>
      <c r="H414" s="6">
        <f t="shared" si="88"/>
        <v>324042.83349548146</v>
      </c>
      <c r="I414" s="6">
        <f t="shared" si="91"/>
        <v>324000</v>
      </c>
      <c r="J414" s="6">
        <f t="shared" si="92"/>
        <v>0</v>
      </c>
      <c r="K414" s="22">
        <v>0.79377806207765456</v>
      </c>
      <c r="L414" s="48">
        <f t="shared" si="93"/>
        <v>257000</v>
      </c>
      <c r="M414" s="17">
        <f t="shared" si="94"/>
        <v>0</v>
      </c>
    </row>
    <row r="415" spans="1:13" x14ac:dyDescent="0.2">
      <c r="A415" s="1" t="s">
        <v>97</v>
      </c>
      <c r="B415" s="6">
        <v>6665568.7166978233</v>
      </c>
      <c r="C415" s="6">
        <f t="shared" si="89"/>
        <v>6666000</v>
      </c>
      <c r="D415" s="22">
        <v>0.73716563037149196</v>
      </c>
      <c r="E415" s="37">
        <f t="shared" si="90"/>
        <v>4914000</v>
      </c>
      <c r="G415" s="6">
        <f>'School Coding'!$K267+'CTE Test'!$F119+'CTE Transp.'!$D119</f>
        <v>0</v>
      </c>
      <c r="H415" s="6">
        <f t="shared" si="88"/>
        <v>6665568.7166978233</v>
      </c>
      <c r="I415" s="6">
        <f t="shared" si="91"/>
        <v>6666000</v>
      </c>
      <c r="J415" s="6">
        <f t="shared" si="92"/>
        <v>0</v>
      </c>
      <c r="K415" s="22">
        <v>0.73718043268025357</v>
      </c>
      <c r="L415" s="48">
        <f t="shared" si="93"/>
        <v>4914000</v>
      </c>
      <c r="M415" s="17">
        <f t="shared" si="94"/>
        <v>0</v>
      </c>
    </row>
    <row r="416" spans="1:13" x14ac:dyDescent="0.2">
      <c r="A416" s="1" t="s">
        <v>98</v>
      </c>
      <c r="B416" s="6">
        <v>10863634.918805959</v>
      </c>
      <c r="C416" s="6">
        <f t="shared" si="89"/>
        <v>10864000</v>
      </c>
      <c r="D416" s="22">
        <v>0.81780272115910813</v>
      </c>
      <c r="E416" s="37">
        <f t="shared" si="90"/>
        <v>8885000</v>
      </c>
      <c r="G416" s="6">
        <f>'School Coding'!$K268+'CTE Test'!$F120+'CTE Transp.'!$D120</f>
        <v>-1100.865533488337</v>
      </c>
      <c r="H416" s="6">
        <f t="shared" si="88"/>
        <v>10862534.053272471</v>
      </c>
      <c r="I416" s="6">
        <f t="shared" si="91"/>
        <v>10863000</v>
      </c>
      <c r="J416" s="6">
        <f t="shared" si="92"/>
        <v>-1000</v>
      </c>
      <c r="K416" s="22">
        <v>0.81779621081182319</v>
      </c>
      <c r="L416" s="48">
        <f t="shared" si="93"/>
        <v>8884000</v>
      </c>
      <c r="M416" s="17">
        <f t="shared" si="94"/>
        <v>-1000</v>
      </c>
    </row>
    <row r="417" spans="1:13" x14ac:dyDescent="0.2">
      <c r="A417" s="1" t="s">
        <v>99</v>
      </c>
      <c r="B417" s="6">
        <v>723093.02545971563</v>
      </c>
      <c r="C417" s="6">
        <f t="shared" si="89"/>
        <v>723000</v>
      </c>
      <c r="D417" s="22">
        <v>0.8430971956637423</v>
      </c>
      <c r="E417" s="37">
        <f t="shared" si="90"/>
        <v>610000</v>
      </c>
      <c r="G417" s="6">
        <f>'School Coding'!$K269+'CTE Test'!$F121+'CTE Transp.'!$D121</f>
        <v>0</v>
      </c>
      <c r="H417" s="6">
        <f t="shared" si="88"/>
        <v>723093.02545971563</v>
      </c>
      <c r="I417" s="6">
        <f t="shared" si="91"/>
        <v>723000</v>
      </c>
      <c r="J417" s="6">
        <f t="shared" si="92"/>
        <v>0</v>
      </c>
      <c r="K417" s="22">
        <v>0.84310603211750834</v>
      </c>
      <c r="L417" s="48">
        <f t="shared" si="93"/>
        <v>610000</v>
      </c>
      <c r="M417" s="17">
        <f t="shared" si="94"/>
        <v>0</v>
      </c>
    </row>
    <row r="418" spans="1:13" x14ac:dyDescent="0.2">
      <c r="A418" s="1" t="s">
        <v>130</v>
      </c>
      <c r="B418" s="6">
        <v>37313725.79726962</v>
      </c>
      <c r="C418" s="6">
        <f t="shared" si="89"/>
        <v>37314000</v>
      </c>
      <c r="D418" s="22">
        <v>0.76918808667571104</v>
      </c>
      <c r="E418" s="37">
        <f t="shared" si="90"/>
        <v>28701000</v>
      </c>
      <c r="G418" s="6">
        <f>'School Coding'!$K270+'CTE Test'!$F122+'CTE Transp.'!$D122</f>
        <v>-919.31145750000042</v>
      </c>
      <c r="H418" s="6">
        <f t="shared" si="88"/>
        <v>37312806.48581212</v>
      </c>
      <c r="I418" s="6">
        <f t="shared" si="91"/>
        <v>37313000</v>
      </c>
      <c r="J418" s="6">
        <f t="shared" si="92"/>
        <v>-1000</v>
      </c>
      <c r="K418" s="22">
        <v>0.76919614338253628</v>
      </c>
      <c r="L418" s="48">
        <f t="shared" si="93"/>
        <v>28701000</v>
      </c>
      <c r="M418" s="17">
        <f t="shared" si="94"/>
        <v>0</v>
      </c>
    </row>
    <row r="419" spans="1:13" x14ac:dyDescent="0.2">
      <c r="A419" s="1" t="s">
        <v>100</v>
      </c>
      <c r="B419" s="6">
        <v>3325569.9956022548</v>
      </c>
      <c r="C419" s="6">
        <f t="shared" si="89"/>
        <v>3326000</v>
      </c>
      <c r="D419" s="22">
        <v>0.89731343058868507</v>
      </c>
      <c r="E419" s="37">
        <f t="shared" si="90"/>
        <v>2984000</v>
      </c>
      <c r="G419" s="6">
        <f>'School Coding'!$K271+'CTE Test'!$F123+'CTE Transp.'!$D123</f>
        <v>-23.022971352703735</v>
      </c>
      <c r="H419" s="6">
        <f t="shared" si="88"/>
        <v>3325546.9726309022</v>
      </c>
      <c r="I419" s="6">
        <f t="shared" si="91"/>
        <v>3326000</v>
      </c>
      <c r="J419" s="6">
        <f t="shared" si="92"/>
        <v>0</v>
      </c>
      <c r="K419" s="22">
        <v>0.89729655185433743</v>
      </c>
      <c r="L419" s="48">
        <f t="shared" si="93"/>
        <v>2984000</v>
      </c>
      <c r="M419" s="17">
        <f t="shared" si="94"/>
        <v>0</v>
      </c>
    </row>
    <row r="420" spans="1:13" x14ac:dyDescent="0.2">
      <c r="A420" s="1" t="s">
        <v>131</v>
      </c>
      <c r="B420" s="6">
        <v>2495997.7853417303</v>
      </c>
      <c r="C420" s="6">
        <f t="shared" si="89"/>
        <v>2496000</v>
      </c>
      <c r="D420" s="22">
        <v>0.86267760044362374</v>
      </c>
      <c r="E420" s="37">
        <f t="shared" si="90"/>
        <v>2153000</v>
      </c>
      <c r="G420" s="6">
        <f>'School Coding'!$K272+'CTE Test'!$F124+'CTE Transp.'!$D124</f>
        <v>0</v>
      </c>
      <c r="H420" s="6">
        <f t="shared" si="88"/>
        <v>2495997.7853417303</v>
      </c>
      <c r="I420" s="6">
        <f t="shared" si="91"/>
        <v>2496000</v>
      </c>
      <c r="J420" s="6">
        <f t="shared" si="92"/>
        <v>0</v>
      </c>
      <c r="K420" s="22">
        <v>0.86268533416794979</v>
      </c>
      <c r="L420" s="48">
        <f t="shared" si="93"/>
        <v>2153000</v>
      </c>
      <c r="M420" s="17">
        <f t="shared" si="94"/>
        <v>0</v>
      </c>
    </row>
    <row r="421" spans="1:13" x14ac:dyDescent="0.2">
      <c r="A421" s="1" t="s">
        <v>101</v>
      </c>
      <c r="B421" s="6">
        <v>14153089.609903794</v>
      </c>
      <c r="C421" s="6">
        <f t="shared" si="89"/>
        <v>14153000</v>
      </c>
      <c r="D421" s="22">
        <v>0.52089737059406027</v>
      </c>
      <c r="E421" s="37">
        <f t="shared" si="90"/>
        <v>7372000</v>
      </c>
      <c r="G421" s="6">
        <f>'School Coding'!$K273+'CTE Test'!$F125+'CTE Transp.'!$D125</f>
        <v>0</v>
      </c>
      <c r="H421" s="6">
        <f t="shared" si="88"/>
        <v>14153089.609903794</v>
      </c>
      <c r="I421" s="6">
        <f t="shared" si="91"/>
        <v>14153000</v>
      </c>
      <c r="J421" s="6">
        <f t="shared" si="92"/>
        <v>0</v>
      </c>
      <c r="K421" s="22">
        <v>0.52092435270092452</v>
      </c>
      <c r="L421" s="48">
        <f t="shared" si="93"/>
        <v>7373000</v>
      </c>
      <c r="M421" s="17">
        <f t="shared" si="94"/>
        <v>1000</v>
      </c>
    </row>
    <row r="422" spans="1:13" x14ac:dyDescent="0.2">
      <c r="A422" s="1" t="s">
        <v>102</v>
      </c>
      <c r="B422" s="6">
        <v>140587064.65447432</v>
      </c>
      <c r="C422" s="6">
        <f t="shared" si="89"/>
        <v>140587000</v>
      </c>
      <c r="D422" s="22">
        <v>0.786292099423885</v>
      </c>
      <c r="E422" s="37">
        <f t="shared" si="90"/>
        <v>110542000</v>
      </c>
      <c r="G422" s="6">
        <f>'School Coding'!$K274+'CTE Test'!$F126+'CTE Transp.'!$D126</f>
        <v>-2685.8700204718934</v>
      </c>
      <c r="H422" s="6">
        <f t="shared" si="88"/>
        <v>140584378.78445384</v>
      </c>
      <c r="I422" s="6">
        <f t="shared" si="91"/>
        <v>140584000</v>
      </c>
      <c r="J422" s="6">
        <f t="shared" si="92"/>
        <v>-3000</v>
      </c>
      <c r="K422" s="22">
        <v>0.78627950090072318</v>
      </c>
      <c r="L422" s="48">
        <f t="shared" si="93"/>
        <v>110538000</v>
      </c>
      <c r="M422" s="17">
        <f t="shared" si="94"/>
        <v>-4000</v>
      </c>
    </row>
    <row r="423" spans="1:13" x14ac:dyDescent="0.2">
      <c r="A423" s="1" t="s">
        <v>103</v>
      </c>
      <c r="B423" s="6">
        <v>2960702.3879689658</v>
      </c>
      <c r="C423" s="6">
        <f t="shared" si="89"/>
        <v>2961000</v>
      </c>
      <c r="D423" s="22">
        <v>0.83982904146682291</v>
      </c>
      <c r="E423" s="37">
        <f t="shared" si="90"/>
        <v>2487000</v>
      </c>
      <c r="G423" s="6">
        <f>'School Coding'!$K275+'CTE Test'!$F127+'CTE Transp.'!$D127</f>
        <v>0</v>
      </c>
      <c r="H423" s="6">
        <f t="shared" si="88"/>
        <v>2960702.3879689658</v>
      </c>
      <c r="I423" s="6">
        <f t="shared" si="91"/>
        <v>2961000</v>
      </c>
      <c r="J423" s="6">
        <f t="shared" si="92"/>
        <v>0</v>
      </c>
      <c r="K423" s="22">
        <v>0.83983806197653088</v>
      </c>
      <c r="L423" s="48">
        <f t="shared" si="93"/>
        <v>2487000</v>
      </c>
      <c r="M423" s="17">
        <f t="shared" si="94"/>
        <v>0</v>
      </c>
    </row>
    <row r="424" spans="1:13" x14ac:dyDescent="0.2">
      <c r="A424" s="1" t="s">
        <v>142</v>
      </c>
      <c r="B424" s="6">
        <v>370159.86599552445</v>
      </c>
      <c r="C424" s="6">
        <f t="shared" si="89"/>
        <v>370000</v>
      </c>
      <c r="D424" s="22">
        <v>0.88460082311004307</v>
      </c>
      <c r="E424" s="37">
        <f t="shared" si="90"/>
        <v>327000</v>
      </c>
      <c r="G424" s="6">
        <f>'School Coding'!$K276+'CTE Test'!$F128+'CTE Transp.'!$D128</f>
        <v>0</v>
      </c>
      <c r="H424" s="6">
        <f t="shared" si="88"/>
        <v>370159.86599552445</v>
      </c>
      <c r="I424" s="6">
        <f t="shared" si="91"/>
        <v>370000</v>
      </c>
      <c r="J424" s="6">
        <f t="shared" si="92"/>
        <v>0</v>
      </c>
      <c r="K424" s="22">
        <v>0.88456024232616781</v>
      </c>
      <c r="L424" s="48">
        <f t="shared" si="93"/>
        <v>327000</v>
      </c>
      <c r="M424" s="17">
        <f t="shared" si="94"/>
        <v>0</v>
      </c>
    </row>
    <row r="425" spans="1:13" x14ac:dyDescent="0.2">
      <c r="A425" s="1" t="s">
        <v>104</v>
      </c>
      <c r="B425" s="6">
        <v>1966450.7530699288</v>
      </c>
      <c r="C425" s="6">
        <f t="shared" si="89"/>
        <v>1966000</v>
      </c>
      <c r="D425" s="22">
        <v>0.84298346683040193</v>
      </c>
      <c r="E425" s="37">
        <f t="shared" si="90"/>
        <v>1657000</v>
      </c>
      <c r="G425" s="6">
        <f>'School Coding'!$K277+'CTE Test'!$F129+'CTE Transp.'!$D129</f>
        <v>0</v>
      </c>
      <c r="H425" s="6">
        <f t="shared" si="88"/>
        <v>1966450.7530699288</v>
      </c>
      <c r="I425" s="6">
        <f t="shared" si="91"/>
        <v>1966000</v>
      </c>
      <c r="J425" s="6">
        <f t="shared" si="92"/>
        <v>0</v>
      </c>
      <c r="K425" s="22">
        <v>0.84299230968914951</v>
      </c>
      <c r="L425" s="48">
        <f t="shared" si="93"/>
        <v>1657000</v>
      </c>
      <c r="M425" s="17">
        <f t="shared" si="94"/>
        <v>0</v>
      </c>
    </row>
    <row r="426" spans="1:13" x14ac:dyDescent="0.2">
      <c r="A426" s="1" t="s">
        <v>105</v>
      </c>
      <c r="B426" s="6">
        <v>9201787.6071281899</v>
      </c>
      <c r="C426" s="6">
        <f t="shared" si="89"/>
        <v>9202000</v>
      </c>
      <c r="D426" s="22">
        <v>0.70336877994752145</v>
      </c>
      <c r="E426" s="37">
        <f t="shared" si="90"/>
        <v>6472000</v>
      </c>
      <c r="G426" s="6">
        <f>'School Coding'!$K278+'CTE Test'!$F130+'CTE Transp.'!$D130</f>
        <v>-74.967434999999938</v>
      </c>
      <c r="H426" s="6">
        <f t="shared" si="88"/>
        <v>9201712.6396931894</v>
      </c>
      <c r="I426" s="6">
        <f t="shared" si="91"/>
        <v>9202000</v>
      </c>
      <c r="J426" s="6">
        <f t="shared" si="92"/>
        <v>0</v>
      </c>
      <c r="K426" s="22">
        <v>0.70338548562765668</v>
      </c>
      <c r="L426" s="48">
        <f t="shared" si="93"/>
        <v>6473000</v>
      </c>
      <c r="M426" s="17">
        <f t="shared" si="94"/>
        <v>1000</v>
      </c>
    </row>
    <row r="427" spans="1:13" x14ac:dyDescent="0.2">
      <c r="A427" s="1" t="s">
        <v>106</v>
      </c>
      <c r="B427" s="6">
        <v>25398145.29472632</v>
      </c>
      <c r="C427" s="6">
        <f t="shared" si="89"/>
        <v>25398000</v>
      </c>
      <c r="D427" s="22">
        <v>0.77306027483493422</v>
      </c>
      <c r="E427" s="37">
        <f t="shared" si="90"/>
        <v>19634000</v>
      </c>
      <c r="G427" s="6">
        <f>'School Coding'!$K279+'CTE Test'!$F131+'CTE Transp.'!$D131</f>
        <v>-923.0078137500002</v>
      </c>
      <c r="H427" s="6">
        <f t="shared" si="88"/>
        <v>25397222.286912568</v>
      </c>
      <c r="I427" s="6">
        <f t="shared" si="91"/>
        <v>25397000</v>
      </c>
      <c r="J427" s="6">
        <f t="shared" si="92"/>
        <v>-1000</v>
      </c>
      <c r="K427" s="22">
        <v>0.77306412044173045</v>
      </c>
      <c r="L427" s="48">
        <f t="shared" si="93"/>
        <v>19634000</v>
      </c>
      <c r="M427" s="17">
        <f t="shared" si="94"/>
        <v>0</v>
      </c>
    </row>
    <row r="428" spans="1:13" x14ac:dyDescent="0.2">
      <c r="A428" s="1" t="s">
        <v>107</v>
      </c>
      <c r="B428" s="6">
        <v>1708574.6559153232</v>
      </c>
      <c r="C428" s="6">
        <f t="shared" si="89"/>
        <v>1709000</v>
      </c>
      <c r="D428" s="22">
        <v>0.81558630866678217</v>
      </c>
      <c r="E428" s="37">
        <f t="shared" si="90"/>
        <v>1394000</v>
      </c>
      <c r="G428" s="6">
        <f>'School Coding'!$K280+'CTE Test'!$F132+'CTE Transp.'!$D132</f>
        <v>0</v>
      </c>
      <c r="H428" s="6">
        <f t="shared" si="88"/>
        <v>1708574.6559153232</v>
      </c>
      <c r="I428" s="6">
        <f t="shared" si="91"/>
        <v>1709000</v>
      </c>
      <c r="J428" s="6">
        <f t="shared" si="92"/>
        <v>0</v>
      </c>
      <c r="K428" s="22">
        <v>0.8155966944789681</v>
      </c>
      <c r="L428" s="48">
        <f t="shared" si="93"/>
        <v>1394000</v>
      </c>
      <c r="M428" s="17">
        <f t="shared" si="94"/>
        <v>0</v>
      </c>
    </row>
    <row r="429" spans="1:13" x14ac:dyDescent="0.2">
      <c r="A429" s="1" t="s">
        <v>108</v>
      </c>
      <c r="B429" s="6">
        <v>11075421.900379844</v>
      </c>
      <c r="C429" s="6">
        <f t="shared" si="89"/>
        <v>11075000</v>
      </c>
      <c r="D429" s="22">
        <v>0.88021868711735918</v>
      </c>
      <c r="E429" s="37">
        <f t="shared" si="90"/>
        <v>9748000</v>
      </c>
      <c r="G429" s="6">
        <f>'School Coding'!$K281+'CTE Test'!$F133+'CTE Transp.'!$D133</f>
        <v>0</v>
      </c>
      <c r="H429" s="6">
        <f t="shared" si="88"/>
        <v>11075421.900379844</v>
      </c>
      <c r="I429" s="6">
        <f t="shared" si="91"/>
        <v>11075000</v>
      </c>
      <c r="J429" s="6">
        <f t="shared" si="92"/>
        <v>0</v>
      </c>
      <c r="K429" s="22">
        <v>0.88022543296258349</v>
      </c>
      <c r="L429" s="48">
        <f t="shared" si="93"/>
        <v>9748000</v>
      </c>
      <c r="M429" s="17">
        <f t="shared" si="94"/>
        <v>0</v>
      </c>
    </row>
    <row r="430" spans="1:13" x14ac:dyDescent="0.2">
      <c r="A430" s="1" t="s">
        <v>145</v>
      </c>
      <c r="B430" s="6">
        <v>1429312.866779739</v>
      </c>
      <c r="C430" s="6">
        <f t="shared" si="89"/>
        <v>1429000</v>
      </c>
      <c r="D430" s="22">
        <v>0.86228050897147535</v>
      </c>
      <c r="E430" s="37">
        <f t="shared" si="90"/>
        <v>1232000</v>
      </c>
      <c r="G430" s="6">
        <f>'School Coding'!$K282+'CTE Test'!$F134+'CTE Transp.'!$D134</f>
        <v>0</v>
      </c>
      <c r="H430" s="6">
        <f t="shared" si="88"/>
        <v>1429312.866779739</v>
      </c>
      <c r="I430" s="6">
        <f t="shared" si="91"/>
        <v>1429000</v>
      </c>
      <c r="J430" s="6">
        <f t="shared" si="92"/>
        <v>0</v>
      </c>
      <c r="K430" s="22">
        <v>0.86228826505920297</v>
      </c>
      <c r="L430" s="48">
        <f t="shared" si="93"/>
        <v>1232000</v>
      </c>
      <c r="M430" s="17">
        <f t="shared" si="94"/>
        <v>0</v>
      </c>
    </row>
    <row r="431" spans="1:13" x14ac:dyDescent="0.2">
      <c r="A431" s="1" t="s">
        <v>109</v>
      </c>
      <c r="B431" s="6">
        <v>1301058.914951324</v>
      </c>
      <c r="C431" s="6">
        <f t="shared" ref="C431:C444" si="95">ROUND($B431,-3)</f>
        <v>1301000</v>
      </c>
      <c r="D431" s="22">
        <v>0.85682605598062145</v>
      </c>
      <c r="E431" s="37">
        <f t="shared" ref="E431:E444" si="96">ROUND($C431*$D431,-3)</f>
        <v>1115000</v>
      </c>
      <c r="G431" s="6">
        <f>'School Coding'!$K283+'CTE Test'!$F135+'CTE Transp.'!$D135</f>
        <v>0</v>
      </c>
      <c r="H431" s="6">
        <f t="shared" si="88"/>
        <v>1301058.914951324</v>
      </c>
      <c r="I431" s="6">
        <f t="shared" ref="I431:I444" si="97">ROUND($H431,-3)</f>
        <v>1301000</v>
      </c>
      <c r="J431" s="6">
        <f t="shared" ref="J431:J444" si="98">$I431-$C431</f>
        <v>0</v>
      </c>
      <c r="K431" s="22">
        <v>0.85683411925228936</v>
      </c>
      <c r="L431" s="48">
        <f t="shared" ref="L431:L444" si="99">ROUND($I431*$K431,-3)</f>
        <v>1115000</v>
      </c>
      <c r="M431" s="17">
        <f t="shared" ref="M431:M444" si="100">$L431-$E431</f>
        <v>0</v>
      </c>
    </row>
    <row r="432" spans="1:13" x14ac:dyDescent="0.2">
      <c r="A432" s="1" t="s">
        <v>110</v>
      </c>
      <c r="B432" s="6">
        <v>3264520.6929453993</v>
      </c>
      <c r="C432" s="6">
        <f t="shared" si="95"/>
        <v>3265000</v>
      </c>
      <c r="D432" s="22">
        <v>0.78677456835166026</v>
      </c>
      <c r="E432" s="37">
        <f t="shared" si="96"/>
        <v>2569000</v>
      </c>
      <c r="G432" s="6">
        <f>'School Coding'!$K284+'CTE Test'!$F136+'CTE Transp.'!$D136</f>
        <v>0</v>
      </c>
      <c r="H432" s="6">
        <f t="shared" ref="H432:H444" si="101">$B432+$G432</f>
        <v>3264520.6929453993</v>
      </c>
      <c r="I432" s="6">
        <f t="shared" si="97"/>
        <v>3265000</v>
      </c>
      <c r="J432" s="6">
        <f t="shared" si="98"/>
        <v>0</v>
      </c>
      <c r="K432" s="22">
        <v>0.78678657678373687</v>
      </c>
      <c r="L432" s="48">
        <f t="shared" si="99"/>
        <v>2569000</v>
      </c>
      <c r="M432" s="17">
        <f t="shared" si="100"/>
        <v>0</v>
      </c>
    </row>
    <row r="433" spans="1:13" x14ac:dyDescent="0.2">
      <c r="A433" s="1" t="s">
        <v>111</v>
      </c>
      <c r="B433" s="6">
        <v>2371696.7880003513</v>
      </c>
      <c r="C433" s="6">
        <f t="shared" si="95"/>
        <v>2372000</v>
      </c>
      <c r="D433" s="22">
        <v>0.82340015004389933</v>
      </c>
      <c r="E433" s="37">
        <f t="shared" si="96"/>
        <v>1953000</v>
      </c>
      <c r="G433" s="6">
        <f>'School Coding'!$K285+'CTE Test'!$F137+'CTE Transp.'!$D137</f>
        <v>0</v>
      </c>
      <c r="H433" s="6">
        <f t="shared" si="101"/>
        <v>2371696.7880003513</v>
      </c>
      <c r="I433" s="6">
        <f t="shared" si="97"/>
        <v>2372000</v>
      </c>
      <c r="J433" s="6">
        <f t="shared" si="98"/>
        <v>0</v>
      </c>
      <c r="K433" s="22">
        <v>0.82341009579608526</v>
      </c>
      <c r="L433" s="48">
        <f t="shared" si="99"/>
        <v>1953000</v>
      </c>
      <c r="M433" s="17">
        <f t="shared" si="100"/>
        <v>0</v>
      </c>
    </row>
    <row r="434" spans="1:13" x14ac:dyDescent="0.2">
      <c r="A434" s="1" t="s">
        <v>112</v>
      </c>
      <c r="B434" s="6">
        <v>1711171.1177982138</v>
      </c>
      <c r="C434" s="6">
        <f t="shared" si="95"/>
        <v>1711000</v>
      </c>
      <c r="D434" s="22">
        <v>0.81492240697588769</v>
      </c>
      <c r="E434" s="37">
        <f t="shared" si="96"/>
        <v>1394000</v>
      </c>
      <c r="G434" s="6">
        <f>'School Coding'!$K286+'CTE Test'!$F138+'CTE Transp.'!$D138</f>
        <v>0</v>
      </c>
      <c r="H434" s="6">
        <f t="shared" si="101"/>
        <v>1711171.1177982138</v>
      </c>
      <c r="I434" s="6">
        <f t="shared" si="97"/>
        <v>1711000</v>
      </c>
      <c r="J434" s="6">
        <f t="shared" si="98"/>
        <v>0</v>
      </c>
      <c r="K434" s="22">
        <v>0.81493283017769591</v>
      </c>
      <c r="L434" s="48">
        <f t="shared" si="99"/>
        <v>1394000</v>
      </c>
      <c r="M434" s="17">
        <f t="shared" si="100"/>
        <v>0</v>
      </c>
    </row>
    <row r="435" spans="1:13" x14ac:dyDescent="0.2">
      <c r="A435" s="1" t="s">
        <v>113</v>
      </c>
      <c r="B435" s="6">
        <v>3741712.435147333</v>
      </c>
      <c r="C435" s="6">
        <f t="shared" si="95"/>
        <v>3742000</v>
      </c>
      <c r="D435" s="22">
        <v>0.92053211852367245</v>
      </c>
      <c r="E435" s="37">
        <f t="shared" si="96"/>
        <v>3445000</v>
      </c>
      <c r="G435" s="6">
        <f>'School Coding'!$K287+'CTE Test'!$F139+'CTE Transp.'!$D139</f>
        <v>0</v>
      </c>
      <c r="H435" s="6">
        <f t="shared" si="101"/>
        <v>3741712.435147333</v>
      </c>
      <c r="I435" s="6">
        <f t="shared" si="97"/>
        <v>3742000</v>
      </c>
      <c r="J435" s="6">
        <f t="shared" si="98"/>
        <v>0</v>
      </c>
      <c r="K435" s="22">
        <v>0.92053659399664767</v>
      </c>
      <c r="L435" s="48">
        <f t="shared" si="99"/>
        <v>3445000</v>
      </c>
      <c r="M435" s="17">
        <f t="shared" si="100"/>
        <v>0</v>
      </c>
    </row>
    <row r="436" spans="1:13" x14ac:dyDescent="0.2">
      <c r="A436" s="1" t="s">
        <v>114</v>
      </c>
      <c r="B436" s="6">
        <v>792545.42433755659</v>
      </c>
      <c r="C436" s="6">
        <f t="shared" si="95"/>
        <v>793000</v>
      </c>
      <c r="D436" s="22">
        <v>0.84484029846862596</v>
      </c>
      <c r="E436" s="37">
        <f t="shared" si="96"/>
        <v>670000</v>
      </c>
      <c r="G436" s="6">
        <f>'School Coding'!$K288+'CTE Test'!$F140+'CTE Transp.'!$D140</f>
        <v>0</v>
      </c>
      <c r="H436" s="6">
        <f t="shared" si="101"/>
        <v>792545.42433755659</v>
      </c>
      <c r="I436" s="6">
        <f t="shared" si="97"/>
        <v>793000</v>
      </c>
      <c r="J436" s="6">
        <f t="shared" si="98"/>
        <v>0</v>
      </c>
      <c r="K436" s="22">
        <v>0.84484903675431011</v>
      </c>
      <c r="L436" s="48">
        <f t="shared" si="99"/>
        <v>670000</v>
      </c>
      <c r="M436" s="17">
        <f t="shared" si="100"/>
        <v>0</v>
      </c>
    </row>
    <row r="437" spans="1:13" x14ac:dyDescent="0.2">
      <c r="A437" s="1" t="s">
        <v>115</v>
      </c>
      <c r="B437" s="6">
        <v>6750370.2583777579</v>
      </c>
      <c r="C437" s="6">
        <f t="shared" si="95"/>
        <v>6750000</v>
      </c>
      <c r="D437" s="22">
        <v>0.8403077335421576</v>
      </c>
      <c r="E437" s="37">
        <f t="shared" si="96"/>
        <v>5672000</v>
      </c>
      <c r="G437" s="6">
        <f>'School Coding'!$K289+'CTE Test'!$F141+'CTE Transp.'!$D141</f>
        <v>-212.76522</v>
      </c>
      <c r="H437" s="6">
        <f t="shared" si="101"/>
        <v>6750157.4931577574</v>
      </c>
      <c r="I437" s="6">
        <f t="shared" si="97"/>
        <v>6750000</v>
      </c>
      <c r="J437" s="6">
        <f t="shared" si="98"/>
        <v>0</v>
      </c>
      <c r="K437" s="22">
        <v>0.84031672709288041</v>
      </c>
      <c r="L437" s="48">
        <f t="shared" si="99"/>
        <v>5672000</v>
      </c>
      <c r="M437" s="17">
        <f t="shared" si="100"/>
        <v>0</v>
      </c>
    </row>
    <row r="438" spans="1:13" x14ac:dyDescent="0.2">
      <c r="A438" s="1" t="s">
        <v>132</v>
      </c>
      <c r="B438" s="6">
        <v>7661869.1121116597</v>
      </c>
      <c r="C438" s="6">
        <f t="shared" si="95"/>
        <v>7662000</v>
      </c>
      <c r="D438" s="22">
        <v>0.68513232114688916</v>
      </c>
      <c r="E438" s="37">
        <f t="shared" si="96"/>
        <v>5249000</v>
      </c>
      <c r="G438" s="6">
        <f>'School Coding'!$K290+'CTE Test'!$F142+'CTE Transp.'!$D142</f>
        <v>0</v>
      </c>
      <c r="H438" s="6">
        <f t="shared" si="101"/>
        <v>7661869.1121116597</v>
      </c>
      <c r="I438" s="6">
        <f t="shared" si="97"/>
        <v>7662000</v>
      </c>
      <c r="J438" s="6">
        <f t="shared" si="98"/>
        <v>0</v>
      </c>
      <c r="K438" s="22">
        <v>0.68515005386810057</v>
      </c>
      <c r="L438" s="48">
        <f t="shared" si="99"/>
        <v>5250000</v>
      </c>
      <c r="M438" s="17">
        <f t="shared" si="100"/>
        <v>1000</v>
      </c>
    </row>
    <row r="439" spans="1:13" x14ac:dyDescent="0.2">
      <c r="A439" s="1" t="s">
        <v>116</v>
      </c>
      <c r="B439" s="6">
        <v>2416464.3943565409</v>
      </c>
      <c r="C439" s="6">
        <f t="shared" si="95"/>
        <v>2416000</v>
      </c>
      <c r="D439" s="22">
        <v>0.88453439579296311</v>
      </c>
      <c r="E439" s="37">
        <f t="shared" si="96"/>
        <v>2137000</v>
      </c>
      <c r="G439" s="6">
        <f>'School Coding'!$K291+'CTE Test'!$F143+'CTE Transp.'!$D143</f>
        <v>-2767.9448375588836</v>
      </c>
      <c r="H439" s="6">
        <f t="shared" si="101"/>
        <v>2413696.4495189819</v>
      </c>
      <c r="I439" s="6">
        <f t="shared" si="97"/>
        <v>2414000</v>
      </c>
      <c r="J439" s="6">
        <f t="shared" si="98"/>
        <v>-2000</v>
      </c>
      <c r="K439" s="22">
        <v>0.88444524067271102</v>
      </c>
      <c r="L439" s="48">
        <f t="shared" si="99"/>
        <v>2135000</v>
      </c>
      <c r="M439" s="17">
        <f t="shared" si="100"/>
        <v>-2000</v>
      </c>
    </row>
    <row r="440" spans="1:13" x14ac:dyDescent="0.2">
      <c r="A440" s="1" t="s">
        <v>117</v>
      </c>
      <c r="B440" s="6">
        <v>4246118.4764706474</v>
      </c>
      <c r="C440" s="6">
        <f t="shared" si="95"/>
        <v>4246000</v>
      </c>
      <c r="D440" s="22">
        <v>0.8323560663768258</v>
      </c>
      <c r="E440" s="37">
        <f t="shared" si="96"/>
        <v>3534000</v>
      </c>
      <c r="G440" s="6">
        <f>'School Coding'!$K292+'CTE Test'!$F144+'CTE Transp.'!$D144</f>
        <v>0</v>
      </c>
      <c r="H440" s="6">
        <f t="shared" si="101"/>
        <v>4246118.4764706474</v>
      </c>
      <c r="I440" s="6">
        <f t="shared" si="97"/>
        <v>4246000</v>
      </c>
      <c r="J440" s="6">
        <f t="shared" si="98"/>
        <v>0</v>
      </c>
      <c r="K440" s="22">
        <v>0.83236550774962259</v>
      </c>
      <c r="L440" s="48">
        <f t="shared" si="99"/>
        <v>3534000</v>
      </c>
      <c r="M440" s="17">
        <f t="shared" si="100"/>
        <v>0</v>
      </c>
    </row>
    <row r="441" spans="1:13" x14ac:dyDescent="0.2">
      <c r="A441" s="1" t="s">
        <v>143</v>
      </c>
      <c r="B441" s="6">
        <v>1019794.4394243162</v>
      </c>
      <c r="C441" s="6">
        <f t="shared" si="95"/>
        <v>1020000</v>
      </c>
      <c r="D441" s="22">
        <v>0.88460082311004307</v>
      </c>
      <c r="E441" s="37">
        <f t="shared" si="96"/>
        <v>902000</v>
      </c>
      <c r="G441" s="6">
        <f>'School Coding'!$K293+'CTE Test'!$F145+'CTE Transp.'!$D145</f>
        <v>0</v>
      </c>
      <c r="H441" s="6">
        <f t="shared" si="101"/>
        <v>1019794.4394243162</v>
      </c>
      <c r="I441" s="6">
        <f t="shared" si="97"/>
        <v>1020000</v>
      </c>
      <c r="J441" s="6">
        <f t="shared" si="98"/>
        <v>0</v>
      </c>
      <c r="K441" s="22">
        <v>0.88456024232616781</v>
      </c>
      <c r="L441" s="48">
        <f t="shared" si="99"/>
        <v>902000</v>
      </c>
      <c r="M441" s="17">
        <f t="shared" si="100"/>
        <v>0</v>
      </c>
    </row>
    <row r="442" spans="1:13" x14ac:dyDescent="0.2">
      <c r="A442" s="1" t="s">
        <v>118</v>
      </c>
      <c r="B442" s="6">
        <v>4173910.5906008701</v>
      </c>
      <c r="C442" s="6">
        <f t="shared" si="95"/>
        <v>4174000</v>
      </c>
      <c r="D442" s="22">
        <v>0.86393751273591746</v>
      </c>
      <c r="E442" s="37">
        <f t="shared" si="96"/>
        <v>3606000</v>
      </c>
      <c r="G442" s="6">
        <f>'School Coding'!$K294+'CTE Test'!$F146+'CTE Transp.'!$D146</f>
        <v>0</v>
      </c>
      <c r="H442" s="6">
        <f t="shared" si="101"/>
        <v>4173910.5906008701</v>
      </c>
      <c r="I442" s="6">
        <f t="shared" si="97"/>
        <v>4174000</v>
      </c>
      <c r="J442" s="6">
        <f t="shared" si="98"/>
        <v>0</v>
      </c>
      <c r="K442" s="22">
        <v>0.8639451755044899</v>
      </c>
      <c r="L442" s="48">
        <f t="shared" si="99"/>
        <v>3606000</v>
      </c>
      <c r="M442" s="17">
        <f t="shared" si="100"/>
        <v>0</v>
      </c>
    </row>
    <row r="443" spans="1:13" x14ac:dyDescent="0.2">
      <c r="A443" s="1" t="s">
        <v>119</v>
      </c>
      <c r="B443" s="6">
        <v>26157552.183173716</v>
      </c>
      <c r="C443" s="6">
        <f t="shared" si="95"/>
        <v>26158000</v>
      </c>
      <c r="D443" s="22">
        <v>0.52452687187663205</v>
      </c>
      <c r="E443" s="37">
        <f t="shared" si="96"/>
        <v>13721000</v>
      </c>
      <c r="G443" s="6">
        <f>'School Coding'!$K295+'CTE Test'!$F147+'CTE Transp.'!$D147</f>
        <v>-48.352477500000077</v>
      </c>
      <c r="H443" s="6">
        <f t="shared" si="101"/>
        <v>26157503.830696218</v>
      </c>
      <c r="I443" s="6">
        <f t="shared" si="97"/>
        <v>26158000</v>
      </c>
      <c r="J443" s="6">
        <f t="shared" si="98"/>
        <v>0</v>
      </c>
      <c r="K443" s="22">
        <v>0.52455364957720529</v>
      </c>
      <c r="L443" s="48">
        <f t="shared" si="99"/>
        <v>13721000</v>
      </c>
      <c r="M443" s="17">
        <f t="shared" si="100"/>
        <v>0</v>
      </c>
    </row>
    <row r="444" spans="1:13" x14ac:dyDescent="0.2">
      <c r="A444" s="1" t="s">
        <v>120</v>
      </c>
      <c r="B444" s="6">
        <v>13992598.826097568</v>
      </c>
      <c r="C444" s="6">
        <f t="shared" si="95"/>
        <v>13993000</v>
      </c>
      <c r="D444" s="22">
        <v>0.72400874697408213</v>
      </c>
      <c r="E444" s="37">
        <f t="shared" si="96"/>
        <v>10131000</v>
      </c>
      <c r="G444" s="6">
        <f>'School Coding'!$K296+'CTE Test'!$F148+'CTE Transp.'!$D148</f>
        <v>-85.966020000000071</v>
      </c>
      <c r="H444" s="6">
        <f t="shared" si="101"/>
        <v>13992512.860077569</v>
      </c>
      <c r="I444" s="6">
        <f t="shared" si="97"/>
        <v>13993000</v>
      </c>
      <c r="J444" s="6">
        <f t="shared" si="98"/>
        <v>0</v>
      </c>
      <c r="K444" s="22">
        <v>0.72402429025233972</v>
      </c>
      <c r="L444" s="48">
        <f t="shared" si="99"/>
        <v>10131000</v>
      </c>
      <c r="M444" s="17">
        <f t="shared" si="100"/>
        <v>0</v>
      </c>
    </row>
    <row r="445" spans="1:13" ht="15" x14ac:dyDescent="0.25">
      <c r="A445" s="7" t="s">
        <v>121</v>
      </c>
      <c r="B445" s="10">
        <f>SUM(B303:B444)</f>
        <v>977335965.27589524</v>
      </c>
      <c r="C445" s="10">
        <f>SUM(C303:C444)</f>
        <v>977336000</v>
      </c>
      <c r="D445" s="10"/>
      <c r="E445" s="46">
        <f>SUM(E303:E444)</f>
        <v>733181000</v>
      </c>
      <c r="F445" s="10"/>
      <c r="G445" s="10">
        <f>SUM(G303:G444)</f>
        <v>-57258.975534321857</v>
      </c>
      <c r="H445" s="10">
        <f>SUM(H303:H444)</f>
        <v>977278706.30036104</v>
      </c>
      <c r="I445" s="10">
        <f>SUM(I303:I444)</f>
        <v>977281000</v>
      </c>
      <c r="J445" s="10">
        <f>SUM(J303:J444)</f>
        <v>-55000</v>
      </c>
      <c r="K445" s="10"/>
      <c r="L445" s="46">
        <f>SUM(L303:L444)</f>
        <v>733140000</v>
      </c>
      <c r="M445" s="20">
        <f>SUM(M303:M444)</f>
        <v>-41000</v>
      </c>
    </row>
    <row r="446" spans="1:13" ht="15" x14ac:dyDescent="0.25">
      <c r="A446" s="66"/>
      <c r="B446" s="67"/>
      <c r="C446" s="67"/>
      <c r="D446" s="67"/>
      <c r="E446" s="68"/>
      <c r="F446" s="67"/>
      <c r="G446" s="67"/>
      <c r="H446" s="67"/>
      <c r="I446" s="67"/>
      <c r="J446" s="67"/>
      <c r="K446" s="67"/>
      <c r="L446" s="68"/>
      <c r="M446" s="69"/>
    </row>
    <row r="448" spans="1:13" ht="20.25" x14ac:dyDescent="0.3">
      <c r="A448" s="63" t="s">
        <v>170</v>
      </c>
      <c r="B448" s="63"/>
      <c r="C448" s="63"/>
      <c r="D448" s="63"/>
      <c r="E448" s="63"/>
      <c r="F448" s="63"/>
      <c r="G448" s="63"/>
      <c r="H448" s="63"/>
      <c r="I448" s="65"/>
      <c r="J448" s="63"/>
      <c r="K448" s="63"/>
      <c r="L448" s="63"/>
      <c r="M448" s="63"/>
    </row>
    <row r="450" spans="1:14" ht="30" x14ac:dyDescent="0.25">
      <c r="A450" s="50" t="s">
        <v>0</v>
      </c>
      <c r="B450" s="50" t="s">
        <v>171</v>
      </c>
      <c r="C450" s="50" t="s">
        <v>173</v>
      </c>
      <c r="D450" s="50" t="s">
        <v>203</v>
      </c>
      <c r="E450" s="51" t="s">
        <v>172</v>
      </c>
      <c r="F450" s="115"/>
      <c r="G450" s="50" t="s">
        <v>224</v>
      </c>
      <c r="H450" s="50" t="s">
        <v>225</v>
      </c>
      <c r="I450" s="50" t="s">
        <v>226</v>
      </c>
      <c r="J450" s="50" t="s">
        <v>174</v>
      </c>
      <c r="K450" s="50" t="s">
        <v>227</v>
      </c>
      <c r="L450" s="51" t="s">
        <v>228</v>
      </c>
      <c r="M450" s="52" t="s">
        <v>2</v>
      </c>
    </row>
    <row r="451" spans="1:14" x14ac:dyDescent="0.2">
      <c r="A451" s="1" t="s">
        <v>3</v>
      </c>
      <c r="B451" s="6">
        <v>1014456.9145606647</v>
      </c>
      <c r="C451" s="6">
        <f t="shared" ref="C451:C482" si="102">ROUND($B451,-3)</f>
        <v>1014000</v>
      </c>
      <c r="D451" s="22">
        <v>0.81363298083079627</v>
      </c>
      <c r="E451" s="39">
        <f t="shared" ref="E451:E482" si="103">ROUND($C451*$D451,-3)</f>
        <v>825000</v>
      </c>
      <c r="G451" s="6">
        <f>Rounding!$K155+'Non-Class Ins.'!$L7</f>
        <v>2282.9030490041073</v>
      </c>
      <c r="H451" s="6">
        <f>$B451+$G451</f>
        <v>1016739.8176096688</v>
      </c>
      <c r="I451" s="6">
        <f t="shared" ref="I451:I482" si="104">ROUND($H451,-3)</f>
        <v>1017000</v>
      </c>
      <c r="J451" s="6">
        <f t="shared" ref="J451:J482" si="105">$I451-$C451</f>
        <v>3000</v>
      </c>
      <c r="K451" s="22">
        <v>0.81350165631884486</v>
      </c>
      <c r="L451" s="39">
        <f>ROUND($I451*$K451,-3)</f>
        <v>827000</v>
      </c>
      <c r="M451" s="19">
        <f>$L451-$E451</f>
        <v>2000</v>
      </c>
    </row>
    <row r="452" spans="1:14" x14ac:dyDescent="0.2">
      <c r="A452" s="1" t="s">
        <v>4</v>
      </c>
      <c r="B452" s="6">
        <v>3554591.3550290866</v>
      </c>
      <c r="C452" s="6">
        <f t="shared" si="102"/>
        <v>3555000</v>
      </c>
      <c r="D452" s="22">
        <v>0.48625211571738758</v>
      </c>
      <c r="E452" s="39">
        <f t="shared" si="103"/>
        <v>1729000</v>
      </c>
      <c r="G452" s="6">
        <f>Rounding!$K156+'Non-Class Ins.'!$L8</f>
        <v>875.4407063748049</v>
      </c>
      <c r="H452" s="6">
        <f t="shared" ref="H452:H515" si="106">$B452+$G452</f>
        <v>3555466.7957354612</v>
      </c>
      <c r="I452" s="6">
        <f t="shared" si="104"/>
        <v>3555000</v>
      </c>
      <c r="J452" s="6">
        <f t="shared" si="105"/>
        <v>0</v>
      </c>
      <c r="K452" s="22">
        <v>0.48601487339420779</v>
      </c>
      <c r="L452" s="39">
        <f t="shared" ref="L452:L515" si="107">ROUND($I452*$K452,-3)</f>
        <v>1728000</v>
      </c>
      <c r="M452" s="19">
        <f t="shared" ref="M452:M515" si="108">$L452-$E452</f>
        <v>-1000</v>
      </c>
    </row>
    <row r="453" spans="1:14" x14ac:dyDescent="0.2">
      <c r="A453" s="1" t="s">
        <v>5</v>
      </c>
      <c r="B453" s="6">
        <v>13686543.026030518</v>
      </c>
      <c r="C453" s="6">
        <f t="shared" si="102"/>
        <v>13687000</v>
      </c>
      <c r="D453" s="22">
        <v>0.55161165201065021</v>
      </c>
      <c r="E453" s="39">
        <f t="shared" si="103"/>
        <v>7550000</v>
      </c>
      <c r="G453" s="6">
        <f>Rounding!$K157+'Non-Class Ins.'!$L9</f>
        <v>-2521.4135638685652</v>
      </c>
      <c r="H453" s="6">
        <f t="shared" si="106"/>
        <v>13684021.61246665</v>
      </c>
      <c r="I453" s="6">
        <f t="shared" si="104"/>
        <v>13684000</v>
      </c>
      <c r="J453" s="6">
        <f t="shared" si="105"/>
        <v>-3000</v>
      </c>
      <c r="K453" s="22">
        <v>0.5515357732342161</v>
      </c>
      <c r="L453" s="39">
        <f t="shared" si="107"/>
        <v>7547000</v>
      </c>
      <c r="M453" s="19">
        <f t="shared" si="108"/>
        <v>-3000</v>
      </c>
    </row>
    <row r="454" spans="1:14" x14ac:dyDescent="0.2">
      <c r="A454" s="1" t="s">
        <v>242</v>
      </c>
      <c r="B454" s="6">
        <v>9683264.0976176374</v>
      </c>
      <c r="C454" s="6">
        <f t="shared" si="102"/>
        <v>9683000</v>
      </c>
      <c r="D454" s="22">
        <v>0.50934022122661538</v>
      </c>
      <c r="E454" s="39">
        <f t="shared" si="103"/>
        <v>4932000</v>
      </c>
      <c r="G454" s="6">
        <f>Rounding!$K158+'Non-Class Ins.'!$L10</f>
        <v>-8878.810731529722</v>
      </c>
      <c r="H454" s="6">
        <f t="shared" si="106"/>
        <v>9674385.2868861072</v>
      </c>
      <c r="I454" s="6">
        <f t="shared" si="104"/>
        <v>9674000</v>
      </c>
      <c r="J454" s="6">
        <f t="shared" si="105"/>
        <v>-9000</v>
      </c>
      <c r="K454" s="22">
        <v>0.50947628546809876</v>
      </c>
      <c r="L454" s="39">
        <f t="shared" si="107"/>
        <v>4929000</v>
      </c>
      <c r="M454" s="19">
        <f t="shared" si="108"/>
        <v>-3000</v>
      </c>
    </row>
    <row r="455" spans="1:14" x14ac:dyDescent="0.2">
      <c r="A455" s="1" t="s">
        <v>6</v>
      </c>
      <c r="B455" s="6">
        <v>2905108.5230473075</v>
      </c>
      <c r="C455" s="6">
        <f t="shared" si="102"/>
        <v>2905000</v>
      </c>
      <c r="D455" s="22">
        <v>0.57184973143787521</v>
      </c>
      <c r="E455" s="39">
        <f t="shared" si="103"/>
        <v>1661000</v>
      </c>
      <c r="G455" s="6">
        <f>Rounding!$K159+'Non-Class Ins.'!$L11</f>
        <v>-8863.9360532604514</v>
      </c>
      <c r="H455" s="6">
        <f t="shared" si="106"/>
        <v>2896244.5869940473</v>
      </c>
      <c r="I455" s="6">
        <f t="shared" si="104"/>
        <v>2896000</v>
      </c>
      <c r="J455" s="6">
        <f t="shared" si="105"/>
        <v>-9000</v>
      </c>
      <c r="K455" s="22">
        <v>0.57178718342985113</v>
      </c>
      <c r="L455" s="39">
        <f t="shared" si="107"/>
        <v>1656000</v>
      </c>
      <c r="M455" s="19">
        <f t="shared" si="108"/>
        <v>-5000</v>
      </c>
      <c r="N455" s="6"/>
    </row>
    <row r="456" spans="1:14" x14ac:dyDescent="0.2">
      <c r="A456" s="1" t="s">
        <v>7</v>
      </c>
      <c r="B456" s="6">
        <v>16340956.971291561</v>
      </c>
      <c r="C456" s="6">
        <f t="shared" si="102"/>
        <v>16341000</v>
      </c>
      <c r="D456" s="22">
        <v>0.50934022122661538</v>
      </c>
      <c r="E456" s="39">
        <f t="shared" si="103"/>
        <v>8323000</v>
      </c>
      <c r="G456" s="6">
        <f>Rounding!$K160+'Non-Class Ins.'!$L12</f>
        <v>26995.975753311905</v>
      </c>
      <c r="H456" s="6">
        <f t="shared" si="106"/>
        <v>16367952.947044872</v>
      </c>
      <c r="I456" s="6">
        <f t="shared" si="104"/>
        <v>16368000</v>
      </c>
      <c r="J456" s="6">
        <f t="shared" si="105"/>
        <v>27000</v>
      </c>
      <c r="K456" s="22">
        <v>0.50947628546809876</v>
      </c>
      <c r="L456" s="39">
        <f t="shared" si="107"/>
        <v>8339000</v>
      </c>
      <c r="M456" s="19">
        <f t="shared" si="108"/>
        <v>16000</v>
      </c>
    </row>
    <row r="457" spans="1:14" x14ac:dyDescent="0.2">
      <c r="A457" s="1" t="s">
        <v>8</v>
      </c>
      <c r="B457" s="6">
        <v>16758788.222194852</v>
      </c>
      <c r="C457" s="6">
        <f t="shared" si="102"/>
        <v>16759000</v>
      </c>
      <c r="D457" s="22">
        <v>0.70524084686064081</v>
      </c>
      <c r="E457" s="39">
        <f t="shared" si="103"/>
        <v>11819000</v>
      </c>
      <c r="G457" s="6">
        <f>Rounding!$K161+'Non-Class Ins.'!$L13</f>
        <v>8392.1347567361645</v>
      </c>
      <c r="H457" s="6">
        <f t="shared" si="106"/>
        <v>16767180.356951589</v>
      </c>
      <c r="I457" s="6">
        <f t="shared" si="104"/>
        <v>16767000</v>
      </c>
      <c r="J457" s="6">
        <f t="shared" si="105"/>
        <v>8000</v>
      </c>
      <c r="K457" s="22">
        <v>0.7053191385037354</v>
      </c>
      <c r="L457" s="39">
        <f t="shared" si="107"/>
        <v>11826000</v>
      </c>
      <c r="M457" s="19">
        <f t="shared" si="108"/>
        <v>7000</v>
      </c>
    </row>
    <row r="458" spans="1:14" x14ac:dyDescent="0.2">
      <c r="A458" s="1" t="s">
        <v>9</v>
      </c>
      <c r="B458" s="6">
        <v>654412.56453761505</v>
      </c>
      <c r="C458" s="6">
        <f t="shared" si="102"/>
        <v>654000</v>
      </c>
      <c r="D458" s="22">
        <v>0.81363298083079627</v>
      </c>
      <c r="E458" s="39">
        <f t="shared" si="103"/>
        <v>532000</v>
      </c>
      <c r="G458" s="6">
        <f>Rounding!$K162+'Non-Class Ins.'!$L14</f>
        <v>-1.1709220721331803</v>
      </c>
      <c r="H458" s="6">
        <f t="shared" si="106"/>
        <v>654411.39361554291</v>
      </c>
      <c r="I458" s="6">
        <f t="shared" si="104"/>
        <v>654000</v>
      </c>
      <c r="J458" s="6">
        <f t="shared" si="105"/>
        <v>0</v>
      </c>
      <c r="K458" s="22">
        <v>0.81350165631884486</v>
      </c>
      <c r="L458" s="39">
        <f t="shared" si="107"/>
        <v>532000</v>
      </c>
      <c r="M458" s="19">
        <f t="shared" si="108"/>
        <v>0</v>
      </c>
    </row>
    <row r="459" spans="1:14" x14ac:dyDescent="0.2">
      <c r="A459" s="1" t="s">
        <v>10</v>
      </c>
      <c r="B459" s="6">
        <v>4742442.4506598227</v>
      </c>
      <c r="C459" s="6">
        <f t="shared" si="102"/>
        <v>4742000</v>
      </c>
      <c r="D459" s="22">
        <v>0.6839656677226329</v>
      </c>
      <c r="E459" s="39">
        <f t="shared" si="103"/>
        <v>3243000</v>
      </c>
      <c r="G459" s="6">
        <f>Rounding!$K163+'Non-Class Ins.'!$L15</f>
        <v>2876.9615776937862</v>
      </c>
      <c r="H459" s="6">
        <f t="shared" si="106"/>
        <v>4745319.4122375166</v>
      </c>
      <c r="I459" s="6">
        <f t="shared" si="104"/>
        <v>4745000</v>
      </c>
      <c r="J459" s="6">
        <f t="shared" si="105"/>
        <v>3000</v>
      </c>
      <c r="K459" s="22">
        <v>0.68409864291482902</v>
      </c>
      <c r="L459" s="39">
        <f t="shared" si="107"/>
        <v>3246000</v>
      </c>
      <c r="M459" s="19">
        <f t="shared" si="108"/>
        <v>3000</v>
      </c>
    </row>
    <row r="460" spans="1:14" x14ac:dyDescent="0.2">
      <c r="A460" s="1" t="s">
        <v>11</v>
      </c>
      <c r="B460" s="6">
        <v>4051107.4478869243</v>
      </c>
      <c r="C460" s="6">
        <f t="shared" si="102"/>
        <v>4051000</v>
      </c>
      <c r="D460" s="22">
        <v>0.83261734511481</v>
      </c>
      <c r="E460" s="39">
        <f t="shared" si="103"/>
        <v>3373000</v>
      </c>
      <c r="G460" s="6">
        <f>Rounding!$K164+'Non-Class Ins.'!$L16</f>
        <v>1872.268744641111</v>
      </c>
      <c r="H460" s="6">
        <f t="shared" si="106"/>
        <v>4052979.7166315652</v>
      </c>
      <c r="I460" s="6">
        <f t="shared" si="104"/>
        <v>4053000</v>
      </c>
      <c r="J460" s="6">
        <f t="shared" si="105"/>
        <v>2000</v>
      </c>
      <c r="K460" s="22">
        <v>0.83266453859622835</v>
      </c>
      <c r="L460" s="39">
        <f t="shared" si="107"/>
        <v>3375000</v>
      </c>
      <c r="M460" s="19">
        <f t="shared" si="108"/>
        <v>2000</v>
      </c>
    </row>
    <row r="461" spans="1:14" x14ac:dyDescent="0.2">
      <c r="A461" s="1" t="s">
        <v>12</v>
      </c>
      <c r="B461" s="6">
        <v>23057011.567031562</v>
      </c>
      <c r="C461" s="6">
        <f t="shared" si="102"/>
        <v>23057000</v>
      </c>
      <c r="D461" s="22">
        <v>0.48625211571738758</v>
      </c>
      <c r="E461" s="39">
        <f t="shared" si="103"/>
        <v>11212000</v>
      </c>
      <c r="G461" s="6">
        <f>Rounding!$K165+'Non-Class Ins.'!$L17</f>
        <v>-9166.183985620808</v>
      </c>
      <c r="H461" s="6">
        <f t="shared" si="106"/>
        <v>23047845.383045942</v>
      </c>
      <c r="I461" s="6">
        <f t="shared" si="104"/>
        <v>23048000</v>
      </c>
      <c r="J461" s="6">
        <f t="shared" si="105"/>
        <v>-9000</v>
      </c>
      <c r="K461" s="22">
        <v>0.48601487339420779</v>
      </c>
      <c r="L461" s="39">
        <f t="shared" si="107"/>
        <v>11202000</v>
      </c>
      <c r="M461" s="19">
        <f t="shared" si="108"/>
        <v>-10000</v>
      </c>
    </row>
    <row r="462" spans="1:14" x14ac:dyDescent="0.2">
      <c r="A462" s="1" t="s">
        <v>146</v>
      </c>
      <c r="B462" s="6">
        <v>1099399.609502343</v>
      </c>
      <c r="C462" s="6">
        <f t="shared" si="102"/>
        <v>1099000</v>
      </c>
      <c r="D462" s="22">
        <v>0.72859138116832078</v>
      </c>
      <c r="E462" s="39">
        <f t="shared" si="103"/>
        <v>801000</v>
      </c>
      <c r="G462" s="6">
        <f>Rounding!$K166+'Non-Class Ins.'!$L18</f>
        <v>-2.9910000184172532</v>
      </c>
      <c r="H462" s="6">
        <f t="shared" si="106"/>
        <v>1099396.6185023247</v>
      </c>
      <c r="I462" s="6">
        <f t="shared" si="104"/>
        <v>1099000</v>
      </c>
      <c r="J462" s="6">
        <f t="shared" si="105"/>
        <v>0</v>
      </c>
      <c r="K462" s="22">
        <v>0.72897751863465743</v>
      </c>
      <c r="L462" s="39">
        <f t="shared" si="107"/>
        <v>801000</v>
      </c>
      <c r="M462" s="19">
        <f t="shared" si="108"/>
        <v>0</v>
      </c>
    </row>
    <row r="463" spans="1:14" x14ac:dyDescent="0.2">
      <c r="A463" s="1" t="s">
        <v>13</v>
      </c>
      <c r="B463" s="6">
        <v>20645667.368849874</v>
      </c>
      <c r="C463" s="6">
        <f t="shared" si="102"/>
        <v>20646000</v>
      </c>
      <c r="D463" s="22">
        <v>0.55799521048903244</v>
      </c>
      <c r="E463" s="39">
        <f t="shared" si="103"/>
        <v>11520000</v>
      </c>
      <c r="G463" s="6">
        <f>Rounding!$K167+'Non-Class Ins.'!$L19</f>
        <v>22151.351144490298</v>
      </c>
      <c r="H463" s="6">
        <f t="shared" si="106"/>
        <v>20667818.719994362</v>
      </c>
      <c r="I463" s="6">
        <f t="shared" si="104"/>
        <v>20668000</v>
      </c>
      <c r="J463" s="6">
        <f t="shared" si="105"/>
        <v>22000</v>
      </c>
      <c r="K463" s="22">
        <v>0.55811727665241384</v>
      </c>
      <c r="L463" s="39">
        <f t="shared" si="107"/>
        <v>11535000</v>
      </c>
      <c r="M463" s="19">
        <f t="shared" si="108"/>
        <v>15000</v>
      </c>
    </row>
    <row r="464" spans="1:14" x14ac:dyDescent="0.2">
      <c r="A464" s="1" t="s">
        <v>14</v>
      </c>
      <c r="B464" s="6">
        <v>7385591.4067061078</v>
      </c>
      <c r="C464" s="6">
        <f t="shared" si="102"/>
        <v>7386000</v>
      </c>
      <c r="D464" s="22">
        <v>0.42507245940302507</v>
      </c>
      <c r="E464" s="39">
        <f t="shared" si="103"/>
        <v>3140000</v>
      </c>
      <c r="G464" s="6">
        <f>Rounding!$K168+'Non-Class Ins.'!$L20</f>
        <v>12286.203912448673</v>
      </c>
      <c r="H464" s="6">
        <f t="shared" si="106"/>
        <v>7397877.6106185568</v>
      </c>
      <c r="I464" s="6">
        <f t="shared" si="104"/>
        <v>7398000</v>
      </c>
      <c r="J464" s="6">
        <f t="shared" si="105"/>
        <v>12000</v>
      </c>
      <c r="K464" s="22">
        <v>0.42525414947837137</v>
      </c>
      <c r="L464" s="39">
        <f t="shared" si="107"/>
        <v>3146000</v>
      </c>
      <c r="M464" s="19">
        <f t="shared" si="108"/>
        <v>6000</v>
      </c>
    </row>
    <row r="465" spans="1:13" x14ac:dyDescent="0.2">
      <c r="A465" s="1" t="s">
        <v>15</v>
      </c>
      <c r="B465" s="6">
        <v>11139019.368597426</v>
      </c>
      <c r="C465" s="6">
        <f t="shared" si="102"/>
        <v>11139000</v>
      </c>
      <c r="D465" s="22">
        <v>0.64533821149446213</v>
      </c>
      <c r="E465" s="39">
        <f t="shared" si="103"/>
        <v>7188000</v>
      </c>
      <c r="G465" s="6">
        <f>Rounding!$K169+'Non-Class Ins.'!$L21</f>
        <v>-25512.961131305608</v>
      </c>
      <c r="H465" s="6">
        <f t="shared" si="106"/>
        <v>11113506.407466119</v>
      </c>
      <c r="I465" s="6">
        <f t="shared" si="104"/>
        <v>11114000</v>
      </c>
      <c r="J465" s="6">
        <f t="shared" si="105"/>
        <v>-25000</v>
      </c>
      <c r="K465" s="22">
        <v>0.64446520881712022</v>
      </c>
      <c r="L465" s="39">
        <f t="shared" si="107"/>
        <v>7163000</v>
      </c>
      <c r="M465" s="19">
        <f t="shared" si="108"/>
        <v>-25000</v>
      </c>
    </row>
    <row r="466" spans="1:13" x14ac:dyDescent="0.2">
      <c r="A466" s="1" t="s">
        <v>16</v>
      </c>
      <c r="B466" s="6">
        <v>4169112.9486023458</v>
      </c>
      <c r="C466" s="6">
        <f t="shared" si="102"/>
        <v>4169000</v>
      </c>
      <c r="D466" s="22">
        <v>0.77192160763961715</v>
      </c>
      <c r="E466" s="39">
        <f t="shared" si="103"/>
        <v>3218000</v>
      </c>
      <c r="G466" s="6">
        <f>Rounding!$K170+'Non-Class Ins.'!$L22</f>
        <v>7261.2915345178171</v>
      </c>
      <c r="H466" s="6">
        <f t="shared" si="106"/>
        <v>4176374.2401368637</v>
      </c>
      <c r="I466" s="6">
        <f t="shared" si="104"/>
        <v>4176000</v>
      </c>
      <c r="J466" s="6">
        <f t="shared" si="105"/>
        <v>7000</v>
      </c>
      <c r="K466" s="22">
        <v>0.77225573872717823</v>
      </c>
      <c r="L466" s="39">
        <f t="shared" si="107"/>
        <v>3225000</v>
      </c>
      <c r="M466" s="19">
        <f t="shared" si="108"/>
        <v>7000</v>
      </c>
    </row>
    <row r="467" spans="1:13" x14ac:dyDescent="0.2">
      <c r="A467" s="1" t="s">
        <v>17</v>
      </c>
      <c r="B467" s="6">
        <v>2068697.8611300751</v>
      </c>
      <c r="C467" s="6">
        <f t="shared" si="102"/>
        <v>2069000</v>
      </c>
      <c r="D467" s="22">
        <v>0.76885906668681436</v>
      </c>
      <c r="E467" s="39">
        <f t="shared" si="103"/>
        <v>1591000</v>
      </c>
      <c r="G467" s="6">
        <f>Rounding!$K171+'Non-Class Ins.'!$L23</f>
        <v>-11.814184247428784</v>
      </c>
      <c r="H467" s="6">
        <f t="shared" si="106"/>
        <v>2068686.0469458275</v>
      </c>
      <c r="I467" s="6">
        <f t="shared" si="104"/>
        <v>2069000</v>
      </c>
      <c r="J467" s="6">
        <f t="shared" si="105"/>
        <v>0</v>
      </c>
      <c r="K467" s="22">
        <v>0.76921205830938166</v>
      </c>
      <c r="L467" s="39">
        <f t="shared" si="107"/>
        <v>1591000</v>
      </c>
      <c r="M467" s="19">
        <f t="shared" si="108"/>
        <v>0</v>
      </c>
    </row>
    <row r="468" spans="1:13" x14ac:dyDescent="0.2">
      <c r="A468" s="1" t="s">
        <v>18</v>
      </c>
      <c r="B468" s="6">
        <v>11441964.307414886</v>
      </c>
      <c r="C468" s="6">
        <f t="shared" si="102"/>
        <v>11442000</v>
      </c>
      <c r="D468" s="22">
        <v>0.71504243386572508</v>
      </c>
      <c r="E468" s="39">
        <f t="shared" si="103"/>
        <v>8182000</v>
      </c>
      <c r="G468" s="6">
        <f>Rounding!$K172+'Non-Class Ins.'!$L24</f>
        <v>4078.5853141303942</v>
      </c>
      <c r="H468" s="6">
        <f t="shared" si="106"/>
        <v>11446042.892729016</v>
      </c>
      <c r="I468" s="6">
        <f t="shared" si="104"/>
        <v>11446000</v>
      </c>
      <c r="J468" s="6">
        <f t="shared" si="105"/>
        <v>4000</v>
      </c>
      <c r="K468" s="22">
        <v>0.71523144489406953</v>
      </c>
      <c r="L468" s="39">
        <f t="shared" si="107"/>
        <v>8187000</v>
      </c>
      <c r="M468" s="19">
        <f t="shared" si="108"/>
        <v>5000</v>
      </c>
    </row>
    <row r="469" spans="1:13" x14ac:dyDescent="0.2">
      <c r="A469" s="1" t="s">
        <v>19</v>
      </c>
      <c r="B469" s="6">
        <v>12940234.746915627</v>
      </c>
      <c r="C469" s="6">
        <f t="shared" si="102"/>
        <v>12940000</v>
      </c>
      <c r="D469" s="22">
        <v>0.71748536601383939</v>
      </c>
      <c r="E469" s="39">
        <f t="shared" si="103"/>
        <v>9284000</v>
      </c>
      <c r="G469" s="6">
        <f>Rounding!$K173+'Non-Class Ins.'!$L25</f>
        <v>17261.51452214253</v>
      </c>
      <c r="H469" s="6">
        <f t="shared" si="106"/>
        <v>12957496.26143777</v>
      </c>
      <c r="I469" s="6">
        <f t="shared" si="104"/>
        <v>12957000</v>
      </c>
      <c r="J469" s="6">
        <f t="shared" si="105"/>
        <v>17000</v>
      </c>
      <c r="K469" s="22">
        <v>0.71779632799232562</v>
      </c>
      <c r="L469" s="39">
        <f t="shared" si="107"/>
        <v>9300000</v>
      </c>
      <c r="M469" s="19">
        <f t="shared" si="108"/>
        <v>16000</v>
      </c>
    </row>
    <row r="470" spans="1:13" x14ac:dyDescent="0.2">
      <c r="A470" s="1" t="s">
        <v>20</v>
      </c>
      <c r="B470" s="6">
        <v>5927229.6204493176</v>
      </c>
      <c r="C470" s="6">
        <f t="shared" si="102"/>
        <v>5927000</v>
      </c>
      <c r="D470" s="22">
        <v>0.80912981926258665</v>
      </c>
      <c r="E470" s="39">
        <f t="shared" si="103"/>
        <v>4796000</v>
      </c>
      <c r="G470" s="6">
        <f>Rounding!$K174+'Non-Class Ins.'!$L26</f>
        <v>-3050.1966620451981</v>
      </c>
      <c r="H470" s="6">
        <f t="shared" si="106"/>
        <v>5924179.4237872725</v>
      </c>
      <c r="I470" s="6">
        <f t="shared" si="104"/>
        <v>5924000</v>
      </c>
      <c r="J470" s="6">
        <f t="shared" si="105"/>
        <v>-3000</v>
      </c>
      <c r="K470" s="22">
        <v>0.80899274810303734</v>
      </c>
      <c r="L470" s="39">
        <f t="shared" si="107"/>
        <v>4792000</v>
      </c>
      <c r="M470" s="19">
        <f t="shared" si="108"/>
        <v>-4000</v>
      </c>
    </row>
    <row r="471" spans="1:13" x14ac:dyDescent="0.2">
      <c r="A471" s="1" t="s">
        <v>21</v>
      </c>
      <c r="B471" s="6">
        <v>9519290.219200829</v>
      </c>
      <c r="C471" s="6">
        <f t="shared" si="102"/>
        <v>9519000</v>
      </c>
      <c r="D471" s="22">
        <v>0.73080838279961957</v>
      </c>
      <c r="E471" s="39">
        <f t="shared" si="103"/>
        <v>6957000</v>
      </c>
      <c r="G471" s="6">
        <f>Rounding!$K175+'Non-Class Ins.'!$L27</f>
        <v>1334.6056704885893</v>
      </c>
      <c r="H471" s="6">
        <f t="shared" si="106"/>
        <v>9520624.8248713184</v>
      </c>
      <c r="I471" s="6">
        <f t="shared" si="104"/>
        <v>9521000</v>
      </c>
      <c r="J471" s="6">
        <f t="shared" si="105"/>
        <v>2000</v>
      </c>
      <c r="K471" s="22">
        <v>0.73080797632448702</v>
      </c>
      <c r="L471" s="39">
        <f t="shared" si="107"/>
        <v>6958000</v>
      </c>
      <c r="M471" s="19">
        <f t="shared" si="108"/>
        <v>1000</v>
      </c>
    </row>
    <row r="472" spans="1:13" x14ac:dyDescent="0.2">
      <c r="A472" s="1" t="s">
        <v>22</v>
      </c>
      <c r="B472" s="6">
        <v>2339674.8000466833</v>
      </c>
      <c r="C472" s="6">
        <f t="shared" si="102"/>
        <v>2340000</v>
      </c>
      <c r="D472" s="22">
        <v>0.76126841415654778</v>
      </c>
      <c r="E472" s="39">
        <f t="shared" si="103"/>
        <v>1781000</v>
      </c>
      <c r="G472" s="6">
        <f>Rounding!$K176+'Non-Class Ins.'!$L28</f>
        <v>-1420.3562482475495</v>
      </c>
      <c r="H472" s="6">
        <f t="shared" si="106"/>
        <v>2338254.4437984359</v>
      </c>
      <c r="I472" s="6">
        <f t="shared" si="104"/>
        <v>2338000</v>
      </c>
      <c r="J472" s="6">
        <f t="shared" si="105"/>
        <v>-2000</v>
      </c>
      <c r="K472" s="22">
        <v>0.76101363278422218</v>
      </c>
      <c r="L472" s="39">
        <f t="shared" si="107"/>
        <v>1779000</v>
      </c>
      <c r="M472" s="19">
        <f t="shared" si="108"/>
        <v>-2000</v>
      </c>
    </row>
    <row r="473" spans="1:13" x14ac:dyDescent="0.2">
      <c r="A473" s="1" t="s">
        <v>23</v>
      </c>
      <c r="B473" s="6">
        <v>10097388.984051611</v>
      </c>
      <c r="C473" s="6">
        <f t="shared" si="102"/>
        <v>10097000</v>
      </c>
      <c r="D473" s="22">
        <v>0.55799521048903244</v>
      </c>
      <c r="E473" s="39">
        <f t="shared" si="103"/>
        <v>5634000</v>
      </c>
      <c r="G473" s="6">
        <f>Rounding!$K177+'Non-Class Ins.'!$L29</f>
        <v>-7690.6166203534094</v>
      </c>
      <c r="H473" s="6">
        <f t="shared" si="106"/>
        <v>10089698.367431259</v>
      </c>
      <c r="I473" s="6">
        <f t="shared" si="104"/>
        <v>10090000</v>
      </c>
      <c r="J473" s="6">
        <f t="shared" si="105"/>
        <v>-7000</v>
      </c>
      <c r="K473" s="22">
        <v>0.55811727665241384</v>
      </c>
      <c r="L473" s="39">
        <f t="shared" si="107"/>
        <v>5631000</v>
      </c>
      <c r="M473" s="19">
        <f t="shared" si="108"/>
        <v>-3000</v>
      </c>
    </row>
    <row r="474" spans="1:13" x14ac:dyDescent="0.2">
      <c r="A474" s="1" t="s">
        <v>24</v>
      </c>
      <c r="B474" s="6">
        <v>1452108.3837282136</v>
      </c>
      <c r="C474" s="6">
        <f t="shared" si="102"/>
        <v>1452000</v>
      </c>
      <c r="D474" s="22">
        <v>0.55161165201065021</v>
      </c>
      <c r="E474" s="39">
        <f t="shared" si="103"/>
        <v>801000</v>
      </c>
      <c r="G474" s="6">
        <f>Rounding!$K178+'Non-Class Ins.'!$L30</f>
        <v>-6294.6618126411804</v>
      </c>
      <c r="H474" s="6">
        <f t="shared" si="106"/>
        <v>1445813.7219155724</v>
      </c>
      <c r="I474" s="6">
        <f t="shared" si="104"/>
        <v>1446000</v>
      </c>
      <c r="J474" s="6">
        <f t="shared" si="105"/>
        <v>-6000</v>
      </c>
      <c r="K474" s="22">
        <v>0.5515357732342161</v>
      </c>
      <c r="L474" s="39">
        <f t="shared" si="107"/>
        <v>798000</v>
      </c>
      <c r="M474" s="19">
        <f t="shared" si="108"/>
        <v>-3000</v>
      </c>
    </row>
    <row r="475" spans="1:13" x14ac:dyDescent="0.2">
      <c r="A475" s="1" t="s">
        <v>25</v>
      </c>
      <c r="B475" s="6">
        <v>9365691.4100804552</v>
      </c>
      <c r="C475" s="6">
        <f t="shared" si="102"/>
        <v>9366000</v>
      </c>
      <c r="D475" s="22">
        <v>0.66630675922671889</v>
      </c>
      <c r="E475" s="39">
        <f t="shared" si="103"/>
        <v>6241000</v>
      </c>
      <c r="G475" s="6">
        <f>Rounding!$K179+'Non-Class Ins.'!$L31</f>
        <v>11071.070382000169</v>
      </c>
      <c r="H475" s="6">
        <f t="shared" si="106"/>
        <v>9376762.4804624561</v>
      </c>
      <c r="I475" s="6">
        <f t="shared" si="104"/>
        <v>9377000</v>
      </c>
      <c r="J475" s="6">
        <f t="shared" si="105"/>
        <v>11000</v>
      </c>
      <c r="K475" s="22">
        <v>0.66645697101031853</v>
      </c>
      <c r="L475" s="39">
        <f t="shared" si="107"/>
        <v>6249000</v>
      </c>
      <c r="M475" s="19">
        <f t="shared" si="108"/>
        <v>8000</v>
      </c>
    </row>
    <row r="476" spans="1:13" x14ac:dyDescent="0.2">
      <c r="A476" s="1" t="s">
        <v>26</v>
      </c>
      <c r="B476" s="6">
        <v>9174295.6931490339</v>
      </c>
      <c r="C476" s="6">
        <f t="shared" si="102"/>
        <v>9174000</v>
      </c>
      <c r="D476" s="22">
        <v>0.56248253964103156</v>
      </c>
      <c r="E476" s="39">
        <f t="shared" si="103"/>
        <v>5160000</v>
      </c>
      <c r="G476" s="6">
        <f>Rounding!$K180+'Non-Class Ins.'!$L32</f>
        <v>4255.4264994539471</v>
      </c>
      <c r="H476" s="6">
        <f t="shared" si="106"/>
        <v>9178551.1196484882</v>
      </c>
      <c r="I476" s="6">
        <f t="shared" si="104"/>
        <v>9179000</v>
      </c>
      <c r="J476" s="6">
        <f t="shared" si="105"/>
        <v>5000</v>
      </c>
      <c r="K476" s="22">
        <v>0.56281464811069259</v>
      </c>
      <c r="L476" s="39">
        <f t="shared" si="107"/>
        <v>5166000</v>
      </c>
      <c r="M476" s="19">
        <f t="shared" si="108"/>
        <v>6000</v>
      </c>
    </row>
    <row r="477" spans="1:13" x14ac:dyDescent="0.2">
      <c r="A477" s="1" t="s">
        <v>27</v>
      </c>
      <c r="B477" s="6">
        <v>15331654.163465155</v>
      </c>
      <c r="C477" s="6">
        <f t="shared" si="102"/>
        <v>15332000</v>
      </c>
      <c r="D477" s="22">
        <v>0.50934022122661538</v>
      </c>
      <c r="E477" s="39">
        <f t="shared" si="103"/>
        <v>7809000</v>
      </c>
      <c r="G477" s="6">
        <f>Rounding!$K181+'Non-Class Ins.'!$L33</f>
        <v>-5400.8556951241335</v>
      </c>
      <c r="H477" s="6">
        <f t="shared" si="106"/>
        <v>15326253.307770031</v>
      </c>
      <c r="I477" s="6">
        <f t="shared" si="104"/>
        <v>15326000</v>
      </c>
      <c r="J477" s="6">
        <f t="shared" si="105"/>
        <v>-6000</v>
      </c>
      <c r="K477" s="22">
        <v>0.50947628546809876</v>
      </c>
      <c r="L477" s="39">
        <f t="shared" si="107"/>
        <v>7808000</v>
      </c>
      <c r="M477" s="19">
        <f t="shared" si="108"/>
        <v>-1000</v>
      </c>
    </row>
    <row r="478" spans="1:13" x14ac:dyDescent="0.2">
      <c r="A478" s="1" t="s">
        <v>28</v>
      </c>
      <c r="B478" s="6">
        <v>4421450.8598797163</v>
      </c>
      <c r="C478" s="6">
        <f t="shared" si="102"/>
        <v>4421000</v>
      </c>
      <c r="D478" s="22">
        <v>0.81363298083079627</v>
      </c>
      <c r="E478" s="39">
        <f t="shared" si="103"/>
        <v>3597000</v>
      </c>
      <c r="G478" s="6">
        <f>Rounding!$K182+'Non-Class Ins.'!$L34</f>
        <v>-6481.0034194272075</v>
      </c>
      <c r="H478" s="6">
        <f t="shared" si="106"/>
        <v>4414969.8564602891</v>
      </c>
      <c r="I478" s="6">
        <f t="shared" si="104"/>
        <v>4415000</v>
      </c>
      <c r="J478" s="6">
        <f t="shared" si="105"/>
        <v>-6000</v>
      </c>
      <c r="K478" s="22">
        <v>0.81350165631884486</v>
      </c>
      <c r="L478" s="39">
        <f t="shared" si="107"/>
        <v>3592000</v>
      </c>
      <c r="M478" s="19">
        <f t="shared" si="108"/>
        <v>-5000</v>
      </c>
    </row>
    <row r="479" spans="1:13" x14ac:dyDescent="0.2">
      <c r="A479" s="1" t="s">
        <v>124</v>
      </c>
      <c r="B479" s="6">
        <v>14340176.364009656</v>
      </c>
      <c r="C479" s="6">
        <f t="shared" si="102"/>
        <v>14340000</v>
      </c>
      <c r="D479" s="22">
        <v>0.47725895174951161</v>
      </c>
      <c r="E479" s="39">
        <f t="shared" si="103"/>
        <v>6844000</v>
      </c>
      <c r="G479" s="6">
        <f>Rounding!$K183+'Non-Class Ins.'!$L35</f>
        <v>-4246.7710586433004</v>
      </c>
      <c r="H479" s="6">
        <f t="shared" si="106"/>
        <v>14335929.592951013</v>
      </c>
      <c r="I479" s="6">
        <f t="shared" si="104"/>
        <v>14336000</v>
      </c>
      <c r="J479" s="6">
        <f t="shared" si="105"/>
        <v>-4000</v>
      </c>
      <c r="K479" s="22">
        <v>0.47700244621578802</v>
      </c>
      <c r="L479" s="39">
        <f t="shared" si="107"/>
        <v>6838000</v>
      </c>
      <c r="M479" s="19">
        <f t="shared" si="108"/>
        <v>-6000</v>
      </c>
    </row>
    <row r="480" spans="1:13" x14ac:dyDescent="0.2">
      <c r="A480" s="1" t="s">
        <v>29</v>
      </c>
      <c r="B480" s="6">
        <v>164860128.96873677</v>
      </c>
      <c r="C480" s="6">
        <f t="shared" si="102"/>
        <v>164860000</v>
      </c>
      <c r="D480" s="22">
        <v>0.25</v>
      </c>
      <c r="E480" s="39">
        <f t="shared" si="103"/>
        <v>41215000</v>
      </c>
      <c r="G480" s="6">
        <f>Rounding!$K184+'Non-Class Ins.'!$L36</f>
        <v>16243.51826551765</v>
      </c>
      <c r="H480" s="6">
        <f t="shared" si="106"/>
        <v>164876372.48700228</v>
      </c>
      <c r="I480" s="6">
        <f t="shared" si="104"/>
        <v>164876000</v>
      </c>
      <c r="J480" s="6">
        <f t="shared" si="105"/>
        <v>16000</v>
      </c>
      <c r="K480" s="22">
        <v>0.25</v>
      </c>
      <c r="L480" s="39">
        <f t="shared" si="107"/>
        <v>41219000</v>
      </c>
      <c r="M480" s="19">
        <f t="shared" si="108"/>
        <v>4000</v>
      </c>
    </row>
    <row r="481" spans="1:13" x14ac:dyDescent="0.2">
      <c r="A481" s="1" t="s">
        <v>30</v>
      </c>
      <c r="B481" s="6">
        <v>1358696.3615626283</v>
      </c>
      <c r="C481" s="6">
        <f t="shared" si="102"/>
        <v>1359000</v>
      </c>
      <c r="D481" s="22">
        <v>0.67971615152302944</v>
      </c>
      <c r="E481" s="39">
        <f t="shared" si="103"/>
        <v>924000</v>
      </c>
      <c r="G481" s="6">
        <f>Rounding!$K185+'Non-Class Ins.'!$L37</f>
        <v>7029.0564494697919</v>
      </c>
      <c r="H481" s="6">
        <f t="shared" si="106"/>
        <v>1365725.4180120982</v>
      </c>
      <c r="I481" s="6">
        <f t="shared" si="104"/>
        <v>1366000</v>
      </c>
      <c r="J481" s="6">
        <f t="shared" si="105"/>
        <v>7000</v>
      </c>
      <c r="K481" s="22">
        <v>0.68034644027868241</v>
      </c>
      <c r="L481" s="39">
        <f t="shared" si="107"/>
        <v>929000</v>
      </c>
      <c r="M481" s="19">
        <f t="shared" si="108"/>
        <v>5000</v>
      </c>
    </row>
    <row r="482" spans="1:13" x14ac:dyDescent="0.2">
      <c r="A482" s="1" t="s">
        <v>31</v>
      </c>
      <c r="B482" s="6">
        <v>3621102.4146928946</v>
      </c>
      <c r="C482" s="6">
        <f t="shared" si="102"/>
        <v>3621000</v>
      </c>
      <c r="D482" s="22">
        <v>0.68022639541568042</v>
      </c>
      <c r="E482" s="39">
        <f t="shared" si="103"/>
        <v>2463000</v>
      </c>
      <c r="G482" s="6">
        <f>Rounding!$K186+'Non-Class Ins.'!$L38</f>
        <v>4821.9092188865006</v>
      </c>
      <c r="H482" s="6">
        <f t="shared" si="106"/>
        <v>3625924.323911781</v>
      </c>
      <c r="I482" s="6">
        <f t="shared" si="104"/>
        <v>3626000</v>
      </c>
      <c r="J482" s="6">
        <f t="shared" si="105"/>
        <v>5000</v>
      </c>
      <c r="K482" s="22">
        <v>0.6805997647869757</v>
      </c>
      <c r="L482" s="39">
        <f t="shared" si="107"/>
        <v>2468000</v>
      </c>
      <c r="M482" s="19">
        <f t="shared" si="108"/>
        <v>5000</v>
      </c>
    </row>
    <row r="483" spans="1:13" x14ac:dyDescent="0.2">
      <c r="A483" s="1" t="s">
        <v>32</v>
      </c>
      <c r="B483" s="6">
        <v>6143593.5219261255</v>
      </c>
      <c r="C483" s="6">
        <f t="shared" ref="C483:C514" si="109">ROUND($B483,-3)</f>
        <v>6144000</v>
      </c>
      <c r="D483" s="22">
        <v>0.65865596501408796</v>
      </c>
      <c r="E483" s="39">
        <f t="shared" ref="E483:E514" si="110">ROUND($C483*$D483,-3)</f>
        <v>4047000</v>
      </c>
      <c r="G483" s="6">
        <f>Rounding!$K187+'Non-Class Ins.'!$L39</f>
        <v>1448.0395481103324</v>
      </c>
      <c r="H483" s="6">
        <f t="shared" si="106"/>
        <v>6145041.5614742357</v>
      </c>
      <c r="I483" s="6">
        <f t="shared" ref="I483:I514" si="111">ROUND($H483,-3)</f>
        <v>6145000</v>
      </c>
      <c r="J483" s="6">
        <f t="shared" ref="J483:J514" si="112">$I483-$C483</f>
        <v>1000</v>
      </c>
      <c r="K483" s="22">
        <v>0.65863929102769303</v>
      </c>
      <c r="L483" s="39">
        <f t="shared" si="107"/>
        <v>4047000</v>
      </c>
      <c r="M483" s="19">
        <f t="shared" si="108"/>
        <v>0</v>
      </c>
    </row>
    <row r="484" spans="1:13" x14ac:dyDescent="0.2">
      <c r="A484" s="1" t="s">
        <v>181</v>
      </c>
      <c r="B484" s="6">
        <v>2242417.0013813465</v>
      </c>
      <c r="C484" s="6">
        <f t="shared" si="109"/>
        <v>2242000</v>
      </c>
      <c r="D484" s="22">
        <v>1</v>
      </c>
      <c r="E484" s="39">
        <f t="shared" si="110"/>
        <v>2242000</v>
      </c>
      <c r="G484" s="6">
        <f>Rounding!$K188+'Non-Class Ins.'!$L40</f>
        <v>-4.8787074825886521</v>
      </c>
      <c r="H484" s="6">
        <f t="shared" si="106"/>
        <v>2242412.122673864</v>
      </c>
      <c r="I484" s="6">
        <f t="shared" si="111"/>
        <v>2242000</v>
      </c>
      <c r="J484" s="6">
        <f t="shared" si="112"/>
        <v>0</v>
      </c>
      <c r="K484" s="22">
        <v>1</v>
      </c>
      <c r="L484" s="39">
        <f t="shared" si="107"/>
        <v>2242000</v>
      </c>
      <c r="M484" s="19">
        <f t="shared" si="108"/>
        <v>0</v>
      </c>
    </row>
    <row r="485" spans="1:13" x14ac:dyDescent="0.2">
      <c r="A485" s="1" t="s">
        <v>33</v>
      </c>
      <c r="B485" s="6">
        <v>16542246.546613462</v>
      </c>
      <c r="C485" s="6">
        <f t="shared" si="109"/>
        <v>16542000</v>
      </c>
      <c r="D485" s="22">
        <v>0.60570012176843024</v>
      </c>
      <c r="E485" s="39">
        <f t="shared" si="110"/>
        <v>10019000</v>
      </c>
      <c r="G485" s="6">
        <f>Rounding!$K189+'Non-Class Ins.'!$L41</f>
        <v>6749.4823039768498</v>
      </c>
      <c r="H485" s="6">
        <f t="shared" si="106"/>
        <v>16548996.028917439</v>
      </c>
      <c r="I485" s="6">
        <f t="shared" si="111"/>
        <v>16549000</v>
      </c>
      <c r="J485" s="6">
        <f t="shared" si="112"/>
        <v>7000</v>
      </c>
      <c r="K485" s="22">
        <v>0.60578350017968252</v>
      </c>
      <c r="L485" s="39">
        <f t="shared" si="107"/>
        <v>10025000</v>
      </c>
      <c r="M485" s="19">
        <f t="shared" si="108"/>
        <v>6000</v>
      </c>
    </row>
    <row r="486" spans="1:13" x14ac:dyDescent="0.2">
      <c r="A486" s="1" t="s">
        <v>34</v>
      </c>
      <c r="B486" s="6">
        <v>8555145.347569529</v>
      </c>
      <c r="C486" s="6">
        <f t="shared" si="109"/>
        <v>8555000</v>
      </c>
      <c r="D486" s="22">
        <v>0.62504821407648037</v>
      </c>
      <c r="E486" s="39">
        <f t="shared" si="110"/>
        <v>5347000</v>
      </c>
      <c r="G486" s="6">
        <f>Rounding!$K190+'Non-Class Ins.'!$L42</f>
        <v>16554.161963445429</v>
      </c>
      <c r="H486" s="6">
        <f t="shared" si="106"/>
        <v>8571699.509532975</v>
      </c>
      <c r="I486" s="6">
        <f t="shared" si="111"/>
        <v>8572000</v>
      </c>
      <c r="J486" s="6">
        <f t="shared" si="112"/>
        <v>17000</v>
      </c>
      <c r="K486" s="22">
        <v>0.62598734187164162</v>
      </c>
      <c r="L486" s="39">
        <f t="shared" si="107"/>
        <v>5366000</v>
      </c>
      <c r="M486" s="19">
        <f t="shared" si="108"/>
        <v>19000</v>
      </c>
    </row>
    <row r="487" spans="1:13" x14ac:dyDescent="0.2">
      <c r="A487" s="1" t="s">
        <v>35</v>
      </c>
      <c r="B487" s="6">
        <v>4298332.6282567363</v>
      </c>
      <c r="C487" s="6">
        <f t="shared" si="109"/>
        <v>4298000</v>
      </c>
      <c r="D487" s="22">
        <v>0.62504821407648037</v>
      </c>
      <c r="E487" s="39">
        <f t="shared" si="110"/>
        <v>2686000</v>
      </c>
      <c r="G487" s="6">
        <f>Rounding!$K191+'Non-Class Ins.'!$L43</f>
        <v>17856.696181019139</v>
      </c>
      <c r="H487" s="6">
        <f t="shared" si="106"/>
        <v>4316189.3244377552</v>
      </c>
      <c r="I487" s="6">
        <f t="shared" si="111"/>
        <v>4316000</v>
      </c>
      <c r="J487" s="6">
        <f t="shared" si="112"/>
        <v>18000</v>
      </c>
      <c r="K487" s="22">
        <v>0.62598734187164162</v>
      </c>
      <c r="L487" s="39">
        <f t="shared" si="107"/>
        <v>2702000</v>
      </c>
      <c r="M487" s="19">
        <f t="shared" si="108"/>
        <v>16000</v>
      </c>
    </row>
    <row r="488" spans="1:13" x14ac:dyDescent="0.2">
      <c r="A488" s="1" t="s">
        <v>125</v>
      </c>
      <c r="B488" s="6">
        <v>4548929.433970158</v>
      </c>
      <c r="C488" s="6">
        <f t="shared" si="109"/>
        <v>4549000</v>
      </c>
      <c r="D488" s="22">
        <v>0.71504243386572508</v>
      </c>
      <c r="E488" s="39">
        <f t="shared" si="110"/>
        <v>3253000</v>
      </c>
      <c r="G488" s="6">
        <f>Rounding!$K192+'Non-Class Ins.'!$L44</f>
        <v>10172.700078672095</v>
      </c>
      <c r="H488" s="6">
        <f t="shared" si="106"/>
        <v>4559102.1340488298</v>
      </c>
      <c r="I488" s="6">
        <f t="shared" si="111"/>
        <v>4559000</v>
      </c>
      <c r="J488" s="6">
        <f t="shared" si="112"/>
        <v>10000</v>
      </c>
      <c r="K488" s="22">
        <v>0.71523144489406953</v>
      </c>
      <c r="L488" s="39">
        <f t="shared" si="107"/>
        <v>3261000</v>
      </c>
      <c r="M488" s="19">
        <f t="shared" si="108"/>
        <v>8000</v>
      </c>
    </row>
    <row r="489" spans="1:13" x14ac:dyDescent="0.2">
      <c r="A489" s="1" t="s">
        <v>36</v>
      </c>
      <c r="B489" s="6">
        <v>679569.63347102038</v>
      </c>
      <c r="C489" s="6">
        <f t="shared" si="109"/>
        <v>680000</v>
      </c>
      <c r="D489" s="22">
        <v>0.57184973143787521</v>
      </c>
      <c r="E489" s="39">
        <f t="shared" si="110"/>
        <v>389000</v>
      </c>
      <c r="G489" s="6">
        <f>Rounding!$K193+'Non-Class Ins.'!$L45</f>
        <v>-1.4353678933439369</v>
      </c>
      <c r="H489" s="6">
        <f t="shared" si="106"/>
        <v>679568.19810312707</v>
      </c>
      <c r="I489" s="6">
        <f t="shared" si="111"/>
        <v>680000</v>
      </c>
      <c r="J489" s="6">
        <f t="shared" si="112"/>
        <v>0</v>
      </c>
      <c r="K489" s="22">
        <v>0.57178718342985113</v>
      </c>
      <c r="L489" s="39">
        <f t="shared" si="107"/>
        <v>389000</v>
      </c>
      <c r="M489" s="19">
        <f t="shared" si="108"/>
        <v>0</v>
      </c>
    </row>
    <row r="490" spans="1:13" x14ac:dyDescent="0.2">
      <c r="A490" s="1" t="s">
        <v>37</v>
      </c>
      <c r="B490" s="6">
        <v>7465321.9510479411</v>
      </c>
      <c r="C490" s="6">
        <f t="shared" si="109"/>
        <v>7465000</v>
      </c>
      <c r="D490" s="22">
        <v>0.41324078926866781</v>
      </c>
      <c r="E490" s="39">
        <f t="shared" si="110"/>
        <v>3085000</v>
      </c>
      <c r="G490" s="6">
        <f>Rounding!$K194+'Non-Class Ins.'!$L46</f>
        <v>-8103.310072365779</v>
      </c>
      <c r="H490" s="6">
        <f t="shared" si="106"/>
        <v>7457218.640975575</v>
      </c>
      <c r="I490" s="6">
        <f t="shared" si="111"/>
        <v>7457000</v>
      </c>
      <c r="J490" s="6">
        <f t="shared" si="112"/>
        <v>-8000</v>
      </c>
      <c r="K490" s="22">
        <v>0.41248700264241922</v>
      </c>
      <c r="L490" s="39">
        <f t="shared" si="107"/>
        <v>3076000</v>
      </c>
      <c r="M490" s="19">
        <f t="shared" si="108"/>
        <v>-9000</v>
      </c>
    </row>
    <row r="491" spans="1:13" x14ac:dyDescent="0.2">
      <c r="A491" s="1" t="s">
        <v>126</v>
      </c>
      <c r="B491" s="6">
        <v>2685355.0545907081</v>
      </c>
      <c r="C491" s="6">
        <f t="shared" si="109"/>
        <v>2685000</v>
      </c>
      <c r="D491" s="22">
        <v>0.69021192999450709</v>
      </c>
      <c r="E491" s="39">
        <f t="shared" si="110"/>
        <v>1853000</v>
      </c>
      <c r="G491" s="6">
        <f>Rounding!$K195+'Non-Class Ins.'!$L47</f>
        <v>-644.16190952324462</v>
      </c>
      <c r="H491" s="6">
        <f t="shared" si="106"/>
        <v>2684710.8926811847</v>
      </c>
      <c r="I491" s="6">
        <f t="shared" si="111"/>
        <v>2685000</v>
      </c>
      <c r="J491" s="6">
        <f t="shared" si="112"/>
        <v>0</v>
      </c>
      <c r="K491" s="22">
        <v>0.69020432823655653</v>
      </c>
      <c r="L491" s="39">
        <f t="shared" si="107"/>
        <v>1853000</v>
      </c>
      <c r="M491" s="19">
        <f t="shared" si="108"/>
        <v>0</v>
      </c>
    </row>
    <row r="492" spans="1:13" x14ac:dyDescent="0.2">
      <c r="A492" s="1" t="s">
        <v>38</v>
      </c>
      <c r="B492" s="6">
        <v>5185808.6480461201</v>
      </c>
      <c r="C492" s="6">
        <f t="shared" si="109"/>
        <v>5186000</v>
      </c>
      <c r="D492" s="22">
        <v>0.70417466040636723</v>
      </c>
      <c r="E492" s="39">
        <f t="shared" si="110"/>
        <v>3652000</v>
      </c>
      <c r="G492" s="6">
        <f>Rounding!$K196+'Non-Class Ins.'!$L48</f>
        <v>-6588.6056454074806</v>
      </c>
      <c r="H492" s="6">
        <f t="shared" si="106"/>
        <v>5179220.0424007121</v>
      </c>
      <c r="I492" s="6">
        <f t="shared" si="111"/>
        <v>5179000</v>
      </c>
      <c r="J492" s="6">
        <f t="shared" si="112"/>
        <v>-7000</v>
      </c>
      <c r="K492" s="22">
        <v>0.70371213313664793</v>
      </c>
      <c r="L492" s="39">
        <f t="shared" si="107"/>
        <v>3645000</v>
      </c>
      <c r="M492" s="19">
        <f t="shared" si="108"/>
        <v>-7000</v>
      </c>
    </row>
    <row r="493" spans="1:13" x14ac:dyDescent="0.2">
      <c r="A493" s="1" t="s">
        <v>39</v>
      </c>
      <c r="B493" s="6">
        <v>11643467.512966363</v>
      </c>
      <c r="C493" s="6">
        <f t="shared" si="109"/>
        <v>11643000</v>
      </c>
      <c r="D493" s="22">
        <v>0.60974950873612654</v>
      </c>
      <c r="E493" s="39">
        <f t="shared" si="110"/>
        <v>7099000</v>
      </c>
      <c r="G493" s="6">
        <f>Rounding!$K197+'Non-Class Ins.'!$L49</f>
        <v>-19737.797131434323</v>
      </c>
      <c r="H493" s="6">
        <f t="shared" si="106"/>
        <v>11623729.715834929</v>
      </c>
      <c r="I493" s="6">
        <f t="shared" si="111"/>
        <v>11624000</v>
      </c>
      <c r="J493" s="6">
        <f t="shared" si="112"/>
        <v>-19000</v>
      </c>
      <c r="K493" s="22">
        <v>0.60902890671177046</v>
      </c>
      <c r="L493" s="39">
        <f t="shared" si="107"/>
        <v>7079000</v>
      </c>
      <c r="M493" s="19">
        <f t="shared" si="108"/>
        <v>-20000</v>
      </c>
    </row>
    <row r="494" spans="1:13" x14ac:dyDescent="0.2">
      <c r="A494" s="1" t="s">
        <v>151</v>
      </c>
      <c r="B494" s="6">
        <v>6887456.0515116518</v>
      </c>
      <c r="C494" s="6">
        <f t="shared" si="109"/>
        <v>6887000</v>
      </c>
      <c r="D494" s="22">
        <v>0.30136989768252198</v>
      </c>
      <c r="E494" s="39">
        <f t="shared" si="110"/>
        <v>2076000</v>
      </c>
      <c r="G494" s="6">
        <f>Rounding!$K198+'Non-Class Ins.'!$L50</f>
        <v>68.509541247374031</v>
      </c>
      <c r="H494" s="6">
        <f t="shared" si="106"/>
        <v>6887524.5610528989</v>
      </c>
      <c r="I494" s="6">
        <f t="shared" si="111"/>
        <v>6888000</v>
      </c>
      <c r="J494" s="6">
        <f t="shared" si="112"/>
        <v>1000</v>
      </c>
      <c r="K494" s="22">
        <v>0.30082740007458586</v>
      </c>
      <c r="L494" s="39">
        <f t="shared" si="107"/>
        <v>2072000</v>
      </c>
      <c r="M494" s="19">
        <f t="shared" si="108"/>
        <v>-4000</v>
      </c>
    </row>
    <row r="495" spans="1:13" x14ac:dyDescent="0.2">
      <c r="A495" s="1" t="s">
        <v>40</v>
      </c>
      <c r="B495" s="6">
        <v>10892592.37508942</v>
      </c>
      <c r="C495" s="6">
        <f t="shared" si="109"/>
        <v>10893000</v>
      </c>
      <c r="D495" s="22">
        <v>0.50934022122661538</v>
      </c>
      <c r="E495" s="39">
        <f t="shared" si="110"/>
        <v>5548000</v>
      </c>
      <c r="G495" s="6">
        <f>Rounding!$K199+'Non-Class Ins.'!$L51</f>
        <v>-10761.139930569401</v>
      </c>
      <c r="H495" s="6">
        <f t="shared" si="106"/>
        <v>10881831.235158851</v>
      </c>
      <c r="I495" s="6">
        <f t="shared" si="111"/>
        <v>10882000</v>
      </c>
      <c r="J495" s="6">
        <f t="shared" si="112"/>
        <v>-11000</v>
      </c>
      <c r="K495" s="22">
        <v>0.50947628546809876</v>
      </c>
      <c r="L495" s="39">
        <f t="shared" si="107"/>
        <v>5544000</v>
      </c>
      <c r="M495" s="19">
        <f t="shared" si="108"/>
        <v>-4000</v>
      </c>
    </row>
    <row r="496" spans="1:13" x14ac:dyDescent="0.2">
      <c r="A496" s="1" t="s">
        <v>147</v>
      </c>
      <c r="B496" s="6">
        <v>7972476.1592544476</v>
      </c>
      <c r="C496" s="6">
        <f t="shared" si="109"/>
        <v>7972000</v>
      </c>
      <c r="D496" s="22">
        <v>0.72859138116832078</v>
      </c>
      <c r="E496" s="39">
        <f t="shared" si="110"/>
        <v>5808000</v>
      </c>
      <c r="G496" s="6">
        <f>Rounding!$K200+'Non-Class Ins.'!$L52</f>
        <v>14463.63024070963</v>
      </c>
      <c r="H496" s="6">
        <f t="shared" si="106"/>
        <v>7986939.7894951571</v>
      </c>
      <c r="I496" s="6">
        <f t="shared" si="111"/>
        <v>7987000</v>
      </c>
      <c r="J496" s="6">
        <f t="shared" si="112"/>
        <v>15000</v>
      </c>
      <c r="K496" s="22">
        <v>0.72897751863465743</v>
      </c>
      <c r="L496" s="39">
        <f t="shared" si="107"/>
        <v>5822000</v>
      </c>
      <c r="M496" s="19">
        <f t="shared" si="108"/>
        <v>14000</v>
      </c>
    </row>
    <row r="497" spans="1:13" x14ac:dyDescent="0.2">
      <c r="A497" s="1" t="s">
        <v>41</v>
      </c>
      <c r="B497" s="6">
        <v>8201211.8656601338</v>
      </c>
      <c r="C497" s="6">
        <f t="shared" si="109"/>
        <v>8201000</v>
      </c>
      <c r="D497" s="22">
        <v>0.61258016545691651</v>
      </c>
      <c r="E497" s="39">
        <f t="shared" si="110"/>
        <v>5024000</v>
      </c>
      <c r="G497" s="6">
        <f>Rounding!$K201+'Non-Class Ins.'!$L53</f>
        <v>5038.0724309858051</v>
      </c>
      <c r="H497" s="6">
        <f t="shared" si="106"/>
        <v>8206249.9380911198</v>
      </c>
      <c r="I497" s="6">
        <f t="shared" si="111"/>
        <v>8206000</v>
      </c>
      <c r="J497" s="6">
        <f t="shared" si="112"/>
        <v>5000</v>
      </c>
      <c r="K497" s="22">
        <v>0.61273428989857681</v>
      </c>
      <c r="L497" s="39">
        <f t="shared" si="107"/>
        <v>5028000</v>
      </c>
      <c r="M497" s="19">
        <f t="shared" si="108"/>
        <v>4000</v>
      </c>
    </row>
    <row r="498" spans="1:13" x14ac:dyDescent="0.2">
      <c r="A498" s="1" t="s">
        <v>42</v>
      </c>
      <c r="B498" s="6">
        <v>7739157.348400956</v>
      </c>
      <c r="C498" s="6">
        <f t="shared" si="109"/>
        <v>7739000</v>
      </c>
      <c r="D498" s="22">
        <v>0.83433040289327209</v>
      </c>
      <c r="E498" s="39">
        <f t="shared" si="110"/>
        <v>6457000</v>
      </c>
      <c r="G498" s="6">
        <f>Rounding!$K202+'Non-Class Ins.'!$L54</f>
        <v>-22316.43312731701</v>
      </c>
      <c r="H498" s="6">
        <f t="shared" si="106"/>
        <v>7716840.9152736394</v>
      </c>
      <c r="I498" s="6">
        <f t="shared" si="111"/>
        <v>7717000</v>
      </c>
      <c r="J498" s="6">
        <f t="shared" si="112"/>
        <v>-22000</v>
      </c>
      <c r="K498" s="22">
        <v>0.83382294557443348</v>
      </c>
      <c r="L498" s="39">
        <f t="shared" si="107"/>
        <v>6435000</v>
      </c>
      <c r="M498" s="19">
        <f t="shared" si="108"/>
        <v>-22000</v>
      </c>
    </row>
    <row r="499" spans="1:13" x14ac:dyDescent="0.2">
      <c r="A499" s="1" t="s">
        <v>43</v>
      </c>
      <c r="B499" s="6">
        <v>14037895.725321921</v>
      </c>
      <c r="C499" s="6">
        <f t="shared" si="109"/>
        <v>14038000</v>
      </c>
      <c r="D499" s="22">
        <v>0.61279463753316432</v>
      </c>
      <c r="E499" s="39">
        <f t="shared" si="110"/>
        <v>8602000</v>
      </c>
      <c r="G499" s="6">
        <f>Rounding!$K203+'Non-Class Ins.'!$L55</f>
        <v>19160.707571457438</v>
      </c>
      <c r="H499" s="6">
        <f t="shared" si="106"/>
        <v>14057056.432893379</v>
      </c>
      <c r="I499" s="6">
        <f t="shared" si="111"/>
        <v>14057000</v>
      </c>
      <c r="J499" s="6">
        <f t="shared" si="112"/>
        <v>19000</v>
      </c>
      <c r="K499" s="22">
        <v>0.61313567716841777</v>
      </c>
      <c r="L499" s="39">
        <f t="shared" si="107"/>
        <v>8619000</v>
      </c>
      <c r="M499" s="19">
        <f t="shared" si="108"/>
        <v>17000</v>
      </c>
    </row>
    <row r="500" spans="1:13" x14ac:dyDescent="0.2">
      <c r="A500" s="1" t="s">
        <v>44</v>
      </c>
      <c r="B500" s="6">
        <v>5169132.777863306</v>
      </c>
      <c r="C500" s="6">
        <f t="shared" si="109"/>
        <v>5169000</v>
      </c>
      <c r="D500" s="22">
        <v>0.61279463753316432</v>
      </c>
      <c r="E500" s="39">
        <f t="shared" si="110"/>
        <v>3168000</v>
      </c>
      <c r="G500" s="6">
        <f>Rounding!$K204+'Non-Class Ins.'!$L56</f>
        <v>1489.6818004396571</v>
      </c>
      <c r="H500" s="6">
        <f t="shared" si="106"/>
        <v>5170622.4596637459</v>
      </c>
      <c r="I500" s="6">
        <f t="shared" si="111"/>
        <v>5171000</v>
      </c>
      <c r="J500" s="6">
        <f t="shared" si="112"/>
        <v>2000</v>
      </c>
      <c r="K500" s="22">
        <v>0.61313567716841777</v>
      </c>
      <c r="L500" s="39">
        <f t="shared" si="107"/>
        <v>3171000</v>
      </c>
      <c r="M500" s="19">
        <f t="shared" si="108"/>
        <v>3000</v>
      </c>
    </row>
    <row r="501" spans="1:13" x14ac:dyDescent="0.2">
      <c r="A501" s="1" t="s">
        <v>45</v>
      </c>
      <c r="B501" s="6">
        <v>4549506.7806646014</v>
      </c>
      <c r="C501" s="6">
        <f t="shared" si="109"/>
        <v>4550000</v>
      </c>
      <c r="D501" s="22">
        <v>0.7968871977916423</v>
      </c>
      <c r="E501" s="39">
        <f t="shared" si="110"/>
        <v>3626000</v>
      </c>
      <c r="G501" s="6">
        <f>Rounding!$K205+'Non-Class Ins.'!$L57</f>
        <v>-3558.0263222350982</v>
      </c>
      <c r="H501" s="6">
        <f t="shared" si="106"/>
        <v>4545948.754342366</v>
      </c>
      <c r="I501" s="6">
        <f t="shared" si="111"/>
        <v>4546000</v>
      </c>
      <c r="J501" s="6">
        <f t="shared" si="112"/>
        <v>-4000</v>
      </c>
      <c r="K501" s="22">
        <v>0.79666546015116091</v>
      </c>
      <c r="L501" s="39">
        <f t="shared" si="107"/>
        <v>3622000</v>
      </c>
      <c r="M501" s="19">
        <f t="shared" si="108"/>
        <v>-4000</v>
      </c>
    </row>
    <row r="502" spans="1:13" x14ac:dyDescent="0.2">
      <c r="A502" s="1" t="s">
        <v>46</v>
      </c>
      <c r="B502" s="6">
        <v>19803579.509742856</v>
      </c>
      <c r="C502" s="6">
        <f t="shared" si="109"/>
        <v>19804000</v>
      </c>
      <c r="D502" s="22">
        <v>0.5311801836419946</v>
      </c>
      <c r="E502" s="39">
        <f t="shared" si="110"/>
        <v>10519000</v>
      </c>
      <c r="G502" s="6">
        <f>Rounding!$K206+'Non-Class Ins.'!$L58</f>
        <v>4002.276650139745</v>
      </c>
      <c r="H502" s="6">
        <f t="shared" si="106"/>
        <v>19807581.786392994</v>
      </c>
      <c r="I502" s="6">
        <f t="shared" si="111"/>
        <v>19808000</v>
      </c>
      <c r="J502" s="6">
        <f t="shared" si="112"/>
        <v>4000</v>
      </c>
      <c r="K502" s="22">
        <v>0.53117566653445802</v>
      </c>
      <c r="L502" s="39">
        <f t="shared" si="107"/>
        <v>10522000</v>
      </c>
      <c r="M502" s="19">
        <f t="shared" si="108"/>
        <v>3000</v>
      </c>
    </row>
    <row r="503" spans="1:13" x14ac:dyDescent="0.2">
      <c r="A503" s="1" t="s">
        <v>47</v>
      </c>
      <c r="B503" s="6">
        <v>88391838.333075225</v>
      </c>
      <c r="C503" s="6">
        <f t="shared" si="109"/>
        <v>88392000</v>
      </c>
      <c r="D503" s="22">
        <v>0.32342744469069473</v>
      </c>
      <c r="E503" s="39">
        <f t="shared" si="110"/>
        <v>28588000</v>
      </c>
      <c r="G503" s="6">
        <f>Rounding!$K207+'Non-Class Ins.'!$L59</f>
        <v>53199.552764541782</v>
      </c>
      <c r="H503" s="6">
        <f t="shared" si="106"/>
        <v>88445037.88583976</v>
      </c>
      <c r="I503" s="6">
        <f t="shared" si="111"/>
        <v>88445000</v>
      </c>
      <c r="J503" s="6">
        <f t="shared" si="112"/>
        <v>53000</v>
      </c>
      <c r="K503" s="22">
        <v>0.3236897876417294</v>
      </c>
      <c r="L503" s="39">
        <f t="shared" si="107"/>
        <v>28629000</v>
      </c>
      <c r="M503" s="19">
        <f t="shared" si="108"/>
        <v>41000</v>
      </c>
    </row>
    <row r="504" spans="1:13" x14ac:dyDescent="0.2">
      <c r="A504" s="1" t="s">
        <v>48</v>
      </c>
      <c r="B504" s="6">
        <v>2372357.585328049</v>
      </c>
      <c r="C504" s="6">
        <f t="shared" si="109"/>
        <v>2372000</v>
      </c>
      <c r="D504" s="22">
        <v>0.85381937542200304</v>
      </c>
      <c r="E504" s="39">
        <f t="shared" si="110"/>
        <v>2025000</v>
      </c>
      <c r="G504" s="6">
        <f>Rounding!$K208+'Non-Class Ins.'!$L60</f>
        <v>-15373.30428456769</v>
      </c>
      <c r="H504" s="6">
        <f t="shared" si="106"/>
        <v>2356984.2810434815</v>
      </c>
      <c r="I504" s="6">
        <f t="shared" si="111"/>
        <v>2357000</v>
      </c>
      <c r="J504" s="6">
        <f t="shared" si="112"/>
        <v>-15000</v>
      </c>
      <c r="K504" s="22">
        <v>0.85285794761782907</v>
      </c>
      <c r="L504" s="39">
        <f t="shared" si="107"/>
        <v>2010000</v>
      </c>
      <c r="M504" s="19">
        <f t="shared" si="108"/>
        <v>-15000</v>
      </c>
    </row>
    <row r="505" spans="1:13" x14ac:dyDescent="0.2">
      <c r="A505" s="1" t="s">
        <v>49</v>
      </c>
      <c r="B505" s="6">
        <v>7797645.6750432346</v>
      </c>
      <c r="C505" s="6">
        <f t="shared" si="109"/>
        <v>7798000</v>
      </c>
      <c r="D505" s="22">
        <v>0.75406377432854921</v>
      </c>
      <c r="E505" s="39">
        <f t="shared" si="110"/>
        <v>5880000</v>
      </c>
      <c r="G505" s="6">
        <f>Rounding!$K209+'Non-Class Ins.'!$L61</f>
        <v>-4115.9272232463063</v>
      </c>
      <c r="H505" s="6">
        <f t="shared" si="106"/>
        <v>7793529.7478199881</v>
      </c>
      <c r="I505" s="6">
        <f t="shared" si="111"/>
        <v>7794000</v>
      </c>
      <c r="J505" s="6">
        <f t="shared" si="112"/>
        <v>-4000</v>
      </c>
      <c r="K505" s="22">
        <v>0.75388548524639709</v>
      </c>
      <c r="L505" s="39">
        <f t="shared" si="107"/>
        <v>5876000</v>
      </c>
      <c r="M505" s="19">
        <f t="shared" si="108"/>
        <v>-4000</v>
      </c>
    </row>
    <row r="506" spans="1:13" x14ac:dyDescent="0.2">
      <c r="A506" s="1" t="s">
        <v>50</v>
      </c>
      <c r="B506" s="6">
        <v>7226698.4995662104</v>
      </c>
      <c r="C506" s="6">
        <f t="shared" si="109"/>
        <v>7227000</v>
      </c>
      <c r="D506" s="22">
        <v>0.49529368144109609</v>
      </c>
      <c r="E506" s="39">
        <f t="shared" si="110"/>
        <v>3579000</v>
      </c>
      <c r="G506" s="6">
        <f>Rounding!$K210+'Non-Class Ins.'!$L62</f>
        <v>9636.8469853568113</v>
      </c>
      <c r="H506" s="6">
        <f t="shared" si="106"/>
        <v>7236335.3465515673</v>
      </c>
      <c r="I506" s="6">
        <f t="shared" si="111"/>
        <v>7236000</v>
      </c>
      <c r="J506" s="6">
        <f t="shared" si="112"/>
        <v>9000</v>
      </c>
      <c r="K506" s="22">
        <v>0.49581475432255795</v>
      </c>
      <c r="L506" s="39">
        <f t="shared" si="107"/>
        <v>3588000</v>
      </c>
      <c r="M506" s="19">
        <f t="shared" si="108"/>
        <v>9000</v>
      </c>
    </row>
    <row r="507" spans="1:13" x14ac:dyDescent="0.2">
      <c r="A507" s="1" t="s">
        <v>51</v>
      </c>
      <c r="B507" s="6">
        <v>14826326.795128968</v>
      </c>
      <c r="C507" s="6">
        <f t="shared" si="109"/>
        <v>14826000</v>
      </c>
      <c r="D507" s="22">
        <v>0.69233295534490846</v>
      </c>
      <c r="E507" s="39">
        <f t="shared" si="110"/>
        <v>10265000</v>
      </c>
      <c r="G507" s="6">
        <f>Rounding!$K211+'Non-Class Ins.'!$L63</f>
        <v>7396.8372691604973</v>
      </c>
      <c r="H507" s="6">
        <f t="shared" si="106"/>
        <v>14833723.632398129</v>
      </c>
      <c r="I507" s="6">
        <f t="shared" si="111"/>
        <v>14834000</v>
      </c>
      <c r="J507" s="6">
        <f t="shared" si="112"/>
        <v>8000</v>
      </c>
      <c r="K507" s="22">
        <v>0.6925962501219699</v>
      </c>
      <c r="L507" s="39">
        <f t="shared" si="107"/>
        <v>10274000</v>
      </c>
      <c r="M507" s="19">
        <f t="shared" si="108"/>
        <v>9000</v>
      </c>
    </row>
    <row r="508" spans="1:13" x14ac:dyDescent="0.2">
      <c r="A508" s="1" t="s">
        <v>52</v>
      </c>
      <c r="B508" s="6">
        <v>6323852.9056480182</v>
      </c>
      <c r="C508" s="6">
        <f t="shared" si="109"/>
        <v>6324000</v>
      </c>
      <c r="D508" s="22">
        <v>0.69411589569074761</v>
      </c>
      <c r="E508" s="39">
        <f t="shared" si="110"/>
        <v>4390000</v>
      </c>
      <c r="G508" s="6">
        <f>Rounding!$K212+'Non-Class Ins.'!$L64</f>
        <v>-11687.713712283808</v>
      </c>
      <c r="H508" s="6">
        <f t="shared" si="106"/>
        <v>6312165.1919357348</v>
      </c>
      <c r="I508" s="6">
        <f t="shared" si="111"/>
        <v>6312000</v>
      </c>
      <c r="J508" s="6">
        <f t="shared" si="112"/>
        <v>-12000</v>
      </c>
      <c r="K508" s="22">
        <v>0.69346951381975219</v>
      </c>
      <c r="L508" s="39">
        <f t="shared" si="107"/>
        <v>4377000</v>
      </c>
      <c r="M508" s="19">
        <f t="shared" si="108"/>
        <v>-13000</v>
      </c>
    </row>
    <row r="509" spans="1:13" x14ac:dyDescent="0.2">
      <c r="A509" s="1" t="s">
        <v>53</v>
      </c>
      <c r="B509" s="6">
        <v>8161978.0765081607</v>
      </c>
      <c r="C509" s="6">
        <f t="shared" si="109"/>
        <v>8162000</v>
      </c>
      <c r="D509" s="22">
        <v>0.71593375958734407</v>
      </c>
      <c r="E509" s="39">
        <f t="shared" si="110"/>
        <v>5843000</v>
      </c>
      <c r="G509" s="6">
        <f>Rounding!$K213+'Non-Class Ins.'!$L65</f>
        <v>-9440.5326134383704</v>
      </c>
      <c r="H509" s="6">
        <f t="shared" si="106"/>
        <v>8152537.5438947221</v>
      </c>
      <c r="I509" s="6">
        <f t="shared" si="111"/>
        <v>8153000</v>
      </c>
      <c r="J509" s="6">
        <f t="shared" si="112"/>
        <v>-9000</v>
      </c>
      <c r="K509" s="22">
        <v>0.71581457658274827</v>
      </c>
      <c r="L509" s="39">
        <f t="shared" si="107"/>
        <v>5836000</v>
      </c>
      <c r="M509" s="19">
        <f t="shared" si="108"/>
        <v>-7000</v>
      </c>
    </row>
    <row r="510" spans="1:13" x14ac:dyDescent="0.2">
      <c r="A510" s="1" t="s">
        <v>54</v>
      </c>
      <c r="B510" s="6">
        <v>7169858.0221953355</v>
      </c>
      <c r="C510" s="6">
        <f t="shared" si="109"/>
        <v>7170000</v>
      </c>
      <c r="D510" s="22">
        <v>0.64301698056959689</v>
      </c>
      <c r="E510" s="39">
        <f t="shared" si="110"/>
        <v>4610000</v>
      </c>
      <c r="G510" s="6">
        <f>Rounding!$K214+'Non-Class Ins.'!$L66</f>
        <v>-7111.8090860965876</v>
      </c>
      <c r="H510" s="6">
        <f t="shared" si="106"/>
        <v>7162746.213109239</v>
      </c>
      <c r="I510" s="6">
        <f t="shared" si="111"/>
        <v>7163000</v>
      </c>
      <c r="J510" s="6">
        <f t="shared" si="112"/>
        <v>-7000</v>
      </c>
      <c r="K510" s="22">
        <v>0.64266680308042945</v>
      </c>
      <c r="L510" s="39">
        <f t="shared" si="107"/>
        <v>4603000</v>
      </c>
      <c r="M510" s="19">
        <f t="shared" si="108"/>
        <v>-7000</v>
      </c>
    </row>
    <row r="511" spans="1:13" x14ac:dyDescent="0.2">
      <c r="A511" s="1" t="s">
        <v>55</v>
      </c>
      <c r="B511" s="6">
        <v>7205438.1059023915</v>
      </c>
      <c r="C511" s="6">
        <f t="shared" si="109"/>
        <v>7205000</v>
      </c>
      <c r="D511" s="22">
        <v>0.79638128108955009</v>
      </c>
      <c r="E511" s="39">
        <f t="shared" si="110"/>
        <v>5738000</v>
      </c>
      <c r="G511" s="6">
        <f>Rounding!$K215+'Non-Class Ins.'!$L67</f>
        <v>4647.9418351688</v>
      </c>
      <c r="H511" s="6">
        <f t="shared" si="106"/>
        <v>7210086.0477375602</v>
      </c>
      <c r="I511" s="6">
        <f t="shared" si="111"/>
        <v>7210000</v>
      </c>
      <c r="J511" s="6">
        <f t="shared" si="112"/>
        <v>5000</v>
      </c>
      <c r="K511" s="22">
        <v>0.79647942767868829</v>
      </c>
      <c r="L511" s="39">
        <f t="shared" si="107"/>
        <v>5743000</v>
      </c>
      <c r="M511" s="19">
        <f t="shared" si="108"/>
        <v>5000</v>
      </c>
    </row>
    <row r="512" spans="1:13" x14ac:dyDescent="0.2">
      <c r="A512" s="1" t="s">
        <v>139</v>
      </c>
      <c r="B512" s="6">
        <v>1180956.2555890069</v>
      </c>
      <c r="C512" s="6">
        <f t="shared" si="109"/>
        <v>1181000</v>
      </c>
      <c r="D512" s="22">
        <v>0.76885906668681436</v>
      </c>
      <c r="E512" s="39">
        <f t="shared" si="110"/>
        <v>908000</v>
      </c>
      <c r="G512" s="6">
        <f>Rounding!$K216+'Non-Class Ins.'!$L68</f>
        <v>-2.2083919540600618</v>
      </c>
      <c r="H512" s="6">
        <f t="shared" si="106"/>
        <v>1180954.047197053</v>
      </c>
      <c r="I512" s="6">
        <f t="shared" si="111"/>
        <v>1181000</v>
      </c>
      <c r="J512" s="6">
        <f t="shared" si="112"/>
        <v>0</v>
      </c>
      <c r="K512" s="22">
        <v>0.76921205830938166</v>
      </c>
      <c r="L512" s="39">
        <f t="shared" si="107"/>
        <v>908000</v>
      </c>
      <c r="M512" s="19">
        <f t="shared" si="108"/>
        <v>0</v>
      </c>
    </row>
    <row r="513" spans="1:13" x14ac:dyDescent="0.2">
      <c r="A513" s="1" t="s">
        <v>56</v>
      </c>
      <c r="B513" s="6">
        <v>3004276.7888084436</v>
      </c>
      <c r="C513" s="6">
        <f t="shared" si="109"/>
        <v>3004000</v>
      </c>
      <c r="D513" s="22">
        <v>0.80585563837828489</v>
      </c>
      <c r="E513" s="39">
        <f t="shared" si="110"/>
        <v>2421000</v>
      </c>
      <c r="G513" s="6">
        <f>Rounding!$K217+'Non-Class Ins.'!$L69</f>
        <v>3691.7505103015787</v>
      </c>
      <c r="H513" s="6">
        <f t="shared" si="106"/>
        <v>3007968.539318745</v>
      </c>
      <c r="I513" s="6">
        <f t="shared" si="111"/>
        <v>3008000</v>
      </c>
      <c r="J513" s="6">
        <f t="shared" si="112"/>
        <v>4000</v>
      </c>
      <c r="K513" s="22">
        <v>0.80607277957318824</v>
      </c>
      <c r="L513" s="39">
        <f t="shared" si="107"/>
        <v>2425000</v>
      </c>
      <c r="M513" s="19">
        <f t="shared" si="108"/>
        <v>4000</v>
      </c>
    </row>
    <row r="514" spans="1:13" x14ac:dyDescent="0.2">
      <c r="A514" s="1" t="s">
        <v>57</v>
      </c>
      <c r="B514" s="6">
        <v>1999298.8041039179</v>
      </c>
      <c r="C514" s="6">
        <f t="shared" si="109"/>
        <v>1999000</v>
      </c>
      <c r="D514" s="22">
        <v>0.72859138116832078</v>
      </c>
      <c r="E514" s="39">
        <f t="shared" si="110"/>
        <v>1456000</v>
      </c>
      <c r="G514" s="6">
        <f>Rounding!$K218+'Non-Class Ins.'!$L70</f>
        <v>10236.44451192487</v>
      </c>
      <c r="H514" s="6">
        <f t="shared" si="106"/>
        <v>2009535.2486158428</v>
      </c>
      <c r="I514" s="6">
        <f t="shared" si="111"/>
        <v>2010000</v>
      </c>
      <c r="J514" s="6">
        <f t="shared" si="112"/>
        <v>11000</v>
      </c>
      <c r="K514" s="22">
        <v>0.72897751863465743</v>
      </c>
      <c r="L514" s="39">
        <f t="shared" si="107"/>
        <v>1465000</v>
      </c>
      <c r="M514" s="19">
        <f t="shared" si="108"/>
        <v>9000</v>
      </c>
    </row>
    <row r="515" spans="1:13" x14ac:dyDescent="0.2">
      <c r="A515" s="1" t="s">
        <v>58</v>
      </c>
      <c r="B515" s="6">
        <v>6052429.3826141991</v>
      </c>
      <c r="C515" s="6">
        <f t="shared" ref="C515:C546" si="113">ROUND($B515,-3)</f>
        <v>6052000</v>
      </c>
      <c r="D515" s="22">
        <v>0.59937549053027239</v>
      </c>
      <c r="E515" s="39">
        <f t="shared" ref="E515:E546" si="114">ROUND($C515*$D515,-3)</f>
        <v>3627000</v>
      </c>
      <c r="G515" s="6">
        <f>Rounding!$K219+'Non-Class Ins.'!$L71</f>
        <v>16681.108953949311</v>
      </c>
      <c r="H515" s="6">
        <f t="shared" si="106"/>
        <v>6069110.4915681481</v>
      </c>
      <c r="I515" s="6">
        <f t="shared" ref="I515:I546" si="115">ROUND($H515,-3)</f>
        <v>6069000</v>
      </c>
      <c r="J515" s="6">
        <f t="shared" ref="J515:J546" si="116">$I515-$C515</f>
        <v>17000</v>
      </c>
      <c r="K515" s="22">
        <v>0.600413146792662</v>
      </c>
      <c r="L515" s="39">
        <f t="shared" si="107"/>
        <v>3644000</v>
      </c>
      <c r="M515" s="19">
        <f t="shared" si="108"/>
        <v>17000</v>
      </c>
    </row>
    <row r="516" spans="1:13" x14ac:dyDescent="0.2">
      <c r="A516" s="1" t="s">
        <v>140</v>
      </c>
      <c r="B516" s="6">
        <v>2009126.2033229293</v>
      </c>
      <c r="C516" s="6">
        <f t="shared" si="113"/>
        <v>2009000</v>
      </c>
      <c r="D516" s="22">
        <v>0.76885906668681436</v>
      </c>
      <c r="E516" s="39">
        <f t="shared" si="114"/>
        <v>1545000</v>
      </c>
      <c r="G516" s="6">
        <f>Rounding!$K220+'Non-Class Ins.'!$L72</f>
        <v>10698.970104699798</v>
      </c>
      <c r="H516" s="6">
        <f t="shared" ref="H516:H579" si="117">$B516+$G516</f>
        <v>2019825.1734276291</v>
      </c>
      <c r="I516" s="6">
        <f t="shared" si="115"/>
        <v>2020000</v>
      </c>
      <c r="J516" s="6">
        <f t="shared" si="116"/>
        <v>11000</v>
      </c>
      <c r="K516" s="22">
        <v>0.76921205830938166</v>
      </c>
      <c r="L516" s="39">
        <f t="shared" ref="L516:L579" si="118">ROUND($I516*$K516,-3)</f>
        <v>1554000</v>
      </c>
      <c r="M516" s="19">
        <f t="shared" ref="M516:M579" si="119">$L516-$E516</f>
        <v>9000</v>
      </c>
    </row>
    <row r="517" spans="1:13" x14ac:dyDescent="0.2">
      <c r="A517" s="1" t="s">
        <v>59</v>
      </c>
      <c r="B517" s="6">
        <v>3368400.355609444</v>
      </c>
      <c r="C517" s="6">
        <f t="shared" si="113"/>
        <v>3368000</v>
      </c>
      <c r="D517" s="22">
        <v>0.79480953185039815</v>
      </c>
      <c r="E517" s="39">
        <f t="shared" si="114"/>
        <v>2677000</v>
      </c>
      <c r="G517" s="6">
        <f>Rounding!$K221+'Non-Class Ins.'!$L73</f>
        <v>-2374.0164429440333</v>
      </c>
      <c r="H517" s="6">
        <f t="shared" si="117"/>
        <v>3366026.3391665001</v>
      </c>
      <c r="I517" s="6">
        <f t="shared" si="115"/>
        <v>3366000</v>
      </c>
      <c r="J517" s="6">
        <f t="shared" si="116"/>
        <v>-2000</v>
      </c>
      <c r="K517" s="22">
        <v>0.79464416491090362</v>
      </c>
      <c r="L517" s="39">
        <f t="shared" si="118"/>
        <v>2675000</v>
      </c>
      <c r="M517" s="19">
        <f t="shared" si="119"/>
        <v>-2000</v>
      </c>
    </row>
    <row r="518" spans="1:13" x14ac:dyDescent="0.2">
      <c r="A518" s="1" t="s">
        <v>60</v>
      </c>
      <c r="B518" s="6">
        <v>14369569.718874749</v>
      </c>
      <c r="C518" s="6">
        <f t="shared" si="113"/>
        <v>14370000</v>
      </c>
      <c r="D518" s="22">
        <v>0.61772655887661321</v>
      </c>
      <c r="E518" s="39">
        <f t="shared" si="114"/>
        <v>8877000</v>
      </c>
      <c r="G518" s="6">
        <f>Rounding!$K222+'Non-Class Ins.'!$L74</f>
        <v>382.66266886154511</v>
      </c>
      <c r="H518" s="6">
        <f t="shared" si="117"/>
        <v>14369952.38154361</v>
      </c>
      <c r="I518" s="6">
        <f t="shared" si="115"/>
        <v>14370000</v>
      </c>
      <c r="J518" s="6">
        <f t="shared" si="116"/>
        <v>0</v>
      </c>
      <c r="K518" s="22">
        <v>0.61764566354519834</v>
      </c>
      <c r="L518" s="39">
        <f t="shared" si="118"/>
        <v>8876000</v>
      </c>
      <c r="M518" s="19">
        <f t="shared" si="119"/>
        <v>-1000</v>
      </c>
    </row>
    <row r="519" spans="1:13" x14ac:dyDescent="0.2">
      <c r="A519" s="1" t="s">
        <v>61</v>
      </c>
      <c r="B519" s="6">
        <v>14729370.962884238</v>
      </c>
      <c r="C519" s="6">
        <f t="shared" si="113"/>
        <v>14729000</v>
      </c>
      <c r="D519" s="22">
        <v>0.4089321494975845</v>
      </c>
      <c r="E519" s="39">
        <f t="shared" si="114"/>
        <v>6023000</v>
      </c>
      <c r="G519" s="6">
        <f>Rounding!$K223+'Non-Class Ins.'!$L75</f>
        <v>-33768.62814070977</v>
      </c>
      <c r="H519" s="6">
        <f t="shared" si="117"/>
        <v>14695602.334743528</v>
      </c>
      <c r="I519" s="6">
        <f t="shared" si="115"/>
        <v>14696000</v>
      </c>
      <c r="J519" s="6">
        <f t="shared" si="116"/>
        <v>-33000</v>
      </c>
      <c r="K519" s="22">
        <v>0.40835499070597514</v>
      </c>
      <c r="L519" s="39">
        <f t="shared" si="118"/>
        <v>6001000</v>
      </c>
      <c r="M519" s="19">
        <f t="shared" si="119"/>
        <v>-22000</v>
      </c>
    </row>
    <row r="520" spans="1:13" x14ac:dyDescent="0.2">
      <c r="A520" s="1" t="s">
        <v>62</v>
      </c>
      <c r="B520" s="6">
        <v>4499814.1824973822</v>
      </c>
      <c r="C520" s="6">
        <f t="shared" si="113"/>
        <v>4500000</v>
      </c>
      <c r="D520" s="22">
        <v>0.7067792694028574</v>
      </c>
      <c r="E520" s="39">
        <f t="shared" si="114"/>
        <v>3181000</v>
      </c>
      <c r="G520" s="6">
        <f>Rounding!$K224+'Non-Class Ins.'!$L76</f>
        <v>10909.733296566794</v>
      </c>
      <c r="H520" s="6">
        <f t="shared" si="117"/>
        <v>4510723.9157939488</v>
      </c>
      <c r="I520" s="6">
        <f t="shared" si="115"/>
        <v>4511000</v>
      </c>
      <c r="J520" s="6">
        <f t="shared" si="116"/>
        <v>11000</v>
      </c>
      <c r="K520" s="22">
        <v>0.70743238436857214</v>
      </c>
      <c r="L520" s="39">
        <f t="shared" si="118"/>
        <v>3191000</v>
      </c>
      <c r="M520" s="19">
        <f t="shared" si="119"/>
        <v>10000</v>
      </c>
    </row>
    <row r="521" spans="1:13" x14ac:dyDescent="0.2">
      <c r="A521" s="1" t="s">
        <v>63</v>
      </c>
      <c r="B521" s="6">
        <v>13020186.506514939</v>
      </c>
      <c r="C521" s="6">
        <f t="shared" si="113"/>
        <v>13020000</v>
      </c>
      <c r="D521" s="22">
        <v>0.42507245940302507</v>
      </c>
      <c r="E521" s="39">
        <f t="shared" si="114"/>
        <v>5534000</v>
      </c>
      <c r="G521" s="6">
        <f>Rounding!$K225+'Non-Class Ins.'!$L77</f>
        <v>27599.470500284977</v>
      </c>
      <c r="H521" s="6">
        <f t="shared" si="117"/>
        <v>13047785.977015223</v>
      </c>
      <c r="I521" s="6">
        <f t="shared" si="115"/>
        <v>13048000</v>
      </c>
      <c r="J521" s="6">
        <f t="shared" si="116"/>
        <v>28000</v>
      </c>
      <c r="K521" s="22">
        <v>0.42525414947837137</v>
      </c>
      <c r="L521" s="39">
        <f t="shared" si="118"/>
        <v>5549000</v>
      </c>
      <c r="M521" s="19">
        <f t="shared" si="119"/>
        <v>15000</v>
      </c>
    </row>
    <row r="522" spans="1:13" x14ac:dyDescent="0.2">
      <c r="A522" s="1" t="s">
        <v>64</v>
      </c>
      <c r="B522" s="6">
        <v>116597628.80497615</v>
      </c>
      <c r="C522" s="6">
        <f t="shared" si="113"/>
        <v>116598000</v>
      </c>
      <c r="D522" s="22">
        <v>0.3179354456914113</v>
      </c>
      <c r="E522" s="39">
        <f t="shared" si="114"/>
        <v>37071000</v>
      </c>
      <c r="G522" s="6">
        <f>Rounding!$K226+'Non-Class Ins.'!$L78</f>
        <v>19754.917884971444</v>
      </c>
      <c r="H522" s="6">
        <f t="shared" si="117"/>
        <v>116617383.72286113</v>
      </c>
      <c r="I522" s="6">
        <f t="shared" si="115"/>
        <v>116617000</v>
      </c>
      <c r="J522" s="6">
        <f t="shared" si="116"/>
        <v>19000</v>
      </c>
      <c r="K522" s="22">
        <v>0.31790225955113216</v>
      </c>
      <c r="L522" s="39">
        <f t="shared" si="118"/>
        <v>37073000</v>
      </c>
      <c r="M522" s="19">
        <f t="shared" si="119"/>
        <v>2000</v>
      </c>
    </row>
    <row r="523" spans="1:13" x14ac:dyDescent="0.2">
      <c r="A523" s="1" t="s">
        <v>65</v>
      </c>
      <c r="B523" s="6">
        <v>1807895.2119035753</v>
      </c>
      <c r="C523" s="6">
        <f t="shared" si="113"/>
        <v>1808000</v>
      </c>
      <c r="D523" s="22">
        <v>0.7747842050546967</v>
      </c>
      <c r="E523" s="39">
        <f t="shared" si="114"/>
        <v>1401000</v>
      </c>
      <c r="G523" s="6">
        <f>Rounding!$K227+'Non-Class Ins.'!$L79</f>
        <v>-4.5726049110235181</v>
      </c>
      <c r="H523" s="6">
        <f t="shared" si="117"/>
        <v>1807890.6392986644</v>
      </c>
      <c r="I523" s="6">
        <f t="shared" si="115"/>
        <v>1808000</v>
      </c>
      <c r="J523" s="6">
        <f t="shared" si="116"/>
        <v>0</v>
      </c>
      <c r="K523" s="22">
        <v>0.7747365456977755</v>
      </c>
      <c r="L523" s="39">
        <f t="shared" si="118"/>
        <v>1401000</v>
      </c>
      <c r="M523" s="19">
        <f t="shared" si="119"/>
        <v>0</v>
      </c>
    </row>
    <row r="524" spans="1:13" x14ac:dyDescent="0.2">
      <c r="A524" s="1" t="s">
        <v>66</v>
      </c>
      <c r="B524" s="6">
        <v>1839428.9272235606</v>
      </c>
      <c r="C524" s="6">
        <f t="shared" si="113"/>
        <v>1839000</v>
      </c>
      <c r="D524" s="22">
        <v>0.50934022122661538</v>
      </c>
      <c r="E524" s="39">
        <f t="shared" si="114"/>
        <v>937000</v>
      </c>
      <c r="G524" s="6">
        <f>Rounding!$K228+'Non-Class Ins.'!$L80</f>
        <v>-3853.3756509144423</v>
      </c>
      <c r="H524" s="6">
        <f t="shared" si="117"/>
        <v>1835575.5515726462</v>
      </c>
      <c r="I524" s="6">
        <f t="shared" si="115"/>
        <v>1836000</v>
      </c>
      <c r="J524" s="6">
        <f t="shared" si="116"/>
        <v>-3000</v>
      </c>
      <c r="K524" s="22">
        <v>0.50947628546809876</v>
      </c>
      <c r="L524" s="39">
        <f t="shared" si="118"/>
        <v>935000</v>
      </c>
      <c r="M524" s="19">
        <f t="shared" si="119"/>
        <v>-2000</v>
      </c>
    </row>
    <row r="525" spans="1:13" x14ac:dyDescent="0.2">
      <c r="A525" s="1" t="s">
        <v>127</v>
      </c>
      <c r="B525" s="6">
        <v>8699619.8390178625</v>
      </c>
      <c r="C525" s="6">
        <f t="shared" si="113"/>
        <v>8700000</v>
      </c>
      <c r="D525" s="22">
        <v>0.78052011220774475</v>
      </c>
      <c r="E525" s="39">
        <f t="shared" si="114"/>
        <v>6791000</v>
      </c>
      <c r="G525" s="6">
        <f>Rounding!$K229+'Non-Class Ins.'!$L81</f>
        <v>14939.891095872357</v>
      </c>
      <c r="H525" s="6">
        <f t="shared" si="117"/>
        <v>8714559.7301137354</v>
      </c>
      <c r="I525" s="6">
        <f t="shared" si="115"/>
        <v>8715000</v>
      </c>
      <c r="J525" s="6">
        <f t="shared" si="116"/>
        <v>15000</v>
      </c>
      <c r="K525" s="22">
        <v>0.78085150888892951</v>
      </c>
      <c r="L525" s="39">
        <f t="shared" si="118"/>
        <v>6805000</v>
      </c>
      <c r="M525" s="19">
        <f t="shared" si="119"/>
        <v>14000</v>
      </c>
    </row>
    <row r="526" spans="1:13" x14ac:dyDescent="0.2">
      <c r="A526" s="1" t="s">
        <v>67</v>
      </c>
      <c r="B526" s="6">
        <v>13640476.843586914</v>
      </c>
      <c r="C526" s="6">
        <f t="shared" si="113"/>
        <v>13640000</v>
      </c>
      <c r="D526" s="22">
        <v>0.71852769244829418</v>
      </c>
      <c r="E526" s="39">
        <f t="shared" si="114"/>
        <v>9801000</v>
      </c>
      <c r="G526" s="6">
        <f>Rounding!$K230+'Non-Class Ins.'!$L82</f>
        <v>600.01770777524416</v>
      </c>
      <c r="H526" s="6">
        <f t="shared" si="117"/>
        <v>13641076.861294689</v>
      </c>
      <c r="I526" s="6">
        <f t="shared" si="115"/>
        <v>13641000</v>
      </c>
      <c r="J526" s="6">
        <f t="shared" si="116"/>
        <v>1000</v>
      </c>
      <c r="K526" s="22">
        <v>0.71848876694385588</v>
      </c>
      <c r="L526" s="39">
        <f t="shared" si="118"/>
        <v>9801000</v>
      </c>
      <c r="M526" s="19">
        <f t="shared" si="119"/>
        <v>0</v>
      </c>
    </row>
    <row r="527" spans="1:13" x14ac:dyDescent="0.2">
      <c r="A527" s="1" t="s">
        <v>68</v>
      </c>
      <c r="B527" s="6">
        <v>6653171.207384306</v>
      </c>
      <c r="C527" s="6">
        <f t="shared" si="113"/>
        <v>6653000</v>
      </c>
      <c r="D527" s="22">
        <v>0.5178452771304437</v>
      </c>
      <c r="E527" s="39">
        <f t="shared" si="114"/>
        <v>3445000</v>
      </c>
      <c r="G527" s="6">
        <f>Rounding!$K231+'Non-Class Ins.'!$L83</f>
        <v>16959.572887665992</v>
      </c>
      <c r="H527" s="6">
        <f t="shared" si="117"/>
        <v>6670130.7802719716</v>
      </c>
      <c r="I527" s="6">
        <f t="shared" si="115"/>
        <v>6670000</v>
      </c>
      <c r="J527" s="6">
        <f t="shared" si="116"/>
        <v>17000</v>
      </c>
      <c r="K527" s="22">
        <v>0.51791889667430824</v>
      </c>
      <c r="L527" s="39">
        <f t="shared" si="118"/>
        <v>3455000</v>
      </c>
      <c r="M527" s="19">
        <f t="shared" si="119"/>
        <v>10000</v>
      </c>
    </row>
    <row r="528" spans="1:13" x14ac:dyDescent="0.2">
      <c r="A528" s="1" t="s">
        <v>69</v>
      </c>
      <c r="B528" s="6">
        <v>4487508.6284851544</v>
      </c>
      <c r="C528" s="6">
        <f t="shared" si="113"/>
        <v>4488000</v>
      </c>
      <c r="D528" s="22">
        <v>0.45646689206418012</v>
      </c>
      <c r="E528" s="39">
        <f t="shared" si="114"/>
        <v>2049000</v>
      </c>
      <c r="G528" s="6">
        <f>Rounding!$K232+'Non-Class Ins.'!$L84</f>
        <v>18.447402650556572</v>
      </c>
      <c r="H528" s="6">
        <f t="shared" si="117"/>
        <v>4487527.0758878049</v>
      </c>
      <c r="I528" s="6">
        <f t="shared" si="115"/>
        <v>4488000</v>
      </c>
      <c r="J528" s="6">
        <f t="shared" si="116"/>
        <v>0</v>
      </c>
      <c r="K528" s="22">
        <v>0.4561604326628147</v>
      </c>
      <c r="L528" s="39">
        <f t="shared" si="118"/>
        <v>2047000</v>
      </c>
      <c r="M528" s="19">
        <f t="shared" si="119"/>
        <v>-2000</v>
      </c>
    </row>
    <row r="529" spans="1:13" x14ac:dyDescent="0.2">
      <c r="A529" s="1" t="s">
        <v>70</v>
      </c>
      <c r="B529" s="6">
        <v>3699618.4793035164</v>
      </c>
      <c r="C529" s="6">
        <f t="shared" si="113"/>
        <v>3700000</v>
      </c>
      <c r="D529" s="22">
        <v>0.73240533685534537</v>
      </c>
      <c r="E529" s="39">
        <f t="shared" si="114"/>
        <v>2710000</v>
      </c>
      <c r="G529" s="6">
        <f>Rounding!$K233+'Non-Class Ins.'!$L85</f>
        <v>3645.4842748546403</v>
      </c>
      <c r="H529" s="6">
        <f t="shared" si="117"/>
        <v>3703263.9635783709</v>
      </c>
      <c r="I529" s="6">
        <f t="shared" si="115"/>
        <v>3703000</v>
      </c>
      <c r="J529" s="6">
        <f t="shared" si="116"/>
        <v>3000</v>
      </c>
      <c r="K529" s="22">
        <v>0.73256554817939867</v>
      </c>
      <c r="L529" s="39">
        <f t="shared" si="118"/>
        <v>2713000</v>
      </c>
      <c r="M529" s="19">
        <f t="shared" si="119"/>
        <v>3000</v>
      </c>
    </row>
    <row r="530" spans="1:13" x14ac:dyDescent="0.2">
      <c r="A530" s="1" t="s">
        <v>71</v>
      </c>
      <c r="B530" s="6">
        <v>1460091.2426301595</v>
      </c>
      <c r="C530" s="6">
        <f t="shared" si="113"/>
        <v>1460000</v>
      </c>
      <c r="D530" s="22">
        <v>0.71593375958734407</v>
      </c>
      <c r="E530" s="39">
        <f t="shared" si="114"/>
        <v>1045000</v>
      </c>
      <c r="G530" s="6">
        <f>Rounding!$K234+'Non-Class Ins.'!$L86</f>
        <v>6707.2298984018698</v>
      </c>
      <c r="H530" s="6">
        <f t="shared" si="117"/>
        <v>1466798.4725285613</v>
      </c>
      <c r="I530" s="6">
        <f t="shared" si="115"/>
        <v>1467000</v>
      </c>
      <c r="J530" s="6">
        <f t="shared" si="116"/>
        <v>7000</v>
      </c>
      <c r="K530" s="22">
        <v>0.71581457658274827</v>
      </c>
      <c r="L530" s="39">
        <f t="shared" si="118"/>
        <v>1050000</v>
      </c>
      <c r="M530" s="19">
        <f t="shared" si="119"/>
        <v>5000</v>
      </c>
    </row>
    <row r="531" spans="1:13" x14ac:dyDescent="0.2">
      <c r="A531" s="1" t="s">
        <v>72</v>
      </c>
      <c r="B531" s="6">
        <v>8005505.1194784259</v>
      </c>
      <c r="C531" s="6">
        <f t="shared" si="113"/>
        <v>8006000</v>
      </c>
      <c r="D531" s="22">
        <v>0.69021192999450709</v>
      </c>
      <c r="E531" s="39">
        <f t="shared" si="114"/>
        <v>5526000</v>
      </c>
      <c r="G531" s="6">
        <f>Rounding!$K235+'Non-Class Ins.'!$L87</f>
        <v>2178.2661732601368</v>
      </c>
      <c r="H531" s="6">
        <f t="shared" si="117"/>
        <v>8007683.3856516862</v>
      </c>
      <c r="I531" s="6">
        <f t="shared" si="115"/>
        <v>8008000</v>
      </c>
      <c r="J531" s="6">
        <f t="shared" si="116"/>
        <v>2000</v>
      </c>
      <c r="K531" s="22">
        <v>0.69020432823655653</v>
      </c>
      <c r="L531" s="39">
        <f t="shared" si="118"/>
        <v>5527000</v>
      </c>
      <c r="M531" s="19">
        <f t="shared" si="119"/>
        <v>1000</v>
      </c>
    </row>
    <row r="532" spans="1:13" x14ac:dyDescent="0.2">
      <c r="A532" s="1" t="s">
        <v>73</v>
      </c>
      <c r="B532" s="6">
        <v>9715865.3800898641</v>
      </c>
      <c r="C532" s="6">
        <f t="shared" si="113"/>
        <v>9716000</v>
      </c>
      <c r="D532" s="22">
        <v>0.45646689206418012</v>
      </c>
      <c r="E532" s="39">
        <f t="shared" si="114"/>
        <v>4435000</v>
      </c>
      <c r="G532" s="6">
        <f>Rounding!$K236+'Non-Class Ins.'!$L88</f>
        <v>-4853.5281312545139</v>
      </c>
      <c r="H532" s="6">
        <f t="shared" si="117"/>
        <v>9711011.8519586101</v>
      </c>
      <c r="I532" s="6">
        <f t="shared" si="115"/>
        <v>9711000</v>
      </c>
      <c r="J532" s="6">
        <f t="shared" si="116"/>
        <v>-5000</v>
      </c>
      <c r="K532" s="22">
        <v>0.4561604326628147</v>
      </c>
      <c r="L532" s="39">
        <f t="shared" si="118"/>
        <v>4430000</v>
      </c>
      <c r="M532" s="19">
        <f t="shared" si="119"/>
        <v>-5000</v>
      </c>
    </row>
    <row r="533" spans="1:13" x14ac:dyDescent="0.2">
      <c r="A533" s="1" t="s">
        <v>74</v>
      </c>
      <c r="B533" s="6">
        <v>7826765.8552243067</v>
      </c>
      <c r="C533" s="6">
        <f t="shared" si="113"/>
        <v>7827000</v>
      </c>
      <c r="D533" s="22">
        <v>0.75640674748880921</v>
      </c>
      <c r="E533" s="39">
        <f t="shared" si="114"/>
        <v>5920000</v>
      </c>
      <c r="G533" s="6">
        <f>Rounding!$K237+'Non-Class Ins.'!$L89</f>
        <v>-6127.3769807085082</v>
      </c>
      <c r="H533" s="6">
        <f t="shared" si="117"/>
        <v>7820638.4782435978</v>
      </c>
      <c r="I533" s="6">
        <f t="shared" si="115"/>
        <v>7821000</v>
      </c>
      <c r="J533" s="6">
        <f t="shared" si="116"/>
        <v>-6000</v>
      </c>
      <c r="K533" s="22">
        <v>0.75616828331777319</v>
      </c>
      <c r="L533" s="39">
        <f t="shared" si="118"/>
        <v>5914000</v>
      </c>
      <c r="M533" s="19">
        <f t="shared" si="119"/>
        <v>-6000</v>
      </c>
    </row>
    <row r="534" spans="1:13" x14ac:dyDescent="0.2">
      <c r="A534" s="1" t="s">
        <v>75</v>
      </c>
      <c r="B534" s="6">
        <v>25869508.027492248</v>
      </c>
      <c r="C534" s="6">
        <f t="shared" si="113"/>
        <v>25870000</v>
      </c>
      <c r="D534" s="22">
        <v>0.35530675014265722</v>
      </c>
      <c r="E534" s="39">
        <f t="shared" si="114"/>
        <v>9192000</v>
      </c>
      <c r="G534" s="6">
        <f>Rounding!$K238+'Non-Class Ins.'!$L90</f>
        <v>49368.762847164966</v>
      </c>
      <c r="H534" s="6">
        <f t="shared" si="117"/>
        <v>25918876.790339414</v>
      </c>
      <c r="I534" s="6">
        <f t="shared" si="115"/>
        <v>25919000</v>
      </c>
      <c r="J534" s="6">
        <f t="shared" si="116"/>
        <v>49000</v>
      </c>
      <c r="K534" s="22">
        <v>0.35638937622668942</v>
      </c>
      <c r="L534" s="39">
        <f t="shared" si="118"/>
        <v>9237000</v>
      </c>
      <c r="M534" s="19">
        <f t="shared" si="119"/>
        <v>45000</v>
      </c>
    </row>
    <row r="535" spans="1:13" x14ac:dyDescent="0.2">
      <c r="A535" s="1" t="s">
        <v>76</v>
      </c>
      <c r="B535" s="6">
        <v>2287966.2322436394</v>
      </c>
      <c r="C535" s="6">
        <f t="shared" si="113"/>
        <v>2288000</v>
      </c>
      <c r="D535" s="22">
        <v>0.56248253964103156</v>
      </c>
      <c r="E535" s="39">
        <f t="shared" si="114"/>
        <v>1287000</v>
      </c>
      <c r="G535" s="6">
        <f>Rounding!$K239+'Non-Class Ins.'!$L91</f>
        <v>1264.9922190168434</v>
      </c>
      <c r="H535" s="6">
        <f t="shared" si="117"/>
        <v>2289231.2244626563</v>
      </c>
      <c r="I535" s="6">
        <f t="shared" si="115"/>
        <v>2289000</v>
      </c>
      <c r="J535" s="6">
        <f t="shared" si="116"/>
        <v>1000</v>
      </c>
      <c r="K535" s="22">
        <v>0.56281464811069259</v>
      </c>
      <c r="L535" s="39">
        <f t="shared" si="118"/>
        <v>1288000</v>
      </c>
      <c r="M535" s="19">
        <f t="shared" si="119"/>
        <v>1000</v>
      </c>
    </row>
    <row r="536" spans="1:13" x14ac:dyDescent="0.2">
      <c r="A536" s="1" t="s">
        <v>77</v>
      </c>
      <c r="B536" s="6">
        <v>8388956.2673608121</v>
      </c>
      <c r="C536" s="6">
        <f t="shared" si="113"/>
        <v>8389000</v>
      </c>
      <c r="D536" s="22">
        <v>0.59735553834706967</v>
      </c>
      <c r="E536" s="39">
        <f t="shared" si="114"/>
        <v>5011000</v>
      </c>
      <c r="G536" s="6">
        <f>Rounding!$K240+'Non-Class Ins.'!$L92</f>
        <v>-15424.129137656699</v>
      </c>
      <c r="H536" s="6">
        <f t="shared" si="117"/>
        <v>8373532.1382231554</v>
      </c>
      <c r="I536" s="6">
        <f t="shared" si="115"/>
        <v>8374000</v>
      </c>
      <c r="J536" s="6">
        <f t="shared" si="116"/>
        <v>-15000</v>
      </c>
      <c r="K536" s="22">
        <v>0.59659430878303255</v>
      </c>
      <c r="L536" s="39">
        <f t="shared" si="118"/>
        <v>4996000</v>
      </c>
      <c r="M536" s="19">
        <f t="shared" si="119"/>
        <v>-15000</v>
      </c>
    </row>
    <row r="537" spans="1:13" x14ac:dyDescent="0.2">
      <c r="A537" s="1" t="s">
        <v>78</v>
      </c>
      <c r="B537" s="6">
        <v>10649373.923994174</v>
      </c>
      <c r="C537" s="6">
        <f t="shared" si="113"/>
        <v>10649000</v>
      </c>
      <c r="D537" s="22">
        <v>0.67981215407862361</v>
      </c>
      <c r="E537" s="39">
        <f t="shared" si="114"/>
        <v>7239000</v>
      </c>
      <c r="G537" s="6">
        <f>Rounding!$K241+'Non-Class Ins.'!$L93</f>
        <v>7412.6739227891612</v>
      </c>
      <c r="H537" s="6">
        <f t="shared" si="117"/>
        <v>10656786.597916963</v>
      </c>
      <c r="I537" s="6">
        <f t="shared" si="115"/>
        <v>10657000</v>
      </c>
      <c r="J537" s="6">
        <f t="shared" si="116"/>
        <v>8000</v>
      </c>
      <c r="K537" s="22">
        <v>0.67998480665104788</v>
      </c>
      <c r="L537" s="39">
        <f t="shared" si="118"/>
        <v>7247000</v>
      </c>
      <c r="M537" s="19">
        <f t="shared" si="119"/>
        <v>8000</v>
      </c>
    </row>
    <row r="538" spans="1:13" x14ac:dyDescent="0.2">
      <c r="A538" s="1" t="s">
        <v>79</v>
      </c>
      <c r="B538" s="6">
        <v>9380370.2796368804</v>
      </c>
      <c r="C538" s="6">
        <f t="shared" si="113"/>
        <v>9380000</v>
      </c>
      <c r="D538" s="22">
        <v>0.48625211571738758</v>
      </c>
      <c r="E538" s="39">
        <f t="shared" si="114"/>
        <v>4561000</v>
      </c>
      <c r="G538" s="6">
        <f>Rounding!$K242+'Non-Class Ins.'!$L94</f>
        <v>-528.72135189180244</v>
      </c>
      <c r="H538" s="6">
        <f t="shared" si="117"/>
        <v>9379841.5582849886</v>
      </c>
      <c r="I538" s="6">
        <f t="shared" si="115"/>
        <v>9380000</v>
      </c>
      <c r="J538" s="6">
        <f t="shared" si="116"/>
        <v>0</v>
      </c>
      <c r="K538" s="22">
        <v>0.48601487339420779</v>
      </c>
      <c r="L538" s="39">
        <f t="shared" si="118"/>
        <v>4559000</v>
      </c>
      <c r="M538" s="19">
        <f t="shared" si="119"/>
        <v>-2000</v>
      </c>
    </row>
    <row r="539" spans="1:13" x14ac:dyDescent="0.2">
      <c r="A539" s="1" t="s">
        <v>80</v>
      </c>
      <c r="B539" s="6">
        <v>24125863.076267198</v>
      </c>
      <c r="C539" s="6">
        <f t="shared" si="113"/>
        <v>24126000</v>
      </c>
      <c r="D539" s="22">
        <v>0.52906706907935797</v>
      </c>
      <c r="E539" s="39">
        <f t="shared" si="114"/>
        <v>12764000</v>
      </c>
      <c r="G539" s="6">
        <f>Rounding!$K243+'Non-Class Ins.'!$L95</f>
        <v>-648.59792445756443</v>
      </c>
      <c r="H539" s="6">
        <f t="shared" si="117"/>
        <v>24125214.478342742</v>
      </c>
      <c r="I539" s="6">
        <f t="shared" si="115"/>
        <v>24125000</v>
      </c>
      <c r="J539" s="6">
        <f t="shared" si="116"/>
        <v>-1000</v>
      </c>
      <c r="K539" s="22">
        <v>0.5289478872785629</v>
      </c>
      <c r="L539" s="39">
        <f t="shared" si="118"/>
        <v>12761000</v>
      </c>
      <c r="M539" s="19">
        <f t="shared" si="119"/>
        <v>-3000</v>
      </c>
    </row>
    <row r="540" spans="1:13" x14ac:dyDescent="0.2">
      <c r="A540" s="1" t="s">
        <v>141</v>
      </c>
      <c r="B540" s="6">
        <v>2273682.9910155814</v>
      </c>
      <c r="C540" s="6">
        <f t="shared" si="113"/>
        <v>2274000</v>
      </c>
      <c r="D540" s="22">
        <v>0.76885906668681436</v>
      </c>
      <c r="E540" s="39">
        <f t="shared" si="114"/>
        <v>1748000</v>
      </c>
      <c r="G540" s="6">
        <f>Rounding!$K244+'Non-Class Ins.'!$L96</f>
        <v>-630.7304095846996</v>
      </c>
      <c r="H540" s="6">
        <f t="shared" si="117"/>
        <v>2273052.2606059969</v>
      </c>
      <c r="I540" s="6">
        <f t="shared" si="115"/>
        <v>2273000</v>
      </c>
      <c r="J540" s="6">
        <f t="shared" si="116"/>
        <v>-1000</v>
      </c>
      <c r="K540" s="22">
        <v>0.76921205830938166</v>
      </c>
      <c r="L540" s="39">
        <f t="shared" si="118"/>
        <v>1748000</v>
      </c>
      <c r="M540" s="19">
        <f t="shared" si="119"/>
        <v>0</v>
      </c>
    </row>
    <row r="541" spans="1:13" x14ac:dyDescent="0.2">
      <c r="A541" s="1" t="s">
        <v>81</v>
      </c>
      <c r="B541" s="6">
        <v>11678392.161430586</v>
      </c>
      <c r="C541" s="6">
        <f t="shared" si="113"/>
        <v>11678000</v>
      </c>
      <c r="D541" s="22">
        <v>0.57184973143787521</v>
      </c>
      <c r="E541" s="39">
        <f t="shared" si="114"/>
        <v>6678000</v>
      </c>
      <c r="G541" s="6">
        <f>Rounding!$K245+'Non-Class Ins.'!$L97</f>
        <v>10035.219763820971</v>
      </c>
      <c r="H541" s="6">
        <f t="shared" si="117"/>
        <v>11688427.381194407</v>
      </c>
      <c r="I541" s="6">
        <f t="shared" si="115"/>
        <v>11688000</v>
      </c>
      <c r="J541" s="6">
        <f t="shared" si="116"/>
        <v>10000</v>
      </c>
      <c r="K541" s="22">
        <v>0.57178718342985113</v>
      </c>
      <c r="L541" s="39">
        <f t="shared" si="118"/>
        <v>6683000</v>
      </c>
      <c r="M541" s="19">
        <f t="shared" si="119"/>
        <v>5000</v>
      </c>
    </row>
    <row r="542" spans="1:13" x14ac:dyDescent="0.2">
      <c r="A542" s="1" t="s">
        <v>82</v>
      </c>
      <c r="B542" s="6">
        <v>8917912.6182673145</v>
      </c>
      <c r="C542" s="6">
        <f t="shared" si="113"/>
        <v>8918000</v>
      </c>
      <c r="D542" s="22">
        <v>0.75735504262515041</v>
      </c>
      <c r="E542" s="39">
        <f t="shared" si="114"/>
        <v>6754000</v>
      </c>
      <c r="G542" s="6">
        <f>Rounding!$K246+'Non-Class Ins.'!$L98</f>
        <v>8330.817312978299</v>
      </c>
      <c r="H542" s="6">
        <f t="shared" si="117"/>
        <v>8926243.4355802927</v>
      </c>
      <c r="I542" s="6">
        <f t="shared" si="115"/>
        <v>8926000</v>
      </c>
      <c r="J542" s="6">
        <f t="shared" si="116"/>
        <v>8000</v>
      </c>
      <c r="K542" s="22">
        <v>0.75752121350617374</v>
      </c>
      <c r="L542" s="39">
        <f t="shared" si="118"/>
        <v>6762000</v>
      </c>
      <c r="M542" s="19">
        <f t="shared" si="119"/>
        <v>8000</v>
      </c>
    </row>
    <row r="543" spans="1:13" x14ac:dyDescent="0.2">
      <c r="A543" s="1" t="s">
        <v>83</v>
      </c>
      <c r="B543" s="6">
        <v>3860219.5279550073</v>
      </c>
      <c r="C543" s="6">
        <f t="shared" si="113"/>
        <v>3860000</v>
      </c>
      <c r="D543" s="22">
        <v>0.76910494036954635</v>
      </c>
      <c r="E543" s="39">
        <f t="shared" si="114"/>
        <v>2969000</v>
      </c>
      <c r="G543" s="6">
        <f>Rounding!$K247+'Non-Class Ins.'!$L99</f>
        <v>4619.2741212234632</v>
      </c>
      <c r="H543" s="6">
        <f t="shared" si="117"/>
        <v>3864838.8020762308</v>
      </c>
      <c r="I543" s="6">
        <f t="shared" si="115"/>
        <v>3865000</v>
      </c>
      <c r="J543" s="6">
        <f t="shared" si="116"/>
        <v>5000</v>
      </c>
      <c r="K543" s="22">
        <v>0.76935484234463303</v>
      </c>
      <c r="L543" s="39">
        <f t="shared" si="118"/>
        <v>2974000</v>
      </c>
      <c r="M543" s="19">
        <f t="shared" si="119"/>
        <v>5000</v>
      </c>
    </row>
    <row r="544" spans="1:13" x14ac:dyDescent="0.2">
      <c r="A544" s="1" t="s">
        <v>144</v>
      </c>
      <c r="B544" s="6">
        <v>3914576.6008539423</v>
      </c>
      <c r="C544" s="6">
        <f t="shared" si="113"/>
        <v>3915000</v>
      </c>
      <c r="D544" s="22">
        <v>0.72859138116832078</v>
      </c>
      <c r="E544" s="39">
        <f t="shared" si="114"/>
        <v>2852000</v>
      </c>
      <c r="G544" s="6">
        <f>Rounding!$K248+'Non-Class Ins.'!$L100</f>
        <v>5678.4841366531482</v>
      </c>
      <c r="H544" s="6">
        <f t="shared" si="117"/>
        <v>3920255.0849905955</v>
      </c>
      <c r="I544" s="6">
        <f t="shared" si="115"/>
        <v>3920000</v>
      </c>
      <c r="J544" s="6">
        <f t="shared" si="116"/>
        <v>5000</v>
      </c>
      <c r="K544" s="22">
        <v>0.72897751863465743</v>
      </c>
      <c r="L544" s="39">
        <f t="shared" si="118"/>
        <v>2858000</v>
      </c>
      <c r="M544" s="19">
        <f t="shared" si="119"/>
        <v>6000</v>
      </c>
    </row>
    <row r="545" spans="1:13" x14ac:dyDescent="0.2">
      <c r="A545" s="1" t="s">
        <v>84</v>
      </c>
      <c r="B545" s="6">
        <v>5095776.6017836425</v>
      </c>
      <c r="C545" s="6">
        <f t="shared" si="113"/>
        <v>5096000</v>
      </c>
      <c r="D545" s="22">
        <v>0.50934022122661538</v>
      </c>
      <c r="E545" s="39">
        <f t="shared" si="114"/>
        <v>2596000</v>
      </c>
      <c r="G545" s="6">
        <f>Rounding!$K249+'Non-Class Ins.'!$L101</f>
        <v>-4945.0803063835283</v>
      </c>
      <c r="H545" s="6">
        <f t="shared" si="117"/>
        <v>5090831.5214772588</v>
      </c>
      <c r="I545" s="6">
        <f t="shared" si="115"/>
        <v>5091000</v>
      </c>
      <c r="J545" s="6">
        <f t="shared" si="116"/>
        <v>-5000</v>
      </c>
      <c r="K545" s="22">
        <v>0.50947628546809876</v>
      </c>
      <c r="L545" s="39">
        <f t="shared" si="118"/>
        <v>2594000</v>
      </c>
      <c r="M545" s="19">
        <f t="shared" si="119"/>
        <v>-2000</v>
      </c>
    </row>
    <row r="546" spans="1:13" x14ac:dyDescent="0.2">
      <c r="A546" s="1" t="s">
        <v>85</v>
      </c>
      <c r="B546" s="6">
        <v>11563859.760983057</v>
      </c>
      <c r="C546" s="6">
        <f t="shared" si="113"/>
        <v>11564000</v>
      </c>
      <c r="D546" s="22">
        <v>0.64001837404652973</v>
      </c>
      <c r="E546" s="39">
        <f t="shared" si="114"/>
        <v>7401000</v>
      </c>
      <c r="G546" s="6">
        <f>Rounding!$K250+'Non-Class Ins.'!$L102</f>
        <v>10363.252345855413</v>
      </c>
      <c r="H546" s="6">
        <f t="shared" si="117"/>
        <v>11574223.013328914</v>
      </c>
      <c r="I546" s="6">
        <f t="shared" si="115"/>
        <v>11574000</v>
      </c>
      <c r="J546" s="6">
        <f t="shared" si="116"/>
        <v>10000</v>
      </c>
      <c r="K546" s="22">
        <v>0.64009370362578055</v>
      </c>
      <c r="L546" s="39">
        <f t="shared" si="118"/>
        <v>7408000</v>
      </c>
      <c r="M546" s="19">
        <f t="shared" si="119"/>
        <v>7000</v>
      </c>
    </row>
    <row r="547" spans="1:13" x14ac:dyDescent="0.2">
      <c r="A547" s="1" t="s">
        <v>128</v>
      </c>
      <c r="B547" s="6">
        <v>63898562.847211197</v>
      </c>
      <c r="C547" s="6">
        <f t="shared" ref="C547:C578" si="120">ROUND($B547,-3)</f>
        <v>63899000</v>
      </c>
      <c r="D547" s="22">
        <v>0.60227118867252505</v>
      </c>
      <c r="E547" s="39">
        <f t="shared" ref="E547:E578" si="121">ROUND($C547*$D547,-3)</f>
        <v>38485000</v>
      </c>
      <c r="G547" s="6">
        <f>Rounding!$K251+'Non-Class Ins.'!$L103</f>
        <v>70709.474485361818</v>
      </c>
      <c r="H547" s="6">
        <f t="shared" si="117"/>
        <v>63969272.321696557</v>
      </c>
      <c r="I547" s="6">
        <f t="shared" ref="I547:I578" si="122">ROUND($H547,-3)</f>
        <v>63969000</v>
      </c>
      <c r="J547" s="6">
        <f t="shared" ref="J547:J578" si="123">$I547-$C547</f>
        <v>70000</v>
      </c>
      <c r="K547" s="22">
        <v>0.60262234153265881</v>
      </c>
      <c r="L547" s="39">
        <f t="shared" si="118"/>
        <v>38549000</v>
      </c>
      <c r="M547" s="19">
        <f t="shared" si="119"/>
        <v>64000</v>
      </c>
    </row>
    <row r="548" spans="1:13" x14ac:dyDescent="0.2">
      <c r="A548" s="1" t="s">
        <v>86</v>
      </c>
      <c r="B548" s="6">
        <v>2092961.9395500347</v>
      </c>
      <c r="C548" s="6">
        <f t="shared" si="120"/>
        <v>2093000</v>
      </c>
      <c r="D548" s="22">
        <v>0.57320321381063088</v>
      </c>
      <c r="E548" s="39">
        <f t="shared" si="121"/>
        <v>1200000</v>
      </c>
      <c r="G548" s="6">
        <f>Rounding!$K252+'Non-Class Ins.'!$L104</f>
        <v>12292.474605388188</v>
      </c>
      <c r="H548" s="6">
        <f t="shared" si="117"/>
        <v>2105254.4141554227</v>
      </c>
      <c r="I548" s="6">
        <f t="shared" si="122"/>
        <v>2105000</v>
      </c>
      <c r="J548" s="6">
        <f t="shared" si="123"/>
        <v>12000</v>
      </c>
      <c r="K548" s="22">
        <v>0.57554645729339993</v>
      </c>
      <c r="L548" s="39">
        <f t="shared" si="118"/>
        <v>1212000</v>
      </c>
      <c r="M548" s="19">
        <f t="shared" si="119"/>
        <v>12000</v>
      </c>
    </row>
    <row r="549" spans="1:13" x14ac:dyDescent="0.2">
      <c r="A549" s="1" t="s">
        <v>87</v>
      </c>
      <c r="B549" s="6">
        <v>7101610.1691920385</v>
      </c>
      <c r="C549" s="6">
        <f t="shared" si="120"/>
        <v>7102000</v>
      </c>
      <c r="D549" s="22">
        <v>0.84715460459124958</v>
      </c>
      <c r="E549" s="39">
        <f t="shared" si="121"/>
        <v>6016000</v>
      </c>
      <c r="G549" s="6">
        <f>Rounding!$K253+'Non-Class Ins.'!$L105</f>
        <v>-9789.2514316599845</v>
      </c>
      <c r="H549" s="6">
        <f t="shared" si="117"/>
        <v>7091820.9177603787</v>
      </c>
      <c r="I549" s="6">
        <f t="shared" si="122"/>
        <v>7092000</v>
      </c>
      <c r="J549" s="6">
        <f t="shared" si="123"/>
        <v>-10000</v>
      </c>
      <c r="K549" s="22">
        <v>0.84690669634893667</v>
      </c>
      <c r="L549" s="39">
        <f t="shared" si="118"/>
        <v>6006000</v>
      </c>
      <c r="M549" s="19">
        <f t="shared" si="119"/>
        <v>-10000</v>
      </c>
    </row>
    <row r="550" spans="1:13" x14ac:dyDescent="0.2">
      <c r="A550" s="1" t="s">
        <v>129</v>
      </c>
      <c r="B550" s="6">
        <v>13786763.365136344</v>
      </c>
      <c r="C550" s="6">
        <f t="shared" si="120"/>
        <v>13787000</v>
      </c>
      <c r="D550" s="22">
        <v>0.5604166045388983</v>
      </c>
      <c r="E550" s="39">
        <f t="shared" si="121"/>
        <v>7726000</v>
      </c>
      <c r="G550" s="6">
        <f>Rounding!$K254+'Non-Class Ins.'!$L106</f>
        <v>-7118.5018605201185</v>
      </c>
      <c r="H550" s="6">
        <f t="shared" si="117"/>
        <v>13779644.863275824</v>
      </c>
      <c r="I550" s="6">
        <f t="shared" si="122"/>
        <v>13780000</v>
      </c>
      <c r="J550" s="6">
        <f t="shared" si="123"/>
        <v>-7000</v>
      </c>
      <c r="K550" s="22">
        <v>0.55999955537875756</v>
      </c>
      <c r="L550" s="39">
        <f t="shared" si="118"/>
        <v>7717000</v>
      </c>
      <c r="M550" s="19">
        <f t="shared" si="119"/>
        <v>-9000</v>
      </c>
    </row>
    <row r="551" spans="1:13" x14ac:dyDescent="0.2">
      <c r="A551" s="1" t="s">
        <v>88</v>
      </c>
      <c r="B551" s="6">
        <v>1206958.5363349065</v>
      </c>
      <c r="C551" s="6">
        <f t="shared" si="120"/>
        <v>1207000</v>
      </c>
      <c r="D551" s="22">
        <v>0.66630675922671889</v>
      </c>
      <c r="E551" s="39">
        <f t="shared" si="121"/>
        <v>804000</v>
      </c>
      <c r="G551" s="6">
        <f>Rounding!$K255+'Non-Class Ins.'!$L107</f>
        <v>-3959.5926172098575</v>
      </c>
      <c r="H551" s="6">
        <f t="shared" si="117"/>
        <v>1202998.9437176967</v>
      </c>
      <c r="I551" s="6">
        <f t="shared" si="122"/>
        <v>1203000</v>
      </c>
      <c r="J551" s="6">
        <f t="shared" si="123"/>
        <v>-4000</v>
      </c>
      <c r="K551" s="22">
        <v>0.66645697101031853</v>
      </c>
      <c r="L551" s="39">
        <f t="shared" si="118"/>
        <v>802000</v>
      </c>
      <c r="M551" s="19">
        <f t="shared" si="119"/>
        <v>-2000</v>
      </c>
    </row>
    <row r="552" spans="1:13" x14ac:dyDescent="0.2">
      <c r="A552" s="1" t="s">
        <v>89</v>
      </c>
      <c r="B552" s="6">
        <v>8455392.4970420823</v>
      </c>
      <c r="C552" s="6">
        <f t="shared" si="120"/>
        <v>8455000</v>
      </c>
      <c r="D552" s="22">
        <v>0.55161165201065021</v>
      </c>
      <c r="E552" s="39">
        <f t="shared" si="121"/>
        <v>4664000</v>
      </c>
      <c r="G552" s="6">
        <f>Rounding!$K256+'Non-Class Ins.'!$L108</f>
        <v>10091.088119767559</v>
      </c>
      <c r="H552" s="6">
        <f t="shared" si="117"/>
        <v>8465483.5851618499</v>
      </c>
      <c r="I552" s="6">
        <f t="shared" si="122"/>
        <v>8465000</v>
      </c>
      <c r="J552" s="6">
        <f t="shared" si="123"/>
        <v>10000</v>
      </c>
      <c r="K552" s="22">
        <v>0.5515357732342161</v>
      </c>
      <c r="L552" s="39">
        <f t="shared" si="118"/>
        <v>4669000</v>
      </c>
      <c r="M552" s="19">
        <f t="shared" si="119"/>
        <v>5000</v>
      </c>
    </row>
    <row r="553" spans="1:13" x14ac:dyDescent="0.2">
      <c r="A553" s="1" t="s">
        <v>90</v>
      </c>
      <c r="B553" s="6">
        <v>7198594.2837356701</v>
      </c>
      <c r="C553" s="6">
        <f t="shared" si="120"/>
        <v>7199000</v>
      </c>
      <c r="D553" s="22">
        <v>0.62695944615200905</v>
      </c>
      <c r="E553" s="39">
        <f t="shared" si="121"/>
        <v>4513000</v>
      </c>
      <c r="G553" s="6">
        <f>Rounding!$K257+'Non-Class Ins.'!$L109</f>
        <v>511.27107305186087</v>
      </c>
      <c r="H553" s="6">
        <f t="shared" si="117"/>
        <v>7199105.5548087219</v>
      </c>
      <c r="I553" s="6">
        <f t="shared" si="122"/>
        <v>7199000</v>
      </c>
      <c r="J553" s="6">
        <f t="shared" si="123"/>
        <v>0</v>
      </c>
      <c r="K553" s="22">
        <v>0.62717458898231859</v>
      </c>
      <c r="L553" s="39">
        <f t="shared" si="118"/>
        <v>4515000</v>
      </c>
      <c r="M553" s="19">
        <f t="shared" si="119"/>
        <v>2000</v>
      </c>
    </row>
    <row r="554" spans="1:13" x14ac:dyDescent="0.2">
      <c r="A554" s="1" t="s">
        <v>150</v>
      </c>
      <c r="B554" s="6">
        <v>2420566.2591386894</v>
      </c>
      <c r="C554" s="6">
        <f t="shared" si="120"/>
        <v>2421000</v>
      </c>
      <c r="D554" s="22">
        <v>0.77857736187106175</v>
      </c>
      <c r="E554" s="39">
        <f t="shared" si="121"/>
        <v>1885000</v>
      </c>
      <c r="G554" s="6">
        <f>Rounding!$K258+'Non-Class Ins.'!$L110</f>
        <v>-1696.9109020437741</v>
      </c>
      <c r="H554" s="6">
        <f t="shared" si="117"/>
        <v>2418869.3482366456</v>
      </c>
      <c r="I554" s="6">
        <f t="shared" si="122"/>
        <v>2419000</v>
      </c>
      <c r="J554" s="6">
        <f t="shared" si="123"/>
        <v>-2000</v>
      </c>
      <c r="K554" s="22">
        <v>0.77842474136174511</v>
      </c>
      <c r="L554" s="39">
        <f t="shared" si="118"/>
        <v>1883000</v>
      </c>
      <c r="M554" s="19">
        <f t="shared" si="119"/>
        <v>-2000</v>
      </c>
    </row>
    <row r="555" spans="1:13" x14ac:dyDescent="0.2">
      <c r="A555" s="1" t="s">
        <v>91</v>
      </c>
      <c r="B555" s="6">
        <v>6717164.3792000264</v>
      </c>
      <c r="C555" s="6">
        <f t="shared" si="120"/>
        <v>6717000</v>
      </c>
      <c r="D555" s="22">
        <v>0.76048939081051281</v>
      </c>
      <c r="E555" s="39">
        <f t="shared" si="121"/>
        <v>5108000</v>
      </c>
      <c r="G555" s="6">
        <f>Rounding!$K259+'Non-Class Ins.'!$L111</f>
        <v>-11015.76902193893</v>
      </c>
      <c r="H555" s="6">
        <f t="shared" si="117"/>
        <v>6706148.6101780878</v>
      </c>
      <c r="I555" s="6">
        <f t="shared" si="122"/>
        <v>6706000</v>
      </c>
      <c r="J555" s="6">
        <f t="shared" si="123"/>
        <v>-11000</v>
      </c>
      <c r="K555" s="22">
        <v>0.76004574875234421</v>
      </c>
      <c r="L555" s="39">
        <f t="shared" si="118"/>
        <v>5097000</v>
      </c>
      <c r="M555" s="19">
        <f t="shared" si="119"/>
        <v>-11000</v>
      </c>
    </row>
    <row r="556" spans="1:13" x14ac:dyDescent="0.2">
      <c r="A556" s="1" t="s">
        <v>148</v>
      </c>
      <c r="B556" s="6">
        <v>3238508.8710396811</v>
      </c>
      <c r="C556" s="6">
        <f t="shared" si="120"/>
        <v>3239000</v>
      </c>
      <c r="D556" s="22">
        <v>0.64301698056959689</v>
      </c>
      <c r="E556" s="39">
        <f t="shared" si="121"/>
        <v>2083000</v>
      </c>
      <c r="G556" s="6">
        <f>Rounding!$K260+'Non-Class Ins.'!$L112</f>
        <v>-1001.3974335155406</v>
      </c>
      <c r="H556" s="6">
        <f t="shared" si="117"/>
        <v>3237507.4736061655</v>
      </c>
      <c r="I556" s="6">
        <f t="shared" si="122"/>
        <v>3238000</v>
      </c>
      <c r="J556" s="6">
        <f t="shared" si="123"/>
        <v>-1000</v>
      </c>
      <c r="K556" s="22">
        <v>0.64266680308042945</v>
      </c>
      <c r="L556" s="39">
        <f t="shared" si="118"/>
        <v>2081000</v>
      </c>
      <c r="M556" s="19">
        <f t="shared" si="119"/>
        <v>-2000</v>
      </c>
    </row>
    <row r="557" spans="1:13" x14ac:dyDescent="0.2">
      <c r="A557" s="1" t="s">
        <v>92</v>
      </c>
      <c r="B557" s="6">
        <v>2429594.3726231186</v>
      </c>
      <c r="C557" s="6">
        <f t="shared" si="120"/>
        <v>2430000</v>
      </c>
      <c r="D557" s="22">
        <v>0.70972711407136635</v>
      </c>
      <c r="E557" s="39">
        <f t="shared" si="121"/>
        <v>1725000</v>
      </c>
      <c r="G557" s="6">
        <f>Rounding!$K261+'Non-Class Ins.'!$L113</f>
        <v>-6.7919612129917368</v>
      </c>
      <c r="H557" s="6">
        <f t="shared" si="117"/>
        <v>2429587.5806619055</v>
      </c>
      <c r="I557" s="6">
        <f t="shared" si="122"/>
        <v>2430000</v>
      </c>
      <c r="J557" s="6">
        <f t="shared" si="123"/>
        <v>0</v>
      </c>
      <c r="K557" s="22">
        <v>0.70966568756671844</v>
      </c>
      <c r="L557" s="39">
        <f t="shared" si="118"/>
        <v>1724000</v>
      </c>
      <c r="M557" s="19">
        <f t="shared" si="119"/>
        <v>-1000</v>
      </c>
    </row>
    <row r="558" spans="1:13" x14ac:dyDescent="0.2">
      <c r="A558" s="1" t="s">
        <v>93</v>
      </c>
      <c r="B558" s="6">
        <v>1746631.7112086485</v>
      </c>
      <c r="C558" s="6">
        <f t="shared" si="120"/>
        <v>1747000</v>
      </c>
      <c r="D558" s="22">
        <v>0.71234102190598847</v>
      </c>
      <c r="E558" s="39">
        <f t="shared" si="121"/>
        <v>1244000</v>
      </c>
      <c r="G558" s="6">
        <f>Rounding!$K262+'Non-Class Ins.'!$L114</f>
        <v>-9587.0112245506716</v>
      </c>
      <c r="H558" s="6">
        <f t="shared" si="117"/>
        <v>1737044.6999840979</v>
      </c>
      <c r="I558" s="6">
        <f t="shared" si="122"/>
        <v>1737000</v>
      </c>
      <c r="J558" s="6">
        <f t="shared" si="123"/>
        <v>-10000</v>
      </c>
      <c r="K558" s="22">
        <v>0.71062373028889958</v>
      </c>
      <c r="L558" s="39">
        <f t="shared" si="118"/>
        <v>1234000</v>
      </c>
      <c r="M558" s="19">
        <f t="shared" si="119"/>
        <v>-10000</v>
      </c>
    </row>
    <row r="559" spans="1:13" x14ac:dyDescent="0.2">
      <c r="A559" s="1" t="s">
        <v>94</v>
      </c>
      <c r="B559" s="6">
        <v>5062448.969361824</v>
      </c>
      <c r="C559" s="6">
        <f t="shared" si="120"/>
        <v>5062000</v>
      </c>
      <c r="D559" s="22">
        <v>0.7399301107095293</v>
      </c>
      <c r="E559" s="39">
        <f t="shared" si="121"/>
        <v>3746000</v>
      </c>
      <c r="G559" s="6">
        <f>Rounding!$K263+'Non-Class Ins.'!$L115</f>
        <v>1724.7678252632099</v>
      </c>
      <c r="H559" s="6">
        <f t="shared" si="117"/>
        <v>5064173.7371870875</v>
      </c>
      <c r="I559" s="6">
        <f t="shared" si="122"/>
        <v>5064000</v>
      </c>
      <c r="J559" s="6">
        <f t="shared" si="123"/>
        <v>2000</v>
      </c>
      <c r="K559" s="22">
        <v>0.73997781061667811</v>
      </c>
      <c r="L559" s="39">
        <f t="shared" si="118"/>
        <v>3747000</v>
      </c>
      <c r="M559" s="19">
        <f t="shared" si="119"/>
        <v>1000</v>
      </c>
    </row>
    <row r="560" spans="1:13" x14ac:dyDescent="0.2">
      <c r="A560" s="1" t="s">
        <v>95</v>
      </c>
      <c r="B560" s="6">
        <v>20537278.235155828</v>
      </c>
      <c r="C560" s="6">
        <f t="shared" si="120"/>
        <v>20537000</v>
      </c>
      <c r="D560" s="22">
        <v>0.451542679037783</v>
      </c>
      <c r="E560" s="39">
        <f t="shared" si="121"/>
        <v>9273000</v>
      </c>
      <c r="G560" s="6">
        <f>Rounding!$K264+'Non-Class Ins.'!$L116</f>
        <v>15733.58390822665</v>
      </c>
      <c r="H560" s="6">
        <f t="shared" si="117"/>
        <v>20553011.819064055</v>
      </c>
      <c r="I560" s="6">
        <f t="shared" si="122"/>
        <v>20553000</v>
      </c>
      <c r="J560" s="6">
        <f t="shared" si="123"/>
        <v>16000</v>
      </c>
      <c r="K560" s="22">
        <v>0.45185366722460318</v>
      </c>
      <c r="L560" s="39">
        <f t="shared" si="118"/>
        <v>9287000</v>
      </c>
      <c r="M560" s="19">
        <f t="shared" si="119"/>
        <v>14000</v>
      </c>
    </row>
    <row r="561" spans="1:13" x14ac:dyDescent="0.2">
      <c r="A561" s="1" t="s">
        <v>96</v>
      </c>
      <c r="B561" s="6">
        <v>9173131.0483919717</v>
      </c>
      <c r="C561" s="6">
        <f t="shared" si="120"/>
        <v>9173000</v>
      </c>
      <c r="D561" s="22">
        <v>0.67971615152302944</v>
      </c>
      <c r="E561" s="39">
        <f t="shared" si="121"/>
        <v>6235000</v>
      </c>
      <c r="G561" s="6">
        <f>Rounding!$K265+'Non-Class Ins.'!$L117</f>
        <v>16228.39269960148</v>
      </c>
      <c r="H561" s="6">
        <f t="shared" si="117"/>
        <v>9189359.4410915729</v>
      </c>
      <c r="I561" s="6">
        <f t="shared" si="122"/>
        <v>9189000</v>
      </c>
      <c r="J561" s="6">
        <f t="shared" si="123"/>
        <v>16000</v>
      </c>
      <c r="K561" s="22">
        <v>0.68034644027868241</v>
      </c>
      <c r="L561" s="39">
        <f t="shared" si="118"/>
        <v>6252000</v>
      </c>
      <c r="M561" s="19">
        <f t="shared" si="119"/>
        <v>17000</v>
      </c>
    </row>
    <row r="562" spans="1:13" x14ac:dyDescent="0.2">
      <c r="A562" s="1" t="s">
        <v>149</v>
      </c>
      <c r="B562" s="6">
        <v>562232.1895300264</v>
      </c>
      <c r="C562" s="6">
        <f t="shared" si="120"/>
        <v>562000</v>
      </c>
      <c r="D562" s="22">
        <v>0.59735553834706967</v>
      </c>
      <c r="E562" s="39">
        <f t="shared" si="121"/>
        <v>336000</v>
      </c>
      <c r="G562" s="6">
        <f>Rounding!$K266+'Non-Class Ins.'!$L118</f>
        <v>-0.96627541599445976</v>
      </c>
      <c r="H562" s="6">
        <f t="shared" si="117"/>
        <v>562231.22325461044</v>
      </c>
      <c r="I562" s="6">
        <f t="shared" si="122"/>
        <v>562000</v>
      </c>
      <c r="J562" s="6">
        <f t="shared" si="123"/>
        <v>0</v>
      </c>
      <c r="K562" s="22">
        <v>0.59659430878303255</v>
      </c>
      <c r="L562" s="39">
        <f t="shared" si="118"/>
        <v>335000</v>
      </c>
      <c r="M562" s="19">
        <f t="shared" si="119"/>
        <v>-1000</v>
      </c>
    </row>
    <row r="563" spans="1:13" x14ac:dyDescent="0.2">
      <c r="A563" s="1" t="s">
        <v>97</v>
      </c>
      <c r="B563" s="6">
        <v>13380389.667872602</v>
      </c>
      <c r="C563" s="6">
        <f t="shared" si="120"/>
        <v>13380000</v>
      </c>
      <c r="D563" s="22">
        <v>0.47789981823544481</v>
      </c>
      <c r="E563" s="39">
        <f t="shared" si="121"/>
        <v>6394000</v>
      </c>
      <c r="G563" s="6">
        <f>Rounding!$K267+'Non-Class Ins.'!$L119</f>
        <v>19606.471312948041</v>
      </c>
      <c r="H563" s="6">
        <f t="shared" si="117"/>
        <v>13399996.13918555</v>
      </c>
      <c r="I563" s="6">
        <f t="shared" si="122"/>
        <v>13400000</v>
      </c>
      <c r="J563" s="6">
        <f t="shared" si="123"/>
        <v>20000</v>
      </c>
      <c r="K563" s="22">
        <v>0.4785687521773887</v>
      </c>
      <c r="L563" s="39">
        <f t="shared" si="118"/>
        <v>6413000</v>
      </c>
      <c r="M563" s="19">
        <f t="shared" si="119"/>
        <v>19000</v>
      </c>
    </row>
    <row r="564" spans="1:13" x14ac:dyDescent="0.2">
      <c r="A564" s="1" t="s">
        <v>98</v>
      </c>
      <c r="B564" s="6">
        <v>21511571.786102287</v>
      </c>
      <c r="C564" s="6">
        <f t="shared" si="120"/>
        <v>21512000</v>
      </c>
      <c r="D564" s="22">
        <v>0.63312903052869252</v>
      </c>
      <c r="E564" s="39">
        <f t="shared" si="121"/>
        <v>13620000</v>
      </c>
      <c r="G564" s="6">
        <f>Rounding!$K268+'Non-Class Ins.'!$L120</f>
        <v>18511.513772689068</v>
      </c>
      <c r="H564" s="6">
        <f t="shared" si="117"/>
        <v>21530083.299874976</v>
      </c>
      <c r="I564" s="6">
        <f t="shared" si="122"/>
        <v>21530000</v>
      </c>
      <c r="J564" s="6">
        <f t="shared" si="123"/>
        <v>18000</v>
      </c>
      <c r="K564" s="22">
        <v>0.63335817932717098</v>
      </c>
      <c r="L564" s="39">
        <f t="shared" si="118"/>
        <v>13636000</v>
      </c>
      <c r="M564" s="19">
        <f t="shared" si="119"/>
        <v>16000</v>
      </c>
    </row>
    <row r="565" spans="1:13" x14ac:dyDescent="0.2">
      <c r="A565" s="1" t="s">
        <v>99</v>
      </c>
      <c r="B565" s="6">
        <v>1087024.9836926204</v>
      </c>
      <c r="C565" s="6">
        <f t="shared" si="120"/>
        <v>1087000</v>
      </c>
      <c r="D565" s="22">
        <v>0.69233295534490846</v>
      </c>
      <c r="E565" s="39">
        <f t="shared" si="121"/>
        <v>753000</v>
      </c>
      <c r="G565" s="6">
        <f>Rounding!$K269+'Non-Class Ins.'!$L121</f>
        <v>9170.2018549931654</v>
      </c>
      <c r="H565" s="6">
        <f t="shared" si="117"/>
        <v>1096195.1855476135</v>
      </c>
      <c r="I565" s="6">
        <f t="shared" si="122"/>
        <v>1096000</v>
      </c>
      <c r="J565" s="6">
        <f t="shared" si="123"/>
        <v>9000</v>
      </c>
      <c r="K565" s="22">
        <v>0.6925962501219699</v>
      </c>
      <c r="L565" s="39">
        <f t="shared" si="118"/>
        <v>759000</v>
      </c>
      <c r="M565" s="19">
        <f t="shared" si="119"/>
        <v>6000</v>
      </c>
    </row>
    <row r="566" spans="1:13" x14ac:dyDescent="0.2">
      <c r="A566" s="1" t="s">
        <v>130</v>
      </c>
      <c r="B566" s="6">
        <v>83982800.4324027</v>
      </c>
      <c r="C566" s="6">
        <f t="shared" si="120"/>
        <v>83983000</v>
      </c>
      <c r="D566" s="22">
        <v>0.5604166045388983</v>
      </c>
      <c r="E566" s="39">
        <f t="shared" si="121"/>
        <v>47065000</v>
      </c>
      <c r="G566" s="6">
        <f>Rounding!$K270+'Non-Class Ins.'!$L122</f>
        <v>-64784.568202427268</v>
      </c>
      <c r="H566" s="6">
        <f t="shared" si="117"/>
        <v>83918015.864200279</v>
      </c>
      <c r="I566" s="6">
        <f t="shared" si="122"/>
        <v>83918000</v>
      </c>
      <c r="J566" s="6">
        <f t="shared" si="123"/>
        <v>-65000</v>
      </c>
      <c r="K566" s="22">
        <v>0.55999955537875756</v>
      </c>
      <c r="L566" s="39">
        <f t="shared" si="118"/>
        <v>46994000</v>
      </c>
      <c r="M566" s="19">
        <f t="shared" si="119"/>
        <v>-71000</v>
      </c>
    </row>
    <row r="567" spans="1:13" x14ac:dyDescent="0.2">
      <c r="A567" s="1" t="s">
        <v>100</v>
      </c>
      <c r="B567" s="6">
        <v>5959064.8560379287</v>
      </c>
      <c r="C567" s="6">
        <f t="shared" si="120"/>
        <v>5959000</v>
      </c>
      <c r="D567" s="22">
        <v>0.77857736187106175</v>
      </c>
      <c r="E567" s="39">
        <f t="shared" si="121"/>
        <v>4640000</v>
      </c>
      <c r="G567" s="6">
        <f>Rounding!$K271+'Non-Class Ins.'!$L123</f>
        <v>-1852.8873210225665</v>
      </c>
      <c r="H567" s="6">
        <f t="shared" si="117"/>
        <v>5957211.9687169064</v>
      </c>
      <c r="I567" s="6">
        <f t="shared" si="122"/>
        <v>5957000</v>
      </c>
      <c r="J567" s="6">
        <f t="shared" si="123"/>
        <v>-2000</v>
      </c>
      <c r="K567" s="22">
        <v>0.77842474136174511</v>
      </c>
      <c r="L567" s="39">
        <f t="shared" si="118"/>
        <v>4637000</v>
      </c>
      <c r="M567" s="19">
        <f t="shared" si="119"/>
        <v>-3000</v>
      </c>
    </row>
    <row r="568" spans="1:13" x14ac:dyDescent="0.2">
      <c r="A568" s="1" t="s">
        <v>131</v>
      </c>
      <c r="B568" s="6">
        <v>4706816.2765948605</v>
      </c>
      <c r="C568" s="6">
        <f t="shared" si="120"/>
        <v>4707000</v>
      </c>
      <c r="D568" s="22">
        <v>0.7096617468117884</v>
      </c>
      <c r="E568" s="39">
        <f t="shared" si="121"/>
        <v>3340000</v>
      </c>
      <c r="G568" s="6">
        <f>Rounding!$K272+'Non-Class Ins.'!$L124</f>
        <v>799.10802152287692</v>
      </c>
      <c r="H568" s="6">
        <f t="shared" si="117"/>
        <v>4707615.3846163834</v>
      </c>
      <c r="I568" s="6">
        <f t="shared" si="122"/>
        <v>4708000</v>
      </c>
      <c r="J568" s="6">
        <f t="shared" si="123"/>
        <v>1000</v>
      </c>
      <c r="K568" s="22">
        <v>0.70966198865225016</v>
      </c>
      <c r="L568" s="39">
        <f t="shared" si="118"/>
        <v>3341000</v>
      </c>
      <c r="M568" s="19">
        <f t="shared" si="119"/>
        <v>1000</v>
      </c>
    </row>
    <row r="569" spans="1:13" x14ac:dyDescent="0.2">
      <c r="A569" s="1" t="s">
        <v>101</v>
      </c>
      <c r="B569" s="6">
        <v>29174164.31998723</v>
      </c>
      <c r="C569" s="6">
        <f t="shared" si="120"/>
        <v>29174000</v>
      </c>
      <c r="D569" s="22">
        <v>0.25</v>
      </c>
      <c r="E569" s="39">
        <f t="shared" si="121"/>
        <v>7294000</v>
      </c>
      <c r="G569" s="6">
        <f>Rounding!$K273+'Non-Class Ins.'!$L125</f>
        <v>-11541.144691088179</v>
      </c>
      <c r="H569" s="6">
        <f t="shared" si="117"/>
        <v>29162623.175296143</v>
      </c>
      <c r="I569" s="6">
        <f t="shared" si="122"/>
        <v>29163000</v>
      </c>
      <c r="J569" s="6">
        <f t="shared" si="123"/>
        <v>-11000</v>
      </c>
      <c r="K569" s="22">
        <v>0.25</v>
      </c>
      <c r="L569" s="39">
        <f t="shared" si="118"/>
        <v>7291000</v>
      </c>
      <c r="M569" s="19">
        <f t="shared" si="119"/>
        <v>-3000</v>
      </c>
    </row>
    <row r="570" spans="1:13" x14ac:dyDescent="0.2">
      <c r="A570" s="1" t="s">
        <v>102</v>
      </c>
      <c r="B570" s="6">
        <v>227079005.24880546</v>
      </c>
      <c r="C570" s="6">
        <f t="shared" si="120"/>
        <v>227079000</v>
      </c>
      <c r="D570" s="22">
        <v>0.50934022122661538</v>
      </c>
      <c r="E570" s="39">
        <f t="shared" si="121"/>
        <v>115660000</v>
      </c>
      <c r="G570" s="6">
        <f>Rounding!$K274+'Non-Class Ins.'!$L126</f>
        <v>146887.96040121757</v>
      </c>
      <c r="H570" s="6">
        <f t="shared" si="117"/>
        <v>227225893.20920667</v>
      </c>
      <c r="I570" s="6">
        <f t="shared" si="122"/>
        <v>227226000</v>
      </c>
      <c r="J570" s="6">
        <f t="shared" si="123"/>
        <v>147000</v>
      </c>
      <c r="K570" s="22">
        <v>0.50947628546809876</v>
      </c>
      <c r="L570" s="39">
        <f t="shared" si="118"/>
        <v>115766000</v>
      </c>
      <c r="M570" s="19">
        <f t="shared" si="119"/>
        <v>106000</v>
      </c>
    </row>
    <row r="571" spans="1:13" x14ac:dyDescent="0.2">
      <c r="A571" s="1" t="s">
        <v>103</v>
      </c>
      <c r="B571" s="6">
        <v>6500977.0439920509</v>
      </c>
      <c r="C571" s="6">
        <f t="shared" si="120"/>
        <v>6501000</v>
      </c>
      <c r="D571" s="22">
        <v>0.70912626391561639</v>
      </c>
      <c r="E571" s="39">
        <f t="shared" si="121"/>
        <v>4610000</v>
      </c>
      <c r="G571" s="6">
        <f>Rounding!$K275+'Non-Class Ins.'!$L127</f>
        <v>23634.465260292109</v>
      </c>
      <c r="H571" s="6">
        <f t="shared" si="117"/>
        <v>6524611.5092523433</v>
      </c>
      <c r="I571" s="6">
        <f t="shared" si="122"/>
        <v>6525000</v>
      </c>
      <c r="J571" s="6">
        <f t="shared" si="123"/>
        <v>24000</v>
      </c>
      <c r="K571" s="22">
        <v>0.71013481707405068</v>
      </c>
      <c r="L571" s="39">
        <f t="shared" si="118"/>
        <v>4634000</v>
      </c>
      <c r="M571" s="19">
        <f t="shared" si="119"/>
        <v>24000</v>
      </c>
    </row>
    <row r="572" spans="1:13" x14ac:dyDescent="0.2">
      <c r="A572" s="1" t="s">
        <v>142</v>
      </c>
      <c r="B572" s="6">
        <v>650920.98693126731</v>
      </c>
      <c r="C572" s="6">
        <f t="shared" si="120"/>
        <v>651000</v>
      </c>
      <c r="D572" s="22">
        <v>0.76885906668681436</v>
      </c>
      <c r="E572" s="39">
        <f t="shared" si="121"/>
        <v>501000</v>
      </c>
      <c r="G572" s="6">
        <f>Rounding!$K276+'Non-Class Ins.'!$L128</f>
        <v>-1.1761599700166698</v>
      </c>
      <c r="H572" s="6">
        <f t="shared" si="117"/>
        <v>650919.81077129731</v>
      </c>
      <c r="I572" s="6">
        <f t="shared" si="122"/>
        <v>651000</v>
      </c>
      <c r="J572" s="6">
        <f t="shared" si="123"/>
        <v>0</v>
      </c>
      <c r="K572" s="22">
        <v>0.76921205830938166</v>
      </c>
      <c r="L572" s="39">
        <f t="shared" si="118"/>
        <v>501000</v>
      </c>
      <c r="M572" s="19">
        <f t="shared" si="119"/>
        <v>0</v>
      </c>
    </row>
    <row r="573" spans="1:13" x14ac:dyDescent="0.2">
      <c r="A573" s="1" t="s">
        <v>104</v>
      </c>
      <c r="B573" s="6">
        <v>4568276.7205214947</v>
      </c>
      <c r="C573" s="6">
        <f t="shared" si="120"/>
        <v>4568000</v>
      </c>
      <c r="D573" s="22">
        <v>0.73055799864759807</v>
      </c>
      <c r="E573" s="39">
        <f t="shared" si="121"/>
        <v>3337000</v>
      </c>
      <c r="G573" s="6">
        <f>Rounding!$K277+'Non-Class Ins.'!$L129</f>
        <v>-6731.3177955418032</v>
      </c>
      <c r="H573" s="6">
        <f t="shared" si="117"/>
        <v>4561545.4027259527</v>
      </c>
      <c r="I573" s="6">
        <f t="shared" si="122"/>
        <v>4562000</v>
      </c>
      <c r="J573" s="6">
        <f t="shared" si="123"/>
        <v>-6000</v>
      </c>
      <c r="K573" s="22">
        <v>0.73014653178644595</v>
      </c>
      <c r="L573" s="39">
        <f t="shared" si="118"/>
        <v>3331000</v>
      </c>
      <c r="M573" s="19">
        <f t="shared" si="119"/>
        <v>-6000</v>
      </c>
    </row>
    <row r="574" spans="1:13" x14ac:dyDescent="0.2">
      <c r="A574" s="1" t="s">
        <v>105</v>
      </c>
      <c r="B574" s="6">
        <v>21275913.36134826</v>
      </c>
      <c r="C574" s="6">
        <f t="shared" si="120"/>
        <v>21276000</v>
      </c>
      <c r="D574" s="22">
        <v>0.42507245940302507</v>
      </c>
      <c r="E574" s="39">
        <f t="shared" si="121"/>
        <v>9044000</v>
      </c>
      <c r="G574" s="6">
        <f>Rounding!$K278+'Non-Class Ins.'!$L130</f>
        <v>-18008.432983148152</v>
      </c>
      <c r="H574" s="6">
        <f t="shared" si="117"/>
        <v>21257904.928365111</v>
      </c>
      <c r="I574" s="6">
        <f t="shared" si="122"/>
        <v>21258000</v>
      </c>
      <c r="J574" s="6">
        <f t="shared" si="123"/>
        <v>-18000</v>
      </c>
      <c r="K574" s="22">
        <v>0.42525414947837137</v>
      </c>
      <c r="L574" s="39">
        <f t="shared" si="118"/>
        <v>9040000</v>
      </c>
      <c r="M574" s="19">
        <f t="shared" si="119"/>
        <v>-4000</v>
      </c>
    </row>
    <row r="575" spans="1:13" x14ac:dyDescent="0.2">
      <c r="A575" s="1" t="s">
        <v>106</v>
      </c>
      <c r="B575" s="6">
        <v>57027744.051248223</v>
      </c>
      <c r="C575" s="6">
        <f t="shared" si="120"/>
        <v>57028000</v>
      </c>
      <c r="D575" s="22">
        <v>0.59701916191052473</v>
      </c>
      <c r="E575" s="39">
        <f t="shared" si="121"/>
        <v>34047000</v>
      </c>
      <c r="G575" s="6">
        <f>Rounding!$K279+'Non-Class Ins.'!$L131</f>
        <v>-62939.296454785472</v>
      </c>
      <c r="H575" s="6">
        <f t="shared" si="117"/>
        <v>56964804.754793435</v>
      </c>
      <c r="I575" s="6">
        <f t="shared" si="122"/>
        <v>56965000</v>
      </c>
      <c r="J575" s="6">
        <f t="shared" si="123"/>
        <v>-63000</v>
      </c>
      <c r="K575" s="22">
        <v>0.5964881167095073</v>
      </c>
      <c r="L575" s="39">
        <f t="shared" si="118"/>
        <v>33979000</v>
      </c>
      <c r="M575" s="19">
        <f t="shared" si="119"/>
        <v>-68000</v>
      </c>
    </row>
    <row r="576" spans="1:13" x14ac:dyDescent="0.2">
      <c r="A576" s="1" t="s">
        <v>107</v>
      </c>
      <c r="B576" s="6">
        <v>2689180.8950420227</v>
      </c>
      <c r="C576" s="6">
        <f t="shared" si="120"/>
        <v>2689000</v>
      </c>
      <c r="D576" s="22">
        <v>0.64001837404652973</v>
      </c>
      <c r="E576" s="39">
        <f t="shared" si="121"/>
        <v>1721000</v>
      </c>
      <c r="G576" s="6">
        <f>Rounding!$K280+'Non-Class Ins.'!$L132</f>
        <v>-4098.8493476651875</v>
      </c>
      <c r="H576" s="6">
        <f t="shared" si="117"/>
        <v>2685082.0456943577</v>
      </c>
      <c r="I576" s="6">
        <f t="shared" si="122"/>
        <v>2685000</v>
      </c>
      <c r="J576" s="6">
        <f t="shared" si="123"/>
        <v>-4000</v>
      </c>
      <c r="K576" s="22">
        <v>0.64009370362578055</v>
      </c>
      <c r="L576" s="39">
        <f t="shared" si="118"/>
        <v>1719000</v>
      </c>
      <c r="M576" s="19">
        <f t="shared" si="119"/>
        <v>-2000</v>
      </c>
    </row>
    <row r="577" spans="1:13" x14ac:dyDescent="0.2">
      <c r="A577" s="1" t="s">
        <v>108</v>
      </c>
      <c r="B577" s="6">
        <v>22825760.402431458</v>
      </c>
      <c r="C577" s="6">
        <f t="shared" si="120"/>
        <v>22826000</v>
      </c>
      <c r="D577" s="22">
        <v>0.76827895193000151</v>
      </c>
      <c r="E577" s="39">
        <f t="shared" si="121"/>
        <v>17537000</v>
      </c>
      <c r="G577" s="6">
        <f>Rounding!$K281+'Non-Class Ins.'!$L133</f>
        <v>-44087.337388341737</v>
      </c>
      <c r="H577" s="6">
        <f t="shared" si="117"/>
        <v>22781673.065043118</v>
      </c>
      <c r="I577" s="6">
        <f t="shared" si="122"/>
        <v>22782000</v>
      </c>
      <c r="J577" s="6">
        <f t="shared" si="123"/>
        <v>-44000</v>
      </c>
      <c r="K577" s="22">
        <v>0.76778228696270068</v>
      </c>
      <c r="L577" s="39">
        <f t="shared" si="118"/>
        <v>17492000</v>
      </c>
      <c r="M577" s="19">
        <f t="shared" si="119"/>
        <v>-45000</v>
      </c>
    </row>
    <row r="578" spans="1:13" x14ac:dyDescent="0.2">
      <c r="A578" s="1" t="s">
        <v>145</v>
      </c>
      <c r="B578" s="6">
        <v>2734175.80304607</v>
      </c>
      <c r="C578" s="6">
        <f t="shared" si="120"/>
        <v>2734000</v>
      </c>
      <c r="D578" s="22">
        <v>0.72859138116832078</v>
      </c>
      <c r="E578" s="39">
        <f t="shared" si="121"/>
        <v>1992000</v>
      </c>
      <c r="G578" s="6">
        <f>Rounding!$K282+'Non-Class Ins.'!$L134</f>
        <v>-2332.0613419555575</v>
      </c>
      <c r="H578" s="6">
        <f t="shared" si="117"/>
        <v>2731843.7417041147</v>
      </c>
      <c r="I578" s="6">
        <f t="shared" si="122"/>
        <v>2732000</v>
      </c>
      <c r="J578" s="6">
        <f t="shared" si="123"/>
        <v>-2000</v>
      </c>
      <c r="K578" s="22">
        <v>0.72897751863465743</v>
      </c>
      <c r="L578" s="39">
        <f t="shared" si="118"/>
        <v>1992000</v>
      </c>
      <c r="M578" s="19">
        <f t="shared" si="119"/>
        <v>0</v>
      </c>
    </row>
    <row r="579" spans="1:13" x14ac:dyDescent="0.2">
      <c r="A579" s="1" t="s">
        <v>109</v>
      </c>
      <c r="B579" s="6">
        <v>2726076.8905299944</v>
      </c>
      <c r="C579" s="6">
        <f t="shared" ref="C579:C592" si="124">ROUND($B579,-3)</f>
        <v>2726000</v>
      </c>
      <c r="D579" s="22">
        <v>0.72755557402851223</v>
      </c>
      <c r="E579" s="39">
        <f t="shared" ref="E579:E592" si="125">ROUND($C579*$D579,-3)</f>
        <v>1983000</v>
      </c>
      <c r="G579" s="6">
        <f>Rounding!$K283+'Non-Class Ins.'!$L135</f>
        <v>6103.7475648669115</v>
      </c>
      <c r="H579" s="6">
        <f t="shared" si="117"/>
        <v>2732180.6380948615</v>
      </c>
      <c r="I579" s="6">
        <f t="shared" ref="I579:I592" si="126">ROUND($H579,-3)</f>
        <v>2732000</v>
      </c>
      <c r="J579" s="6">
        <f t="shared" ref="J579:J592" si="127">$I579-$C579</f>
        <v>6000</v>
      </c>
      <c r="K579" s="22">
        <v>0.72809638755056794</v>
      </c>
      <c r="L579" s="39">
        <f t="shared" si="118"/>
        <v>1989000</v>
      </c>
      <c r="M579" s="19">
        <f t="shared" si="119"/>
        <v>6000</v>
      </c>
    </row>
    <row r="580" spans="1:13" x14ac:dyDescent="0.2">
      <c r="A580" s="1" t="s">
        <v>110</v>
      </c>
      <c r="B580" s="6">
        <v>6038415.4192306157</v>
      </c>
      <c r="C580" s="6">
        <f t="shared" si="124"/>
        <v>6038000</v>
      </c>
      <c r="D580" s="22">
        <v>0.56248253964103156</v>
      </c>
      <c r="E580" s="39">
        <f t="shared" si="125"/>
        <v>3396000</v>
      </c>
      <c r="G580" s="6">
        <f>Rounding!$K284+'Non-Class Ins.'!$L136</f>
        <v>11004.558863711049</v>
      </c>
      <c r="H580" s="6">
        <f t="shared" ref="H580:H592" si="128">$B580+$G580</f>
        <v>6049419.9780943263</v>
      </c>
      <c r="I580" s="6">
        <f t="shared" si="126"/>
        <v>6049000</v>
      </c>
      <c r="J580" s="6">
        <f t="shared" si="127"/>
        <v>11000</v>
      </c>
      <c r="K580" s="22">
        <v>0.56281464811069259</v>
      </c>
      <c r="L580" s="39">
        <f t="shared" ref="L580:L592" si="129">ROUND($I580*$K580,-3)</f>
        <v>3404000</v>
      </c>
      <c r="M580" s="19">
        <f t="shared" ref="M580:M592" si="130">$L580-$E580</f>
        <v>8000</v>
      </c>
    </row>
    <row r="581" spans="1:13" x14ac:dyDescent="0.2">
      <c r="A581" s="1" t="s">
        <v>111</v>
      </c>
      <c r="B581" s="6">
        <v>5131859.0309095988</v>
      </c>
      <c r="C581" s="6">
        <f t="shared" si="124"/>
        <v>5132000</v>
      </c>
      <c r="D581" s="22">
        <v>0.67455255940421033</v>
      </c>
      <c r="E581" s="39">
        <f t="shared" si="125"/>
        <v>3462000</v>
      </c>
      <c r="G581" s="6">
        <f>Rounding!$K285+'Non-Class Ins.'!$L137</f>
        <v>811.18821595525981</v>
      </c>
      <c r="H581" s="6">
        <f t="shared" si="128"/>
        <v>5132670.219125554</v>
      </c>
      <c r="I581" s="6">
        <f t="shared" si="126"/>
        <v>5133000</v>
      </c>
      <c r="J581" s="6">
        <f t="shared" si="127"/>
        <v>1000</v>
      </c>
      <c r="K581" s="22">
        <v>0.67454710577299759</v>
      </c>
      <c r="L581" s="39">
        <f t="shared" si="129"/>
        <v>3462000</v>
      </c>
      <c r="M581" s="19">
        <f t="shared" si="130"/>
        <v>0</v>
      </c>
    </row>
    <row r="582" spans="1:13" x14ac:dyDescent="0.2">
      <c r="A582" s="1" t="s">
        <v>112</v>
      </c>
      <c r="B582" s="6">
        <v>2942839.8168148506</v>
      </c>
      <c r="C582" s="6">
        <f t="shared" si="124"/>
        <v>2943000</v>
      </c>
      <c r="D582" s="22">
        <v>0.62695944615200905</v>
      </c>
      <c r="E582" s="39">
        <f t="shared" si="125"/>
        <v>1845000</v>
      </c>
      <c r="G582" s="6">
        <f>Rounding!$K286+'Non-Class Ins.'!$L138</f>
        <v>8266.7405532668381</v>
      </c>
      <c r="H582" s="6">
        <f t="shared" si="128"/>
        <v>2951106.5573681174</v>
      </c>
      <c r="I582" s="6">
        <f t="shared" si="126"/>
        <v>2951000</v>
      </c>
      <c r="J582" s="6">
        <f t="shared" si="127"/>
        <v>8000</v>
      </c>
      <c r="K582" s="22">
        <v>0.62717458898231859</v>
      </c>
      <c r="L582" s="39">
        <f t="shared" si="129"/>
        <v>1851000</v>
      </c>
      <c r="M582" s="19">
        <f t="shared" si="130"/>
        <v>6000</v>
      </c>
    </row>
    <row r="583" spans="1:13" x14ac:dyDescent="0.2">
      <c r="A583" s="1" t="s">
        <v>113</v>
      </c>
      <c r="B583" s="6">
        <v>7440727.5988236303</v>
      </c>
      <c r="C583" s="6">
        <f t="shared" si="124"/>
        <v>7441000</v>
      </c>
      <c r="D583" s="22">
        <v>0.84065934163990297</v>
      </c>
      <c r="E583" s="39">
        <f t="shared" si="125"/>
        <v>6255000</v>
      </c>
      <c r="G583" s="6">
        <f>Rounding!$K287+'Non-Class Ins.'!$L139</f>
        <v>70.844269968066172</v>
      </c>
      <c r="H583" s="6">
        <f t="shared" si="128"/>
        <v>7440798.4430935979</v>
      </c>
      <c r="I583" s="6">
        <f t="shared" si="126"/>
        <v>7441000</v>
      </c>
      <c r="J583" s="6">
        <f t="shared" si="127"/>
        <v>0</v>
      </c>
      <c r="K583" s="22">
        <v>0.84062562254257822</v>
      </c>
      <c r="L583" s="39">
        <f t="shared" si="129"/>
        <v>6255000</v>
      </c>
      <c r="M583" s="19">
        <f t="shared" si="130"/>
        <v>0</v>
      </c>
    </row>
    <row r="584" spans="1:13" x14ac:dyDescent="0.2">
      <c r="A584" s="1" t="s">
        <v>114</v>
      </c>
      <c r="B584" s="6">
        <v>1747608.2567721116</v>
      </c>
      <c r="C584" s="6">
        <f t="shared" si="124"/>
        <v>1748000</v>
      </c>
      <c r="D584" s="22">
        <v>0.71934473892976292</v>
      </c>
      <c r="E584" s="39">
        <f t="shared" si="125"/>
        <v>1257000</v>
      </c>
      <c r="G584" s="6">
        <f>Rounding!$K288+'Non-Class Ins.'!$L140</f>
        <v>2930.4466222235546</v>
      </c>
      <c r="H584" s="6">
        <f t="shared" si="128"/>
        <v>1750538.7033943352</v>
      </c>
      <c r="I584" s="6">
        <f t="shared" si="126"/>
        <v>1751000</v>
      </c>
      <c r="J584" s="6">
        <f t="shared" si="127"/>
        <v>3000</v>
      </c>
      <c r="K584" s="22">
        <v>0.71976629796185332</v>
      </c>
      <c r="L584" s="39">
        <f t="shared" si="129"/>
        <v>1260000</v>
      </c>
      <c r="M584" s="19">
        <f t="shared" si="130"/>
        <v>3000</v>
      </c>
    </row>
    <row r="585" spans="1:13" x14ac:dyDescent="0.2">
      <c r="A585" s="1" t="s">
        <v>115</v>
      </c>
      <c r="B585" s="6">
        <v>12915573.56741813</v>
      </c>
      <c r="C585" s="6">
        <f t="shared" si="124"/>
        <v>12916000</v>
      </c>
      <c r="D585" s="22">
        <v>0.66724689669712645</v>
      </c>
      <c r="E585" s="39">
        <f t="shared" si="125"/>
        <v>8618000</v>
      </c>
      <c r="G585" s="6">
        <f>Rounding!$K289+'Non-Class Ins.'!$L141</f>
        <v>11643.602041392443</v>
      </c>
      <c r="H585" s="6">
        <f t="shared" si="128"/>
        <v>12927217.169459522</v>
      </c>
      <c r="I585" s="6">
        <f t="shared" si="126"/>
        <v>12927000</v>
      </c>
      <c r="J585" s="6">
        <f t="shared" si="127"/>
        <v>11000</v>
      </c>
      <c r="K585" s="22">
        <v>0.6674596909169459</v>
      </c>
      <c r="L585" s="39">
        <f t="shared" si="129"/>
        <v>8628000</v>
      </c>
      <c r="M585" s="19">
        <f t="shared" si="130"/>
        <v>10000</v>
      </c>
    </row>
    <row r="586" spans="1:13" x14ac:dyDescent="0.2">
      <c r="A586" s="1" t="s">
        <v>132</v>
      </c>
      <c r="B586" s="6">
        <v>17988784.743397534</v>
      </c>
      <c r="C586" s="6">
        <f t="shared" si="124"/>
        <v>17989000</v>
      </c>
      <c r="D586" s="22">
        <v>0.4089321494975845</v>
      </c>
      <c r="E586" s="39">
        <f t="shared" si="125"/>
        <v>7356000</v>
      </c>
      <c r="G586" s="6">
        <f>Rounding!$K290+'Non-Class Ins.'!$L142</f>
        <v>8075.8215733346915</v>
      </c>
      <c r="H586" s="6">
        <f t="shared" si="128"/>
        <v>17996860.56497087</v>
      </c>
      <c r="I586" s="6">
        <f t="shared" si="126"/>
        <v>17997000</v>
      </c>
      <c r="J586" s="6">
        <f t="shared" si="127"/>
        <v>8000</v>
      </c>
      <c r="K586" s="22">
        <v>0.40835499070597514</v>
      </c>
      <c r="L586" s="39">
        <f t="shared" si="129"/>
        <v>7349000</v>
      </c>
      <c r="M586" s="19">
        <f t="shared" si="130"/>
        <v>-7000</v>
      </c>
    </row>
    <row r="587" spans="1:13" x14ac:dyDescent="0.2">
      <c r="A587" s="1" t="s">
        <v>116</v>
      </c>
      <c r="B587" s="6">
        <v>4833967.3165609594</v>
      </c>
      <c r="C587" s="6">
        <f t="shared" si="124"/>
        <v>4834000</v>
      </c>
      <c r="D587" s="22">
        <v>0.76990593877026225</v>
      </c>
      <c r="E587" s="39">
        <f t="shared" si="125"/>
        <v>3722000</v>
      </c>
      <c r="G587" s="6">
        <f>Rounding!$K291+'Non-Class Ins.'!$L143</f>
        <v>-13.818455540400464</v>
      </c>
      <c r="H587" s="6">
        <f t="shared" si="128"/>
        <v>4833953.4981054189</v>
      </c>
      <c r="I587" s="6">
        <f t="shared" si="126"/>
        <v>4834000</v>
      </c>
      <c r="J587" s="6">
        <f t="shared" si="127"/>
        <v>0</v>
      </c>
      <c r="K587" s="22">
        <v>0.76985724709216652</v>
      </c>
      <c r="L587" s="39">
        <f t="shared" si="129"/>
        <v>3721000</v>
      </c>
      <c r="M587" s="19">
        <f t="shared" si="130"/>
        <v>-1000</v>
      </c>
    </row>
    <row r="588" spans="1:13" x14ac:dyDescent="0.2">
      <c r="A588" s="1" t="s">
        <v>117</v>
      </c>
      <c r="B588" s="6">
        <v>9080738.7956301048</v>
      </c>
      <c r="C588" s="6">
        <f t="shared" si="124"/>
        <v>9081000</v>
      </c>
      <c r="D588" s="22">
        <v>0.68746644640369503</v>
      </c>
      <c r="E588" s="39">
        <f t="shared" si="125"/>
        <v>6243000</v>
      </c>
      <c r="G588" s="6">
        <f>Rounding!$K292+'Non-Class Ins.'!$L144</f>
        <v>18114.114688796806</v>
      </c>
      <c r="H588" s="6">
        <f t="shared" si="128"/>
        <v>9098852.9103189018</v>
      </c>
      <c r="I588" s="6">
        <f t="shared" si="126"/>
        <v>9099000</v>
      </c>
      <c r="J588" s="6">
        <f t="shared" si="127"/>
        <v>18000</v>
      </c>
      <c r="K588" s="22">
        <v>0.68801870619106542</v>
      </c>
      <c r="L588" s="39">
        <f t="shared" si="129"/>
        <v>6260000</v>
      </c>
      <c r="M588" s="19">
        <f t="shared" si="130"/>
        <v>17000</v>
      </c>
    </row>
    <row r="589" spans="1:13" x14ac:dyDescent="0.2">
      <c r="A589" s="1" t="s">
        <v>143</v>
      </c>
      <c r="B589" s="6">
        <v>1578019.115818924</v>
      </c>
      <c r="C589" s="6">
        <f t="shared" si="124"/>
        <v>1578000</v>
      </c>
      <c r="D589" s="22">
        <v>0.76885906668681436</v>
      </c>
      <c r="E589" s="39">
        <f t="shared" si="125"/>
        <v>1213000</v>
      </c>
      <c r="G589" s="6">
        <f>Rounding!$K293+'Non-Class Ins.'!$L145</f>
        <v>6953.8878545723528</v>
      </c>
      <c r="H589" s="6">
        <f t="shared" si="128"/>
        <v>1584973.0036734964</v>
      </c>
      <c r="I589" s="6">
        <f t="shared" si="126"/>
        <v>1585000</v>
      </c>
      <c r="J589" s="6">
        <f t="shared" si="127"/>
        <v>7000</v>
      </c>
      <c r="K589" s="22">
        <v>0.76921205830938166</v>
      </c>
      <c r="L589" s="39">
        <f t="shared" si="129"/>
        <v>1219000</v>
      </c>
      <c r="M589" s="19">
        <f t="shared" si="130"/>
        <v>6000</v>
      </c>
    </row>
    <row r="590" spans="1:13" x14ac:dyDescent="0.2">
      <c r="A590" s="1" t="s">
        <v>118</v>
      </c>
      <c r="B590" s="6">
        <v>8062565.8202099577</v>
      </c>
      <c r="C590" s="6">
        <f t="shared" si="124"/>
        <v>8063000</v>
      </c>
      <c r="D590" s="22">
        <v>0.71916147467152003</v>
      </c>
      <c r="E590" s="39">
        <f t="shared" si="125"/>
        <v>5799000</v>
      </c>
      <c r="G590" s="6">
        <f>Rounding!$K294+'Non-Class Ins.'!$L146</f>
        <v>13868.105712107925</v>
      </c>
      <c r="H590" s="6">
        <f t="shared" si="128"/>
        <v>8076433.925922066</v>
      </c>
      <c r="I590" s="6">
        <f t="shared" si="126"/>
        <v>8076000</v>
      </c>
      <c r="J590" s="6">
        <f t="shared" si="127"/>
        <v>13000</v>
      </c>
      <c r="K590" s="22">
        <v>0.71955420825540117</v>
      </c>
      <c r="L590" s="39">
        <f t="shared" si="129"/>
        <v>5811000</v>
      </c>
      <c r="M590" s="19">
        <f t="shared" si="130"/>
        <v>12000</v>
      </c>
    </row>
    <row r="591" spans="1:13" x14ac:dyDescent="0.2">
      <c r="A591" s="1" t="s">
        <v>119</v>
      </c>
      <c r="B591" s="6">
        <v>72835072.607526004</v>
      </c>
      <c r="C591" s="6">
        <f t="shared" si="124"/>
        <v>72835000</v>
      </c>
      <c r="D591" s="22">
        <v>0.30136989768252198</v>
      </c>
      <c r="E591" s="39">
        <f t="shared" si="125"/>
        <v>21950000</v>
      </c>
      <c r="G591" s="6">
        <f>Rounding!$K295+'Non-Class Ins.'!$L147</f>
        <v>-45590.499251937901</v>
      </c>
      <c r="H591" s="6">
        <f t="shared" si="128"/>
        <v>72789482.108274072</v>
      </c>
      <c r="I591" s="6">
        <f t="shared" si="126"/>
        <v>72789000</v>
      </c>
      <c r="J591" s="6">
        <f t="shared" si="127"/>
        <v>-46000</v>
      </c>
      <c r="K591" s="22">
        <v>0.30082740007458586</v>
      </c>
      <c r="L591" s="39">
        <f t="shared" si="129"/>
        <v>21897000</v>
      </c>
      <c r="M591" s="19">
        <f t="shared" si="130"/>
        <v>-53000</v>
      </c>
    </row>
    <row r="592" spans="1:13" x14ac:dyDescent="0.2">
      <c r="A592" s="1" t="s">
        <v>120</v>
      </c>
      <c r="B592" s="6">
        <v>34515371.123407438</v>
      </c>
      <c r="C592" s="6">
        <f t="shared" si="124"/>
        <v>34515000</v>
      </c>
      <c r="D592" s="22">
        <v>0.5178452771304437</v>
      </c>
      <c r="E592" s="39">
        <f t="shared" si="125"/>
        <v>17873000</v>
      </c>
      <c r="G592" s="6">
        <f>Rounding!$K296+'Non-Class Ins.'!$L148</f>
        <v>-2071.5773221078543</v>
      </c>
      <c r="H592" s="6">
        <f t="shared" si="128"/>
        <v>34513299.546085328</v>
      </c>
      <c r="I592" s="6">
        <f t="shared" si="126"/>
        <v>34513000</v>
      </c>
      <c r="J592" s="6">
        <f t="shared" si="127"/>
        <v>-2000</v>
      </c>
      <c r="K592" s="22">
        <v>0.51791889667430824</v>
      </c>
      <c r="L592" s="39">
        <f t="shared" si="129"/>
        <v>17875000</v>
      </c>
      <c r="M592" s="19">
        <f t="shared" si="130"/>
        <v>2000</v>
      </c>
    </row>
    <row r="593" spans="1:13" s="2" customFormat="1" ht="15" x14ac:dyDescent="0.25">
      <c r="A593" s="7" t="s">
        <v>121</v>
      </c>
      <c r="B593" s="10">
        <f>SUM(B451:B592)</f>
        <v>1949159718.2547693</v>
      </c>
      <c r="C593" s="10">
        <f>SUM(C451:C592)</f>
        <v>1949161000</v>
      </c>
      <c r="D593" s="10">
        <f>SUM(D451:D592)</f>
        <v>90.549737145837085</v>
      </c>
      <c r="E593" s="46">
        <f>SUM(E451:E592)</f>
        <v>1005765000</v>
      </c>
      <c r="F593" s="10"/>
      <c r="G593" s="10">
        <f>SUM(G451:G592)</f>
        <v>408417.68736856576</v>
      </c>
      <c r="H593" s="10">
        <f>SUM(H451:H592)</f>
        <v>1949568135.9421389</v>
      </c>
      <c r="I593" s="10">
        <f>SUM(I451:I592)</f>
        <v>1949573000</v>
      </c>
      <c r="J593" s="10">
        <f>SUM(J451:J592)</f>
        <v>412000</v>
      </c>
      <c r="K593" s="10"/>
      <c r="L593" s="46">
        <f t="shared" ref="L593:M593" si="131">SUM(L451:L592)</f>
        <v>1006008000</v>
      </c>
      <c r="M593" s="20">
        <f t="shared" si="131"/>
        <v>243000</v>
      </c>
    </row>
    <row r="595" spans="1:13" x14ac:dyDescent="0.2">
      <c r="I595" s="6"/>
    </row>
  </sheetData>
  <sortState ref="A450:E591">
    <sortCondition ref="A450:A591"/>
  </sortState>
  <mergeCells count="1">
    <mergeCell ref="D1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P16381"/>
  <sheetViews>
    <sheetView workbookViewId="0">
      <pane xSplit="1" topLeftCell="B1" activePane="topRight" state="frozen"/>
      <selection pane="topRight" activeCell="H16" sqref="H16"/>
    </sheetView>
  </sheetViews>
  <sheetFormatPr defaultRowHeight="14.25" x14ac:dyDescent="0.2"/>
  <cols>
    <col min="1" max="1" width="40.42578125" style="1" customWidth="1"/>
    <col min="2" max="2" width="15.42578125" style="1" customWidth="1"/>
    <col min="3" max="3" width="14.7109375" style="1" customWidth="1"/>
    <col min="4" max="4" width="12.140625" style="1" bestFit="1" customWidth="1"/>
    <col min="5" max="5" width="9.140625" style="1"/>
    <col min="6" max="6" width="13.7109375" style="1" customWidth="1"/>
    <col min="7" max="7" width="13.140625" style="1" customWidth="1"/>
    <col min="8" max="8" width="13.5703125" style="1" customWidth="1"/>
    <col min="9" max="9" width="9.140625" style="1"/>
    <col min="10" max="10" width="14.28515625" style="1" customWidth="1"/>
    <col min="11" max="11" width="13" style="1" customWidth="1"/>
    <col min="12" max="12" width="11.5703125" style="1" customWidth="1"/>
    <col min="13" max="13" width="10.28515625" style="1" bestFit="1" customWidth="1"/>
    <col min="14" max="16" width="9.140625" style="1"/>
    <col min="17" max="17" width="20.85546875" style="1" bestFit="1" customWidth="1"/>
    <col min="18" max="16384" width="9.140625" style="1"/>
  </cols>
  <sheetData>
    <row r="1" spans="1:16" ht="23.25" x14ac:dyDescent="0.35">
      <c r="A1" s="62" t="s">
        <v>213</v>
      </c>
      <c r="E1" s="6" t="s">
        <v>206</v>
      </c>
    </row>
    <row r="3" spans="1:16" ht="14.25" customHeight="1" x14ac:dyDescent="0.2">
      <c r="B3" s="110" t="s">
        <v>207</v>
      </c>
      <c r="C3" s="110"/>
      <c r="D3" s="110"/>
      <c r="F3" s="113" t="s">
        <v>207</v>
      </c>
      <c r="G3" s="113"/>
      <c r="H3" s="113"/>
      <c r="J3" s="113" t="s">
        <v>207</v>
      </c>
      <c r="K3" s="113"/>
      <c r="L3" s="113"/>
    </row>
    <row r="4" spans="1:16" x14ac:dyDescent="0.2">
      <c r="B4" s="110"/>
      <c r="C4" s="110"/>
      <c r="D4" s="110"/>
      <c r="F4" s="113"/>
      <c r="G4" s="113"/>
      <c r="H4" s="113"/>
      <c r="J4" s="113"/>
      <c r="K4" s="113"/>
      <c r="L4" s="113"/>
    </row>
    <row r="5" spans="1:16" s="42" customFormat="1" ht="15.75" x14ac:dyDescent="0.25">
      <c r="B5" s="112" t="s">
        <v>244</v>
      </c>
      <c r="C5" s="112"/>
      <c r="D5" s="112"/>
      <c r="F5" s="112" t="s">
        <v>169</v>
      </c>
      <c r="G5" s="112"/>
      <c r="H5" s="112"/>
      <c r="J5" s="112" t="s">
        <v>170</v>
      </c>
      <c r="K5" s="112"/>
      <c r="L5" s="112"/>
    </row>
    <row r="6" spans="1:16" s="4" customFormat="1" ht="30" x14ac:dyDescent="0.25">
      <c r="A6" s="50" t="s">
        <v>0</v>
      </c>
      <c r="B6" s="50" t="s">
        <v>172</v>
      </c>
      <c r="C6" s="50" t="s">
        <v>228</v>
      </c>
      <c r="D6" s="50" t="s">
        <v>202</v>
      </c>
      <c r="F6" s="50" t="s">
        <v>172</v>
      </c>
      <c r="G6" s="50" t="s">
        <v>228</v>
      </c>
      <c r="H6" s="50" t="s">
        <v>202</v>
      </c>
      <c r="J6" s="50" t="s">
        <v>172</v>
      </c>
      <c r="K6" s="50" t="s">
        <v>228</v>
      </c>
      <c r="L6" s="50" t="s">
        <v>202</v>
      </c>
    </row>
    <row r="7" spans="1:16" x14ac:dyDescent="0.2">
      <c r="A7" s="1" t="s">
        <v>3</v>
      </c>
      <c r="B7" s="34">
        <v>0.88312295234134253</v>
      </c>
      <c r="C7" s="101">
        <v>0.8832948381807284</v>
      </c>
      <c r="D7" s="34">
        <f>$C7-$B7</f>
        <v>1.7188583938587687E-4</v>
      </c>
      <c r="E7" s="43"/>
      <c r="F7" s="34">
        <v>0.90674588379553123</v>
      </c>
      <c r="G7" s="34">
        <v>0.9067511356818172</v>
      </c>
      <c r="H7" s="34">
        <f>$G7-$F7</f>
        <v>5.2518862859729509E-6</v>
      </c>
      <c r="J7" s="34">
        <v>0.81363298083079627</v>
      </c>
      <c r="K7" s="34">
        <v>0.81350165631884486</v>
      </c>
      <c r="L7" s="34">
        <f>K7-J7</f>
        <v>-1.3132451195141392E-4</v>
      </c>
      <c r="N7" s="90"/>
      <c r="P7" s="73"/>
    </row>
    <row r="8" spans="1:16" x14ac:dyDescent="0.2">
      <c r="A8" s="1" t="s">
        <v>4</v>
      </c>
      <c r="B8" s="34">
        <v>0.678644390217916</v>
      </c>
      <c r="C8" s="101">
        <v>0.67907823374643272</v>
      </c>
      <c r="D8" s="34">
        <f t="shared" ref="D8:D38" si="0">$C8-$B8</f>
        <v>4.338435285167197E-4</v>
      </c>
      <c r="E8" s="43"/>
      <c r="F8" s="34">
        <v>0.71612887151040283</v>
      </c>
      <c r="G8" s="34">
        <v>0.71614485856756871</v>
      </c>
      <c r="H8" s="34">
        <f t="shared" ref="H8:H71" si="1">$G8-$F8</f>
        <v>1.5987057165878227E-5</v>
      </c>
      <c r="J8" s="34">
        <v>0.48625211571738758</v>
      </c>
      <c r="K8" s="34">
        <v>0.48601487339420779</v>
      </c>
      <c r="L8" s="34">
        <f t="shared" ref="L8:L71" si="2">K8-J8</f>
        <v>-2.3724232317978711E-4</v>
      </c>
      <c r="N8" s="90"/>
      <c r="P8" s="73"/>
    </row>
    <row r="9" spans="1:16" x14ac:dyDescent="0.2">
      <c r="A9" s="1" t="s">
        <v>5</v>
      </c>
      <c r="B9" s="34">
        <v>0.72983117938235675</v>
      </c>
      <c r="C9" s="101">
        <v>0.72983334298471947</v>
      </c>
      <c r="D9" s="34">
        <f t="shared" si="0"/>
        <v>2.1636023627147338E-6</v>
      </c>
      <c r="E9" s="44"/>
      <c r="F9" s="34">
        <v>0.77206914956161432</v>
      </c>
      <c r="G9" s="34">
        <v>0.77202323432265862</v>
      </c>
      <c r="H9" s="34">
        <f t="shared" si="1"/>
        <v>-4.5915238955696047E-5</v>
      </c>
      <c r="J9" s="34">
        <v>0.55161165201065021</v>
      </c>
      <c r="K9" s="34">
        <v>0.5515357732342161</v>
      </c>
      <c r="L9" s="34">
        <f t="shared" si="2"/>
        <v>-7.5878776434112893E-5</v>
      </c>
      <c r="N9" s="90"/>
      <c r="P9" s="73"/>
    </row>
    <row r="10" spans="1:16" x14ac:dyDescent="0.2">
      <c r="A10" s="1" t="s">
        <v>242</v>
      </c>
      <c r="B10" s="34">
        <v>0.73109246307369768</v>
      </c>
      <c r="C10" s="101">
        <v>0.73033399071391836</v>
      </c>
      <c r="D10" s="34">
        <f t="shared" si="0"/>
        <v>-7.5847235977932748E-4</v>
      </c>
      <c r="E10" s="45"/>
      <c r="F10" s="34">
        <v>0.786292099423885</v>
      </c>
      <c r="G10" s="34">
        <v>0.78627950090072318</v>
      </c>
      <c r="H10" s="34">
        <f t="shared" si="1"/>
        <v>-1.2598523161821973E-5</v>
      </c>
      <c r="J10" s="34">
        <v>0.50934022122661538</v>
      </c>
      <c r="K10" s="34">
        <v>0.50947628546809876</v>
      </c>
      <c r="L10" s="34">
        <f t="shared" si="2"/>
        <v>1.3606424148338014E-4</v>
      </c>
      <c r="N10" s="90"/>
      <c r="P10" s="73"/>
    </row>
    <row r="11" spans="1:16" x14ac:dyDescent="0.2">
      <c r="A11" s="1" t="s">
        <v>6</v>
      </c>
      <c r="B11" s="34">
        <v>0.72882085437154154</v>
      </c>
      <c r="C11" s="101">
        <v>0.72920776679962829</v>
      </c>
      <c r="D11" s="34">
        <f t="shared" si="0"/>
        <v>3.8691242808674975E-4</v>
      </c>
      <c r="E11" s="43"/>
      <c r="F11" s="34">
        <v>0.78614562683726563</v>
      </c>
      <c r="G11" s="34">
        <v>0.78615767069007692</v>
      </c>
      <c r="H11" s="34">
        <f t="shared" si="1"/>
        <v>1.2043852811283173E-5</v>
      </c>
      <c r="J11" s="34">
        <v>0.57184973143787521</v>
      </c>
      <c r="K11" s="34">
        <v>0.57178718342985113</v>
      </c>
      <c r="L11" s="34">
        <f t="shared" si="2"/>
        <v>-6.2548008024077006E-5</v>
      </c>
      <c r="N11" s="90"/>
      <c r="P11" s="73"/>
    </row>
    <row r="12" spans="1:16" x14ac:dyDescent="0.2">
      <c r="A12" s="1" t="s">
        <v>7</v>
      </c>
      <c r="B12" s="34">
        <v>0.73109246307369768</v>
      </c>
      <c r="C12" s="101">
        <v>0.73033399071391836</v>
      </c>
      <c r="D12" s="34">
        <f t="shared" si="0"/>
        <v>-7.5847235977932748E-4</v>
      </c>
      <c r="E12" s="45"/>
      <c r="F12" s="34">
        <v>0.786292099423885</v>
      </c>
      <c r="G12" s="34">
        <v>0.78627950090072318</v>
      </c>
      <c r="H12" s="34">
        <f t="shared" si="1"/>
        <v>-1.2598523161821973E-5</v>
      </c>
      <c r="J12" s="34">
        <v>0.50934022122661538</v>
      </c>
      <c r="K12" s="34">
        <v>0.50947628546809876</v>
      </c>
      <c r="L12" s="34">
        <f t="shared" si="2"/>
        <v>1.3606424148338014E-4</v>
      </c>
      <c r="N12" s="90"/>
      <c r="P12" s="73"/>
    </row>
    <row r="13" spans="1:16" x14ac:dyDescent="0.2">
      <c r="A13" s="1" t="s">
        <v>8</v>
      </c>
      <c r="B13" s="34">
        <v>0.8229884216255885</v>
      </c>
      <c r="C13" s="101">
        <v>0.82320734148627195</v>
      </c>
      <c r="D13" s="34">
        <f t="shared" si="0"/>
        <v>2.1891986068345304E-4</v>
      </c>
      <c r="E13" s="44"/>
      <c r="F13" s="34">
        <v>0.85585252916651744</v>
      </c>
      <c r="G13" s="34">
        <v>0.85584387517396665</v>
      </c>
      <c r="H13" s="34">
        <f t="shared" si="1"/>
        <v>-8.6539925507889137E-6</v>
      </c>
      <c r="J13" s="34">
        <v>0.70524084686064081</v>
      </c>
      <c r="K13" s="34">
        <v>0.7053191385037354</v>
      </c>
      <c r="L13" s="34">
        <f t="shared" si="2"/>
        <v>7.8291643094585694E-5</v>
      </c>
      <c r="N13" s="90"/>
      <c r="P13" s="73"/>
    </row>
    <row r="14" spans="1:16" x14ac:dyDescent="0.2">
      <c r="A14" s="1" t="s">
        <v>9</v>
      </c>
      <c r="B14" s="34">
        <v>0.88312295234134253</v>
      </c>
      <c r="C14" s="101">
        <v>0.8832948381807284</v>
      </c>
      <c r="D14" s="34">
        <f t="shared" si="0"/>
        <v>1.7188583938587687E-4</v>
      </c>
      <c r="E14" s="43"/>
      <c r="F14" s="34">
        <v>0.90674588379553123</v>
      </c>
      <c r="G14" s="34">
        <v>0.9067511356818172</v>
      </c>
      <c r="H14" s="34">
        <f t="shared" si="1"/>
        <v>5.2518862859729509E-6</v>
      </c>
      <c r="J14" s="34">
        <v>0.81363298083079627</v>
      </c>
      <c r="K14" s="34">
        <v>0.81350165631884486</v>
      </c>
      <c r="L14" s="34">
        <f t="shared" si="2"/>
        <v>-1.3132451195141392E-4</v>
      </c>
      <c r="N14" s="90"/>
      <c r="P14" s="73"/>
    </row>
    <row r="15" spans="1:16" x14ac:dyDescent="0.2">
      <c r="A15" s="1" t="s">
        <v>10</v>
      </c>
      <c r="B15" s="34">
        <v>0.79392651240979251</v>
      </c>
      <c r="C15" s="101">
        <v>0.79422435733057395</v>
      </c>
      <c r="D15" s="34">
        <f t="shared" si="0"/>
        <v>2.9784492078144265E-4</v>
      </c>
      <c r="E15" s="44"/>
      <c r="F15" s="34">
        <v>0.83122306182535788</v>
      </c>
      <c r="G15" s="34">
        <v>0.83123256700671688</v>
      </c>
      <c r="H15" s="34">
        <f t="shared" si="1"/>
        <v>9.5051813590041334E-6</v>
      </c>
      <c r="J15" s="34">
        <v>0.6839656677226329</v>
      </c>
      <c r="K15" s="34">
        <v>0.68409864291482902</v>
      </c>
      <c r="L15" s="34">
        <f t="shared" si="2"/>
        <v>1.3297519219612752E-4</v>
      </c>
      <c r="N15" s="90"/>
      <c r="P15" s="73"/>
    </row>
    <row r="16" spans="1:16" x14ac:dyDescent="0.2">
      <c r="A16" s="1" t="s">
        <v>11</v>
      </c>
      <c r="B16" s="34">
        <v>0.89233638674449811</v>
      </c>
      <c r="C16" s="101">
        <v>0.89248259683936892</v>
      </c>
      <c r="D16" s="34">
        <f t="shared" si="0"/>
        <v>1.4621009487081338E-4</v>
      </c>
      <c r="E16" s="44"/>
      <c r="F16" s="34">
        <v>0.92458397192905561</v>
      </c>
      <c r="G16" s="34">
        <v>0.92431973044855054</v>
      </c>
      <c r="H16" s="34">
        <f t="shared" si="1"/>
        <v>-2.6424148050507856E-4</v>
      </c>
      <c r="J16" s="34">
        <v>0.83261734511481</v>
      </c>
      <c r="K16" s="34">
        <v>0.83266453859622835</v>
      </c>
      <c r="L16" s="34">
        <f t="shared" si="2"/>
        <v>4.7193481418350558E-5</v>
      </c>
      <c r="N16" s="90"/>
      <c r="P16" s="73"/>
    </row>
    <row r="17" spans="1:16" x14ac:dyDescent="0.2">
      <c r="A17" s="1" t="s">
        <v>12</v>
      </c>
      <c r="B17" s="34">
        <v>0.678644390217916</v>
      </c>
      <c r="C17" s="101">
        <v>0.67907823374643272</v>
      </c>
      <c r="D17" s="34">
        <f t="shared" si="0"/>
        <v>4.338435285167197E-4</v>
      </c>
      <c r="E17" s="44"/>
      <c r="F17" s="34">
        <v>0.71612887151040283</v>
      </c>
      <c r="G17" s="34">
        <v>0.71614485856756871</v>
      </c>
      <c r="H17" s="34">
        <f t="shared" si="1"/>
        <v>1.5987057165878227E-5</v>
      </c>
      <c r="J17" s="34">
        <v>0.48625211571738758</v>
      </c>
      <c r="K17" s="34">
        <v>0.48601487339420779</v>
      </c>
      <c r="L17" s="34">
        <f t="shared" si="2"/>
        <v>-2.3724232317978711E-4</v>
      </c>
      <c r="N17" s="90"/>
      <c r="P17" s="73"/>
    </row>
    <row r="18" spans="1:16" x14ac:dyDescent="0.2">
      <c r="A18" s="1" t="s">
        <v>146</v>
      </c>
      <c r="B18" s="34">
        <v>0.83281416258584351</v>
      </c>
      <c r="C18" s="101">
        <v>0.83304918199671296</v>
      </c>
      <c r="D18" s="34">
        <f t="shared" si="0"/>
        <v>2.3501941086945255E-4</v>
      </c>
      <c r="E18" s="43"/>
      <c r="F18" s="34">
        <v>0.86228050897147535</v>
      </c>
      <c r="G18" s="34">
        <v>0.86228826505920297</v>
      </c>
      <c r="H18" s="34">
        <f t="shared" si="1"/>
        <v>7.7560877276283691E-6</v>
      </c>
      <c r="J18" s="34">
        <v>0.72859138116832078</v>
      </c>
      <c r="K18" s="34">
        <v>0.72897751863465743</v>
      </c>
      <c r="L18" s="34">
        <f t="shared" si="2"/>
        <v>3.8613746633664459E-4</v>
      </c>
      <c r="N18" s="90"/>
      <c r="P18" s="73"/>
    </row>
    <row r="19" spans="1:16" x14ac:dyDescent="0.2">
      <c r="A19" s="1" t="s">
        <v>13</v>
      </c>
      <c r="B19" s="34">
        <v>0.73243179856098339</v>
      </c>
      <c r="C19" s="101">
        <v>0.7327862224621462</v>
      </c>
      <c r="D19" s="34">
        <f t="shared" si="0"/>
        <v>3.5442390116280365E-4</v>
      </c>
      <c r="E19" s="44"/>
      <c r="F19" s="34">
        <v>0.77142270774912958</v>
      </c>
      <c r="G19" s="34">
        <v>0.77143558076745122</v>
      </c>
      <c r="H19" s="34">
        <f t="shared" si="1"/>
        <v>1.2873018321646335E-5</v>
      </c>
      <c r="J19" s="34">
        <v>0.55799521048903244</v>
      </c>
      <c r="K19" s="34">
        <v>0.55811727665241384</v>
      </c>
      <c r="L19" s="34">
        <f t="shared" si="2"/>
        <v>1.2206616338139575E-4</v>
      </c>
      <c r="N19" s="90"/>
      <c r="P19" s="73"/>
    </row>
    <row r="20" spans="1:16" x14ac:dyDescent="0.2">
      <c r="A20" s="1" t="s">
        <v>14</v>
      </c>
      <c r="B20" s="34">
        <v>0.64417858526286675</v>
      </c>
      <c r="C20" s="101">
        <v>0.64460881617376087</v>
      </c>
      <c r="D20" s="34">
        <f t="shared" si="0"/>
        <v>4.302309108941138E-4</v>
      </c>
      <c r="E20" s="43"/>
      <c r="F20" s="34">
        <v>0.70336877994752145</v>
      </c>
      <c r="G20" s="34">
        <v>0.70338548562765668</v>
      </c>
      <c r="H20" s="34">
        <f t="shared" si="1"/>
        <v>1.670568013523166E-5</v>
      </c>
      <c r="J20" s="34">
        <v>0.42507245940302507</v>
      </c>
      <c r="K20" s="34">
        <v>0.42525414947837137</v>
      </c>
      <c r="L20" s="34">
        <f t="shared" si="2"/>
        <v>1.8169007534629689E-4</v>
      </c>
      <c r="N20" s="90"/>
      <c r="P20" s="73"/>
    </row>
    <row r="21" spans="1:16" x14ac:dyDescent="0.2">
      <c r="A21" s="1" t="s">
        <v>15</v>
      </c>
      <c r="B21" s="34">
        <v>0.77878688041649702</v>
      </c>
      <c r="C21" s="101">
        <v>0.77900527793852559</v>
      </c>
      <c r="D21" s="34">
        <f t="shared" si="0"/>
        <v>2.1839752202856832E-4</v>
      </c>
      <c r="E21" s="44"/>
      <c r="F21" s="34">
        <v>0.8412643969710174</v>
      </c>
      <c r="G21" s="34">
        <v>0.84127333664435922</v>
      </c>
      <c r="H21" s="34">
        <f t="shared" si="1"/>
        <v>8.9396733418123375E-6</v>
      </c>
      <c r="J21" s="34">
        <v>0.64533821149446213</v>
      </c>
      <c r="K21" s="34">
        <v>0.64446520881712022</v>
      </c>
      <c r="L21" s="34">
        <f t="shared" si="2"/>
        <v>-8.7300267734191639E-4</v>
      </c>
      <c r="N21" s="90"/>
      <c r="P21" s="73"/>
    </row>
    <row r="22" spans="1:16" x14ac:dyDescent="0.2">
      <c r="A22" s="1" t="s">
        <v>16</v>
      </c>
      <c r="B22" s="34">
        <v>0.84762782928990088</v>
      </c>
      <c r="C22" s="101">
        <v>0.84783945168685071</v>
      </c>
      <c r="D22" s="34">
        <f t="shared" si="0"/>
        <v>2.1162239694982876E-4</v>
      </c>
      <c r="E22" s="44"/>
      <c r="F22" s="34">
        <v>0.87700831938858437</v>
      </c>
      <c r="G22" s="34">
        <v>0.87701524603533176</v>
      </c>
      <c r="H22" s="34">
        <f t="shared" si="1"/>
        <v>6.9266467473960702E-6</v>
      </c>
      <c r="J22" s="34">
        <v>0.77192160763961715</v>
      </c>
      <c r="K22" s="34">
        <v>0.77225573872717823</v>
      </c>
      <c r="L22" s="34">
        <f t="shared" si="2"/>
        <v>3.3413108756108478E-4</v>
      </c>
      <c r="N22" s="90"/>
      <c r="P22" s="73"/>
    </row>
    <row r="23" spans="1:16" x14ac:dyDescent="0.2">
      <c r="A23" s="1" t="s">
        <v>17</v>
      </c>
      <c r="B23" s="34">
        <v>0.84820262844850114</v>
      </c>
      <c r="C23" s="101">
        <v>0.84841762959225875</v>
      </c>
      <c r="D23" s="34">
        <f t="shared" si="0"/>
        <v>2.1500114375760937E-4</v>
      </c>
      <c r="E23" s="44"/>
      <c r="F23" s="34">
        <v>0.88460082311004307</v>
      </c>
      <c r="G23" s="34">
        <v>0.88456024232616781</v>
      </c>
      <c r="H23" s="34">
        <f t="shared" si="1"/>
        <v>-4.0580783875254767E-5</v>
      </c>
      <c r="J23" s="34">
        <v>0.76885906668681436</v>
      </c>
      <c r="K23" s="34">
        <v>0.76921205830938166</v>
      </c>
      <c r="L23" s="34">
        <f t="shared" si="2"/>
        <v>3.5299162256730021E-4</v>
      </c>
      <c r="N23" s="90"/>
      <c r="P23" s="73"/>
    </row>
    <row r="24" spans="1:16" x14ac:dyDescent="0.2">
      <c r="A24" s="1" t="s">
        <v>18</v>
      </c>
      <c r="B24" s="34">
        <v>0.82230053983070994</v>
      </c>
      <c r="C24" s="101">
        <v>0.8225594239750661</v>
      </c>
      <c r="D24" s="34">
        <f t="shared" si="0"/>
        <v>2.5888414435615292E-4</v>
      </c>
      <c r="E24" s="44"/>
      <c r="F24" s="34">
        <v>0.85772927133553389</v>
      </c>
      <c r="G24" s="34">
        <v>0.85773728373991009</v>
      </c>
      <c r="H24" s="34">
        <f t="shared" si="1"/>
        <v>8.0124043762008768E-6</v>
      </c>
      <c r="J24" s="34">
        <v>0.71504243386572508</v>
      </c>
      <c r="K24" s="34">
        <v>0.71523144489406953</v>
      </c>
      <c r="L24" s="34">
        <f t="shared" si="2"/>
        <v>1.890110283444546E-4</v>
      </c>
      <c r="N24" s="90"/>
      <c r="P24" s="73"/>
    </row>
    <row r="25" spans="1:16" x14ac:dyDescent="0.2">
      <c r="A25" s="1" t="s">
        <v>19</v>
      </c>
      <c r="B25" s="34">
        <v>0.81806170680856827</v>
      </c>
      <c r="C25" s="101">
        <v>0.81831931185235807</v>
      </c>
      <c r="D25" s="34">
        <f t="shared" si="0"/>
        <v>2.576050437897992E-4</v>
      </c>
      <c r="E25" s="44"/>
      <c r="F25" s="34">
        <v>0.84308052532581412</v>
      </c>
      <c r="G25" s="34">
        <v>0.84308936271842039</v>
      </c>
      <c r="H25" s="34">
        <f t="shared" si="1"/>
        <v>8.8373926062645936E-6</v>
      </c>
      <c r="J25" s="34">
        <v>0.71748536601383939</v>
      </c>
      <c r="K25" s="34">
        <v>0.71779632799232562</v>
      </c>
      <c r="L25" s="34">
        <f t="shared" si="2"/>
        <v>3.1096197848623497E-4</v>
      </c>
      <c r="N25" s="90"/>
      <c r="P25" s="73"/>
    </row>
    <row r="26" spans="1:16" x14ac:dyDescent="0.2">
      <c r="A26" s="1" t="s">
        <v>20</v>
      </c>
      <c r="B26" s="34">
        <v>0.87161669695553257</v>
      </c>
      <c r="C26" s="101">
        <v>0.87180665431978455</v>
      </c>
      <c r="D26" s="34">
        <f t="shared" si="0"/>
        <v>1.8995736425198029E-4</v>
      </c>
      <c r="E26" s="44"/>
      <c r="F26" s="34">
        <v>0.89606833813531628</v>
      </c>
      <c r="G26" s="34">
        <v>0.89607419135972977</v>
      </c>
      <c r="H26" s="34">
        <f t="shared" si="1"/>
        <v>5.8532244134879008E-6</v>
      </c>
      <c r="J26" s="34">
        <v>0.80912981926258665</v>
      </c>
      <c r="K26" s="34">
        <v>0.80899274810303734</v>
      </c>
      <c r="L26" s="34">
        <f t="shared" si="2"/>
        <v>-1.3707115954930682E-4</v>
      </c>
      <c r="N26" s="90"/>
      <c r="P26" s="73"/>
    </row>
    <row r="27" spans="1:16" x14ac:dyDescent="0.2">
      <c r="A27" s="1" t="s">
        <v>21</v>
      </c>
      <c r="B27" s="34">
        <v>0.81895500534074472</v>
      </c>
      <c r="C27" s="101">
        <v>0.81920895134976102</v>
      </c>
      <c r="D27" s="34">
        <f t="shared" si="0"/>
        <v>2.5394600901629261E-4</v>
      </c>
      <c r="E27" s="44"/>
      <c r="F27" s="34">
        <v>0.85363847429266959</v>
      </c>
      <c r="G27" s="34">
        <v>0.8536467170825961</v>
      </c>
      <c r="H27" s="34">
        <f t="shared" si="1"/>
        <v>8.2427899265047344E-6</v>
      </c>
      <c r="J27" s="34">
        <v>0.73080838279961957</v>
      </c>
      <c r="K27" s="34">
        <v>0.73080797632448702</v>
      </c>
      <c r="L27" s="34">
        <f t="shared" si="2"/>
        <v>-4.064751325527638E-7</v>
      </c>
      <c r="N27" s="90"/>
      <c r="P27" s="73"/>
    </row>
    <row r="28" spans="1:16" x14ac:dyDescent="0.2">
      <c r="A28" s="1" t="s">
        <v>22</v>
      </c>
      <c r="B28" s="34">
        <v>0.8452615678835339</v>
      </c>
      <c r="C28" s="101">
        <v>0.84549889161539604</v>
      </c>
      <c r="D28" s="34">
        <f t="shared" si="0"/>
        <v>2.3732373186213795E-4</v>
      </c>
      <c r="E28" s="44"/>
      <c r="F28" s="34">
        <v>0.87763484618013077</v>
      </c>
      <c r="G28" s="34">
        <v>0.87764173754213592</v>
      </c>
      <c r="H28" s="34">
        <f t="shared" si="1"/>
        <v>6.8913620051569424E-6</v>
      </c>
      <c r="J28" s="34">
        <v>0.76126841415654778</v>
      </c>
      <c r="K28" s="34">
        <v>0.76101363278422218</v>
      </c>
      <c r="L28" s="34">
        <f t="shared" si="2"/>
        <v>-2.547813723255965E-4</v>
      </c>
      <c r="N28" s="90"/>
      <c r="P28" s="73"/>
    </row>
    <row r="29" spans="1:16" x14ac:dyDescent="0.2">
      <c r="A29" s="1" t="s">
        <v>23</v>
      </c>
      <c r="B29" s="34">
        <v>0.73243179856098339</v>
      </c>
      <c r="C29" s="101">
        <v>0.7327862224621462</v>
      </c>
      <c r="D29" s="34">
        <f t="shared" si="0"/>
        <v>3.5442390116280365E-4</v>
      </c>
      <c r="E29" s="43"/>
      <c r="F29" s="34">
        <v>0.77142270774912958</v>
      </c>
      <c r="G29" s="34">
        <v>0.77143558076745122</v>
      </c>
      <c r="H29" s="34">
        <f t="shared" si="1"/>
        <v>1.2873018321646335E-5</v>
      </c>
      <c r="J29" s="34">
        <v>0.55799521048903244</v>
      </c>
      <c r="K29" s="34">
        <v>0.55811727665241384</v>
      </c>
      <c r="L29" s="34">
        <f t="shared" si="2"/>
        <v>1.2206616338139575E-4</v>
      </c>
      <c r="N29" s="90"/>
      <c r="P29" s="73"/>
    </row>
    <row r="30" spans="1:16" x14ac:dyDescent="0.2">
      <c r="A30" s="1" t="s">
        <v>24</v>
      </c>
      <c r="B30" s="34">
        <v>0.72983117938235675</v>
      </c>
      <c r="C30" s="101">
        <v>0.72983334298471947</v>
      </c>
      <c r="D30" s="34">
        <f t="shared" si="0"/>
        <v>2.1636023627147338E-6</v>
      </c>
      <c r="E30" s="43"/>
      <c r="F30" s="34">
        <v>0.77206914956161432</v>
      </c>
      <c r="G30" s="34">
        <v>0.77202323432265862</v>
      </c>
      <c r="H30" s="34">
        <f t="shared" si="1"/>
        <v>-4.5915238955696047E-5</v>
      </c>
      <c r="J30" s="34">
        <v>0.55161165201065021</v>
      </c>
      <c r="K30" s="34">
        <v>0.5515357732342161</v>
      </c>
      <c r="L30" s="34">
        <f t="shared" si="2"/>
        <v>-7.5878776434112893E-5</v>
      </c>
      <c r="N30" s="90"/>
      <c r="P30" s="73"/>
    </row>
    <row r="31" spans="1:16" x14ac:dyDescent="0.2">
      <c r="A31" s="1" t="s">
        <v>25</v>
      </c>
      <c r="B31" s="34">
        <v>0.79063480271472319</v>
      </c>
      <c r="C31" s="101">
        <v>0.79093328483449121</v>
      </c>
      <c r="D31" s="34">
        <f t="shared" si="0"/>
        <v>2.9848211976801764E-4</v>
      </c>
      <c r="E31" s="44"/>
      <c r="F31" s="34">
        <v>0.8460547159619477</v>
      </c>
      <c r="G31" s="34">
        <v>0.84606338585405472</v>
      </c>
      <c r="H31" s="34">
        <f t="shared" si="1"/>
        <v>8.669892107016075E-6</v>
      </c>
      <c r="J31" s="34">
        <v>0.66630675922671889</v>
      </c>
      <c r="K31" s="34">
        <v>0.66645697101031853</v>
      </c>
      <c r="L31" s="34">
        <f t="shared" si="2"/>
        <v>1.5021178359964082E-4</v>
      </c>
      <c r="N31" s="90"/>
      <c r="P31" s="73"/>
    </row>
    <row r="32" spans="1:16" x14ac:dyDescent="0.2">
      <c r="A32" s="1" t="s">
        <v>26</v>
      </c>
      <c r="B32" s="34">
        <v>0.74657944199608717</v>
      </c>
      <c r="C32" s="101">
        <v>0.74722406017626786</v>
      </c>
      <c r="D32" s="34">
        <f t="shared" si="0"/>
        <v>6.4461818018068939E-4</v>
      </c>
      <c r="E32" s="44"/>
      <c r="F32" s="34">
        <v>0.78677456835166026</v>
      </c>
      <c r="G32" s="34">
        <v>0.78678657678373687</v>
      </c>
      <c r="H32" s="34">
        <f t="shared" si="1"/>
        <v>1.2008432076604514E-5</v>
      </c>
      <c r="J32" s="34">
        <v>0.56248253964103156</v>
      </c>
      <c r="K32" s="34">
        <v>0.56281464811069259</v>
      </c>
      <c r="L32" s="34">
        <f t="shared" si="2"/>
        <v>3.3210846966102991E-4</v>
      </c>
      <c r="N32" s="90"/>
      <c r="P32" s="73"/>
    </row>
    <row r="33" spans="1:16" x14ac:dyDescent="0.2">
      <c r="A33" s="1" t="s">
        <v>27</v>
      </c>
      <c r="B33" s="34">
        <v>0.73109246307369768</v>
      </c>
      <c r="C33" s="101">
        <v>0.73033399071391836</v>
      </c>
      <c r="D33" s="34">
        <f t="shared" si="0"/>
        <v>-7.5847235977932748E-4</v>
      </c>
      <c r="E33" s="45"/>
      <c r="F33" s="34">
        <v>0.786292099423885</v>
      </c>
      <c r="G33" s="34">
        <v>0.78627950090072318</v>
      </c>
      <c r="H33" s="34">
        <f t="shared" si="1"/>
        <v>-1.2598523161821973E-5</v>
      </c>
      <c r="J33" s="34">
        <v>0.50934022122661538</v>
      </c>
      <c r="K33" s="34">
        <v>0.50947628546809876</v>
      </c>
      <c r="L33" s="34">
        <f t="shared" si="2"/>
        <v>1.3606424148338014E-4</v>
      </c>
      <c r="N33" s="90"/>
      <c r="P33" s="73"/>
    </row>
    <row r="34" spans="1:16" x14ac:dyDescent="0.2">
      <c r="A34" s="1" t="s">
        <v>28</v>
      </c>
      <c r="B34" s="34">
        <v>0.88312295234134253</v>
      </c>
      <c r="C34" s="101">
        <v>0.8832948381807284</v>
      </c>
      <c r="D34" s="34">
        <f t="shared" si="0"/>
        <v>1.7188583938587687E-4</v>
      </c>
      <c r="E34" s="44"/>
      <c r="F34" s="34">
        <v>0.90674588379553123</v>
      </c>
      <c r="G34" s="34">
        <v>0.9067511356818172</v>
      </c>
      <c r="H34" s="34">
        <f t="shared" si="1"/>
        <v>5.2518862859729509E-6</v>
      </c>
      <c r="J34" s="34">
        <v>0.81363298083079627</v>
      </c>
      <c r="K34" s="34">
        <v>0.81350165631884486</v>
      </c>
      <c r="L34" s="34">
        <f t="shared" si="2"/>
        <v>-1.3132451195141392E-4</v>
      </c>
      <c r="N34" s="90"/>
      <c r="P34" s="73"/>
    </row>
    <row r="35" spans="1:16" x14ac:dyDescent="0.2">
      <c r="A35" s="1" t="s">
        <v>124</v>
      </c>
      <c r="B35" s="34">
        <v>0.68129277491631868</v>
      </c>
      <c r="C35" s="101">
        <v>0.68174228158777761</v>
      </c>
      <c r="D35" s="34">
        <f t="shared" si="0"/>
        <v>4.4950667145893242E-4</v>
      </c>
      <c r="E35" s="44"/>
      <c r="F35" s="34">
        <v>0.75700313778439732</v>
      </c>
      <c r="G35" s="34">
        <v>0.75698541347662007</v>
      </c>
      <c r="H35" s="34">
        <f t="shared" si="1"/>
        <v>-1.7724307777244874E-5</v>
      </c>
      <c r="J35" s="34">
        <v>0.47725895174951161</v>
      </c>
      <c r="K35" s="34">
        <v>0.47700244621578802</v>
      </c>
      <c r="L35" s="34">
        <f t="shared" si="2"/>
        <v>-2.5650553372358331E-4</v>
      </c>
      <c r="N35" s="90"/>
      <c r="P35" s="73"/>
    </row>
    <row r="36" spans="1:16" x14ac:dyDescent="0.2">
      <c r="A36" s="1" t="s">
        <v>29</v>
      </c>
      <c r="B36" s="34">
        <v>0.52435481173075293</v>
      </c>
      <c r="C36" s="101">
        <v>0.52273699569829035</v>
      </c>
      <c r="D36" s="34">
        <f t="shared" si="0"/>
        <v>-1.6178160324625823E-3</v>
      </c>
      <c r="E36" s="44"/>
      <c r="F36" s="34">
        <v>0.60451908592570547</v>
      </c>
      <c r="G36" s="34">
        <v>0.60454135862393632</v>
      </c>
      <c r="H36" s="34">
        <f t="shared" si="1"/>
        <v>2.2272698230851873E-5</v>
      </c>
      <c r="J36" s="34">
        <v>0.25</v>
      </c>
      <c r="K36" s="34">
        <v>0.25</v>
      </c>
      <c r="L36" s="34">
        <f t="shared" si="2"/>
        <v>0</v>
      </c>
      <c r="N36" s="90"/>
      <c r="P36" s="73"/>
    </row>
    <row r="37" spans="1:16" x14ac:dyDescent="0.2">
      <c r="A37" s="1" t="s">
        <v>30</v>
      </c>
      <c r="B37" s="34">
        <v>0.79664935741567033</v>
      </c>
      <c r="C37" s="101">
        <v>0.79687063148247073</v>
      </c>
      <c r="D37" s="34">
        <f t="shared" si="0"/>
        <v>2.2127406680039208E-4</v>
      </c>
      <c r="E37" s="43"/>
      <c r="F37" s="34">
        <v>0.8451920608632324</v>
      </c>
      <c r="G37" s="34">
        <v>0.84520077933835824</v>
      </c>
      <c r="H37" s="34">
        <f t="shared" si="1"/>
        <v>8.7184751258462256E-6</v>
      </c>
      <c r="J37" s="34">
        <v>0.67971615152302944</v>
      </c>
      <c r="K37" s="34">
        <v>0.68034644027868241</v>
      </c>
      <c r="L37" s="34">
        <f t="shared" si="2"/>
        <v>6.3028875565296349E-4</v>
      </c>
      <c r="N37" s="90"/>
      <c r="P37" s="73"/>
    </row>
    <row r="38" spans="1:16" x14ac:dyDescent="0.2">
      <c r="A38" s="1" t="s">
        <v>31</v>
      </c>
      <c r="B38" s="34">
        <v>0.78213078131282376</v>
      </c>
      <c r="C38" s="101">
        <v>0.78245007193750271</v>
      </c>
      <c r="D38" s="34">
        <f t="shared" si="0"/>
        <v>3.1929062467894731E-4</v>
      </c>
      <c r="E38" s="44"/>
      <c r="F38" s="34">
        <v>0.82106713151074973</v>
      </c>
      <c r="G38" s="34">
        <v>0.82107720865389777</v>
      </c>
      <c r="H38" s="34">
        <f t="shared" si="1"/>
        <v>1.0077143148046197E-5</v>
      </c>
      <c r="J38" s="34">
        <v>0.68022639541568042</v>
      </c>
      <c r="K38" s="34">
        <v>0.6805997647869757</v>
      </c>
      <c r="L38" s="34">
        <f t="shared" si="2"/>
        <v>3.7336937129528458E-4</v>
      </c>
      <c r="N38" s="90"/>
      <c r="P38" s="73"/>
    </row>
    <row r="39" spans="1:16" x14ac:dyDescent="0.2">
      <c r="A39" s="1" t="s">
        <v>32</v>
      </c>
      <c r="B39" s="34">
        <v>0.78060104341301517</v>
      </c>
      <c r="C39" s="101">
        <v>0.78091800235332565</v>
      </c>
      <c r="D39" s="34">
        <f t="shared" ref="D39:D70" si="3">$C39-$B39</f>
        <v>3.1695894031047445E-4</v>
      </c>
      <c r="E39" s="44"/>
      <c r="F39" s="34">
        <v>0.82211894064858893</v>
      </c>
      <c r="G39" s="34">
        <v>0.82212895855593904</v>
      </c>
      <c r="H39" s="34">
        <f t="shared" si="1"/>
        <v>1.0017907350112765E-5</v>
      </c>
      <c r="J39" s="34">
        <v>0.65865596501408796</v>
      </c>
      <c r="K39" s="34">
        <v>0.65863929102769303</v>
      </c>
      <c r="L39" s="34">
        <f t="shared" si="2"/>
        <v>-1.6673986394932783E-5</v>
      </c>
      <c r="N39" s="90"/>
      <c r="P39" s="73"/>
    </row>
    <row r="40" spans="1:16" x14ac:dyDescent="0.2">
      <c r="A40" s="1" t="s">
        <v>181</v>
      </c>
      <c r="B40" s="34">
        <v>1</v>
      </c>
      <c r="C40" s="101">
        <v>1</v>
      </c>
      <c r="D40" s="34">
        <f t="shared" si="3"/>
        <v>0</v>
      </c>
      <c r="E40" s="44"/>
      <c r="F40" s="34">
        <v>1</v>
      </c>
      <c r="G40" s="34">
        <v>1</v>
      </c>
      <c r="H40" s="34">
        <f t="shared" si="1"/>
        <v>0</v>
      </c>
      <c r="J40" s="34">
        <v>1</v>
      </c>
      <c r="K40" s="34">
        <v>1</v>
      </c>
      <c r="L40" s="34">
        <f t="shared" si="2"/>
        <v>0</v>
      </c>
      <c r="N40" s="90"/>
      <c r="P40" s="73"/>
    </row>
    <row r="41" spans="1:16" x14ac:dyDescent="0.2">
      <c r="A41" s="1" t="s">
        <v>33</v>
      </c>
      <c r="B41" s="34">
        <v>0.75894506989686517</v>
      </c>
      <c r="C41" s="101">
        <v>0.75932854951566187</v>
      </c>
      <c r="D41" s="34">
        <f t="shared" si="3"/>
        <v>3.8347961879670045E-4</v>
      </c>
      <c r="E41" s="44"/>
      <c r="F41" s="34">
        <v>0.79326643184939405</v>
      </c>
      <c r="G41" s="34">
        <v>0.79327807467263467</v>
      </c>
      <c r="H41" s="34">
        <f t="shared" si="1"/>
        <v>1.1642823240620714E-5</v>
      </c>
      <c r="J41" s="34">
        <v>0.60570012176843024</v>
      </c>
      <c r="K41" s="34">
        <v>0.60578350017968252</v>
      </c>
      <c r="L41" s="34">
        <f t="shared" si="2"/>
        <v>8.3378411252277296E-5</v>
      </c>
      <c r="N41" s="90"/>
      <c r="P41" s="73"/>
    </row>
    <row r="42" spans="1:16" x14ac:dyDescent="0.2">
      <c r="A42" s="1" t="s">
        <v>34</v>
      </c>
      <c r="B42" s="34">
        <v>0.77032393556516465</v>
      </c>
      <c r="C42" s="101">
        <v>0.77064965986371392</v>
      </c>
      <c r="D42" s="34">
        <f t="shared" si="3"/>
        <v>3.257242985492681E-4</v>
      </c>
      <c r="E42" s="44"/>
      <c r="F42" s="34">
        <v>0.82586126053511077</v>
      </c>
      <c r="G42" s="34">
        <v>0.82587106768245055</v>
      </c>
      <c r="H42" s="34">
        <f t="shared" si="1"/>
        <v>9.8071473397798314E-6</v>
      </c>
      <c r="J42" s="34">
        <v>0.62504821407648037</v>
      </c>
      <c r="K42" s="34">
        <v>0.62598734187164162</v>
      </c>
      <c r="L42" s="34">
        <f t="shared" si="2"/>
        <v>9.3912779516125422E-4</v>
      </c>
      <c r="N42" s="90"/>
      <c r="P42" s="73"/>
    </row>
    <row r="43" spans="1:16" x14ac:dyDescent="0.2">
      <c r="A43" s="1" t="s">
        <v>35</v>
      </c>
      <c r="B43" s="34">
        <v>0.77032393556516465</v>
      </c>
      <c r="C43" s="101">
        <v>0.77064965986371392</v>
      </c>
      <c r="D43" s="34">
        <f t="shared" si="3"/>
        <v>3.257242985492681E-4</v>
      </c>
      <c r="E43" s="43"/>
      <c r="F43" s="34">
        <v>0.82586126053511077</v>
      </c>
      <c r="G43" s="34">
        <v>0.82587106768245055</v>
      </c>
      <c r="H43" s="34">
        <f t="shared" si="1"/>
        <v>9.8071473397798314E-6</v>
      </c>
      <c r="J43" s="34">
        <v>0.62504821407648037</v>
      </c>
      <c r="K43" s="34">
        <v>0.62598734187164162</v>
      </c>
      <c r="L43" s="34">
        <f t="shared" si="2"/>
        <v>9.3912779516125422E-4</v>
      </c>
      <c r="N43" s="90"/>
      <c r="P43" s="73"/>
    </row>
    <row r="44" spans="1:16" x14ac:dyDescent="0.2">
      <c r="A44" s="1" t="s">
        <v>125</v>
      </c>
      <c r="B44" s="34">
        <v>0.82230053983070994</v>
      </c>
      <c r="C44" s="101">
        <v>0.8225594239750661</v>
      </c>
      <c r="D44" s="34">
        <f t="shared" si="3"/>
        <v>2.5888414435615292E-4</v>
      </c>
      <c r="E44" s="43"/>
      <c r="F44" s="34">
        <v>0.85772927133553389</v>
      </c>
      <c r="G44" s="34">
        <v>0.85773728373991009</v>
      </c>
      <c r="H44" s="34">
        <f t="shared" si="1"/>
        <v>8.0124043762008768E-6</v>
      </c>
      <c r="J44" s="34">
        <v>0.71504243386572508</v>
      </c>
      <c r="K44" s="34">
        <v>0.71523144489406953</v>
      </c>
      <c r="L44" s="34">
        <f t="shared" si="2"/>
        <v>1.890110283444546E-4</v>
      </c>
      <c r="N44" s="90"/>
      <c r="P44" s="73"/>
    </row>
    <row r="45" spans="1:16" x14ac:dyDescent="0.2">
      <c r="A45" s="1" t="s">
        <v>36</v>
      </c>
      <c r="B45" s="34">
        <v>0.72882085437154154</v>
      </c>
      <c r="C45" s="101">
        <v>0.72920776679962829</v>
      </c>
      <c r="D45" s="34">
        <f t="shared" si="3"/>
        <v>3.8691242808674975E-4</v>
      </c>
      <c r="E45" s="43"/>
      <c r="F45" s="34">
        <v>0.78614562683726563</v>
      </c>
      <c r="G45" s="34">
        <v>0.78615767069007692</v>
      </c>
      <c r="H45" s="34">
        <f t="shared" si="1"/>
        <v>1.2043852811283173E-5</v>
      </c>
      <c r="J45" s="34">
        <v>0.57184973143787521</v>
      </c>
      <c r="K45" s="34">
        <v>0.57178718342985113</v>
      </c>
      <c r="L45" s="34">
        <f t="shared" si="2"/>
        <v>-6.2548008024077006E-5</v>
      </c>
      <c r="N45" s="90"/>
      <c r="P45" s="73"/>
    </row>
    <row r="46" spans="1:16" x14ac:dyDescent="0.2">
      <c r="A46" s="1" t="s">
        <v>37</v>
      </c>
      <c r="B46" s="34">
        <v>0.58187025253284852</v>
      </c>
      <c r="C46" s="101">
        <v>0.58246946700646762</v>
      </c>
      <c r="D46" s="34">
        <f t="shared" si="3"/>
        <v>5.9921447361910296E-4</v>
      </c>
      <c r="E46" s="44"/>
      <c r="F46" s="34">
        <v>0.71824346397262695</v>
      </c>
      <c r="G46" s="34">
        <v>0.71825933194015246</v>
      </c>
      <c r="H46" s="34">
        <f t="shared" si="1"/>
        <v>1.5867967525506899E-5</v>
      </c>
      <c r="J46" s="34">
        <v>0.41324078926866781</v>
      </c>
      <c r="K46" s="34">
        <v>0.41248700264241922</v>
      </c>
      <c r="L46" s="34">
        <f t="shared" si="2"/>
        <v>-7.5378662624858705E-4</v>
      </c>
      <c r="N46" s="90"/>
      <c r="P46" s="73"/>
    </row>
    <row r="47" spans="1:16" x14ac:dyDescent="0.2">
      <c r="A47" s="1" t="s">
        <v>126</v>
      </c>
      <c r="B47" s="34">
        <v>0.80651389545424101</v>
      </c>
      <c r="C47" s="101">
        <v>0.80651269074026866</v>
      </c>
      <c r="D47" s="34">
        <f t="shared" si="3"/>
        <v>-1.2047139723581068E-6</v>
      </c>
      <c r="E47" s="43"/>
      <c r="F47" s="34">
        <v>0.84531569883780155</v>
      </c>
      <c r="G47" s="34">
        <v>0.8453244103498827</v>
      </c>
      <c r="H47" s="34">
        <f t="shared" si="1"/>
        <v>8.7115120811498414E-6</v>
      </c>
      <c r="J47" s="34">
        <v>0.69021192999450709</v>
      </c>
      <c r="K47" s="34">
        <v>0.69020432823655653</v>
      </c>
      <c r="L47" s="34">
        <f t="shared" si="2"/>
        <v>-7.6017579505593957E-6</v>
      </c>
      <c r="N47" s="90"/>
      <c r="P47" s="73"/>
    </row>
    <row r="48" spans="1:16" x14ac:dyDescent="0.2">
      <c r="A48" s="1" t="s">
        <v>38</v>
      </c>
      <c r="B48" s="34">
        <v>0.77868936567529012</v>
      </c>
      <c r="C48" s="101">
        <v>0.77900561489506881</v>
      </c>
      <c r="D48" s="34">
        <f t="shared" si="3"/>
        <v>3.1624921977868592E-4</v>
      </c>
      <c r="E48" s="44"/>
      <c r="F48" s="34">
        <v>0.84365147903780968</v>
      </c>
      <c r="G48" s="34">
        <v>0.84366028427543882</v>
      </c>
      <c r="H48" s="34">
        <f t="shared" si="1"/>
        <v>8.8052376291392065E-6</v>
      </c>
      <c r="J48" s="34">
        <v>0.70417466040636723</v>
      </c>
      <c r="K48" s="34">
        <v>0.70371213313664793</v>
      </c>
      <c r="L48" s="34">
        <f t="shared" si="2"/>
        <v>-4.6252726971929281E-4</v>
      </c>
      <c r="N48" s="90"/>
      <c r="P48" s="73"/>
    </row>
    <row r="49" spans="1:16" x14ac:dyDescent="0.2">
      <c r="A49" s="1" t="s">
        <v>39</v>
      </c>
      <c r="B49" s="34">
        <v>0.74316992407765881</v>
      </c>
      <c r="C49" s="101">
        <v>0.74341212150707303</v>
      </c>
      <c r="D49" s="34">
        <f t="shared" si="3"/>
        <v>2.4219742941422595E-4</v>
      </c>
      <c r="E49" s="44"/>
      <c r="F49" s="34">
        <v>0.78080732072864667</v>
      </c>
      <c r="G49" s="34">
        <v>0.78081966522423685</v>
      </c>
      <c r="H49" s="34">
        <f t="shared" si="1"/>
        <v>1.2344495590177473E-5</v>
      </c>
      <c r="J49" s="34">
        <v>0.60974950873612654</v>
      </c>
      <c r="K49" s="34">
        <v>0.60902890671177046</v>
      </c>
      <c r="L49" s="34">
        <f t="shared" si="2"/>
        <v>-7.2060202435608733E-4</v>
      </c>
      <c r="N49" s="90"/>
      <c r="P49" s="73"/>
    </row>
    <row r="50" spans="1:16" x14ac:dyDescent="0.2">
      <c r="A50" s="1" t="s">
        <v>151</v>
      </c>
      <c r="B50" s="34">
        <v>0.58744386612790955</v>
      </c>
      <c r="C50" s="101">
        <v>0.5852963000459912</v>
      </c>
      <c r="D50" s="34">
        <f t="shared" si="3"/>
        <v>-2.1475660819183506E-3</v>
      </c>
      <c r="E50" s="43"/>
      <c r="F50" s="34">
        <v>0.52452687187663205</v>
      </c>
      <c r="G50" s="34">
        <v>0.52455364957720529</v>
      </c>
      <c r="H50" s="34">
        <f t="shared" si="1"/>
        <v>2.6777700573243912E-5</v>
      </c>
      <c r="J50" s="34">
        <v>0.30136989768252198</v>
      </c>
      <c r="K50" s="34">
        <v>0.30082740007458586</v>
      </c>
      <c r="L50" s="34">
        <f t="shared" si="2"/>
        <v>-5.4249760793612101E-4</v>
      </c>
      <c r="N50" s="90"/>
      <c r="P50" s="73"/>
    </row>
    <row r="51" spans="1:16" x14ac:dyDescent="0.2">
      <c r="A51" s="1" t="s">
        <v>40</v>
      </c>
      <c r="B51" s="34">
        <v>0.73109246307369768</v>
      </c>
      <c r="C51" s="101">
        <v>0.73033399071391836</v>
      </c>
      <c r="D51" s="34">
        <f t="shared" si="3"/>
        <v>-7.5847235977932748E-4</v>
      </c>
      <c r="E51" s="45"/>
      <c r="F51" s="34">
        <v>0.786292099423885</v>
      </c>
      <c r="G51" s="34">
        <v>0.78627950090072318</v>
      </c>
      <c r="H51" s="34">
        <f t="shared" si="1"/>
        <v>-1.2598523161821973E-5</v>
      </c>
      <c r="J51" s="34">
        <v>0.50934022122661538</v>
      </c>
      <c r="K51" s="34">
        <v>0.50947628546809876</v>
      </c>
      <c r="L51" s="34">
        <f t="shared" si="2"/>
        <v>1.3606424148338014E-4</v>
      </c>
      <c r="N51" s="90"/>
      <c r="P51" s="73"/>
    </row>
    <row r="52" spans="1:16" x14ac:dyDescent="0.2">
      <c r="A52" s="1" t="s">
        <v>147</v>
      </c>
      <c r="B52" s="34">
        <v>0.83281416258584351</v>
      </c>
      <c r="C52" s="101">
        <v>0.83304918199671296</v>
      </c>
      <c r="D52" s="34">
        <f t="shared" si="3"/>
        <v>2.3501941086945255E-4</v>
      </c>
      <c r="E52" s="43"/>
      <c r="F52" s="34">
        <v>0.86228050897147535</v>
      </c>
      <c r="G52" s="34">
        <v>0.86228826505920297</v>
      </c>
      <c r="H52" s="34">
        <f t="shared" si="1"/>
        <v>7.7560877276283691E-6</v>
      </c>
      <c r="J52" s="34">
        <v>0.72859138116832078</v>
      </c>
      <c r="K52" s="34">
        <v>0.72897751863465743</v>
      </c>
      <c r="L52" s="34">
        <f t="shared" si="2"/>
        <v>3.8613746633664459E-4</v>
      </c>
      <c r="N52" s="90"/>
      <c r="P52" s="73"/>
    </row>
    <row r="53" spans="1:16" x14ac:dyDescent="0.2">
      <c r="A53" s="1" t="s">
        <v>41</v>
      </c>
      <c r="B53" s="34">
        <v>0.74289135558375108</v>
      </c>
      <c r="C53" s="101">
        <v>0.74325813739598123</v>
      </c>
      <c r="D53" s="34">
        <f t="shared" si="3"/>
        <v>3.6678181223015471E-4</v>
      </c>
      <c r="E53" s="44"/>
      <c r="F53" s="34">
        <v>0.79702811982691379</v>
      </c>
      <c r="G53" s="34">
        <v>0.79703955079937172</v>
      </c>
      <c r="H53" s="34">
        <f t="shared" si="1"/>
        <v>1.1430972457926458E-5</v>
      </c>
      <c r="J53" s="34">
        <v>0.61258016545691651</v>
      </c>
      <c r="K53" s="34">
        <v>0.61273428989857681</v>
      </c>
      <c r="L53" s="34">
        <f t="shared" si="2"/>
        <v>1.5412444166029715E-4</v>
      </c>
      <c r="N53" s="90"/>
      <c r="P53" s="73"/>
    </row>
    <row r="54" spans="1:16" x14ac:dyDescent="0.2">
      <c r="A54" s="1" t="s">
        <v>42</v>
      </c>
      <c r="B54" s="34">
        <v>0.88903164461147988</v>
      </c>
      <c r="C54" s="101">
        <v>0.88919216842494186</v>
      </c>
      <c r="D54" s="34">
        <f t="shared" si="3"/>
        <v>1.6052381346198796E-4</v>
      </c>
      <c r="E54" s="44"/>
      <c r="F54" s="34">
        <v>0.90913751569206902</v>
      </c>
      <c r="G54" s="34">
        <v>0.90914263288640496</v>
      </c>
      <c r="H54" s="34">
        <f t="shared" si="1"/>
        <v>5.1171943359351602E-6</v>
      </c>
      <c r="J54" s="34">
        <v>0.83433040289327209</v>
      </c>
      <c r="K54" s="34">
        <v>0.83382294557443348</v>
      </c>
      <c r="L54" s="34">
        <f t="shared" si="2"/>
        <v>-5.0745731883861112E-4</v>
      </c>
      <c r="N54" s="90"/>
      <c r="P54" s="73"/>
    </row>
    <row r="55" spans="1:16" x14ac:dyDescent="0.2">
      <c r="A55" s="1" t="s">
        <v>43</v>
      </c>
      <c r="B55" s="34">
        <v>0.76054542230074418</v>
      </c>
      <c r="C55" s="101">
        <v>0.76089078288804257</v>
      </c>
      <c r="D55" s="34">
        <f t="shared" si="3"/>
        <v>3.4536058729839336E-4</v>
      </c>
      <c r="E55" s="44"/>
      <c r="F55" s="34">
        <v>0.8001440232017546</v>
      </c>
      <c r="G55" s="34">
        <v>0.80009101993990195</v>
      </c>
      <c r="H55" s="34">
        <f t="shared" si="1"/>
        <v>-5.3003261852646588E-5</v>
      </c>
      <c r="J55" s="34">
        <v>0.61279463753316432</v>
      </c>
      <c r="K55" s="34">
        <v>0.61313567716841777</v>
      </c>
      <c r="L55" s="34">
        <f t="shared" si="2"/>
        <v>3.4103963525344838E-4</v>
      </c>
      <c r="N55" s="90"/>
      <c r="P55" s="73"/>
    </row>
    <row r="56" spans="1:16" x14ac:dyDescent="0.2">
      <c r="A56" s="1" t="s">
        <v>44</v>
      </c>
      <c r="B56" s="34">
        <v>0.76054542230074418</v>
      </c>
      <c r="C56" s="101">
        <v>0.76089078288804257</v>
      </c>
      <c r="D56" s="34">
        <f t="shared" si="3"/>
        <v>3.4536058729839336E-4</v>
      </c>
      <c r="E56" s="43"/>
      <c r="F56" s="34">
        <v>0.8001440232017546</v>
      </c>
      <c r="G56" s="34">
        <v>0.80009101993990195</v>
      </c>
      <c r="H56" s="34">
        <f t="shared" si="1"/>
        <v>-5.3003261852646588E-5</v>
      </c>
      <c r="J56" s="34">
        <v>0.61279463753316432</v>
      </c>
      <c r="K56" s="34">
        <v>0.61313567716841777</v>
      </c>
      <c r="L56" s="34">
        <f t="shared" si="2"/>
        <v>3.4103963525344838E-4</v>
      </c>
      <c r="N56" s="90"/>
      <c r="P56" s="73"/>
    </row>
    <row r="57" spans="1:16" x14ac:dyDescent="0.2">
      <c r="A57" s="1" t="s">
        <v>45</v>
      </c>
      <c r="B57" s="34">
        <v>0.87113812935279089</v>
      </c>
      <c r="C57" s="101">
        <v>0.87131770482195603</v>
      </c>
      <c r="D57" s="34">
        <f t="shared" si="3"/>
        <v>1.7957546916513856E-4</v>
      </c>
      <c r="E57" s="44"/>
      <c r="F57" s="34">
        <v>0.89961651513564034</v>
      </c>
      <c r="G57" s="34">
        <v>0.89962216853378463</v>
      </c>
      <c r="H57" s="34">
        <f t="shared" si="1"/>
        <v>5.6533981442896675E-6</v>
      </c>
      <c r="J57" s="34">
        <v>0.7968871977916423</v>
      </c>
      <c r="K57" s="34">
        <v>0.79666546015116091</v>
      </c>
      <c r="L57" s="34">
        <f t="shared" si="2"/>
        <v>-2.2173764048138978E-4</v>
      </c>
      <c r="N57" s="90"/>
      <c r="P57" s="73"/>
    </row>
    <row r="58" spans="1:16" x14ac:dyDescent="0.2">
      <c r="A58" s="1" t="s">
        <v>46</v>
      </c>
      <c r="B58" s="34">
        <v>0.73658024175302317</v>
      </c>
      <c r="C58" s="101">
        <v>0.73706933392434659</v>
      </c>
      <c r="D58" s="34">
        <f t="shared" si="3"/>
        <v>4.890921713234242E-4</v>
      </c>
      <c r="E58" s="44"/>
      <c r="F58" s="34">
        <v>0.78695260766024899</v>
      </c>
      <c r="G58" s="34">
        <v>0.78696460606550589</v>
      </c>
      <c r="H58" s="34">
        <f t="shared" si="1"/>
        <v>1.199840525689666E-5</v>
      </c>
      <c r="J58" s="34">
        <v>0.5311801836419946</v>
      </c>
      <c r="K58" s="34">
        <v>0.53117566653445802</v>
      </c>
      <c r="L58" s="34">
        <f t="shared" si="2"/>
        <v>-4.5171075365724178E-6</v>
      </c>
      <c r="N58" s="90"/>
      <c r="P58" s="73"/>
    </row>
    <row r="59" spans="1:16" x14ac:dyDescent="0.2">
      <c r="A59" s="1" t="s">
        <v>47</v>
      </c>
      <c r="B59" s="34">
        <v>0.57477716319563821</v>
      </c>
      <c r="C59" s="101">
        <v>0.57539837429394403</v>
      </c>
      <c r="D59" s="34">
        <f t="shared" si="3"/>
        <v>6.2121109830581833E-4</v>
      </c>
      <c r="E59" s="44"/>
      <c r="F59" s="34">
        <v>0.65104604858189519</v>
      </c>
      <c r="G59" s="34">
        <v>0.65105758282472415</v>
      </c>
      <c r="H59" s="34">
        <f t="shared" si="1"/>
        <v>1.1534242828958874E-5</v>
      </c>
      <c r="J59" s="34">
        <v>0.32342744469069473</v>
      </c>
      <c r="K59" s="34">
        <v>0.3236897876417294</v>
      </c>
      <c r="L59" s="34">
        <f t="shared" si="2"/>
        <v>2.6234295103466643E-4</v>
      </c>
      <c r="N59" s="90"/>
      <c r="P59" s="73"/>
    </row>
    <row r="60" spans="1:16" x14ac:dyDescent="0.2">
      <c r="A60" s="1" t="s">
        <v>48</v>
      </c>
      <c r="B60" s="34">
        <v>0.89938692162671241</v>
      </c>
      <c r="C60" s="101">
        <v>0.89952370721259567</v>
      </c>
      <c r="D60" s="34">
        <f t="shared" si="3"/>
        <v>1.3678558588325895E-4</v>
      </c>
      <c r="E60" s="44"/>
      <c r="F60" s="34">
        <v>0.92935458972361085</v>
      </c>
      <c r="G60" s="34">
        <v>0.92935856833256125</v>
      </c>
      <c r="H60" s="34">
        <f t="shared" si="1"/>
        <v>3.9786089504056932E-6</v>
      </c>
      <c r="J60" s="34">
        <v>0.85381937542200304</v>
      </c>
      <c r="K60" s="34">
        <v>0.85285794761782907</v>
      </c>
      <c r="L60" s="34">
        <f t="shared" si="2"/>
        <v>-9.6142780417396434E-4</v>
      </c>
      <c r="N60" s="90"/>
      <c r="P60" s="73"/>
    </row>
    <row r="61" spans="1:16" x14ac:dyDescent="0.2">
      <c r="A61" s="1" t="s">
        <v>49</v>
      </c>
      <c r="B61" s="34">
        <v>0.83789706659228735</v>
      </c>
      <c r="C61" s="101">
        <v>0.83812977311954306</v>
      </c>
      <c r="D61" s="34">
        <f t="shared" si="3"/>
        <v>2.327065272557105E-4</v>
      </c>
      <c r="E61" s="44"/>
      <c r="F61" s="34">
        <v>0.87288637219221132</v>
      </c>
      <c r="G61" s="34">
        <v>0.87285993159499586</v>
      </c>
      <c r="H61" s="34">
        <f t="shared" si="1"/>
        <v>-2.6440597215460215E-5</v>
      </c>
      <c r="J61" s="34">
        <v>0.75406377432854921</v>
      </c>
      <c r="K61" s="34">
        <v>0.75388548524639709</v>
      </c>
      <c r="L61" s="34">
        <f t="shared" si="2"/>
        <v>-1.7828908215211658E-4</v>
      </c>
      <c r="N61" s="90"/>
      <c r="P61" s="73"/>
    </row>
    <row r="62" spans="1:16" x14ac:dyDescent="0.2">
      <c r="A62" s="1" t="s">
        <v>50</v>
      </c>
      <c r="B62" s="34">
        <v>0.67485757193818197</v>
      </c>
      <c r="C62" s="101">
        <v>0.67531974690301699</v>
      </c>
      <c r="D62" s="34">
        <f t="shared" si="3"/>
        <v>4.6217496483502707E-4</v>
      </c>
      <c r="E62" s="44"/>
      <c r="F62" s="34">
        <v>0.75235052468759644</v>
      </c>
      <c r="G62" s="34">
        <v>0.752364471813322</v>
      </c>
      <c r="H62" s="34">
        <f t="shared" si="1"/>
        <v>1.3947125725555232E-5</v>
      </c>
      <c r="J62" s="34">
        <v>0.49529368144109609</v>
      </c>
      <c r="K62" s="34">
        <v>0.49581475432255795</v>
      </c>
      <c r="L62" s="34">
        <f t="shared" si="2"/>
        <v>5.2107288146185926E-4</v>
      </c>
      <c r="N62" s="90"/>
      <c r="P62" s="73"/>
    </row>
    <row r="63" spans="1:16" x14ac:dyDescent="0.2">
      <c r="A63" s="1" t="s">
        <v>51</v>
      </c>
      <c r="B63" s="34">
        <v>0.79952231699923748</v>
      </c>
      <c r="C63" s="101">
        <v>0.79980561308910769</v>
      </c>
      <c r="D63" s="34">
        <f t="shared" si="3"/>
        <v>2.8329608987021082E-4</v>
      </c>
      <c r="E63" s="44"/>
      <c r="F63" s="34">
        <v>0.8430971956637423</v>
      </c>
      <c r="G63" s="34">
        <v>0.84310603211750834</v>
      </c>
      <c r="H63" s="34">
        <f t="shared" si="1"/>
        <v>8.8364537660368114E-6</v>
      </c>
      <c r="J63" s="34">
        <v>0.69233295534490846</v>
      </c>
      <c r="K63" s="34">
        <v>0.6925962501219699</v>
      </c>
      <c r="L63" s="34">
        <f t="shared" si="2"/>
        <v>2.6329477706144022E-4</v>
      </c>
      <c r="N63" s="90"/>
      <c r="P63" s="73"/>
    </row>
    <row r="64" spans="1:16" x14ac:dyDescent="0.2">
      <c r="A64" s="1" t="s">
        <v>52</v>
      </c>
      <c r="B64" s="34">
        <v>0.80501103446731648</v>
      </c>
      <c r="C64" s="101">
        <v>0.80528346683241514</v>
      </c>
      <c r="D64" s="34">
        <f t="shared" si="3"/>
        <v>2.7243236509866264E-4</v>
      </c>
      <c r="E64" s="44"/>
      <c r="F64" s="34">
        <v>0.85650356683694362</v>
      </c>
      <c r="G64" s="34">
        <v>0.85651164827055848</v>
      </c>
      <c r="H64" s="34">
        <f t="shared" si="1"/>
        <v>8.0814336148593569E-6</v>
      </c>
      <c r="J64" s="34">
        <v>0.69411589569074761</v>
      </c>
      <c r="K64" s="34">
        <v>0.69346951381975219</v>
      </c>
      <c r="L64" s="34">
        <f t="shared" si="2"/>
        <v>-6.4638187099541611E-4</v>
      </c>
      <c r="N64" s="90"/>
      <c r="P64" s="73"/>
    </row>
    <row r="65" spans="1:16" x14ac:dyDescent="0.2">
      <c r="A65" s="1" t="s">
        <v>53</v>
      </c>
      <c r="B65" s="34">
        <v>0.82383618539393755</v>
      </c>
      <c r="C65" s="101">
        <v>0.82408614567969429</v>
      </c>
      <c r="D65" s="34">
        <f t="shared" si="3"/>
        <v>2.4996028575674512E-4</v>
      </c>
      <c r="E65" s="44"/>
      <c r="F65" s="34">
        <v>0.8727684272279389</v>
      </c>
      <c r="G65" s="34">
        <v>0.87277559265697713</v>
      </c>
      <c r="H65" s="34">
        <f t="shared" si="1"/>
        <v>7.1654290382250352E-6</v>
      </c>
      <c r="J65" s="34">
        <v>0.71593375958734407</v>
      </c>
      <c r="K65" s="34">
        <v>0.71581457658274827</v>
      </c>
      <c r="L65" s="34">
        <f t="shared" si="2"/>
        <v>-1.191830045957909E-4</v>
      </c>
      <c r="N65" s="90"/>
      <c r="P65" s="73"/>
    </row>
    <row r="66" spans="1:16" x14ac:dyDescent="0.2">
      <c r="A66" s="1" t="s">
        <v>54</v>
      </c>
      <c r="B66" s="34">
        <v>0.75328434217843765</v>
      </c>
      <c r="C66" s="101">
        <v>0.75404679088912741</v>
      </c>
      <c r="D66" s="34">
        <f t="shared" si="3"/>
        <v>7.6244871068975595E-4</v>
      </c>
      <c r="E66" s="44"/>
      <c r="F66" s="34">
        <v>0.81353478680029756</v>
      </c>
      <c r="G66" s="34">
        <v>0.81354528815011329</v>
      </c>
      <c r="H66" s="34">
        <f t="shared" si="1"/>
        <v>1.0501349815728034E-5</v>
      </c>
      <c r="J66" s="34">
        <v>0.64301698056959689</v>
      </c>
      <c r="K66" s="34">
        <v>0.64266680308042945</v>
      </c>
      <c r="L66" s="34">
        <f t="shared" si="2"/>
        <v>-3.5017748916743585E-4</v>
      </c>
      <c r="N66" s="90"/>
      <c r="P66" s="73"/>
    </row>
    <row r="67" spans="1:16" x14ac:dyDescent="0.2">
      <c r="A67" s="1" t="s">
        <v>55</v>
      </c>
      <c r="B67" s="34">
        <v>0.87061869543881198</v>
      </c>
      <c r="C67" s="101">
        <v>0.87080316358250642</v>
      </c>
      <c r="D67" s="34">
        <f t="shared" si="3"/>
        <v>1.8446814369443842E-4</v>
      </c>
      <c r="E67" s="44"/>
      <c r="F67" s="34">
        <v>0.89643953659306785</v>
      </c>
      <c r="G67" s="34">
        <v>0.89644536891232274</v>
      </c>
      <c r="H67" s="34">
        <f t="shared" si="1"/>
        <v>5.8323192548837E-6</v>
      </c>
      <c r="J67" s="34">
        <v>0.79638128108955009</v>
      </c>
      <c r="K67" s="34">
        <v>0.79647942767868829</v>
      </c>
      <c r="L67" s="34">
        <f t="shared" si="2"/>
        <v>9.8146589138203844E-5</v>
      </c>
      <c r="N67" s="90"/>
      <c r="P67" s="73"/>
    </row>
    <row r="68" spans="1:16" x14ac:dyDescent="0.2">
      <c r="A68" s="1" t="s">
        <v>139</v>
      </c>
      <c r="B68" s="34">
        <v>0.84820262844850114</v>
      </c>
      <c r="C68" s="101">
        <v>0.84841762959225875</v>
      </c>
      <c r="D68" s="34">
        <f t="shared" si="3"/>
        <v>2.1500114375760937E-4</v>
      </c>
      <c r="E68" s="43"/>
      <c r="F68" s="34">
        <v>0.88460082311004307</v>
      </c>
      <c r="G68" s="34">
        <v>0.88456024232616781</v>
      </c>
      <c r="H68" s="34">
        <f t="shared" si="1"/>
        <v>-4.0580783875254767E-5</v>
      </c>
      <c r="J68" s="34">
        <v>0.76885906668681436</v>
      </c>
      <c r="K68" s="34">
        <v>0.76921205830938166</v>
      </c>
      <c r="L68" s="34">
        <f t="shared" si="2"/>
        <v>3.5299162256730021E-4</v>
      </c>
      <c r="N68" s="90"/>
      <c r="P68" s="73"/>
    </row>
    <row r="69" spans="1:16" x14ac:dyDescent="0.2">
      <c r="A69" s="1" t="s">
        <v>56</v>
      </c>
      <c r="B69" s="34">
        <v>0.87180644560062848</v>
      </c>
      <c r="C69" s="101">
        <v>0.87199798181480581</v>
      </c>
      <c r="D69" s="34">
        <f t="shared" si="3"/>
        <v>1.9153621417733468E-4</v>
      </c>
      <c r="E69" s="44"/>
      <c r="F69" s="34">
        <v>0.87990776456556885</v>
      </c>
      <c r="G69" s="34">
        <v>0.87991452792133273</v>
      </c>
      <c r="H69" s="34">
        <f t="shared" si="1"/>
        <v>6.7633557638835384E-6</v>
      </c>
      <c r="J69" s="34">
        <v>0.80585563837828489</v>
      </c>
      <c r="K69" s="34">
        <v>0.80607277957318824</v>
      </c>
      <c r="L69" s="34">
        <f t="shared" si="2"/>
        <v>2.1714119490334749E-4</v>
      </c>
      <c r="N69" s="90"/>
      <c r="P69" s="73"/>
    </row>
    <row r="70" spans="1:16" x14ac:dyDescent="0.2">
      <c r="A70" s="1" t="s">
        <v>57</v>
      </c>
      <c r="B70" s="34">
        <v>0.83281416258584351</v>
      </c>
      <c r="C70" s="101">
        <v>0.83304918199671296</v>
      </c>
      <c r="D70" s="34">
        <f t="shared" si="3"/>
        <v>2.3501941086945255E-4</v>
      </c>
      <c r="E70" s="43"/>
      <c r="F70" s="34">
        <v>0.86228050897147535</v>
      </c>
      <c r="G70" s="34">
        <v>0.86228826505920297</v>
      </c>
      <c r="H70" s="34">
        <f t="shared" si="1"/>
        <v>7.7560877276283691E-6</v>
      </c>
      <c r="J70" s="34">
        <v>0.72859138116832078</v>
      </c>
      <c r="K70" s="34">
        <v>0.72897751863465743</v>
      </c>
      <c r="L70" s="34">
        <f t="shared" si="2"/>
        <v>3.8613746633664459E-4</v>
      </c>
      <c r="N70" s="90"/>
      <c r="P70" s="73"/>
    </row>
    <row r="71" spans="1:16" x14ac:dyDescent="0.2">
      <c r="A71" s="1" t="s">
        <v>58</v>
      </c>
      <c r="B71" s="34">
        <v>0.74575305170228012</v>
      </c>
      <c r="C71" s="101">
        <v>0.74611969137321243</v>
      </c>
      <c r="D71" s="34">
        <f t="shared" ref="D71:D102" si="4">$C71-$B71</f>
        <v>3.6663967093231165E-4</v>
      </c>
      <c r="E71" s="44"/>
      <c r="F71" s="34">
        <v>0.78351779540352418</v>
      </c>
      <c r="G71" s="34">
        <v>0.78352998725057343</v>
      </c>
      <c r="H71" s="34">
        <f t="shared" si="1"/>
        <v>1.2191847049258797E-5</v>
      </c>
      <c r="J71" s="34">
        <v>0.59937549053027239</v>
      </c>
      <c r="K71" s="34">
        <v>0.600413146792662</v>
      </c>
      <c r="L71" s="34">
        <f t="shared" si="2"/>
        <v>1.037656262389608E-3</v>
      </c>
      <c r="N71" s="90"/>
      <c r="P71" s="73"/>
    </row>
    <row r="72" spans="1:16" x14ac:dyDescent="0.2">
      <c r="A72" s="1" t="s">
        <v>140</v>
      </c>
      <c r="B72" s="34">
        <v>0.84820262844850114</v>
      </c>
      <c r="C72" s="101">
        <v>0.84841762959225875</v>
      </c>
      <c r="D72" s="34">
        <f t="shared" si="4"/>
        <v>2.1500114375760937E-4</v>
      </c>
      <c r="E72" s="43"/>
      <c r="F72" s="34">
        <v>0.88460082311004307</v>
      </c>
      <c r="G72" s="34">
        <v>0.88456024232616781</v>
      </c>
      <c r="H72" s="34">
        <f t="shared" ref="H72:H135" si="5">$G72-$F72</f>
        <v>-4.0580783875254767E-5</v>
      </c>
      <c r="J72" s="34">
        <v>0.76885906668681436</v>
      </c>
      <c r="K72" s="34">
        <v>0.76921205830938166</v>
      </c>
      <c r="L72" s="34">
        <f t="shared" ref="L72:L135" si="6">K72-J72</f>
        <v>3.5299162256730021E-4</v>
      </c>
      <c r="N72" s="90"/>
      <c r="P72" s="73"/>
    </row>
    <row r="73" spans="1:16" x14ac:dyDescent="0.2">
      <c r="A73" s="1" t="s">
        <v>59</v>
      </c>
      <c r="B73" s="34">
        <v>0.86300341486052967</v>
      </c>
      <c r="C73" s="101">
        <v>0.86321278887121067</v>
      </c>
      <c r="D73" s="34">
        <f t="shared" si="4"/>
        <v>2.0937401068099604E-4</v>
      </c>
      <c r="E73" s="44"/>
      <c r="F73" s="34">
        <v>0.89682903559358573</v>
      </c>
      <c r="G73" s="34">
        <v>0.8967734015732064</v>
      </c>
      <c r="H73" s="34">
        <f t="shared" si="5"/>
        <v>-5.5634020379335958E-5</v>
      </c>
      <c r="J73" s="34">
        <v>0.79480953185039815</v>
      </c>
      <c r="K73" s="34">
        <v>0.79464416491090362</v>
      </c>
      <c r="L73" s="34">
        <f t="shared" si="6"/>
        <v>-1.6536693949453785E-4</v>
      </c>
      <c r="N73" s="90"/>
      <c r="P73" s="73"/>
    </row>
    <row r="74" spans="1:16" x14ac:dyDescent="0.2">
      <c r="A74" s="1" t="s">
        <v>60</v>
      </c>
      <c r="B74" s="34">
        <v>0.76035393242167404</v>
      </c>
      <c r="C74" s="101">
        <v>0.76044558683025842</v>
      </c>
      <c r="D74" s="34">
        <f t="shared" si="4"/>
        <v>9.1654408584385116E-5</v>
      </c>
      <c r="E74" s="44"/>
      <c r="F74" s="34">
        <v>0.82741530809363628</v>
      </c>
      <c r="G74" s="34">
        <v>0.82742502772010951</v>
      </c>
      <c r="H74" s="34">
        <f t="shared" si="5"/>
        <v>9.7196264732257731E-6</v>
      </c>
      <c r="J74" s="34">
        <v>0.61772655887661321</v>
      </c>
      <c r="K74" s="34">
        <v>0.61764566354519834</v>
      </c>
      <c r="L74" s="34">
        <f t="shared" si="6"/>
        <v>-8.0895331414865268E-5</v>
      </c>
      <c r="N74" s="90"/>
      <c r="P74" s="73"/>
    </row>
    <row r="75" spans="1:16" x14ac:dyDescent="0.2">
      <c r="A75" s="1" t="s">
        <v>61</v>
      </c>
      <c r="B75" s="34">
        <v>0.63250920820986123</v>
      </c>
      <c r="C75" s="101">
        <v>0.63297644208215664</v>
      </c>
      <c r="D75" s="34">
        <f t="shared" si="4"/>
        <v>4.6723387229541391E-4</v>
      </c>
      <c r="E75" s="43"/>
      <c r="F75" s="34">
        <v>0.68513232114688916</v>
      </c>
      <c r="G75" s="34">
        <v>0.68515005386810057</v>
      </c>
      <c r="H75" s="34">
        <f t="shared" si="5"/>
        <v>1.7732721211416447E-5</v>
      </c>
      <c r="J75" s="34">
        <v>0.4089321494975845</v>
      </c>
      <c r="K75" s="34">
        <v>0.40835499070597514</v>
      </c>
      <c r="L75" s="34">
        <f t="shared" si="6"/>
        <v>-5.7715879160935568E-4</v>
      </c>
      <c r="N75" s="90"/>
      <c r="P75" s="73"/>
    </row>
    <row r="76" spans="1:16" x14ac:dyDescent="0.2">
      <c r="A76" s="1" t="s">
        <v>62</v>
      </c>
      <c r="B76" s="34">
        <v>0.80327162402867247</v>
      </c>
      <c r="C76" s="101">
        <v>0.80356322869390573</v>
      </c>
      <c r="D76" s="34">
        <f t="shared" si="4"/>
        <v>2.9160466523325823E-4</v>
      </c>
      <c r="E76" s="44"/>
      <c r="F76" s="34">
        <v>0.86929837393219012</v>
      </c>
      <c r="G76" s="34">
        <v>0.86930573478772599</v>
      </c>
      <c r="H76" s="34">
        <f t="shared" si="5"/>
        <v>7.3608555358761762E-6</v>
      </c>
      <c r="J76" s="34">
        <v>0.7067792694028574</v>
      </c>
      <c r="K76" s="34">
        <v>0.70743238436857214</v>
      </c>
      <c r="L76" s="34">
        <f t="shared" si="6"/>
        <v>6.5311496571474059E-4</v>
      </c>
      <c r="N76" s="90"/>
      <c r="P76" s="73"/>
    </row>
    <row r="77" spans="1:16" x14ac:dyDescent="0.2">
      <c r="A77" s="1" t="s">
        <v>63</v>
      </c>
      <c r="B77" s="34">
        <v>0.64417858526286675</v>
      </c>
      <c r="C77" s="101">
        <v>0.64460881617376087</v>
      </c>
      <c r="D77" s="34">
        <f t="shared" si="4"/>
        <v>4.302309108941138E-4</v>
      </c>
      <c r="E77" s="43"/>
      <c r="F77" s="34">
        <v>0.70336877994752145</v>
      </c>
      <c r="G77" s="34">
        <v>0.70338548562765668</v>
      </c>
      <c r="H77" s="34">
        <f t="shared" si="5"/>
        <v>1.670568013523166E-5</v>
      </c>
      <c r="J77" s="34">
        <v>0.42507245940302507</v>
      </c>
      <c r="K77" s="34">
        <v>0.42525414947837137</v>
      </c>
      <c r="L77" s="34">
        <f t="shared" si="6"/>
        <v>1.8169007534629689E-4</v>
      </c>
      <c r="N77" s="90"/>
      <c r="P77" s="73"/>
    </row>
    <row r="78" spans="1:16" x14ac:dyDescent="0.2">
      <c r="A78" s="1" t="s">
        <v>64</v>
      </c>
      <c r="B78" s="34">
        <v>0.57848001422053918</v>
      </c>
      <c r="C78" s="101">
        <v>0.57907367314321045</v>
      </c>
      <c r="D78" s="34">
        <f t="shared" si="4"/>
        <v>5.9365892267126963E-4</v>
      </c>
      <c r="E78" s="44"/>
      <c r="F78" s="34">
        <v>0.62992521446319971</v>
      </c>
      <c r="G78" s="34">
        <v>0.62993919026446021</v>
      </c>
      <c r="H78" s="34">
        <f t="shared" si="5"/>
        <v>1.3975801260501797E-5</v>
      </c>
      <c r="J78" s="34">
        <v>0.3179354456914113</v>
      </c>
      <c r="K78" s="34">
        <v>0.31790225955113216</v>
      </c>
      <c r="L78" s="34">
        <f t="shared" si="6"/>
        <v>-3.318614027914002E-5</v>
      </c>
      <c r="N78" s="90"/>
      <c r="P78" s="73"/>
    </row>
    <row r="79" spans="1:16" x14ac:dyDescent="0.2">
      <c r="A79" s="1" t="s">
        <v>65</v>
      </c>
      <c r="B79" s="34">
        <v>0.84989561021846682</v>
      </c>
      <c r="C79" s="101">
        <v>0.85013332362452254</v>
      </c>
      <c r="D79" s="34">
        <f t="shared" si="4"/>
        <v>2.3771340605571734E-4</v>
      </c>
      <c r="E79" s="44"/>
      <c r="F79" s="34">
        <v>0.90199075146765584</v>
      </c>
      <c r="G79" s="34">
        <v>0.90199627115353376</v>
      </c>
      <c r="H79" s="34">
        <f t="shared" si="5"/>
        <v>5.5196858779194002E-6</v>
      </c>
      <c r="J79" s="34">
        <v>0.7747842050546967</v>
      </c>
      <c r="K79" s="34">
        <v>0.7747365456977755</v>
      </c>
      <c r="L79" s="34">
        <f t="shared" si="6"/>
        <v>-4.7659356921192497E-5</v>
      </c>
      <c r="N79" s="90"/>
      <c r="P79" s="73"/>
    </row>
    <row r="80" spans="1:16" x14ac:dyDescent="0.2">
      <c r="A80" s="1" t="s">
        <v>66</v>
      </c>
      <c r="B80" s="34">
        <v>0.73109246307369768</v>
      </c>
      <c r="C80" s="101">
        <v>0.73033399071391836</v>
      </c>
      <c r="D80" s="34">
        <f t="shared" si="4"/>
        <v>-7.5847235977932748E-4</v>
      </c>
      <c r="E80" s="45"/>
      <c r="F80" s="34">
        <v>0.786292099423885</v>
      </c>
      <c r="G80" s="34">
        <v>0.78627950090072318</v>
      </c>
      <c r="H80" s="34">
        <f t="shared" si="5"/>
        <v>-1.2598523161821973E-5</v>
      </c>
      <c r="J80" s="34">
        <v>0.50934022122661538</v>
      </c>
      <c r="K80" s="34">
        <v>0.50947628546809876</v>
      </c>
      <c r="L80" s="34">
        <f t="shared" si="6"/>
        <v>1.3606424148338014E-4</v>
      </c>
      <c r="N80" s="90"/>
      <c r="P80" s="73"/>
    </row>
    <row r="81" spans="1:16" x14ac:dyDescent="0.2">
      <c r="A81" s="1" t="s">
        <v>127</v>
      </c>
      <c r="B81" s="34">
        <v>0.86079790297083203</v>
      </c>
      <c r="C81" s="101">
        <v>0.86099515644282487</v>
      </c>
      <c r="D81" s="34">
        <f t="shared" si="4"/>
        <v>1.9725347199284204E-4</v>
      </c>
      <c r="E81" s="44"/>
      <c r="F81" s="34">
        <v>0.89777858376107267</v>
      </c>
      <c r="G81" s="34">
        <v>0.89778434066785517</v>
      </c>
      <c r="H81" s="34">
        <f t="shared" si="5"/>
        <v>5.756906782505844E-6</v>
      </c>
      <c r="J81" s="34">
        <v>0.78052011220774475</v>
      </c>
      <c r="K81" s="34">
        <v>0.78085150888892951</v>
      </c>
      <c r="L81" s="34">
        <f t="shared" si="6"/>
        <v>3.3139668118475907E-4</v>
      </c>
      <c r="N81" s="90"/>
      <c r="P81" s="73"/>
    </row>
    <row r="82" spans="1:16" x14ac:dyDescent="0.2">
      <c r="A82" s="1" t="s">
        <v>67</v>
      </c>
      <c r="B82" s="34">
        <v>0.81659278130519408</v>
      </c>
      <c r="C82" s="101">
        <v>0.816853919737625</v>
      </c>
      <c r="D82" s="34">
        <f t="shared" si="4"/>
        <v>2.611384324309185E-4</v>
      </c>
      <c r="E82" s="44"/>
      <c r="F82" s="34">
        <v>0.85615265761651782</v>
      </c>
      <c r="G82" s="34">
        <v>0.85616075881264175</v>
      </c>
      <c r="H82" s="34">
        <f t="shared" si="5"/>
        <v>8.1011961239330077E-6</v>
      </c>
      <c r="J82" s="34">
        <v>0.71852769244829418</v>
      </c>
      <c r="K82" s="34">
        <v>0.71848876694385588</v>
      </c>
      <c r="L82" s="34">
        <f t="shared" si="6"/>
        <v>-3.8925504438291902E-5</v>
      </c>
      <c r="N82" s="90"/>
      <c r="P82" s="73"/>
    </row>
    <row r="83" spans="1:16" x14ac:dyDescent="0.2">
      <c r="A83" s="1" t="s">
        <v>68</v>
      </c>
      <c r="B83" s="34">
        <v>0.70326330298811612</v>
      </c>
      <c r="C83" s="101">
        <v>0.70373969229238742</v>
      </c>
      <c r="D83" s="34">
        <f t="shared" si="4"/>
        <v>4.7638930427129633E-4</v>
      </c>
      <c r="E83" s="43"/>
      <c r="F83" s="34">
        <v>0.72400874697408213</v>
      </c>
      <c r="G83" s="34">
        <v>0.72402429025233972</v>
      </c>
      <c r="H83" s="34">
        <f t="shared" si="5"/>
        <v>1.5543278257590387E-5</v>
      </c>
      <c r="J83" s="34">
        <v>0.5178452771304437</v>
      </c>
      <c r="K83" s="34">
        <v>0.51791889667430824</v>
      </c>
      <c r="L83" s="34">
        <f t="shared" si="6"/>
        <v>7.3619543864533732E-5</v>
      </c>
      <c r="N83" s="90"/>
      <c r="P83" s="73"/>
    </row>
    <row r="84" spans="1:16" x14ac:dyDescent="0.2">
      <c r="A84" s="1" t="s">
        <v>69</v>
      </c>
      <c r="B84" s="34">
        <v>0.67223154377642991</v>
      </c>
      <c r="C84" s="101">
        <v>0.67270646091642039</v>
      </c>
      <c r="D84" s="34">
        <f t="shared" si="4"/>
        <v>4.749171399904828E-4</v>
      </c>
      <c r="E84" s="43"/>
      <c r="F84" s="34">
        <v>0.71138667267215716</v>
      </c>
      <c r="G84" s="34">
        <v>0.71140292680052641</v>
      </c>
      <c r="H84" s="34">
        <f t="shared" si="5"/>
        <v>1.6254128369252996E-5</v>
      </c>
      <c r="J84" s="34">
        <v>0.45646689206418012</v>
      </c>
      <c r="K84" s="34">
        <v>0.4561604326628147</v>
      </c>
      <c r="L84" s="34">
        <f t="shared" si="6"/>
        <v>-3.0645940136542205E-4</v>
      </c>
      <c r="N84" s="90"/>
      <c r="P84" s="73"/>
    </row>
    <row r="85" spans="1:16" x14ac:dyDescent="0.2">
      <c r="A85" s="1" t="s">
        <v>70</v>
      </c>
      <c r="B85" s="34">
        <v>0.82257148895477528</v>
      </c>
      <c r="C85" s="101">
        <v>0.82282681127037449</v>
      </c>
      <c r="D85" s="34">
        <f t="shared" si="4"/>
        <v>2.553223155992157E-4</v>
      </c>
      <c r="E85" s="44"/>
      <c r="F85" s="34">
        <v>0.86088355917808057</v>
      </c>
      <c r="G85" s="34">
        <v>0.86089139393924119</v>
      </c>
      <c r="H85" s="34">
        <f t="shared" si="5"/>
        <v>7.834761160618875E-6</v>
      </c>
      <c r="J85" s="34">
        <v>0.73240533685534537</v>
      </c>
      <c r="K85" s="34">
        <v>0.73256554817939867</v>
      </c>
      <c r="L85" s="34">
        <f t="shared" si="6"/>
        <v>1.602113240533054E-4</v>
      </c>
      <c r="N85" s="90"/>
      <c r="P85" s="73"/>
    </row>
    <row r="86" spans="1:16" x14ac:dyDescent="0.2">
      <c r="A86" s="1" t="s">
        <v>71</v>
      </c>
      <c r="B86" s="34">
        <v>0.82383618539393755</v>
      </c>
      <c r="C86" s="101">
        <v>0.82408614567969429</v>
      </c>
      <c r="D86" s="34">
        <f t="shared" si="4"/>
        <v>2.4996028575674512E-4</v>
      </c>
      <c r="E86" s="43"/>
      <c r="F86" s="34">
        <v>0.8727684272279389</v>
      </c>
      <c r="G86" s="34">
        <v>0.87277559265697713</v>
      </c>
      <c r="H86" s="34">
        <f t="shared" si="5"/>
        <v>7.1654290382250352E-6</v>
      </c>
      <c r="J86" s="34">
        <v>0.71593375958734407</v>
      </c>
      <c r="K86" s="34">
        <v>0.71581457658274827</v>
      </c>
      <c r="L86" s="34">
        <f t="shared" si="6"/>
        <v>-1.191830045957909E-4</v>
      </c>
      <c r="N86" s="90"/>
      <c r="P86" s="73"/>
    </row>
    <row r="87" spans="1:16" x14ac:dyDescent="0.2">
      <c r="A87" s="1" t="s">
        <v>72</v>
      </c>
      <c r="B87" s="34">
        <v>0.80651389545424101</v>
      </c>
      <c r="C87" s="101">
        <v>0.80651269074026866</v>
      </c>
      <c r="D87" s="34">
        <f t="shared" si="4"/>
        <v>-1.2047139723581068E-6</v>
      </c>
      <c r="E87" s="44"/>
      <c r="F87" s="34">
        <v>0.84531569883780155</v>
      </c>
      <c r="G87" s="34">
        <v>0.8453244103498827</v>
      </c>
      <c r="H87" s="34">
        <f t="shared" si="5"/>
        <v>8.7115120811498414E-6</v>
      </c>
      <c r="J87" s="34">
        <v>0.69021192999450709</v>
      </c>
      <c r="K87" s="34">
        <v>0.69020432823655653</v>
      </c>
      <c r="L87" s="34">
        <f t="shared" si="6"/>
        <v>-7.6017579505593957E-6</v>
      </c>
      <c r="N87" s="90"/>
      <c r="P87" s="73"/>
    </row>
    <row r="88" spans="1:16" x14ac:dyDescent="0.2">
      <c r="A88" s="1" t="s">
        <v>73</v>
      </c>
      <c r="B88" s="34">
        <v>0.67223154377642991</v>
      </c>
      <c r="C88" s="101">
        <v>0.67270646091642039</v>
      </c>
      <c r="D88" s="34">
        <f t="shared" si="4"/>
        <v>4.749171399904828E-4</v>
      </c>
      <c r="E88" s="44"/>
      <c r="F88" s="34">
        <v>0.71138667267215716</v>
      </c>
      <c r="G88" s="34">
        <v>0.71140292680052641</v>
      </c>
      <c r="H88" s="34">
        <f t="shared" si="5"/>
        <v>1.6254128369252996E-5</v>
      </c>
      <c r="J88" s="34">
        <v>0.45646689206418012</v>
      </c>
      <c r="K88" s="34">
        <v>0.4561604326628147</v>
      </c>
      <c r="L88" s="34">
        <f t="shared" si="6"/>
        <v>-3.0645940136542205E-4</v>
      </c>
      <c r="N88" s="90"/>
      <c r="P88" s="73"/>
    </row>
    <row r="89" spans="1:16" x14ac:dyDescent="0.2">
      <c r="A89" s="1" t="s">
        <v>74</v>
      </c>
      <c r="B89" s="34">
        <v>0.8479523227653154</v>
      </c>
      <c r="C89" s="101">
        <v>0.84816853435461115</v>
      </c>
      <c r="D89" s="34">
        <f t="shared" si="4"/>
        <v>2.1621158929574502E-4</v>
      </c>
      <c r="E89" s="44"/>
      <c r="F89" s="34">
        <v>0.8785710099193218</v>
      </c>
      <c r="G89" s="34">
        <v>0.87851615031076402</v>
      </c>
      <c r="H89" s="34">
        <f t="shared" si="5"/>
        <v>-5.4859608557777939E-5</v>
      </c>
      <c r="J89" s="34">
        <v>0.75640674748880921</v>
      </c>
      <c r="K89" s="34">
        <v>0.75616828331777319</v>
      </c>
      <c r="L89" s="34">
        <f t="shared" si="6"/>
        <v>-2.3846417103601247E-4</v>
      </c>
      <c r="N89" s="90"/>
      <c r="P89" s="73"/>
    </row>
    <row r="90" spans="1:16" x14ac:dyDescent="0.2">
      <c r="A90" s="1" t="s">
        <v>75</v>
      </c>
      <c r="B90" s="34">
        <v>0.60789749652442082</v>
      </c>
      <c r="C90" s="101">
        <v>0.60845788679362889</v>
      </c>
      <c r="D90" s="34">
        <f t="shared" si="4"/>
        <v>5.6039026920806645E-4</v>
      </c>
      <c r="E90" s="44"/>
      <c r="F90" s="34">
        <v>0.70029431567326128</v>
      </c>
      <c r="G90" s="34">
        <v>0.70031119450110735</v>
      </c>
      <c r="H90" s="34">
        <f t="shared" si="5"/>
        <v>1.6878827846067423E-5</v>
      </c>
      <c r="J90" s="34">
        <v>0.35530675014265722</v>
      </c>
      <c r="K90" s="34">
        <v>0.35638937622668942</v>
      </c>
      <c r="L90" s="34">
        <f t="shared" si="6"/>
        <v>1.0826260840322011E-3</v>
      </c>
      <c r="N90" s="90"/>
      <c r="P90" s="73"/>
    </row>
    <row r="91" spans="1:16" x14ac:dyDescent="0.2">
      <c r="A91" s="1" t="s">
        <v>76</v>
      </c>
      <c r="B91" s="34">
        <v>0.74657944199608717</v>
      </c>
      <c r="C91" s="101">
        <v>0.74722406017626786</v>
      </c>
      <c r="D91" s="34">
        <f t="shared" si="4"/>
        <v>6.4461818018068939E-4</v>
      </c>
      <c r="E91" s="43"/>
      <c r="F91" s="34">
        <v>0.78677456835166026</v>
      </c>
      <c r="G91" s="34">
        <v>0.78678657678373687</v>
      </c>
      <c r="H91" s="34">
        <f t="shared" si="5"/>
        <v>1.2008432076604514E-5</v>
      </c>
      <c r="J91" s="34">
        <v>0.56248253964103156</v>
      </c>
      <c r="K91" s="34">
        <v>0.56281464811069259</v>
      </c>
      <c r="L91" s="34">
        <f t="shared" si="6"/>
        <v>3.3210846966102991E-4</v>
      </c>
      <c r="N91" s="90"/>
      <c r="P91" s="73"/>
    </row>
    <row r="92" spans="1:16" x14ac:dyDescent="0.2">
      <c r="A92" s="1" t="s">
        <v>77</v>
      </c>
      <c r="B92" s="34">
        <v>0.74523773821191508</v>
      </c>
      <c r="C92" s="101">
        <v>0.74560746780308707</v>
      </c>
      <c r="D92" s="34">
        <f t="shared" si="4"/>
        <v>3.6972959117198556E-4</v>
      </c>
      <c r="E92" s="44"/>
      <c r="F92" s="34">
        <v>0.79376644741429581</v>
      </c>
      <c r="G92" s="34">
        <v>0.79377806207765456</v>
      </c>
      <c r="H92" s="34">
        <f t="shared" si="5"/>
        <v>1.1614663358749944E-5</v>
      </c>
      <c r="J92" s="34">
        <v>0.59735553834706967</v>
      </c>
      <c r="K92" s="34">
        <v>0.59659430878303255</v>
      </c>
      <c r="L92" s="34">
        <f t="shared" si="6"/>
        <v>-7.6122956403712472E-4</v>
      </c>
      <c r="N92" s="90"/>
      <c r="P92" s="73"/>
    </row>
    <row r="93" spans="1:16" x14ac:dyDescent="0.2">
      <c r="A93" s="1" t="s">
        <v>78</v>
      </c>
      <c r="B93" s="34">
        <v>0.79811116550400862</v>
      </c>
      <c r="C93" s="101">
        <v>0.79840052700025388</v>
      </c>
      <c r="D93" s="34">
        <f t="shared" si="4"/>
        <v>2.8936149624525509E-4</v>
      </c>
      <c r="E93" s="44"/>
      <c r="F93" s="34">
        <v>0.82941003833686455</v>
      </c>
      <c r="G93" s="34">
        <v>0.82935156326354198</v>
      </c>
      <c r="H93" s="34">
        <f t="shared" si="5"/>
        <v>-5.8475073322572513E-5</v>
      </c>
      <c r="J93" s="34">
        <v>0.67981215407862361</v>
      </c>
      <c r="K93" s="34">
        <v>0.67998480665104788</v>
      </c>
      <c r="L93" s="34">
        <f t="shared" si="6"/>
        <v>1.7265257242427001E-4</v>
      </c>
      <c r="N93" s="90"/>
      <c r="P93" s="73"/>
    </row>
    <row r="94" spans="1:16" x14ac:dyDescent="0.2">
      <c r="A94" s="1" t="s">
        <v>79</v>
      </c>
      <c r="B94" s="34">
        <v>0.678644390217916</v>
      </c>
      <c r="C94" s="101">
        <v>0.67907823374643272</v>
      </c>
      <c r="D94" s="34">
        <f t="shared" si="4"/>
        <v>4.338435285167197E-4</v>
      </c>
      <c r="E94" s="43"/>
      <c r="F94" s="34">
        <v>0.71612887151040283</v>
      </c>
      <c r="G94" s="34">
        <v>0.71614485856756871</v>
      </c>
      <c r="H94" s="34">
        <f t="shared" si="5"/>
        <v>1.5987057165878227E-5</v>
      </c>
      <c r="J94" s="34">
        <v>0.48625211571738758</v>
      </c>
      <c r="K94" s="34">
        <v>0.48601487339420779</v>
      </c>
      <c r="L94" s="34">
        <f t="shared" si="6"/>
        <v>-2.3724232317978711E-4</v>
      </c>
      <c r="N94" s="90"/>
      <c r="P94" s="73"/>
    </row>
    <row r="95" spans="1:16" x14ac:dyDescent="0.2">
      <c r="A95" s="1" t="s">
        <v>80</v>
      </c>
      <c r="B95" s="34">
        <v>0.71144841414596027</v>
      </c>
      <c r="C95" s="101">
        <v>0.71177634484883201</v>
      </c>
      <c r="D95" s="34">
        <f t="shared" si="4"/>
        <v>3.2793070287173709E-4</v>
      </c>
      <c r="E95" s="44"/>
      <c r="F95" s="34">
        <v>0.76486617692027348</v>
      </c>
      <c r="G95" s="34">
        <v>0.76487941918936642</v>
      </c>
      <c r="H95" s="34">
        <f t="shared" si="5"/>
        <v>1.3242269092939019E-5</v>
      </c>
      <c r="J95" s="34">
        <v>0.52906706907935797</v>
      </c>
      <c r="K95" s="34">
        <v>0.5289478872785629</v>
      </c>
      <c r="L95" s="34">
        <f t="shared" si="6"/>
        <v>-1.1918180079506513E-4</v>
      </c>
      <c r="N95" s="90"/>
      <c r="P95" s="73"/>
    </row>
    <row r="96" spans="1:16" x14ac:dyDescent="0.2">
      <c r="A96" s="1" t="s">
        <v>141</v>
      </c>
      <c r="B96" s="34">
        <v>0.84820262844850114</v>
      </c>
      <c r="C96" s="101">
        <v>0.84841762959225875</v>
      </c>
      <c r="D96" s="34">
        <f t="shared" si="4"/>
        <v>2.1500114375760937E-4</v>
      </c>
      <c r="E96" s="43"/>
      <c r="F96" s="34">
        <v>0.88460082311004307</v>
      </c>
      <c r="G96" s="34">
        <v>0.88456024232616781</v>
      </c>
      <c r="H96" s="34">
        <f t="shared" si="5"/>
        <v>-4.0580783875254767E-5</v>
      </c>
      <c r="J96" s="34">
        <v>0.76885906668681436</v>
      </c>
      <c r="K96" s="34">
        <v>0.76921205830938166</v>
      </c>
      <c r="L96" s="34">
        <f t="shared" si="6"/>
        <v>3.5299162256730021E-4</v>
      </c>
      <c r="N96" s="90"/>
      <c r="P96" s="73"/>
    </row>
    <row r="97" spans="1:16" x14ac:dyDescent="0.2">
      <c r="A97" s="1" t="s">
        <v>81</v>
      </c>
      <c r="B97" s="34">
        <v>0.72882085437154154</v>
      </c>
      <c r="C97" s="101">
        <v>0.72920776679962829</v>
      </c>
      <c r="D97" s="34">
        <f t="shared" si="4"/>
        <v>3.8691242808674975E-4</v>
      </c>
      <c r="E97" s="44"/>
      <c r="F97" s="34">
        <v>0.78614562683726563</v>
      </c>
      <c r="G97" s="34">
        <v>0.78615767069007692</v>
      </c>
      <c r="H97" s="34">
        <f t="shared" si="5"/>
        <v>1.2043852811283173E-5</v>
      </c>
      <c r="J97" s="34">
        <v>0.57184973143787521</v>
      </c>
      <c r="K97" s="34">
        <v>0.57178718342985113</v>
      </c>
      <c r="L97" s="34">
        <f t="shared" si="6"/>
        <v>-6.2548008024077006E-5</v>
      </c>
      <c r="N97" s="90"/>
      <c r="P97" s="73"/>
    </row>
    <row r="98" spans="1:16" x14ac:dyDescent="0.2">
      <c r="A98" s="1" t="s">
        <v>82</v>
      </c>
      <c r="B98" s="34">
        <v>0.83807331977573907</v>
      </c>
      <c r="C98" s="101">
        <v>0.83830741840013001</v>
      </c>
      <c r="D98" s="34">
        <f t="shared" si="4"/>
        <v>2.3409862439094375E-4</v>
      </c>
      <c r="E98" s="44"/>
      <c r="F98" s="34">
        <v>0.8722709994428991</v>
      </c>
      <c r="G98" s="34">
        <v>0.87227819288608055</v>
      </c>
      <c r="H98" s="34">
        <f t="shared" si="5"/>
        <v>7.1934431814524302E-6</v>
      </c>
      <c r="J98" s="34">
        <v>0.75735504262515041</v>
      </c>
      <c r="K98" s="34">
        <v>0.75752121350617374</v>
      </c>
      <c r="L98" s="34">
        <f t="shared" si="6"/>
        <v>1.6617088102333089E-4</v>
      </c>
      <c r="N98" s="90"/>
      <c r="P98" s="73"/>
    </row>
    <row r="99" spans="1:16" x14ac:dyDescent="0.2">
      <c r="A99" s="1" t="s">
        <v>83</v>
      </c>
      <c r="B99" s="34">
        <v>0.84818755897125186</v>
      </c>
      <c r="C99" s="101">
        <v>0.84841207856901635</v>
      </c>
      <c r="D99" s="34">
        <f t="shared" si="4"/>
        <v>2.2451959776448316E-4</v>
      </c>
      <c r="E99" s="44"/>
      <c r="F99" s="34">
        <v>0.87420828904551096</v>
      </c>
      <c r="G99" s="34">
        <v>0.87421537338439637</v>
      </c>
      <c r="H99" s="34">
        <f t="shared" si="5"/>
        <v>7.0843388854102685E-6</v>
      </c>
      <c r="J99" s="34">
        <v>0.76910494036954635</v>
      </c>
      <c r="K99" s="34">
        <v>0.76935484234463303</v>
      </c>
      <c r="L99" s="34">
        <f t="shared" si="6"/>
        <v>2.4990197508667489E-4</v>
      </c>
      <c r="N99" s="90"/>
      <c r="P99" s="73"/>
    </row>
    <row r="100" spans="1:16" x14ac:dyDescent="0.2">
      <c r="A100" s="1" t="s">
        <v>144</v>
      </c>
      <c r="B100" s="34">
        <v>0.83281416258584351</v>
      </c>
      <c r="C100" s="101">
        <v>0.83304918199671296</v>
      </c>
      <c r="D100" s="34">
        <f t="shared" si="4"/>
        <v>2.3501941086945255E-4</v>
      </c>
      <c r="E100" s="43"/>
      <c r="F100" s="34">
        <v>0.86228050897147535</v>
      </c>
      <c r="G100" s="34">
        <v>0.86228826505920297</v>
      </c>
      <c r="H100" s="34">
        <f t="shared" si="5"/>
        <v>7.7560877276283691E-6</v>
      </c>
      <c r="J100" s="34">
        <v>0.72859138116832078</v>
      </c>
      <c r="K100" s="34">
        <v>0.72897751863465743</v>
      </c>
      <c r="L100" s="34">
        <f t="shared" si="6"/>
        <v>3.8613746633664459E-4</v>
      </c>
      <c r="N100" s="90"/>
      <c r="P100" s="73"/>
    </row>
    <row r="101" spans="1:16" x14ac:dyDescent="0.2">
      <c r="A101" s="1" t="s">
        <v>84</v>
      </c>
      <c r="B101" s="34">
        <v>0.73109246307369768</v>
      </c>
      <c r="C101" s="101">
        <v>0.73033399071391836</v>
      </c>
      <c r="D101" s="34">
        <f t="shared" si="4"/>
        <v>-7.5847235977932748E-4</v>
      </c>
      <c r="E101" s="45"/>
      <c r="F101" s="34">
        <v>0.786292099423885</v>
      </c>
      <c r="G101" s="34">
        <v>0.78627950090072318</v>
      </c>
      <c r="H101" s="34">
        <f t="shared" si="5"/>
        <v>-1.2598523161821973E-5</v>
      </c>
      <c r="J101" s="34">
        <v>0.50934022122661538</v>
      </c>
      <c r="K101" s="34">
        <v>0.50947628546809876</v>
      </c>
      <c r="L101" s="34">
        <f t="shared" si="6"/>
        <v>1.3606424148338014E-4</v>
      </c>
      <c r="N101" s="90"/>
      <c r="P101" s="73"/>
    </row>
    <row r="102" spans="1:16" x14ac:dyDescent="0.2">
      <c r="A102" s="1" t="s">
        <v>85</v>
      </c>
      <c r="B102" s="34">
        <v>0.77790727171645568</v>
      </c>
      <c r="C102" s="101">
        <v>0.77822430745827109</v>
      </c>
      <c r="D102" s="34">
        <f t="shared" si="4"/>
        <v>3.1703574181540795E-4</v>
      </c>
      <c r="E102" s="44"/>
      <c r="F102" s="34">
        <v>0.81558630866678217</v>
      </c>
      <c r="G102" s="34">
        <v>0.8155966944789681</v>
      </c>
      <c r="H102" s="34">
        <f t="shared" si="5"/>
        <v>1.0385812185931265E-5</v>
      </c>
      <c r="J102" s="34">
        <v>0.64001837404652973</v>
      </c>
      <c r="K102" s="34">
        <v>0.64009370362578055</v>
      </c>
      <c r="L102" s="34">
        <f t="shared" si="6"/>
        <v>7.5329579250826839E-5</v>
      </c>
      <c r="N102" s="90"/>
      <c r="P102" s="73"/>
    </row>
    <row r="103" spans="1:16" x14ac:dyDescent="0.2">
      <c r="A103" s="1" t="s">
        <v>128</v>
      </c>
      <c r="B103" s="34">
        <v>0.75430238603114075</v>
      </c>
      <c r="C103" s="101">
        <v>0.75466711349131921</v>
      </c>
      <c r="D103" s="34">
        <f t="shared" ref="D103:D134" si="7">$C103-$B103</f>
        <v>3.6472746017846003E-4</v>
      </c>
      <c r="E103" s="44"/>
      <c r="F103" s="34">
        <v>0.78417768328345261</v>
      </c>
      <c r="G103" s="34">
        <v>0.78418983796692943</v>
      </c>
      <c r="H103" s="34">
        <f t="shared" si="5"/>
        <v>1.2154683476817141E-5</v>
      </c>
      <c r="J103" s="34">
        <v>0.60227118867252505</v>
      </c>
      <c r="K103" s="34">
        <v>0.60262234153265881</v>
      </c>
      <c r="L103" s="34">
        <f t="shared" si="6"/>
        <v>3.5115286013376323E-4</v>
      </c>
      <c r="N103" s="90"/>
      <c r="P103" s="73"/>
    </row>
    <row r="104" spans="1:16" x14ac:dyDescent="0.2">
      <c r="A104" s="1" t="s">
        <v>86</v>
      </c>
      <c r="B104" s="34">
        <v>0.68650913755822884</v>
      </c>
      <c r="C104" s="101">
        <v>0.68699137809296107</v>
      </c>
      <c r="D104" s="34">
        <f t="shared" si="7"/>
        <v>4.8224053473222561E-4</v>
      </c>
      <c r="E104" s="44"/>
      <c r="F104" s="34">
        <v>0.70789935790269243</v>
      </c>
      <c r="G104" s="34">
        <v>0.70791580842969104</v>
      </c>
      <c r="H104" s="34">
        <f t="shared" si="5"/>
        <v>1.6450526998612602E-5</v>
      </c>
      <c r="J104" s="34">
        <v>0.57320321381063088</v>
      </c>
      <c r="K104" s="34">
        <v>0.57554645729339993</v>
      </c>
      <c r="L104" s="34">
        <f t="shared" si="6"/>
        <v>2.3432434827690418E-3</v>
      </c>
      <c r="N104" s="90"/>
      <c r="P104" s="73"/>
    </row>
    <row r="105" spans="1:16" x14ac:dyDescent="0.2">
      <c r="A105" s="1" t="s">
        <v>87</v>
      </c>
      <c r="B105" s="34">
        <v>0.88940879848963417</v>
      </c>
      <c r="C105" s="101">
        <v>0.88957076743239194</v>
      </c>
      <c r="D105" s="34">
        <f t="shared" si="7"/>
        <v>1.6196894275777307E-4</v>
      </c>
      <c r="E105" s="44"/>
      <c r="F105" s="34">
        <v>0.9124874128005156</v>
      </c>
      <c r="G105" s="34">
        <v>0.9124078744833185</v>
      </c>
      <c r="H105" s="34">
        <f t="shared" si="5"/>
        <v>-7.9538317197092034E-5</v>
      </c>
      <c r="J105" s="34">
        <v>0.84715460459124958</v>
      </c>
      <c r="K105" s="34">
        <v>0.84690669634893667</v>
      </c>
      <c r="L105" s="34">
        <f t="shared" si="6"/>
        <v>-2.4790824231291086E-4</v>
      </c>
      <c r="N105" s="90"/>
      <c r="P105" s="73"/>
    </row>
    <row r="106" spans="1:16" x14ac:dyDescent="0.2">
      <c r="A106" s="1" t="s">
        <v>129</v>
      </c>
      <c r="B106" s="34">
        <v>0.7385160418719684</v>
      </c>
      <c r="C106" s="101">
        <v>0.73890977645151246</v>
      </c>
      <c r="D106" s="34">
        <f t="shared" si="7"/>
        <v>3.9373457954405833E-4</v>
      </c>
      <c r="E106" s="43"/>
      <c r="F106" s="34">
        <v>0.76918808667571104</v>
      </c>
      <c r="G106" s="34">
        <v>0.76919614338253628</v>
      </c>
      <c r="H106" s="34">
        <f t="shared" si="5"/>
        <v>8.0567068252435092E-6</v>
      </c>
      <c r="J106" s="34">
        <v>0.5604166045388983</v>
      </c>
      <c r="K106" s="34">
        <v>0.55999955537875756</v>
      </c>
      <c r="L106" s="34">
        <f t="shared" si="6"/>
        <v>-4.1704916014073667E-4</v>
      </c>
      <c r="N106" s="90"/>
      <c r="P106" s="73"/>
    </row>
    <row r="107" spans="1:16" x14ac:dyDescent="0.2">
      <c r="A107" s="1" t="s">
        <v>88</v>
      </c>
      <c r="B107" s="34">
        <v>0.79063480271472319</v>
      </c>
      <c r="C107" s="101">
        <v>0.79093328483449121</v>
      </c>
      <c r="D107" s="34">
        <f t="shared" si="7"/>
        <v>2.9848211976801764E-4</v>
      </c>
      <c r="E107" s="43"/>
      <c r="F107" s="34">
        <v>0.8460547159619477</v>
      </c>
      <c r="G107" s="34">
        <v>0.84606338585405472</v>
      </c>
      <c r="H107" s="34">
        <f t="shared" si="5"/>
        <v>8.669892107016075E-6</v>
      </c>
      <c r="J107" s="34">
        <v>0.66630675922671889</v>
      </c>
      <c r="K107" s="34">
        <v>0.66645697101031853</v>
      </c>
      <c r="L107" s="34">
        <f t="shared" si="6"/>
        <v>1.5021178359964082E-4</v>
      </c>
      <c r="N107" s="90"/>
      <c r="P107" s="73"/>
    </row>
    <row r="108" spans="1:16" x14ac:dyDescent="0.2">
      <c r="A108" s="1" t="s">
        <v>89</v>
      </c>
      <c r="B108" s="34">
        <v>0.72983117938235675</v>
      </c>
      <c r="C108" s="101">
        <v>0.72983334298471947</v>
      </c>
      <c r="D108" s="34">
        <f t="shared" si="7"/>
        <v>2.1636023627147338E-6</v>
      </c>
      <c r="E108" s="43"/>
      <c r="F108" s="34">
        <v>0.77206914956161432</v>
      </c>
      <c r="G108" s="34">
        <v>0.77202323432265862</v>
      </c>
      <c r="H108" s="34">
        <f t="shared" si="5"/>
        <v>-4.5915238955696047E-5</v>
      </c>
      <c r="J108" s="34">
        <v>0.55161165201065021</v>
      </c>
      <c r="K108" s="34">
        <v>0.5515357732342161</v>
      </c>
      <c r="L108" s="34">
        <f t="shared" si="6"/>
        <v>-7.5878776434112893E-5</v>
      </c>
      <c r="N108" s="90"/>
      <c r="P108" s="73"/>
    </row>
    <row r="109" spans="1:16" x14ac:dyDescent="0.2">
      <c r="A109" s="1" t="s">
        <v>90</v>
      </c>
      <c r="B109" s="34">
        <v>0.76718082595323733</v>
      </c>
      <c r="C109" s="101">
        <v>0.76751057442492809</v>
      </c>
      <c r="D109" s="34">
        <f t="shared" si="7"/>
        <v>3.297484716907606E-4</v>
      </c>
      <c r="E109" s="44"/>
      <c r="F109" s="34">
        <v>0.81492240697588769</v>
      </c>
      <c r="G109" s="34">
        <v>0.81493283017769591</v>
      </c>
      <c r="H109" s="34">
        <f t="shared" si="5"/>
        <v>1.042320180821843E-5</v>
      </c>
      <c r="J109" s="34">
        <v>0.62695944615200905</v>
      </c>
      <c r="K109" s="34">
        <v>0.62717458898231859</v>
      </c>
      <c r="L109" s="34">
        <f t="shared" si="6"/>
        <v>2.1514283030954484E-4</v>
      </c>
      <c r="N109" s="90"/>
      <c r="P109" s="73"/>
    </row>
    <row r="110" spans="1:16" x14ac:dyDescent="0.2">
      <c r="A110" s="1" t="s">
        <v>150</v>
      </c>
      <c r="B110" s="34">
        <v>0.85919693758621984</v>
      </c>
      <c r="C110" s="101">
        <v>0.85939089069055152</v>
      </c>
      <c r="D110" s="34">
        <f t="shared" si="7"/>
        <v>1.9395310433167889E-4</v>
      </c>
      <c r="E110" s="43"/>
      <c r="F110" s="34">
        <v>0.89731343058868507</v>
      </c>
      <c r="G110" s="34">
        <v>0.89729655185433743</v>
      </c>
      <c r="H110" s="34">
        <f t="shared" si="5"/>
        <v>-1.6878734347636204E-5</v>
      </c>
      <c r="J110" s="34">
        <v>0.77857736187106175</v>
      </c>
      <c r="K110" s="34">
        <v>0.77842474136174511</v>
      </c>
      <c r="L110" s="34">
        <f t="shared" si="6"/>
        <v>-1.5262050931663662E-4</v>
      </c>
      <c r="N110" s="90"/>
      <c r="P110" s="73"/>
    </row>
    <row r="111" spans="1:16" x14ac:dyDescent="0.2">
      <c r="A111" s="1" t="s">
        <v>91</v>
      </c>
      <c r="B111" s="34">
        <v>0.84091470786411404</v>
      </c>
      <c r="C111" s="101">
        <v>0.84114044625102768</v>
      </c>
      <c r="D111" s="34">
        <f t="shared" si="7"/>
        <v>2.2573838691364312E-4</v>
      </c>
      <c r="E111" s="44"/>
      <c r="F111" s="34">
        <v>0.86916521018517079</v>
      </c>
      <c r="G111" s="34">
        <v>0.86913014343757722</v>
      </c>
      <c r="H111" s="34">
        <f t="shared" si="5"/>
        <v>-3.5066747593570646E-5</v>
      </c>
      <c r="J111" s="34">
        <v>0.76048939081051281</v>
      </c>
      <c r="K111" s="34">
        <v>0.76004574875234421</v>
      </c>
      <c r="L111" s="34">
        <f t="shared" si="6"/>
        <v>-4.4364205816860292E-4</v>
      </c>
      <c r="N111" s="90"/>
      <c r="P111" s="73"/>
    </row>
    <row r="112" spans="1:16" x14ac:dyDescent="0.2">
      <c r="A112" s="1" t="s">
        <v>148</v>
      </c>
      <c r="B112" s="34">
        <v>0.75328434217843765</v>
      </c>
      <c r="C112" s="101">
        <v>0.75404679088912741</v>
      </c>
      <c r="D112" s="34">
        <f t="shared" si="7"/>
        <v>7.6244871068975595E-4</v>
      </c>
      <c r="E112" s="43"/>
      <c r="F112" s="34">
        <v>0.81353478680029756</v>
      </c>
      <c r="G112" s="34">
        <v>0.81354528815011329</v>
      </c>
      <c r="H112" s="34">
        <f t="shared" si="5"/>
        <v>1.0501349815728034E-5</v>
      </c>
      <c r="J112" s="34">
        <v>0.64301698056959689</v>
      </c>
      <c r="K112" s="34">
        <v>0.64266680308042945</v>
      </c>
      <c r="L112" s="34">
        <f t="shared" si="6"/>
        <v>-3.5017748916743585E-4</v>
      </c>
      <c r="N112" s="90"/>
      <c r="P112" s="73"/>
    </row>
    <row r="113" spans="1:16" x14ac:dyDescent="0.2">
      <c r="A113" s="1" t="s">
        <v>92</v>
      </c>
      <c r="B113" s="34">
        <v>0.80839698034039775</v>
      </c>
      <c r="C113" s="101">
        <v>0.80865387752055196</v>
      </c>
      <c r="D113" s="34">
        <f t="shared" si="7"/>
        <v>2.5689718015420304E-4</v>
      </c>
      <c r="E113" s="44"/>
      <c r="F113" s="34">
        <v>0.8419042611425942</v>
      </c>
      <c r="G113" s="34">
        <v>0.84191316478005895</v>
      </c>
      <c r="H113" s="34">
        <f t="shared" si="5"/>
        <v>8.903637464752201E-6</v>
      </c>
      <c r="J113" s="34">
        <v>0.70972711407136635</v>
      </c>
      <c r="K113" s="34">
        <v>0.70966568756671844</v>
      </c>
      <c r="L113" s="34">
        <f t="shared" si="6"/>
        <v>-6.1426504647910107E-5</v>
      </c>
      <c r="N113" s="90"/>
      <c r="P113" s="73"/>
    </row>
    <row r="114" spans="1:16" x14ac:dyDescent="0.2">
      <c r="A114" s="1" t="s">
        <v>93</v>
      </c>
      <c r="B114" s="34">
        <v>0.79990596266587655</v>
      </c>
      <c r="C114" s="101">
        <v>0.80016588684068768</v>
      </c>
      <c r="D114" s="34">
        <f t="shared" si="7"/>
        <v>2.599241748111325E-4</v>
      </c>
      <c r="E114" s="44"/>
      <c r="F114" s="34">
        <v>0.83588543536045012</v>
      </c>
      <c r="G114" s="34">
        <v>0.83589467796620787</v>
      </c>
      <c r="H114" s="34">
        <f t="shared" si="5"/>
        <v>9.2426057577421616E-6</v>
      </c>
      <c r="J114" s="34">
        <v>0.71234102190598847</v>
      </c>
      <c r="K114" s="34">
        <v>0.71062373028889958</v>
      </c>
      <c r="L114" s="34">
        <f t="shared" si="6"/>
        <v>-1.7172916170888897E-3</v>
      </c>
      <c r="N114" s="90"/>
      <c r="P114" s="73"/>
    </row>
    <row r="115" spans="1:16" x14ac:dyDescent="0.2">
      <c r="A115" s="1" t="s">
        <v>94</v>
      </c>
      <c r="B115" s="34">
        <v>0.82909541387107966</v>
      </c>
      <c r="C115" s="101">
        <v>0.82934714843196411</v>
      </c>
      <c r="D115" s="34">
        <f t="shared" si="7"/>
        <v>2.5173456088445345E-4</v>
      </c>
      <c r="E115" s="44"/>
      <c r="F115" s="34">
        <v>0.8582313408418607</v>
      </c>
      <c r="G115" s="34">
        <v>0.85823932497068123</v>
      </c>
      <c r="H115" s="34">
        <f t="shared" si="5"/>
        <v>7.9841288205262373E-6</v>
      </c>
      <c r="J115" s="34">
        <v>0.7399301107095293</v>
      </c>
      <c r="K115" s="34">
        <v>0.73997781061667811</v>
      </c>
      <c r="L115" s="34">
        <f t="shared" si="6"/>
        <v>4.769990714881267E-5</v>
      </c>
      <c r="N115" s="90"/>
      <c r="P115" s="73"/>
    </row>
    <row r="116" spans="1:16" x14ac:dyDescent="0.2">
      <c r="A116" s="1" t="s">
        <v>95</v>
      </c>
      <c r="B116" s="34">
        <v>0.69082814609993548</v>
      </c>
      <c r="C116" s="101">
        <v>0.69111625391514764</v>
      </c>
      <c r="D116" s="34">
        <f t="shared" si="7"/>
        <v>2.8810781521215745E-4</v>
      </c>
      <c r="E116" s="44"/>
      <c r="F116" s="34">
        <v>0.73622849519696687</v>
      </c>
      <c r="G116" s="34">
        <v>0.73624335028331678</v>
      </c>
      <c r="H116" s="34">
        <f t="shared" si="5"/>
        <v>1.4855086349907509E-5</v>
      </c>
      <c r="J116" s="34">
        <v>0.451542679037783</v>
      </c>
      <c r="K116" s="34">
        <v>0.45185366722460318</v>
      </c>
      <c r="L116" s="34">
        <f t="shared" si="6"/>
        <v>3.1098818682018248E-4</v>
      </c>
      <c r="N116" s="90"/>
      <c r="P116" s="73"/>
    </row>
    <row r="117" spans="1:16" x14ac:dyDescent="0.2">
      <c r="A117" s="1" t="s">
        <v>96</v>
      </c>
      <c r="B117" s="34">
        <v>0.79664935741567033</v>
      </c>
      <c r="C117" s="101">
        <v>0.79687063148247073</v>
      </c>
      <c r="D117" s="34">
        <f t="shared" si="7"/>
        <v>2.2127406680039208E-4</v>
      </c>
      <c r="E117" s="44"/>
      <c r="F117" s="34">
        <v>0.8451920608632324</v>
      </c>
      <c r="G117" s="34">
        <v>0.84520077933835824</v>
      </c>
      <c r="H117" s="34">
        <f t="shared" si="5"/>
        <v>8.7184751258462256E-6</v>
      </c>
      <c r="J117" s="34">
        <v>0.67971615152302944</v>
      </c>
      <c r="K117" s="34">
        <v>0.68034644027868241</v>
      </c>
      <c r="L117" s="34">
        <f t="shared" si="6"/>
        <v>6.3028875565296349E-4</v>
      </c>
      <c r="N117" s="90"/>
      <c r="P117" s="73"/>
    </row>
    <row r="118" spans="1:16" x14ac:dyDescent="0.2">
      <c r="A118" s="1" t="s">
        <v>149</v>
      </c>
      <c r="B118" s="34">
        <v>0.74523773821191508</v>
      </c>
      <c r="C118" s="101">
        <v>0.74560746780308707</v>
      </c>
      <c r="D118" s="34">
        <f t="shared" si="7"/>
        <v>3.6972959117198556E-4</v>
      </c>
      <c r="E118" s="43"/>
      <c r="F118" s="34">
        <v>0.79376644741429581</v>
      </c>
      <c r="G118" s="34">
        <v>0.79377806207765456</v>
      </c>
      <c r="H118" s="34">
        <f t="shared" si="5"/>
        <v>1.1614663358749944E-5</v>
      </c>
      <c r="J118" s="34">
        <v>0.59735553834706967</v>
      </c>
      <c r="K118" s="34">
        <v>0.59659430878303255</v>
      </c>
      <c r="L118" s="34">
        <f t="shared" si="6"/>
        <v>-7.6122956403712472E-4</v>
      </c>
      <c r="N118" s="90"/>
      <c r="P118" s="73"/>
    </row>
    <row r="119" spans="1:16" x14ac:dyDescent="0.2">
      <c r="A119" s="1" t="s">
        <v>97</v>
      </c>
      <c r="B119" s="34">
        <v>0.68433472114145433</v>
      </c>
      <c r="C119" s="101">
        <v>0.68478223553008877</v>
      </c>
      <c r="D119" s="34">
        <f t="shared" si="7"/>
        <v>4.4751438863444015E-4</v>
      </c>
      <c r="E119" s="44"/>
      <c r="F119" s="34">
        <v>0.73716563037149196</v>
      </c>
      <c r="G119" s="34">
        <v>0.73718043268025357</v>
      </c>
      <c r="H119" s="34">
        <f t="shared" si="5"/>
        <v>1.4802308761607819E-5</v>
      </c>
      <c r="J119" s="34">
        <v>0.47789981823544481</v>
      </c>
      <c r="K119" s="34">
        <v>0.4785687521773887</v>
      </c>
      <c r="L119" s="34">
        <f t="shared" si="6"/>
        <v>6.6893394194389444E-4</v>
      </c>
      <c r="N119" s="90"/>
      <c r="P119" s="73"/>
    </row>
    <row r="120" spans="1:16" x14ac:dyDescent="0.2">
      <c r="A120" s="1" t="s">
        <v>98</v>
      </c>
      <c r="B120" s="34">
        <v>0.78780282152359316</v>
      </c>
      <c r="C120" s="101">
        <v>0.78810729055346418</v>
      </c>
      <c r="D120" s="34">
        <f t="shared" si="7"/>
        <v>3.0446902987102398E-4</v>
      </c>
      <c r="E120" s="44"/>
      <c r="F120" s="34">
        <v>0.81780272115910813</v>
      </c>
      <c r="G120" s="34">
        <v>0.81779621081182319</v>
      </c>
      <c r="H120" s="34">
        <f t="shared" si="5"/>
        <v>-6.5103472849381561E-6</v>
      </c>
      <c r="J120" s="34">
        <v>0.63312903052869252</v>
      </c>
      <c r="K120" s="34">
        <v>0.63335817932717098</v>
      </c>
      <c r="L120" s="34">
        <f t="shared" si="6"/>
        <v>2.2914879847846237E-4</v>
      </c>
      <c r="N120" s="90"/>
      <c r="P120" s="73"/>
    </row>
    <row r="121" spans="1:16" x14ac:dyDescent="0.2">
      <c r="A121" s="1" t="s">
        <v>99</v>
      </c>
      <c r="B121" s="34">
        <v>0.79952231699923748</v>
      </c>
      <c r="C121" s="101">
        <v>0.79980561308910769</v>
      </c>
      <c r="D121" s="34">
        <f t="shared" si="7"/>
        <v>2.8329608987021082E-4</v>
      </c>
      <c r="E121" s="43"/>
      <c r="F121" s="34">
        <v>0.8430971956637423</v>
      </c>
      <c r="G121" s="34">
        <v>0.84310603211750834</v>
      </c>
      <c r="H121" s="34">
        <f t="shared" si="5"/>
        <v>8.8364537660368114E-6</v>
      </c>
      <c r="J121" s="34">
        <v>0.69233295534490846</v>
      </c>
      <c r="K121" s="34">
        <v>0.6925962501219699</v>
      </c>
      <c r="L121" s="34">
        <f t="shared" si="6"/>
        <v>2.6329477706144022E-4</v>
      </c>
      <c r="N121" s="90"/>
      <c r="P121" s="73"/>
    </row>
    <row r="122" spans="1:16" x14ac:dyDescent="0.2">
      <c r="A122" s="1" t="s">
        <v>130</v>
      </c>
      <c r="B122" s="34">
        <v>0.7385160418719684</v>
      </c>
      <c r="C122" s="101">
        <v>0.73890977645151246</v>
      </c>
      <c r="D122" s="34">
        <f t="shared" si="7"/>
        <v>3.9373457954405833E-4</v>
      </c>
      <c r="E122" s="44"/>
      <c r="F122" s="34">
        <v>0.76918808667571104</v>
      </c>
      <c r="G122" s="34">
        <v>0.76919614338253628</v>
      </c>
      <c r="H122" s="34">
        <f t="shared" si="5"/>
        <v>8.0567068252435092E-6</v>
      </c>
      <c r="J122" s="34">
        <v>0.5604166045388983</v>
      </c>
      <c r="K122" s="34">
        <v>0.55999955537875756</v>
      </c>
      <c r="L122" s="34">
        <f t="shared" si="6"/>
        <v>-4.1704916014073667E-4</v>
      </c>
      <c r="N122" s="90"/>
      <c r="P122" s="73"/>
    </row>
    <row r="123" spans="1:16" x14ac:dyDescent="0.2">
      <c r="A123" s="1" t="s">
        <v>100</v>
      </c>
      <c r="B123" s="34">
        <v>0.85919693758621984</v>
      </c>
      <c r="C123" s="101">
        <v>0.85939089069055152</v>
      </c>
      <c r="D123" s="34">
        <f t="shared" si="7"/>
        <v>1.9395310433167889E-4</v>
      </c>
      <c r="E123" s="44"/>
      <c r="F123" s="34">
        <v>0.89731343058868507</v>
      </c>
      <c r="G123" s="34">
        <v>0.89729655185433743</v>
      </c>
      <c r="H123" s="34">
        <f t="shared" si="5"/>
        <v>-1.6878734347636204E-5</v>
      </c>
      <c r="J123" s="34">
        <v>0.77857736187106175</v>
      </c>
      <c r="K123" s="34">
        <v>0.77842474136174511</v>
      </c>
      <c r="L123" s="34">
        <f t="shared" si="6"/>
        <v>-1.5262050931663662E-4</v>
      </c>
      <c r="N123" s="90"/>
      <c r="P123" s="73"/>
    </row>
    <row r="124" spans="1:16" x14ac:dyDescent="0.2">
      <c r="A124" s="1" t="s">
        <v>131</v>
      </c>
      <c r="B124" s="34">
        <v>0.81777209001903961</v>
      </c>
      <c r="C124" s="101">
        <v>0.81803520424741849</v>
      </c>
      <c r="D124" s="34">
        <f t="shared" si="7"/>
        <v>2.631142283788801E-4</v>
      </c>
      <c r="E124" s="44"/>
      <c r="F124" s="34">
        <v>0.86267760044362374</v>
      </c>
      <c r="G124" s="34">
        <v>0.86268533416794979</v>
      </c>
      <c r="H124" s="34">
        <f t="shared" si="5"/>
        <v>7.7337243260533484E-6</v>
      </c>
      <c r="J124" s="34">
        <v>0.7096617468117884</v>
      </c>
      <c r="K124" s="34">
        <v>0.70966198865225016</v>
      </c>
      <c r="L124" s="34">
        <f t="shared" si="6"/>
        <v>2.4184046176767282E-7</v>
      </c>
      <c r="N124" s="90"/>
      <c r="P124" s="73"/>
    </row>
    <row r="125" spans="1:16" x14ac:dyDescent="0.2">
      <c r="A125" s="1" t="s">
        <v>101</v>
      </c>
      <c r="B125" s="34">
        <v>0.42189209095383073</v>
      </c>
      <c r="C125" s="101">
        <v>0.42303544090438794</v>
      </c>
      <c r="D125" s="34">
        <f t="shared" si="7"/>
        <v>1.1433499505572042E-3</v>
      </c>
      <c r="E125" s="44"/>
      <c r="F125" s="34">
        <v>0.52089737059406027</v>
      </c>
      <c r="G125" s="34">
        <v>0.52092435270092452</v>
      </c>
      <c r="H125" s="34">
        <f t="shared" si="5"/>
        <v>2.6982106864248401E-5</v>
      </c>
      <c r="J125" s="34">
        <v>0.25</v>
      </c>
      <c r="K125" s="34">
        <v>0.25</v>
      </c>
      <c r="L125" s="34">
        <f t="shared" si="6"/>
        <v>0</v>
      </c>
      <c r="N125" s="90"/>
      <c r="P125" s="73"/>
    </row>
    <row r="126" spans="1:16" x14ac:dyDescent="0.2">
      <c r="A126" s="1" t="s">
        <v>102</v>
      </c>
      <c r="B126" s="34">
        <v>0.73109246307369768</v>
      </c>
      <c r="C126" s="101">
        <v>0.73033399071391836</v>
      </c>
      <c r="D126" s="34">
        <f t="shared" si="7"/>
        <v>-7.5847235977932748E-4</v>
      </c>
      <c r="E126" s="44"/>
      <c r="F126" s="34">
        <v>0.786292099423885</v>
      </c>
      <c r="G126" s="34">
        <v>0.78627950090072318</v>
      </c>
      <c r="H126" s="34">
        <f t="shared" si="5"/>
        <v>-1.2598523161821973E-5</v>
      </c>
      <c r="J126" s="34">
        <v>0.50934022122661538</v>
      </c>
      <c r="K126" s="34">
        <v>0.50947628546809876</v>
      </c>
      <c r="L126" s="34">
        <f t="shared" si="6"/>
        <v>1.3606424148338014E-4</v>
      </c>
      <c r="N126" s="90"/>
      <c r="P126" s="73"/>
    </row>
    <row r="127" spans="1:16" x14ac:dyDescent="0.2">
      <c r="A127" s="1" t="s">
        <v>103</v>
      </c>
      <c r="B127" s="34">
        <v>0.80949840950883512</v>
      </c>
      <c r="C127" s="101">
        <v>0.80977303747769713</v>
      </c>
      <c r="D127" s="34">
        <f t="shared" si="7"/>
        <v>2.746279688620179E-4</v>
      </c>
      <c r="E127" s="44"/>
      <c r="F127" s="34">
        <v>0.83982904146682291</v>
      </c>
      <c r="G127" s="34">
        <v>0.83983806197653088</v>
      </c>
      <c r="H127" s="34">
        <f t="shared" si="5"/>
        <v>9.0205097079687491E-6</v>
      </c>
      <c r="J127" s="34">
        <v>0.70912626391561639</v>
      </c>
      <c r="K127" s="34">
        <v>0.71013481707405068</v>
      </c>
      <c r="L127" s="34">
        <f t="shared" si="6"/>
        <v>1.0085531584342888E-3</v>
      </c>
      <c r="N127" s="90"/>
      <c r="P127" s="73"/>
    </row>
    <row r="128" spans="1:16" x14ac:dyDescent="0.2">
      <c r="A128" s="1" t="s">
        <v>142</v>
      </c>
      <c r="B128" s="34">
        <v>0.84820262844850114</v>
      </c>
      <c r="C128" s="101">
        <v>0.84841762959225875</v>
      </c>
      <c r="D128" s="34">
        <f t="shared" si="7"/>
        <v>2.1500114375760937E-4</v>
      </c>
      <c r="E128" s="43"/>
      <c r="F128" s="34">
        <v>0.88460082311004307</v>
      </c>
      <c r="G128" s="34">
        <v>0.88456024232616781</v>
      </c>
      <c r="H128" s="34">
        <f t="shared" si="5"/>
        <v>-4.0580783875254767E-5</v>
      </c>
      <c r="J128" s="34">
        <v>0.76885906668681436</v>
      </c>
      <c r="K128" s="34">
        <v>0.76921205830938166</v>
      </c>
      <c r="L128" s="34">
        <f t="shared" si="6"/>
        <v>3.5299162256730021E-4</v>
      </c>
      <c r="N128" s="90"/>
      <c r="P128" s="73"/>
    </row>
    <row r="129" spans="1:16" x14ac:dyDescent="0.2">
      <c r="A129" s="1" t="s">
        <v>104</v>
      </c>
      <c r="B129" s="34">
        <v>0.81199465294469431</v>
      </c>
      <c r="C129" s="101">
        <v>0.81225844574289141</v>
      </c>
      <c r="D129" s="34">
        <f t="shared" si="7"/>
        <v>2.6379279819710444E-4</v>
      </c>
      <c r="E129" s="44"/>
      <c r="F129" s="34">
        <v>0.84298346683040193</v>
      </c>
      <c r="G129" s="34">
        <v>0.84299230968914951</v>
      </c>
      <c r="H129" s="34">
        <f t="shared" si="5"/>
        <v>8.8428587475819498E-6</v>
      </c>
      <c r="J129" s="34">
        <v>0.73055799864759807</v>
      </c>
      <c r="K129" s="34">
        <v>0.73014653178644595</v>
      </c>
      <c r="L129" s="34">
        <f t="shared" si="6"/>
        <v>-4.1146686115212106E-4</v>
      </c>
      <c r="N129" s="90"/>
      <c r="P129" s="73"/>
    </row>
    <row r="130" spans="1:16" x14ac:dyDescent="0.2">
      <c r="A130" s="1" t="s">
        <v>105</v>
      </c>
      <c r="B130" s="34">
        <v>0.64417858526286675</v>
      </c>
      <c r="C130" s="101">
        <v>0.64460881617376087</v>
      </c>
      <c r="D130" s="34">
        <f t="shared" si="7"/>
        <v>4.302309108941138E-4</v>
      </c>
      <c r="E130" s="44"/>
      <c r="F130" s="34">
        <v>0.70336877994752145</v>
      </c>
      <c r="G130" s="34">
        <v>0.70338548562765668</v>
      </c>
      <c r="H130" s="34">
        <f t="shared" si="5"/>
        <v>1.670568013523166E-5</v>
      </c>
      <c r="J130" s="34">
        <v>0.42507245940302507</v>
      </c>
      <c r="K130" s="34">
        <v>0.42525414947837137</v>
      </c>
      <c r="L130" s="34">
        <f t="shared" si="6"/>
        <v>1.8169007534629689E-4</v>
      </c>
      <c r="N130" s="90"/>
      <c r="P130" s="73"/>
    </row>
    <row r="131" spans="1:16" x14ac:dyDescent="0.2">
      <c r="A131" s="1" t="s">
        <v>106</v>
      </c>
      <c r="B131" s="34">
        <v>0.75698912838076327</v>
      </c>
      <c r="C131" s="101">
        <v>0.75740854131405122</v>
      </c>
      <c r="D131" s="34">
        <f t="shared" si="7"/>
        <v>4.1941293328795481E-4</v>
      </c>
      <c r="E131" s="44"/>
      <c r="F131" s="34">
        <v>0.77306027483493422</v>
      </c>
      <c r="G131" s="34">
        <v>0.77306412044173045</v>
      </c>
      <c r="H131" s="34">
        <f t="shared" si="5"/>
        <v>3.8456067962266971E-6</v>
      </c>
      <c r="J131" s="34">
        <v>0.59701916191052473</v>
      </c>
      <c r="K131" s="34">
        <v>0.5964881167095073</v>
      </c>
      <c r="L131" s="34">
        <f t="shared" si="6"/>
        <v>-5.3104520101743269E-4</v>
      </c>
      <c r="N131" s="90"/>
      <c r="P131" s="73"/>
    </row>
    <row r="132" spans="1:16" x14ac:dyDescent="0.2">
      <c r="A132" s="1" t="s">
        <v>107</v>
      </c>
      <c r="B132" s="34">
        <v>0.77790727171645568</v>
      </c>
      <c r="C132" s="101">
        <v>0.77822430745827109</v>
      </c>
      <c r="D132" s="34">
        <f t="shared" si="7"/>
        <v>3.1703574181540795E-4</v>
      </c>
      <c r="E132" s="43"/>
      <c r="F132" s="34">
        <v>0.81558630866678217</v>
      </c>
      <c r="G132" s="34">
        <v>0.8155966944789681</v>
      </c>
      <c r="H132" s="34">
        <f t="shared" si="5"/>
        <v>1.0385812185931265E-5</v>
      </c>
      <c r="J132" s="34">
        <v>0.64001837404652973</v>
      </c>
      <c r="K132" s="34">
        <v>0.64009370362578055</v>
      </c>
      <c r="L132" s="34">
        <f t="shared" si="6"/>
        <v>7.5329579250826839E-5</v>
      </c>
      <c r="N132" s="90"/>
      <c r="P132" s="73"/>
    </row>
    <row r="133" spans="1:16" x14ac:dyDescent="0.2">
      <c r="A133" s="1" t="s">
        <v>108</v>
      </c>
      <c r="B133" s="34">
        <v>0.84818043096956641</v>
      </c>
      <c r="C133" s="101">
        <v>0.84845731120508461</v>
      </c>
      <c r="D133" s="34">
        <f t="shared" si="7"/>
        <v>2.7688023551819541E-4</v>
      </c>
      <c r="E133" s="44"/>
      <c r="F133" s="34">
        <v>0.88021868711735918</v>
      </c>
      <c r="G133" s="34">
        <v>0.88022543296258349</v>
      </c>
      <c r="H133" s="34">
        <f t="shared" si="5"/>
        <v>6.7458452243096545E-6</v>
      </c>
      <c r="J133" s="34">
        <v>0.76827895193000151</v>
      </c>
      <c r="K133" s="34">
        <v>0.76778228696270068</v>
      </c>
      <c r="L133" s="34">
        <f t="shared" si="6"/>
        <v>-4.9666496730083054E-4</v>
      </c>
      <c r="N133" s="90"/>
      <c r="P133" s="73"/>
    </row>
    <row r="134" spans="1:16" x14ac:dyDescent="0.2">
      <c r="A134" s="1" t="s">
        <v>145</v>
      </c>
      <c r="B134" s="34">
        <v>0.83281416258584351</v>
      </c>
      <c r="C134" s="101">
        <v>0.83304918199671296</v>
      </c>
      <c r="D134" s="34">
        <f t="shared" si="7"/>
        <v>2.3501941086945255E-4</v>
      </c>
      <c r="E134" s="43"/>
      <c r="F134" s="34">
        <v>0.86228050897147535</v>
      </c>
      <c r="G134" s="34">
        <v>0.86228826505920297</v>
      </c>
      <c r="H134" s="34">
        <f t="shared" si="5"/>
        <v>7.7560877276283691E-6</v>
      </c>
      <c r="J134" s="34">
        <v>0.72859138116832078</v>
      </c>
      <c r="K134" s="34">
        <v>0.72897751863465743</v>
      </c>
      <c r="L134" s="34">
        <f t="shared" si="6"/>
        <v>3.8613746633664459E-4</v>
      </c>
      <c r="N134" s="90"/>
      <c r="P134" s="73"/>
    </row>
    <row r="135" spans="1:16" x14ac:dyDescent="0.2">
      <c r="A135" s="1" t="s">
        <v>109</v>
      </c>
      <c r="B135" s="34">
        <v>0.82351081170302043</v>
      </c>
      <c r="C135" s="101">
        <v>0.82374488100754129</v>
      </c>
      <c r="D135" s="34">
        <f t="shared" ref="D135:D148" si="8">$C135-$B135</f>
        <v>2.3406930452085639E-4</v>
      </c>
      <c r="E135" s="44"/>
      <c r="F135" s="34">
        <v>0.85682605598062145</v>
      </c>
      <c r="G135" s="34">
        <v>0.85683411925228936</v>
      </c>
      <c r="H135" s="34">
        <f t="shared" si="5"/>
        <v>8.0632716679129857E-6</v>
      </c>
      <c r="J135" s="34">
        <v>0.72755557402851223</v>
      </c>
      <c r="K135" s="34">
        <v>0.72809638755056794</v>
      </c>
      <c r="L135" s="34">
        <f t="shared" si="6"/>
        <v>5.4081352205570532E-4</v>
      </c>
      <c r="N135" s="90"/>
      <c r="P135" s="73"/>
    </row>
    <row r="136" spans="1:16" x14ac:dyDescent="0.2">
      <c r="A136" s="1" t="s">
        <v>110</v>
      </c>
      <c r="B136" s="34">
        <v>0.74657944199608717</v>
      </c>
      <c r="C136" s="101">
        <v>0.74722406017626786</v>
      </c>
      <c r="D136" s="34">
        <f t="shared" si="8"/>
        <v>6.4461818018068939E-4</v>
      </c>
      <c r="E136" s="43"/>
      <c r="F136" s="34">
        <v>0.78677456835166026</v>
      </c>
      <c r="G136" s="34">
        <v>0.78678657678373687</v>
      </c>
      <c r="H136" s="34">
        <f t="shared" ref="H136:H148" si="9">$G136-$F136</f>
        <v>1.2008432076604514E-5</v>
      </c>
      <c r="J136" s="34">
        <v>0.56248253964103156</v>
      </c>
      <c r="K136" s="34">
        <v>0.56281464811069259</v>
      </c>
      <c r="L136" s="34">
        <f t="shared" ref="L136:L148" si="10">K136-J136</f>
        <v>3.3210846966102991E-4</v>
      </c>
      <c r="N136" s="90"/>
      <c r="P136" s="73"/>
    </row>
    <row r="137" spans="1:16" x14ac:dyDescent="0.2">
      <c r="A137" s="1" t="s">
        <v>111</v>
      </c>
      <c r="B137" s="34">
        <v>0.78968670565924959</v>
      </c>
      <c r="C137" s="101">
        <v>0.78999635233315091</v>
      </c>
      <c r="D137" s="34">
        <f t="shared" si="8"/>
        <v>3.0964667390132039E-4</v>
      </c>
      <c r="E137" s="44"/>
      <c r="F137" s="34">
        <v>0.82340015004389933</v>
      </c>
      <c r="G137" s="34">
        <v>0.82341009579608526</v>
      </c>
      <c r="H137" s="34">
        <f t="shared" si="9"/>
        <v>9.9457521859358522E-6</v>
      </c>
      <c r="J137" s="34">
        <v>0.67455255940421033</v>
      </c>
      <c r="K137" s="34">
        <v>0.67454710577299759</v>
      </c>
      <c r="L137" s="34">
        <f t="shared" si="10"/>
        <v>-5.4536312127373421E-6</v>
      </c>
      <c r="N137" s="90"/>
      <c r="P137" s="73"/>
    </row>
    <row r="138" spans="1:16" x14ac:dyDescent="0.2">
      <c r="A138" s="1" t="s">
        <v>112</v>
      </c>
      <c r="B138" s="34">
        <v>0.76718082595323733</v>
      </c>
      <c r="C138" s="101">
        <v>0.76751057442492809</v>
      </c>
      <c r="D138" s="34">
        <f t="shared" si="8"/>
        <v>3.297484716907606E-4</v>
      </c>
      <c r="E138" s="43"/>
      <c r="F138" s="34">
        <v>0.81492240697588769</v>
      </c>
      <c r="G138" s="34">
        <v>0.81493283017769591</v>
      </c>
      <c r="H138" s="34">
        <f t="shared" si="9"/>
        <v>1.042320180821843E-5</v>
      </c>
      <c r="J138" s="34">
        <v>0.62695944615200905</v>
      </c>
      <c r="K138" s="34">
        <v>0.62717458898231859</v>
      </c>
      <c r="L138" s="34">
        <f t="shared" si="10"/>
        <v>2.1514283030954484E-4</v>
      </c>
      <c r="N138" s="90"/>
      <c r="P138" s="73"/>
    </row>
    <row r="139" spans="1:16" x14ac:dyDescent="0.2">
      <c r="A139" s="1" t="s">
        <v>113</v>
      </c>
      <c r="B139" s="34">
        <v>0.89402148597236553</v>
      </c>
      <c r="C139" s="101">
        <v>0.89417262812731435</v>
      </c>
      <c r="D139" s="34">
        <f t="shared" si="8"/>
        <v>1.5114215494882455E-4</v>
      </c>
      <c r="E139" s="44"/>
      <c r="F139" s="34">
        <v>0.92053211852367245</v>
      </c>
      <c r="G139" s="34">
        <v>0.92053659399664767</v>
      </c>
      <c r="H139" s="34">
        <f t="shared" si="9"/>
        <v>4.4754729752183309E-6</v>
      </c>
      <c r="J139" s="34">
        <v>0.84065934163990297</v>
      </c>
      <c r="K139" s="34">
        <v>0.84062562254257822</v>
      </c>
      <c r="L139" s="34">
        <f t="shared" si="10"/>
        <v>-3.3719097324746983E-5</v>
      </c>
      <c r="N139" s="90"/>
      <c r="P139" s="73"/>
    </row>
    <row r="140" spans="1:16" x14ac:dyDescent="0.2">
      <c r="A140" s="1" t="s">
        <v>114</v>
      </c>
      <c r="B140" s="34">
        <v>0.80387156377498392</v>
      </c>
      <c r="C140" s="101">
        <v>0.80417305038680209</v>
      </c>
      <c r="D140" s="34">
        <f t="shared" si="8"/>
        <v>3.0148661181816916E-4</v>
      </c>
      <c r="E140" s="44"/>
      <c r="F140" s="34">
        <v>0.84484029846862596</v>
      </c>
      <c r="G140" s="34">
        <v>0.84484903675431011</v>
      </c>
      <c r="H140" s="34">
        <f t="shared" si="9"/>
        <v>8.7382856841511369E-6</v>
      </c>
      <c r="J140" s="34">
        <v>0.71934473892976292</v>
      </c>
      <c r="K140" s="34">
        <v>0.71976629796185332</v>
      </c>
      <c r="L140" s="34">
        <f t="shared" si="10"/>
        <v>4.2155903209040169E-4</v>
      </c>
      <c r="N140" s="90"/>
      <c r="P140" s="73"/>
    </row>
    <row r="141" spans="1:16" x14ac:dyDescent="0.2">
      <c r="A141" s="1" t="s">
        <v>115</v>
      </c>
      <c r="B141" s="34">
        <v>0.79594303492669327</v>
      </c>
      <c r="C141" s="101">
        <v>0.79611532575135924</v>
      </c>
      <c r="D141" s="34">
        <f t="shared" si="8"/>
        <v>1.7229082466596601E-4</v>
      </c>
      <c r="E141" s="44"/>
      <c r="F141" s="34">
        <v>0.8403077335421576</v>
      </c>
      <c r="G141" s="34">
        <v>0.84031672709288041</v>
      </c>
      <c r="H141" s="34">
        <f t="shared" si="9"/>
        <v>8.9935507228133815E-6</v>
      </c>
      <c r="J141" s="34">
        <v>0.66724689669712645</v>
      </c>
      <c r="K141" s="34">
        <v>0.6674596909169459</v>
      </c>
      <c r="L141" s="34">
        <f t="shared" si="10"/>
        <v>2.1279421981945656E-4</v>
      </c>
      <c r="N141" s="90"/>
      <c r="P141" s="73"/>
    </row>
    <row r="142" spans="1:16" x14ac:dyDescent="0.2">
      <c r="A142" s="1" t="s">
        <v>132</v>
      </c>
      <c r="B142" s="34">
        <v>0.63250920820986123</v>
      </c>
      <c r="C142" s="101">
        <v>0.63297644208215664</v>
      </c>
      <c r="D142" s="34">
        <f t="shared" si="8"/>
        <v>4.6723387229541391E-4</v>
      </c>
      <c r="E142" s="44"/>
      <c r="F142" s="34">
        <v>0.68513232114688916</v>
      </c>
      <c r="G142" s="34">
        <v>0.68515005386810057</v>
      </c>
      <c r="H142" s="34">
        <f t="shared" si="9"/>
        <v>1.7732721211416447E-5</v>
      </c>
      <c r="J142" s="34">
        <v>0.4089321494975845</v>
      </c>
      <c r="K142" s="34">
        <v>0.40835499070597514</v>
      </c>
      <c r="L142" s="34">
        <f t="shared" si="10"/>
        <v>-5.7715879160935568E-4</v>
      </c>
      <c r="N142" s="90"/>
      <c r="P142" s="73"/>
    </row>
    <row r="143" spans="1:16" x14ac:dyDescent="0.2">
      <c r="A143" s="1" t="s">
        <v>116</v>
      </c>
      <c r="B143" s="34">
        <v>0.85126132012642408</v>
      </c>
      <c r="C143" s="101">
        <v>0.85147042330032352</v>
      </c>
      <c r="D143" s="34">
        <f t="shared" si="8"/>
        <v>2.0910317389943867E-4</v>
      </c>
      <c r="E143" s="44"/>
      <c r="F143" s="34">
        <v>0.88453439579296311</v>
      </c>
      <c r="G143" s="34">
        <v>0.88444524067271102</v>
      </c>
      <c r="H143" s="34">
        <f t="shared" si="9"/>
        <v>-8.9155120252093489E-5</v>
      </c>
      <c r="J143" s="34">
        <v>0.76990593877026225</v>
      </c>
      <c r="K143" s="34">
        <v>0.76985724709216652</v>
      </c>
      <c r="L143" s="34">
        <f t="shared" si="10"/>
        <v>-4.8691678095735824E-5</v>
      </c>
      <c r="N143" s="90"/>
      <c r="P143" s="73"/>
    </row>
    <row r="144" spans="1:16" x14ac:dyDescent="0.2">
      <c r="A144" s="1" t="s">
        <v>117</v>
      </c>
      <c r="B144" s="34">
        <v>0.79455507867838682</v>
      </c>
      <c r="C144" s="101">
        <v>0.79485041594001049</v>
      </c>
      <c r="D144" s="34">
        <f t="shared" si="8"/>
        <v>2.953372616236738E-4</v>
      </c>
      <c r="E144" s="44"/>
      <c r="F144" s="34">
        <v>0.8323560663768258</v>
      </c>
      <c r="G144" s="34">
        <v>0.83236550774962259</v>
      </c>
      <c r="H144" s="34">
        <f t="shared" si="9"/>
        <v>9.4413727967923577E-6</v>
      </c>
      <c r="J144" s="34">
        <v>0.68746644640369503</v>
      </c>
      <c r="K144" s="34">
        <v>0.68801870619106542</v>
      </c>
      <c r="L144" s="34">
        <f t="shared" si="10"/>
        <v>5.522597873703905E-4</v>
      </c>
      <c r="N144" s="90"/>
      <c r="P144" s="73"/>
    </row>
    <row r="145" spans="1:16" x14ac:dyDescent="0.2">
      <c r="A145" s="1" t="s">
        <v>143</v>
      </c>
      <c r="B145" s="34">
        <v>0.84820262844850114</v>
      </c>
      <c r="C145" s="101">
        <v>0.84841762959225875</v>
      </c>
      <c r="D145" s="34">
        <f t="shared" si="8"/>
        <v>2.1500114375760937E-4</v>
      </c>
      <c r="E145" s="43"/>
      <c r="F145" s="34">
        <v>0.88460082311004307</v>
      </c>
      <c r="G145" s="34">
        <v>0.88456024232616781</v>
      </c>
      <c r="H145" s="34">
        <f t="shared" si="9"/>
        <v>-4.0580783875254767E-5</v>
      </c>
      <c r="J145" s="34">
        <v>0.76885906668681436</v>
      </c>
      <c r="K145" s="34">
        <v>0.76921205830938166</v>
      </c>
      <c r="L145" s="34">
        <f t="shared" si="10"/>
        <v>3.5299162256730021E-4</v>
      </c>
      <c r="N145" s="90"/>
      <c r="P145" s="73"/>
    </row>
    <row r="146" spans="1:16" x14ac:dyDescent="0.2">
      <c r="A146" s="1" t="s">
        <v>118</v>
      </c>
      <c r="B146" s="34">
        <v>0.82182782965222512</v>
      </c>
      <c r="C146" s="101">
        <v>0.82208385928912908</v>
      </c>
      <c r="D146" s="34">
        <f t="shared" si="8"/>
        <v>2.5602963690396496E-4</v>
      </c>
      <c r="E146" s="44"/>
      <c r="F146" s="34">
        <v>0.86393751273591746</v>
      </c>
      <c r="G146" s="34">
        <v>0.8639451755044899</v>
      </c>
      <c r="H146" s="34">
        <f t="shared" si="9"/>
        <v>7.6627685724472983E-6</v>
      </c>
      <c r="J146" s="34">
        <v>0.71916147467152003</v>
      </c>
      <c r="K146" s="34">
        <v>0.71955420825540117</v>
      </c>
      <c r="L146" s="34">
        <f t="shared" si="10"/>
        <v>3.927335838811441E-4</v>
      </c>
      <c r="N146" s="90"/>
      <c r="P146" s="73"/>
    </row>
    <row r="147" spans="1:16" x14ac:dyDescent="0.2">
      <c r="A147" s="1" t="s">
        <v>119</v>
      </c>
      <c r="B147" s="34">
        <v>0.58744386612790955</v>
      </c>
      <c r="C147" s="101">
        <v>0.5852963000459912</v>
      </c>
      <c r="D147" s="34">
        <f t="shared" si="8"/>
        <v>-2.1475660819183506E-3</v>
      </c>
      <c r="E147" s="44"/>
      <c r="F147" s="34">
        <v>0.52452687187663205</v>
      </c>
      <c r="G147" s="34">
        <v>0.52455364957720529</v>
      </c>
      <c r="H147" s="34">
        <f t="shared" si="9"/>
        <v>2.6777700573243912E-5</v>
      </c>
      <c r="J147" s="34">
        <v>0.30136989768252198</v>
      </c>
      <c r="K147" s="34">
        <v>0.30082740007458586</v>
      </c>
      <c r="L147" s="34">
        <f t="shared" si="10"/>
        <v>-5.4249760793612101E-4</v>
      </c>
      <c r="N147" s="90"/>
      <c r="P147" s="73"/>
    </row>
    <row r="148" spans="1:16" x14ac:dyDescent="0.2">
      <c r="A148" s="1" t="s">
        <v>120</v>
      </c>
      <c r="B148" s="34">
        <v>0.70326330298811612</v>
      </c>
      <c r="C148" s="101">
        <v>0.70373969229238742</v>
      </c>
      <c r="D148" s="34">
        <f t="shared" si="8"/>
        <v>4.7638930427129633E-4</v>
      </c>
      <c r="E148" s="44"/>
      <c r="F148" s="34">
        <v>0.72400874697408213</v>
      </c>
      <c r="G148" s="34">
        <v>0.72402429025233972</v>
      </c>
      <c r="H148" s="34">
        <f t="shared" si="9"/>
        <v>1.5543278257590387E-5</v>
      </c>
      <c r="J148" s="34">
        <v>0.5178452771304437</v>
      </c>
      <c r="K148" s="34">
        <v>0.51791889667430824</v>
      </c>
      <c r="L148" s="34">
        <f t="shared" si="10"/>
        <v>7.3619543864533732E-5</v>
      </c>
      <c r="N148" s="90"/>
      <c r="P148" s="73"/>
    </row>
    <row r="149" spans="1:16" x14ac:dyDescent="0.2">
      <c r="D149" s="34"/>
      <c r="O149" s="90"/>
    </row>
    <row r="150" spans="1:16" x14ac:dyDescent="0.2">
      <c r="O150" s="90"/>
    </row>
    <row r="151" spans="1:16" x14ac:dyDescent="0.2">
      <c r="O151" s="90"/>
    </row>
    <row r="152" spans="1:16" x14ac:dyDescent="0.2">
      <c r="O152" s="90"/>
    </row>
    <row r="153" spans="1:16" x14ac:dyDescent="0.2">
      <c r="O153" s="90"/>
    </row>
    <row r="154" spans="1:16" x14ac:dyDescent="0.2">
      <c r="O154" s="90"/>
    </row>
    <row r="155" spans="1:16" x14ac:dyDescent="0.2">
      <c r="O155" s="90"/>
    </row>
    <row r="156" spans="1:16" x14ac:dyDescent="0.2">
      <c r="O156" s="90"/>
    </row>
    <row r="157" spans="1:16" x14ac:dyDescent="0.2">
      <c r="O157" s="90"/>
    </row>
    <row r="158" spans="1:16" x14ac:dyDescent="0.2">
      <c r="O158" s="90"/>
    </row>
    <row r="159" spans="1:16" x14ac:dyDescent="0.2">
      <c r="O159" s="90"/>
    </row>
    <row r="160" spans="1:16" x14ac:dyDescent="0.2">
      <c r="O160" s="90"/>
    </row>
    <row r="161" spans="15:15" x14ac:dyDescent="0.2">
      <c r="O161" s="90"/>
    </row>
    <row r="162" spans="15:15" x14ac:dyDescent="0.2">
      <c r="O162" s="90"/>
    </row>
    <row r="163" spans="15:15" x14ac:dyDescent="0.2">
      <c r="O163" s="90"/>
    </row>
    <row r="164" spans="15:15" x14ac:dyDescent="0.2">
      <c r="O164" s="90"/>
    </row>
    <row r="165" spans="15:15" x14ac:dyDescent="0.2">
      <c r="O165" s="90"/>
    </row>
    <row r="166" spans="15:15" x14ac:dyDescent="0.2">
      <c r="O166" s="90"/>
    </row>
    <row r="167" spans="15:15" x14ac:dyDescent="0.2">
      <c r="O167" s="90"/>
    </row>
    <row r="168" spans="15:15" x14ac:dyDescent="0.2">
      <c r="O168" s="90"/>
    </row>
    <row r="169" spans="15:15" x14ac:dyDescent="0.2">
      <c r="O169" s="90"/>
    </row>
    <row r="170" spans="15:15" x14ac:dyDescent="0.2">
      <c r="O170" s="90"/>
    </row>
    <row r="171" spans="15:15" x14ac:dyDescent="0.2">
      <c r="O171" s="90"/>
    </row>
    <row r="172" spans="15:15" x14ac:dyDescent="0.2">
      <c r="O172" s="90"/>
    </row>
    <row r="173" spans="15:15" x14ac:dyDescent="0.2">
      <c r="O173" s="90"/>
    </row>
    <row r="174" spans="15:15" x14ac:dyDescent="0.2">
      <c r="O174" s="90"/>
    </row>
    <row r="175" spans="15:15" x14ac:dyDescent="0.2">
      <c r="O175" s="90"/>
    </row>
    <row r="176" spans="15:15" x14ac:dyDescent="0.2">
      <c r="O176" s="90"/>
    </row>
    <row r="177" spans="15:15" x14ac:dyDescent="0.2">
      <c r="O177" s="90"/>
    </row>
    <row r="178" spans="15:15" x14ac:dyDescent="0.2">
      <c r="O178" s="90"/>
    </row>
    <row r="179" spans="15:15" x14ac:dyDescent="0.2">
      <c r="O179" s="90"/>
    </row>
    <row r="180" spans="15:15" x14ac:dyDescent="0.2">
      <c r="O180" s="90"/>
    </row>
    <row r="181" spans="15:15" x14ac:dyDescent="0.2">
      <c r="O181" s="90"/>
    </row>
    <row r="182" spans="15:15" x14ac:dyDescent="0.2">
      <c r="O182" s="90"/>
    </row>
    <row r="183" spans="15:15" x14ac:dyDescent="0.2">
      <c r="O183" s="90"/>
    </row>
    <row r="184" spans="15:15" x14ac:dyDescent="0.2">
      <c r="O184" s="90"/>
    </row>
    <row r="185" spans="15:15" x14ac:dyDescent="0.2">
      <c r="O185" s="90"/>
    </row>
    <row r="186" spans="15:15" x14ac:dyDescent="0.2">
      <c r="O186" s="90"/>
    </row>
    <row r="187" spans="15:15" x14ac:dyDescent="0.2">
      <c r="O187" s="90"/>
    </row>
    <row r="188" spans="15:15" x14ac:dyDescent="0.2">
      <c r="O188" s="90"/>
    </row>
    <row r="189" spans="15:15" x14ac:dyDescent="0.2">
      <c r="O189" s="90"/>
    </row>
    <row r="190" spans="15:15" x14ac:dyDescent="0.2">
      <c r="O190" s="90"/>
    </row>
    <row r="191" spans="15:15" x14ac:dyDescent="0.2">
      <c r="O191" s="90"/>
    </row>
    <row r="192" spans="15:15" x14ac:dyDescent="0.2">
      <c r="O192" s="90"/>
    </row>
    <row r="193" spans="15:15" x14ac:dyDescent="0.2">
      <c r="O193" s="90"/>
    </row>
    <row r="194" spans="15:15" x14ac:dyDescent="0.2">
      <c r="O194" s="90"/>
    </row>
    <row r="195" spans="15:15" x14ac:dyDescent="0.2">
      <c r="O195" s="90"/>
    </row>
    <row r="196" spans="15:15" x14ac:dyDescent="0.2">
      <c r="O196" s="90"/>
    </row>
    <row r="197" spans="15:15" x14ac:dyDescent="0.2">
      <c r="O197" s="90"/>
    </row>
    <row r="198" spans="15:15" x14ac:dyDescent="0.2">
      <c r="O198" s="90"/>
    </row>
    <row r="199" spans="15:15" x14ac:dyDescent="0.2">
      <c r="O199" s="90"/>
    </row>
    <row r="200" spans="15:15" x14ac:dyDescent="0.2">
      <c r="O200" s="90"/>
    </row>
    <row r="201" spans="15:15" x14ac:dyDescent="0.2">
      <c r="O201" s="90"/>
    </row>
    <row r="202" spans="15:15" x14ac:dyDescent="0.2">
      <c r="O202" s="90"/>
    </row>
    <row r="203" spans="15:15" x14ac:dyDescent="0.2">
      <c r="O203" s="90"/>
    </row>
    <row r="204" spans="15:15" x14ac:dyDescent="0.2">
      <c r="O204" s="90"/>
    </row>
    <row r="205" spans="15:15" x14ac:dyDescent="0.2">
      <c r="O205" s="90"/>
    </row>
    <row r="206" spans="15:15" x14ac:dyDescent="0.2">
      <c r="O206" s="90"/>
    </row>
    <row r="207" spans="15:15" x14ac:dyDescent="0.2">
      <c r="O207" s="90"/>
    </row>
    <row r="208" spans="15:15" x14ac:dyDescent="0.2">
      <c r="O208" s="90"/>
    </row>
    <row r="209" spans="15:15" x14ac:dyDescent="0.2">
      <c r="O209" s="90"/>
    </row>
    <row r="210" spans="15:15" x14ac:dyDescent="0.2">
      <c r="O210" s="90"/>
    </row>
    <row r="211" spans="15:15" x14ac:dyDescent="0.2">
      <c r="O211" s="90"/>
    </row>
    <row r="212" spans="15:15" x14ac:dyDescent="0.2">
      <c r="O212" s="90"/>
    </row>
    <row r="213" spans="15:15" x14ac:dyDescent="0.2">
      <c r="O213" s="90"/>
    </row>
    <row r="214" spans="15:15" x14ac:dyDescent="0.2">
      <c r="O214" s="90"/>
    </row>
    <row r="215" spans="15:15" x14ac:dyDescent="0.2">
      <c r="O215" s="90"/>
    </row>
    <row r="216" spans="15:15" x14ac:dyDescent="0.2">
      <c r="O216" s="90"/>
    </row>
    <row r="217" spans="15:15" x14ac:dyDescent="0.2">
      <c r="O217" s="90"/>
    </row>
    <row r="218" spans="15:15" x14ac:dyDescent="0.2">
      <c r="O218" s="90"/>
    </row>
    <row r="219" spans="15:15" x14ac:dyDescent="0.2">
      <c r="O219" s="90"/>
    </row>
    <row r="220" spans="15:15" x14ac:dyDescent="0.2">
      <c r="O220" s="90"/>
    </row>
    <row r="221" spans="15:15" x14ac:dyDescent="0.2">
      <c r="O221" s="90"/>
    </row>
    <row r="222" spans="15:15" x14ac:dyDescent="0.2">
      <c r="O222" s="90"/>
    </row>
    <row r="223" spans="15:15" x14ac:dyDescent="0.2">
      <c r="O223" s="90"/>
    </row>
    <row r="224" spans="15:15" x14ac:dyDescent="0.2">
      <c r="O224" s="90"/>
    </row>
    <row r="225" spans="15:15" x14ac:dyDescent="0.2">
      <c r="O225" s="90"/>
    </row>
    <row r="226" spans="15:15" x14ac:dyDescent="0.2">
      <c r="O226" s="90"/>
    </row>
    <row r="227" spans="15:15" x14ac:dyDescent="0.2">
      <c r="O227" s="90"/>
    </row>
    <row r="228" spans="15:15" x14ac:dyDescent="0.2">
      <c r="O228" s="90"/>
    </row>
    <row r="229" spans="15:15" x14ac:dyDescent="0.2">
      <c r="O229" s="90"/>
    </row>
    <row r="230" spans="15:15" x14ac:dyDescent="0.2">
      <c r="O230" s="90"/>
    </row>
    <row r="231" spans="15:15" x14ac:dyDescent="0.2">
      <c r="O231" s="90"/>
    </row>
    <row r="232" spans="15:15" x14ac:dyDescent="0.2">
      <c r="O232" s="90"/>
    </row>
    <row r="233" spans="15:15" x14ac:dyDescent="0.2">
      <c r="O233" s="90"/>
    </row>
    <row r="234" spans="15:15" x14ac:dyDescent="0.2">
      <c r="O234" s="90"/>
    </row>
    <row r="235" spans="15:15" x14ac:dyDescent="0.2">
      <c r="O235" s="90"/>
    </row>
    <row r="236" spans="15:15" x14ac:dyDescent="0.2">
      <c r="O236" s="90"/>
    </row>
    <row r="237" spans="15:15" x14ac:dyDescent="0.2">
      <c r="O237" s="90"/>
    </row>
    <row r="238" spans="15:15" x14ac:dyDescent="0.2">
      <c r="O238" s="90"/>
    </row>
    <row r="239" spans="15:15" x14ac:dyDescent="0.2">
      <c r="O239" s="90"/>
    </row>
    <row r="240" spans="15:15" x14ac:dyDescent="0.2">
      <c r="O240" s="90"/>
    </row>
    <row r="241" spans="15:15" x14ac:dyDescent="0.2">
      <c r="O241" s="90"/>
    </row>
    <row r="242" spans="15:15" x14ac:dyDescent="0.2">
      <c r="O242" s="90"/>
    </row>
    <row r="243" spans="15:15" x14ac:dyDescent="0.2">
      <c r="O243" s="90"/>
    </row>
    <row r="244" spans="15:15" x14ac:dyDescent="0.2">
      <c r="O244" s="90"/>
    </row>
    <row r="245" spans="15:15" x14ac:dyDescent="0.2">
      <c r="O245" s="90"/>
    </row>
    <row r="246" spans="15:15" x14ac:dyDescent="0.2">
      <c r="O246" s="90"/>
    </row>
    <row r="247" spans="15:15" x14ac:dyDescent="0.2">
      <c r="O247" s="90"/>
    </row>
    <row r="248" spans="15:15" x14ac:dyDescent="0.2">
      <c r="O248" s="90"/>
    </row>
    <row r="249" spans="15:15" x14ac:dyDescent="0.2">
      <c r="O249" s="90"/>
    </row>
    <row r="250" spans="15:15" x14ac:dyDescent="0.2">
      <c r="O250" s="90"/>
    </row>
    <row r="251" spans="15:15" x14ac:dyDescent="0.2">
      <c r="O251" s="90"/>
    </row>
    <row r="252" spans="15:15" x14ac:dyDescent="0.2">
      <c r="O252" s="90"/>
    </row>
    <row r="253" spans="15:15" x14ac:dyDescent="0.2">
      <c r="O253" s="90"/>
    </row>
    <row r="254" spans="15:15" x14ac:dyDescent="0.2">
      <c r="O254" s="90"/>
    </row>
    <row r="255" spans="15:15" x14ac:dyDescent="0.2">
      <c r="O255" s="90"/>
    </row>
    <row r="256" spans="15:15" x14ac:dyDescent="0.2">
      <c r="O256" s="90"/>
    </row>
    <row r="257" spans="15:15" x14ac:dyDescent="0.2">
      <c r="O257" s="90"/>
    </row>
    <row r="258" spans="15:15" x14ac:dyDescent="0.2">
      <c r="O258" s="90"/>
    </row>
    <row r="259" spans="15:15" x14ac:dyDescent="0.2">
      <c r="O259" s="90"/>
    </row>
    <row r="260" spans="15:15" x14ac:dyDescent="0.2">
      <c r="O260" s="90"/>
    </row>
    <row r="261" spans="15:15" x14ac:dyDescent="0.2">
      <c r="O261" s="90"/>
    </row>
    <row r="262" spans="15:15" x14ac:dyDescent="0.2">
      <c r="O262" s="90"/>
    </row>
    <row r="263" spans="15:15" x14ac:dyDescent="0.2">
      <c r="O263" s="90"/>
    </row>
    <row r="264" spans="15:15" x14ac:dyDescent="0.2">
      <c r="O264" s="90"/>
    </row>
    <row r="265" spans="15:15" x14ac:dyDescent="0.2">
      <c r="O265" s="90"/>
    </row>
    <row r="266" spans="15:15" x14ac:dyDescent="0.2">
      <c r="O266" s="90"/>
    </row>
    <row r="267" spans="15:15" x14ac:dyDescent="0.2">
      <c r="O267" s="90"/>
    </row>
    <row r="268" spans="15:15" x14ac:dyDescent="0.2">
      <c r="O268" s="90"/>
    </row>
    <row r="269" spans="15:15" x14ac:dyDescent="0.2">
      <c r="O269" s="90"/>
    </row>
    <row r="270" spans="15:15" x14ac:dyDescent="0.2">
      <c r="O270" s="90"/>
    </row>
    <row r="271" spans="15:15" x14ac:dyDescent="0.2">
      <c r="O271" s="90"/>
    </row>
    <row r="272" spans="15:15" x14ac:dyDescent="0.2">
      <c r="O272" s="90"/>
    </row>
    <row r="273" spans="15:15" x14ac:dyDescent="0.2">
      <c r="O273" s="90"/>
    </row>
    <row r="274" spans="15:15" x14ac:dyDescent="0.2">
      <c r="O274" s="90"/>
    </row>
    <row r="275" spans="15:15" x14ac:dyDescent="0.2">
      <c r="O275" s="90"/>
    </row>
    <row r="276" spans="15:15" x14ac:dyDescent="0.2">
      <c r="O276" s="90"/>
    </row>
    <row r="277" spans="15:15" x14ac:dyDescent="0.2">
      <c r="O277" s="90"/>
    </row>
    <row r="278" spans="15:15" x14ac:dyDescent="0.2">
      <c r="O278" s="90"/>
    </row>
    <row r="279" spans="15:15" x14ac:dyDescent="0.2">
      <c r="O279" s="90"/>
    </row>
    <row r="280" spans="15:15" x14ac:dyDescent="0.2">
      <c r="O280" s="90"/>
    </row>
    <row r="281" spans="15:15" x14ac:dyDescent="0.2">
      <c r="O281" s="90"/>
    </row>
    <row r="282" spans="15:15" x14ac:dyDescent="0.2">
      <c r="O282" s="90"/>
    </row>
    <row r="283" spans="15:15" x14ac:dyDescent="0.2">
      <c r="O283" s="90"/>
    </row>
    <row r="284" spans="15:15" x14ac:dyDescent="0.2">
      <c r="O284" s="90"/>
    </row>
    <row r="285" spans="15:15" x14ac:dyDescent="0.2">
      <c r="O285" s="90"/>
    </row>
    <row r="286" spans="15:15" x14ac:dyDescent="0.2">
      <c r="O286" s="90"/>
    </row>
    <row r="287" spans="15:15" x14ac:dyDescent="0.2">
      <c r="O287" s="90"/>
    </row>
    <row r="288" spans="15:15" x14ac:dyDescent="0.2">
      <c r="O288" s="90"/>
    </row>
    <row r="289" spans="15:15" x14ac:dyDescent="0.2">
      <c r="O289" s="90"/>
    </row>
    <row r="290" spans="15:15" x14ac:dyDescent="0.2">
      <c r="O290" s="90"/>
    </row>
    <row r="291" spans="15:15" x14ac:dyDescent="0.2">
      <c r="O291" s="90"/>
    </row>
    <row r="292" spans="15:15" x14ac:dyDescent="0.2">
      <c r="O292" s="90"/>
    </row>
    <row r="293" spans="15:15" x14ac:dyDescent="0.2">
      <c r="O293" s="90"/>
    </row>
    <row r="294" spans="15:15" x14ac:dyDescent="0.2">
      <c r="O294" s="90"/>
    </row>
    <row r="295" spans="15:15" x14ac:dyDescent="0.2">
      <c r="O295" s="90"/>
    </row>
    <row r="296" spans="15:15" x14ac:dyDescent="0.2">
      <c r="O296" s="90"/>
    </row>
    <row r="297" spans="15:15" x14ac:dyDescent="0.2">
      <c r="O297" s="90"/>
    </row>
    <row r="298" spans="15:15" x14ac:dyDescent="0.2">
      <c r="O298" s="90"/>
    </row>
    <row r="299" spans="15:15" x14ac:dyDescent="0.2">
      <c r="O299" s="90"/>
    </row>
    <row r="300" spans="15:15" x14ac:dyDescent="0.2">
      <c r="O300" s="90"/>
    </row>
    <row r="301" spans="15:15" x14ac:dyDescent="0.2">
      <c r="O301" s="90"/>
    </row>
    <row r="302" spans="15:15" x14ac:dyDescent="0.2">
      <c r="O302" s="90"/>
    </row>
    <row r="303" spans="15:15" x14ac:dyDescent="0.2">
      <c r="O303" s="90"/>
    </row>
    <row r="304" spans="15:15" x14ac:dyDescent="0.2">
      <c r="O304" s="90"/>
    </row>
    <row r="305" spans="15:15" x14ac:dyDescent="0.2">
      <c r="O305" s="90"/>
    </row>
    <row r="306" spans="15:15" x14ac:dyDescent="0.2">
      <c r="O306" s="90"/>
    </row>
    <row r="307" spans="15:15" x14ac:dyDescent="0.2">
      <c r="O307" s="90"/>
    </row>
    <row r="308" spans="15:15" x14ac:dyDescent="0.2">
      <c r="O308" s="90"/>
    </row>
    <row r="309" spans="15:15" x14ac:dyDescent="0.2">
      <c r="O309" s="90"/>
    </row>
    <row r="310" spans="15:15" x14ac:dyDescent="0.2">
      <c r="O310" s="90"/>
    </row>
    <row r="311" spans="15:15" x14ac:dyDescent="0.2">
      <c r="O311" s="90"/>
    </row>
    <row r="312" spans="15:15" x14ac:dyDescent="0.2">
      <c r="O312" s="90"/>
    </row>
    <row r="313" spans="15:15" x14ac:dyDescent="0.2">
      <c r="O313" s="90"/>
    </row>
    <row r="314" spans="15:15" x14ac:dyDescent="0.2">
      <c r="O314" s="90"/>
    </row>
    <row r="315" spans="15:15" x14ac:dyDescent="0.2">
      <c r="O315" s="90"/>
    </row>
    <row r="316" spans="15:15" x14ac:dyDescent="0.2">
      <c r="O316" s="90"/>
    </row>
    <row r="317" spans="15:15" x14ac:dyDescent="0.2">
      <c r="O317" s="90"/>
    </row>
    <row r="318" spans="15:15" x14ac:dyDescent="0.2">
      <c r="O318" s="90"/>
    </row>
    <row r="319" spans="15:15" x14ac:dyDescent="0.2">
      <c r="O319" s="90"/>
    </row>
    <row r="320" spans="15:15" x14ac:dyDescent="0.2">
      <c r="O320" s="90"/>
    </row>
    <row r="321" spans="15:15" x14ac:dyDescent="0.2">
      <c r="O321" s="90"/>
    </row>
    <row r="322" spans="15:15" x14ac:dyDescent="0.2">
      <c r="O322" s="90"/>
    </row>
    <row r="323" spans="15:15" x14ac:dyDescent="0.2">
      <c r="O323" s="90"/>
    </row>
    <row r="324" spans="15:15" x14ac:dyDescent="0.2">
      <c r="O324" s="90"/>
    </row>
    <row r="325" spans="15:15" x14ac:dyDescent="0.2">
      <c r="O325" s="90"/>
    </row>
    <row r="326" spans="15:15" x14ac:dyDescent="0.2">
      <c r="O326" s="90"/>
    </row>
    <row r="327" spans="15:15" x14ac:dyDescent="0.2">
      <c r="O327" s="90"/>
    </row>
    <row r="328" spans="15:15" x14ac:dyDescent="0.2">
      <c r="O328" s="90"/>
    </row>
    <row r="329" spans="15:15" x14ac:dyDescent="0.2">
      <c r="O329" s="90"/>
    </row>
    <row r="330" spans="15:15" x14ac:dyDescent="0.2">
      <c r="O330" s="90"/>
    </row>
    <row r="331" spans="15:15" x14ac:dyDescent="0.2">
      <c r="O331" s="90"/>
    </row>
    <row r="332" spans="15:15" x14ac:dyDescent="0.2">
      <c r="O332" s="90"/>
    </row>
    <row r="333" spans="15:15" x14ac:dyDescent="0.2">
      <c r="O333" s="90"/>
    </row>
    <row r="334" spans="15:15" x14ac:dyDescent="0.2">
      <c r="O334" s="90"/>
    </row>
    <row r="335" spans="15:15" x14ac:dyDescent="0.2">
      <c r="O335" s="90"/>
    </row>
    <row r="336" spans="15:15" x14ac:dyDescent="0.2">
      <c r="O336" s="90"/>
    </row>
    <row r="337" spans="15:15" x14ac:dyDescent="0.2">
      <c r="O337" s="90"/>
    </row>
    <row r="338" spans="15:15" x14ac:dyDescent="0.2">
      <c r="O338" s="90"/>
    </row>
    <row r="339" spans="15:15" x14ac:dyDescent="0.2">
      <c r="O339" s="90"/>
    </row>
    <row r="340" spans="15:15" x14ac:dyDescent="0.2">
      <c r="O340" s="90"/>
    </row>
    <row r="341" spans="15:15" x14ac:dyDescent="0.2">
      <c r="O341" s="90"/>
    </row>
    <row r="342" spans="15:15" x14ac:dyDescent="0.2">
      <c r="O342" s="90"/>
    </row>
    <row r="343" spans="15:15" x14ac:dyDescent="0.2">
      <c r="O343" s="90"/>
    </row>
    <row r="344" spans="15:15" x14ac:dyDescent="0.2">
      <c r="O344" s="90"/>
    </row>
    <row r="345" spans="15:15" x14ac:dyDescent="0.2">
      <c r="O345" s="90"/>
    </row>
    <row r="346" spans="15:15" x14ac:dyDescent="0.2">
      <c r="O346" s="90"/>
    </row>
    <row r="347" spans="15:15" x14ac:dyDescent="0.2">
      <c r="O347" s="90"/>
    </row>
    <row r="348" spans="15:15" x14ac:dyDescent="0.2">
      <c r="O348" s="90"/>
    </row>
    <row r="349" spans="15:15" x14ac:dyDescent="0.2">
      <c r="O349" s="90"/>
    </row>
    <row r="350" spans="15:15" x14ac:dyDescent="0.2">
      <c r="O350" s="90"/>
    </row>
    <row r="351" spans="15:15" x14ac:dyDescent="0.2">
      <c r="O351" s="90"/>
    </row>
    <row r="352" spans="15:15" x14ac:dyDescent="0.2">
      <c r="O352" s="90"/>
    </row>
    <row r="353" spans="15:15" x14ac:dyDescent="0.2">
      <c r="O353" s="90"/>
    </row>
    <row r="354" spans="15:15" x14ac:dyDescent="0.2">
      <c r="O354" s="90"/>
    </row>
    <row r="355" spans="15:15" x14ac:dyDescent="0.2">
      <c r="O355" s="90"/>
    </row>
    <row r="356" spans="15:15" x14ac:dyDescent="0.2">
      <c r="O356" s="90"/>
    </row>
    <row r="357" spans="15:15" x14ac:dyDescent="0.2">
      <c r="O357" s="90"/>
    </row>
    <row r="358" spans="15:15" x14ac:dyDescent="0.2">
      <c r="O358" s="90"/>
    </row>
    <row r="359" spans="15:15" x14ac:dyDescent="0.2">
      <c r="O359" s="90"/>
    </row>
    <row r="360" spans="15:15" x14ac:dyDescent="0.2">
      <c r="O360" s="90"/>
    </row>
    <row r="361" spans="15:15" x14ac:dyDescent="0.2">
      <c r="O361" s="90"/>
    </row>
    <row r="362" spans="15:15" x14ac:dyDescent="0.2">
      <c r="O362" s="90"/>
    </row>
    <row r="363" spans="15:15" x14ac:dyDescent="0.2">
      <c r="O363" s="90"/>
    </row>
    <row r="364" spans="15:15" x14ac:dyDescent="0.2">
      <c r="O364" s="90"/>
    </row>
    <row r="365" spans="15:15" x14ac:dyDescent="0.2">
      <c r="O365" s="90"/>
    </row>
    <row r="366" spans="15:15" x14ac:dyDescent="0.2">
      <c r="O366" s="90"/>
    </row>
    <row r="367" spans="15:15" x14ac:dyDescent="0.2">
      <c r="O367" s="90"/>
    </row>
    <row r="368" spans="15:15" x14ac:dyDescent="0.2">
      <c r="O368" s="90"/>
    </row>
    <row r="369" spans="15:15" x14ac:dyDescent="0.2">
      <c r="O369" s="90"/>
    </row>
    <row r="370" spans="15:15" x14ac:dyDescent="0.2">
      <c r="O370" s="90"/>
    </row>
    <row r="371" spans="15:15" x14ac:dyDescent="0.2">
      <c r="O371" s="90"/>
    </row>
    <row r="372" spans="15:15" x14ac:dyDescent="0.2">
      <c r="O372" s="90"/>
    </row>
    <row r="373" spans="15:15" x14ac:dyDescent="0.2">
      <c r="O373" s="90"/>
    </row>
    <row r="374" spans="15:15" x14ac:dyDescent="0.2">
      <c r="O374" s="90"/>
    </row>
    <row r="375" spans="15:15" x14ac:dyDescent="0.2">
      <c r="O375" s="90"/>
    </row>
    <row r="376" spans="15:15" x14ac:dyDescent="0.2">
      <c r="O376" s="90"/>
    </row>
    <row r="377" spans="15:15" x14ac:dyDescent="0.2">
      <c r="O377" s="90"/>
    </row>
    <row r="378" spans="15:15" x14ac:dyDescent="0.2">
      <c r="O378" s="90"/>
    </row>
    <row r="379" spans="15:15" x14ac:dyDescent="0.2">
      <c r="O379" s="90"/>
    </row>
    <row r="380" spans="15:15" x14ac:dyDescent="0.2">
      <c r="O380" s="90"/>
    </row>
    <row r="381" spans="15:15" x14ac:dyDescent="0.2">
      <c r="O381" s="90"/>
    </row>
    <row r="382" spans="15:15" x14ac:dyDescent="0.2">
      <c r="O382" s="90"/>
    </row>
    <row r="383" spans="15:15" x14ac:dyDescent="0.2">
      <c r="O383" s="90"/>
    </row>
    <row r="384" spans="15:15" x14ac:dyDescent="0.2">
      <c r="O384" s="90"/>
    </row>
    <row r="385" spans="15:15" x14ac:dyDescent="0.2">
      <c r="O385" s="90"/>
    </row>
    <row r="386" spans="15:15" x14ac:dyDescent="0.2">
      <c r="O386" s="90"/>
    </row>
    <row r="387" spans="15:15" x14ac:dyDescent="0.2">
      <c r="O387" s="90"/>
    </row>
    <row r="388" spans="15:15" x14ac:dyDescent="0.2">
      <c r="O388" s="90"/>
    </row>
    <row r="389" spans="15:15" x14ac:dyDescent="0.2">
      <c r="O389" s="90"/>
    </row>
    <row r="390" spans="15:15" x14ac:dyDescent="0.2">
      <c r="O390" s="90"/>
    </row>
    <row r="391" spans="15:15" x14ac:dyDescent="0.2">
      <c r="O391" s="90"/>
    </row>
    <row r="392" spans="15:15" x14ac:dyDescent="0.2">
      <c r="O392" s="90"/>
    </row>
    <row r="393" spans="15:15" x14ac:dyDescent="0.2">
      <c r="O393" s="90"/>
    </row>
    <row r="394" spans="15:15" x14ac:dyDescent="0.2">
      <c r="O394" s="90"/>
    </row>
    <row r="395" spans="15:15" x14ac:dyDescent="0.2">
      <c r="O395" s="90"/>
    </row>
    <row r="396" spans="15:15" x14ac:dyDescent="0.2">
      <c r="O396" s="90"/>
    </row>
    <row r="397" spans="15:15" x14ac:dyDescent="0.2">
      <c r="O397" s="90"/>
    </row>
    <row r="398" spans="15:15" x14ac:dyDescent="0.2">
      <c r="O398" s="90"/>
    </row>
    <row r="399" spans="15:15" x14ac:dyDescent="0.2">
      <c r="O399" s="90"/>
    </row>
    <row r="400" spans="15:15" x14ac:dyDescent="0.2">
      <c r="O400" s="90"/>
    </row>
    <row r="401" spans="15:15" x14ac:dyDescent="0.2">
      <c r="O401" s="90"/>
    </row>
    <row r="402" spans="15:15" x14ac:dyDescent="0.2">
      <c r="O402" s="90"/>
    </row>
    <row r="403" spans="15:15" x14ac:dyDescent="0.2">
      <c r="O403" s="90"/>
    </row>
    <row r="404" spans="15:15" x14ac:dyDescent="0.2">
      <c r="O404" s="90"/>
    </row>
    <row r="405" spans="15:15" x14ac:dyDescent="0.2">
      <c r="O405" s="90"/>
    </row>
    <row r="406" spans="15:15" x14ac:dyDescent="0.2">
      <c r="O406" s="90"/>
    </row>
    <row r="407" spans="15:15" x14ac:dyDescent="0.2">
      <c r="O407" s="90"/>
    </row>
    <row r="408" spans="15:15" x14ac:dyDescent="0.2">
      <c r="O408" s="90"/>
    </row>
    <row r="409" spans="15:15" x14ac:dyDescent="0.2">
      <c r="O409" s="90"/>
    </row>
    <row r="410" spans="15:15" x14ac:dyDescent="0.2">
      <c r="O410" s="90"/>
    </row>
    <row r="411" spans="15:15" x14ac:dyDescent="0.2">
      <c r="O411" s="90"/>
    </row>
    <row r="412" spans="15:15" x14ac:dyDescent="0.2">
      <c r="O412" s="90"/>
    </row>
    <row r="413" spans="15:15" x14ac:dyDescent="0.2">
      <c r="O413" s="90"/>
    </row>
    <row r="414" spans="15:15" x14ac:dyDescent="0.2">
      <c r="O414" s="90"/>
    </row>
    <row r="415" spans="15:15" x14ac:dyDescent="0.2">
      <c r="O415" s="90"/>
    </row>
    <row r="416" spans="15:15" x14ac:dyDescent="0.2">
      <c r="O416" s="90"/>
    </row>
    <row r="417" spans="15:15" x14ac:dyDescent="0.2">
      <c r="O417" s="90"/>
    </row>
    <row r="418" spans="15:15" x14ac:dyDescent="0.2">
      <c r="O418" s="90"/>
    </row>
    <row r="419" spans="15:15" x14ac:dyDescent="0.2">
      <c r="O419" s="90"/>
    </row>
    <row r="420" spans="15:15" x14ac:dyDescent="0.2">
      <c r="O420" s="90"/>
    </row>
    <row r="421" spans="15:15" x14ac:dyDescent="0.2">
      <c r="O421" s="90"/>
    </row>
    <row r="422" spans="15:15" x14ac:dyDescent="0.2">
      <c r="O422" s="90"/>
    </row>
    <row r="423" spans="15:15" x14ac:dyDescent="0.2">
      <c r="O423" s="90"/>
    </row>
    <row r="424" spans="15:15" x14ac:dyDescent="0.2">
      <c r="O424" s="90"/>
    </row>
    <row r="425" spans="15:15" x14ac:dyDescent="0.2">
      <c r="O425" s="90"/>
    </row>
    <row r="426" spans="15:15" x14ac:dyDescent="0.2">
      <c r="O426" s="90"/>
    </row>
    <row r="427" spans="15:15" x14ac:dyDescent="0.2">
      <c r="O427" s="90"/>
    </row>
    <row r="428" spans="15:15" x14ac:dyDescent="0.2">
      <c r="O428" s="90"/>
    </row>
    <row r="429" spans="15:15" x14ac:dyDescent="0.2">
      <c r="O429" s="90"/>
    </row>
    <row r="430" spans="15:15" x14ac:dyDescent="0.2">
      <c r="O430" s="90"/>
    </row>
    <row r="431" spans="15:15" x14ac:dyDescent="0.2">
      <c r="O431" s="90"/>
    </row>
    <row r="432" spans="15:15" x14ac:dyDescent="0.2">
      <c r="O432" s="90"/>
    </row>
    <row r="433" spans="15:15" x14ac:dyDescent="0.2">
      <c r="O433" s="90"/>
    </row>
    <row r="434" spans="15:15" x14ac:dyDescent="0.2">
      <c r="O434" s="90"/>
    </row>
    <row r="435" spans="15:15" x14ac:dyDescent="0.2">
      <c r="O435" s="90"/>
    </row>
    <row r="436" spans="15:15" x14ac:dyDescent="0.2">
      <c r="O436" s="90"/>
    </row>
    <row r="437" spans="15:15" x14ac:dyDescent="0.2">
      <c r="O437" s="90"/>
    </row>
    <row r="438" spans="15:15" x14ac:dyDescent="0.2">
      <c r="O438" s="90"/>
    </row>
    <row r="439" spans="15:15" x14ac:dyDescent="0.2">
      <c r="O439" s="90"/>
    </row>
    <row r="440" spans="15:15" x14ac:dyDescent="0.2">
      <c r="O440" s="90"/>
    </row>
    <row r="441" spans="15:15" x14ac:dyDescent="0.2">
      <c r="O441" s="90"/>
    </row>
    <row r="442" spans="15:15" x14ac:dyDescent="0.2">
      <c r="O442" s="90"/>
    </row>
    <row r="443" spans="15:15" x14ac:dyDescent="0.2">
      <c r="O443" s="90"/>
    </row>
    <row r="444" spans="15:15" x14ac:dyDescent="0.2">
      <c r="O444" s="90"/>
    </row>
    <row r="445" spans="15:15" x14ac:dyDescent="0.2">
      <c r="O445" s="90"/>
    </row>
    <row r="446" spans="15:15" x14ac:dyDescent="0.2">
      <c r="O446" s="90"/>
    </row>
    <row r="447" spans="15:15" x14ac:dyDescent="0.2">
      <c r="O447" s="90"/>
    </row>
    <row r="448" spans="15:15" x14ac:dyDescent="0.2">
      <c r="O448" s="90"/>
    </row>
    <row r="449" spans="15:15" x14ac:dyDescent="0.2">
      <c r="O449" s="90"/>
    </row>
    <row r="450" spans="15:15" x14ac:dyDescent="0.2">
      <c r="O450" s="90"/>
    </row>
    <row r="451" spans="15:15" x14ac:dyDescent="0.2">
      <c r="O451" s="90"/>
    </row>
    <row r="452" spans="15:15" x14ac:dyDescent="0.2">
      <c r="O452" s="90"/>
    </row>
    <row r="453" spans="15:15" x14ac:dyDescent="0.2">
      <c r="O453" s="90"/>
    </row>
    <row r="454" spans="15:15" x14ac:dyDescent="0.2">
      <c r="O454" s="90"/>
    </row>
    <row r="455" spans="15:15" x14ac:dyDescent="0.2">
      <c r="O455" s="90"/>
    </row>
    <row r="456" spans="15:15" x14ac:dyDescent="0.2">
      <c r="O456" s="90"/>
    </row>
    <row r="457" spans="15:15" x14ac:dyDescent="0.2">
      <c r="O457" s="90"/>
    </row>
    <row r="458" spans="15:15" x14ac:dyDescent="0.2">
      <c r="O458" s="90"/>
    </row>
    <row r="459" spans="15:15" x14ac:dyDescent="0.2">
      <c r="O459" s="90"/>
    </row>
    <row r="460" spans="15:15" x14ac:dyDescent="0.2">
      <c r="O460" s="90"/>
    </row>
    <row r="461" spans="15:15" x14ac:dyDescent="0.2">
      <c r="O461" s="90"/>
    </row>
    <row r="462" spans="15:15" x14ac:dyDescent="0.2">
      <c r="O462" s="90"/>
    </row>
    <row r="463" spans="15:15" x14ac:dyDescent="0.2">
      <c r="O463" s="90"/>
    </row>
    <row r="464" spans="15:15" x14ac:dyDescent="0.2">
      <c r="O464" s="90"/>
    </row>
    <row r="465" spans="15:15" x14ac:dyDescent="0.2">
      <c r="O465" s="90"/>
    </row>
    <row r="466" spans="15:15" x14ac:dyDescent="0.2">
      <c r="O466" s="90"/>
    </row>
    <row r="467" spans="15:15" x14ac:dyDescent="0.2">
      <c r="O467" s="90"/>
    </row>
    <row r="468" spans="15:15" x14ac:dyDescent="0.2">
      <c r="O468" s="90"/>
    </row>
    <row r="469" spans="15:15" x14ac:dyDescent="0.2">
      <c r="O469" s="90"/>
    </row>
    <row r="470" spans="15:15" x14ac:dyDescent="0.2">
      <c r="O470" s="90"/>
    </row>
    <row r="471" spans="15:15" x14ac:dyDescent="0.2">
      <c r="O471" s="90"/>
    </row>
    <row r="472" spans="15:15" x14ac:dyDescent="0.2">
      <c r="O472" s="90"/>
    </row>
    <row r="473" spans="15:15" x14ac:dyDescent="0.2">
      <c r="O473" s="90"/>
    </row>
    <row r="474" spans="15:15" x14ac:dyDescent="0.2">
      <c r="O474" s="90"/>
    </row>
    <row r="475" spans="15:15" x14ac:dyDescent="0.2">
      <c r="O475" s="90"/>
    </row>
    <row r="476" spans="15:15" x14ac:dyDescent="0.2">
      <c r="O476" s="90"/>
    </row>
    <row r="477" spans="15:15" x14ac:dyDescent="0.2">
      <c r="O477" s="90"/>
    </row>
    <row r="478" spans="15:15" x14ac:dyDescent="0.2">
      <c r="O478" s="90"/>
    </row>
    <row r="479" spans="15:15" x14ac:dyDescent="0.2">
      <c r="O479" s="90"/>
    </row>
    <row r="480" spans="15:15" x14ac:dyDescent="0.2">
      <c r="O480" s="90"/>
    </row>
    <row r="481" spans="15:15" x14ac:dyDescent="0.2">
      <c r="O481" s="90"/>
    </row>
    <row r="482" spans="15:15" x14ac:dyDescent="0.2">
      <c r="O482" s="90"/>
    </row>
    <row r="483" spans="15:15" x14ac:dyDescent="0.2">
      <c r="O483" s="90"/>
    </row>
    <row r="484" spans="15:15" x14ac:dyDescent="0.2">
      <c r="O484" s="90"/>
    </row>
    <row r="485" spans="15:15" x14ac:dyDescent="0.2">
      <c r="O485" s="90"/>
    </row>
    <row r="486" spans="15:15" x14ac:dyDescent="0.2">
      <c r="O486" s="90"/>
    </row>
    <row r="487" spans="15:15" x14ac:dyDescent="0.2">
      <c r="O487" s="90"/>
    </row>
    <row r="488" spans="15:15" x14ac:dyDescent="0.2">
      <c r="O488" s="90"/>
    </row>
    <row r="489" spans="15:15" x14ac:dyDescent="0.2">
      <c r="O489" s="90"/>
    </row>
    <row r="490" spans="15:15" x14ac:dyDescent="0.2">
      <c r="O490" s="90"/>
    </row>
    <row r="491" spans="15:15" x14ac:dyDescent="0.2">
      <c r="O491" s="90"/>
    </row>
    <row r="492" spans="15:15" x14ac:dyDescent="0.2">
      <c r="O492" s="90"/>
    </row>
    <row r="493" spans="15:15" x14ac:dyDescent="0.2">
      <c r="O493" s="90"/>
    </row>
    <row r="494" spans="15:15" x14ac:dyDescent="0.2">
      <c r="O494" s="90"/>
    </row>
    <row r="495" spans="15:15" x14ac:dyDescent="0.2">
      <c r="O495" s="90"/>
    </row>
    <row r="496" spans="15:15" x14ac:dyDescent="0.2">
      <c r="O496" s="90"/>
    </row>
    <row r="497" spans="15:15" x14ac:dyDescent="0.2">
      <c r="O497" s="90"/>
    </row>
    <row r="498" spans="15:15" x14ac:dyDescent="0.2">
      <c r="O498" s="90"/>
    </row>
    <row r="499" spans="15:15" x14ac:dyDescent="0.2">
      <c r="O499" s="90"/>
    </row>
    <row r="500" spans="15:15" x14ac:dyDescent="0.2">
      <c r="O500" s="90"/>
    </row>
    <row r="501" spans="15:15" x14ac:dyDescent="0.2">
      <c r="O501" s="90"/>
    </row>
    <row r="502" spans="15:15" x14ac:dyDescent="0.2">
      <c r="O502" s="90"/>
    </row>
    <row r="503" spans="15:15" x14ac:dyDescent="0.2">
      <c r="O503" s="90"/>
    </row>
    <row r="504" spans="15:15" x14ac:dyDescent="0.2">
      <c r="O504" s="90"/>
    </row>
    <row r="505" spans="15:15" x14ac:dyDescent="0.2">
      <c r="O505" s="90"/>
    </row>
    <row r="506" spans="15:15" x14ac:dyDescent="0.2">
      <c r="O506" s="90"/>
    </row>
    <row r="507" spans="15:15" x14ac:dyDescent="0.2">
      <c r="O507" s="90"/>
    </row>
    <row r="508" spans="15:15" x14ac:dyDescent="0.2">
      <c r="O508" s="90"/>
    </row>
    <row r="509" spans="15:15" x14ac:dyDescent="0.2">
      <c r="O509" s="90"/>
    </row>
    <row r="510" spans="15:15" x14ac:dyDescent="0.2">
      <c r="O510" s="90"/>
    </row>
    <row r="511" spans="15:15" x14ac:dyDescent="0.2">
      <c r="O511" s="90"/>
    </row>
    <row r="512" spans="15:15" x14ac:dyDescent="0.2">
      <c r="O512" s="90"/>
    </row>
    <row r="513" spans="15:15" x14ac:dyDescent="0.2">
      <c r="O513" s="90"/>
    </row>
    <row r="514" spans="15:15" x14ac:dyDescent="0.2">
      <c r="O514" s="90"/>
    </row>
    <row r="515" spans="15:15" x14ac:dyDescent="0.2">
      <c r="O515" s="90"/>
    </row>
    <row r="516" spans="15:15" x14ac:dyDescent="0.2">
      <c r="O516" s="90"/>
    </row>
    <row r="517" spans="15:15" x14ac:dyDescent="0.2">
      <c r="O517" s="90"/>
    </row>
    <row r="518" spans="15:15" x14ac:dyDescent="0.2">
      <c r="O518" s="90"/>
    </row>
    <row r="519" spans="15:15" x14ac:dyDescent="0.2">
      <c r="O519" s="90"/>
    </row>
    <row r="520" spans="15:15" x14ac:dyDescent="0.2">
      <c r="O520" s="90"/>
    </row>
    <row r="521" spans="15:15" x14ac:dyDescent="0.2">
      <c r="O521" s="90"/>
    </row>
    <row r="522" spans="15:15" x14ac:dyDescent="0.2">
      <c r="O522" s="90"/>
    </row>
    <row r="523" spans="15:15" x14ac:dyDescent="0.2">
      <c r="O523" s="90"/>
    </row>
    <row r="524" spans="15:15" x14ac:dyDescent="0.2">
      <c r="O524" s="90"/>
    </row>
    <row r="525" spans="15:15" x14ac:dyDescent="0.2">
      <c r="O525" s="90"/>
    </row>
    <row r="526" spans="15:15" x14ac:dyDescent="0.2">
      <c r="O526" s="90"/>
    </row>
    <row r="527" spans="15:15" x14ac:dyDescent="0.2">
      <c r="O527" s="90"/>
    </row>
    <row r="528" spans="15:15" x14ac:dyDescent="0.2">
      <c r="O528" s="90"/>
    </row>
    <row r="529" spans="15:15" x14ac:dyDescent="0.2">
      <c r="O529" s="90"/>
    </row>
    <row r="530" spans="15:15" x14ac:dyDescent="0.2">
      <c r="O530" s="90"/>
    </row>
    <row r="531" spans="15:15" x14ac:dyDescent="0.2">
      <c r="O531" s="90"/>
    </row>
    <row r="532" spans="15:15" x14ac:dyDescent="0.2">
      <c r="O532" s="90"/>
    </row>
    <row r="533" spans="15:15" x14ac:dyDescent="0.2">
      <c r="O533" s="90"/>
    </row>
    <row r="534" spans="15:15" x14ac:dyDescent="0.2">
      <c r="O534" s="90"/>
    </row>
    <row r="535" spans="15:15" x14ac:dyDescent="0.2">
      <c r="O535" s="90"/>
    </row>
    <row r="536" spans="15:15" x14ac:dyDescent="0.2">
      <c r="O536" s="90"/>
    </row>
    <row r="537" spans="15:15" x14ac:dyDescent="0.2">
      <c r="O537" s="90"/>
    </row>
    <row r="538" spans="15:15" x14ac:dyDescent="0.2">
      <c r="O538" s="90"/>
    </row>
    <row r="539" spans="15:15" x14ac:dyDescent="0.2">
      <c r="O539" s="90"/>
    </row>
    <row r="540" spans="15:15" x14ac:dyDescent="0.2">
      <c r="O540" s="90"/>
    </row>
    <row r="541" spans="15:15" x14ac:dyDescent="0.2">
      <c r="O541" s="90"/>
    </row>
    <row r="542" spans="15:15" x14ac:dyDescent="0.2">
      <c r="O542" s="90"/>
    </row>
    <row r="543" spans="15:15" x14ac:dyDescent="0.2">
      <c r="O543" s="90"/>
    </row>
    <row r="544" spans="15:15" x14ac:dyDescent="0.2">
      <c r="O544" s="90"/>
    </row>
    <row r="545" spans="15:15" x14ac:dyDescent="0.2">
      <c r="O545" s="90"/>
    </row>
    <row r="546" spans="15:15" x14ac:dyDescent="0.2">
      <c r="O546" s="90"/>
    </row>
    <row r="547" spans="15:15" x14ac:dyDescent="0.2">
      <c r="O547" s="90"/>
    </row>
    <row r="548" spans="15:15" x14ac:dyDescent="0.2">
      <c r="O548" s="90"/>
    </row>
    <row r="549" spans="15:15" x14ac:dyDescent="0.2">
      <c r="O549" s="90"/>
    </row>
    <row r="550" spans="15:15" x14ac:dyDescent="0.2">
      <c r="O550" s="90"/>
    </row>
    <row r="551" spans="15:15" x14ac:dyDescent="0.2">
      <c r="O551" s="90"/>
    </row>
    <row r="552" spans="15:15" x14ac:dyDescent="0.2">
      <c r="O552" s="90"/>
    </row>
    <row r="553" spans="15:15" x14ac:dyDescent="0.2">
      <c r="O553" s="90"/>
    </row>
    <row r="554" spans="15:15" x14ac:dyDescent="0.2">
      <c r="O554" s="90"/>
    </row>
    <row r="555" spans="15:15" x14ac:dyDescent="0.2">
      <c r="O555" s="90"/>
    </row>
    <row r="556" spans="15:15" x14ac:dyDescent="0.2">
      <c r="O556" s="90"/>
    </row>
    <row r="557" spans="15:15" x14ac:dyDescent="0.2">
      <c r="O557" s="90"/>
    </row>
    <row r="558" spans="15:15" x14ac:dyDescent="0.2">
      <c r="O558" s="90"/>
    </row>
    <row r="559" spans="15:15" x14ac:dyDescent="0.2">
      <c r="O559" s="90"/>
    </row>
    <row r="560" spans="15:15" x14ac:dyDescent="0.2">
      <c r="O560" s="90"/>
    </row>
    <row r="561" spans="15:15" x14ac:dyDescent="0.2">
      <c r="O561" s="90"/>
    </row>
    <row r="562" spans="15:15" x14ac:dyDescent="0.2">
      <c r="O562" s="90"/>
    </row>
    <row r="563" spans="15:15" x14ac:dyDescent="0.2">
      <c r="O563" s="90"/>
    </row>
    <row r="564" spans="15:15" x14ac:dyDescent="0.2">
      <c r="O564" s="90"/>
    </row>
    <row r="565" spans="15:15" x14ac:dyDescent="0.2">
      <c r="O565" s="90"/>
    </row>
    <row r="566" spans="15:15" x14ac:dyDescent="0.2">
      <c r="O566" s="90"/>
    </row>
    <row r="567" spans="15:15" x14ac:dyDescent="0.2">
      <c r="O567" s="90"/>
    </row>
    <row r="568" spans="15:15" x14ac:dyDescent="0.2">
      <c r="O568" s="90"/>
    </row>
    <row r="569" spans="15:15" x14ac:dyDescent="0.2">
      <c r="O569" s="90"/>
    </row>
    <row r="570" spans="15:15" x14ac:dyDescent="0.2">
      <c r="O570" s="90"/>
    </row>
    <row r="571" spans="15:15" x14ac:dyDescent="0.2">
      <c r="O571" s="90"/>
    </row>
    <row r="572" spans="15:15" x14ac:dyDescent="0.2">
      <c r="O572" s="90"/>
    </row>
    <row r="573" spans="15:15" x14ac:dyDescent="0.2">
      <c r="O573" s="90"/>
    </row>
    <row r="574" spans="15:15" x14ac:dyDescent="0.2">
      <c r="O574" s="90"/>
    </row>
    <row r="575" spans="15:15" x14ac:dyDescent="0.2">
      <c r="O575" s="90"/>
    </row>
    <row r="576" spans="15:15" x14ac:dyDescent="0.2">
      <c r="O576" s="90"/>
    </row>
    <row r="577" spans="15:15" x14ac:dyDescent="0.2">
      <c r="O577" s="90"/>
    </row>
    <row r="578" spans="15:15" x14ac:dyDescent="0.2">
      <c r="O578" s="90"/>
    </row>
    <row r="579" spans="15:15" x14ac:dyDescent="0.2">
      <c r="O579" s="90"/>
    </row>
    <row r="580" spans="15:15" x14ac:dyDescent="0.2">
      <c r="O580" s="90"/>
    </row>
    <row r="581" spans="15:15" x14ac:dyDescent="0.2">
      <c r="O581" s="90"/>
    </row>
    <row r="582" spans="15:15" x14ac:dyDescent="0.2">
      <c r="O582" s="90"/>
    </row>
    <row r="583" spans="15:15" x14ac:dyDescent="0.2">
      <c r="O583" s="90"/>
    </row>
    <row r="584" spans="15:15" x14ac:dyDescent="0.2">
      <c r="O584" s="90"/>
    </row>
    <row r="585" spans="15:15" x14ac:dyDescent="0.2">
      <c r="O585" s="90"/>
    </row>
    <row r="586" spans="15:15" x14ac:dyDescent="0.2">
      <c r="O586" s="90"/>
    </row>
    <row r="587" spans="15:15" x14ac:dyDescent="0.2">
      <c r="O587" s="90"/>
    </row>
    <row r="588" spans="15:15" x14ac:dyDescent="0.2">
      <c r="O588" s="90"/>
    </row>
    <row r="589" spans="15:15" x14ac:dyDescent="0.2">
      <c r="O589" s="90"/>
    </row>
    <row r="590" spans="15:15" x14ac:dyDescent="0.2">
      <c r="O590" s="90"/>
    </row>
    <row r="591" spans="15:15" x14ac:dyDescent="0.2">
      <c r="O591" s="90"/>
    </row>
    <row r="592" spans="15:15" x14ac:dyDescent="0.2">
      <c r="O592" s="90"/>
    </row>
    <row r="593" spans="15:15" x14ac:dyDescent="0.2">
      <c r="O593" s="90"/>
    </row>
    <row r="594" spans="15:15" x14ac:dyDescent="0.2">
      <c r="O594" s="90"/>
    </row>
    <row r="595" spans="15:15" x14ac:dyDescent="0.2">
      <c r="O595" s="90"/>
    </row>
    <row r="596" spans="15:15" x14ac:dyDescent="0.2">
      <c r="O596" s="90"/>
    </row>
    <row r="597" spans="15:15" x14ac:dyDescent="0.2">
      <c r="O597" s="90"/>
    </row>
    <row r="598" spans="15:15" x14ac:dyDescent="0.2">
      <c r="O598" s="90"/>
    </row>
    <row r="599" spans="15:15" x14ac:dyDescent="0.2">
      <c r="O599" s="90"/>
    </row>
    <row r="600" spans="15:15" x14ac:dyDescent="0.2">
      <c r="O600" s="90"/>
    </row>
    <row r="601" spans="15:15" x14ac:dyDescent="0.2">
      <c r="O601" s="90"/>
    </row>
    <row r="602" spans="15:15" x14ac:dyDescent="0.2">
      <c r="O602" s="90"/>
    </row>
    <row r="603" spans="15:15" x14ac:dyDescent="0.2">
      <c r="O603" s="90"/>
    </row>
    <row r="604" spans="15:15" x14ac:dyDescent="0.2">
      <c r="O604" s="90"/>
    </row>
    <row r="605" spans="15:15" x14ac:dyDescent="0.2">
      <c r="O605" s="90"/>
    </row>
    <row r="606" spans="15:15" x14ac:dyDescent="0.2">
      <c r="O606" s="90"/>
    </row>
    <row r="607" spans="15:15" x14ac:dyDescent="0.2">
      <c r="O607" s="90"/>
    </row>
    <row r="608" spans="15:15" x14ac:dyDescent="0.2">
      <c r="O608" s="90"/>
    </row>
    <row r="609" spans="15:15" x14ac:dyDescent="0.2">
      <c r="O609" s="90"/>
    </row>
    <row r="610" spans="15:15" x14ac:dyDescent="0.2">
      <c r="O610" s="90"/>
    </row>
    <row r="611" spans="15:15" x14ac:dyDescent="0.2">
      <c r="O611" s="90"/>
    </row>
    <row r="612" spans="15:15" x14ac:dyDescent="0.2">
      <c r="O612" s="90"/>
    </row>
    <row r="613" spans="15:15" x14ac:dyDescent="0.2">
      <c r="O613" s="90"/>
    </row>
    <row r="614" spans="15:15" x14ac:dyDescent="0.2">
      <c r="O614" s="90"/>
    </row>
    <row r="615" spans="15:15" x14ac:dyDescent="0.2">
      <c r="O615" s="90"/>
    </row>
    <row r="616" spans="15:15" x14ac:dyDescent="0.2">
      <c r="O616" s="90"/>
    </row>
    <row r="617" spans="15:15" x14ac:dyDescent="0.2">
      <c r="O617" s="90"/>
    </row>
    <row r="618" spans="15:15" x14ac:dyDescent="0.2">
      <c r="O618" s="90"/>
    </row>
    <row r="619" spans="15:15" x14ac:dyDescent="0.2">
      <c r="O619" s="90"/>
    </row>
    <row r="620" spans="15:15" x14ac:dyDescent="0.2">
      <c r="O620" s="90"/>
    </row>
    <row r="621" spans="15:15" x14ac:dyDescent="0.2">
      <c r="O621" s="90"/>
    </row>
    <row r="622" spans="15:15" x14ac:dyDescent="0.2">
      <c r="O622" s="90"/>
    </row>
    <row r="623" spans="15:15" x14ac:dyDescent="0.2">
      <c r="O623" s="90"/>
    </row>
    <row r="624" spans="15:15" x14ac:dyDescent="0.2">
      <c r="O624" s="90"/>
    </row>
    <row r="625" spans="15:15" x14ac:dyDescent="0.2">
      <c r="O625" s="90"/>
    </row>
    <row r="626" spans="15:15" x14ac:dyDescent="0.2">
      <c r="O626" s="90"/>
    </row>
    <row r="627" spans="15:15" x14ac:dyDescent="0.2">
      <c r="O627" s="90"/>
    </row>
    <row r="628" spans="15:15" x14ac:dyDescent="0.2">
      <c r="O628" s="90"/>
    </row>
    <row r="629" spans="15:15" x14ac:dyDescent="0.2">
      <c r="O629" s="90"/>
    </row>
    <row r="630" spans="15:15" x14ac:dyDescent="0.2">
      <c r="O630" s="90"/>
    </row>
    <row r="631" spans="15:15" x14ac:dyDescent="0.2">
      <c r="O631" s="90"/>
    </row>
    <row r="632" spans="15:15" x14ac:dyDescent="0.2">
      <c r="O632" s="90"/>
    </row>
    <row r="633" spans="15:15" x14ac:dyDescent="0.2">
      <c r="O633" s="90"/>
    </row>
    <row r="634" spans="15:15" x14ac:dyDescent="0.2">
      <c r="O634" s="90"/>
    </row>
    <row r="635" spans="15:15" x14ac:dyDescent="0.2">
      <c r="O635" s="90"/>
    </row>
    <row r="636" spans="15:15" x14ac:dyDescent="0.2">
      <c r="O636" s="90"/>
    </row>
    <row r="637" spans="15:15" x14ac:dyDescent="0.2">
      <c r="O637" s="90"/>
    </row>
    <row r="638" spans="15:15" x14ac:dyDescent="0.2">
      <c r="O638" s="90"/>
    </row>
    <row r="639" spans="15:15" x14ac:dyDescent="0.2">
      <c r="O639" s="90"/>
    </row>
    <row r="640" spans="15:15" x14ac:dyDescent="0.2">
      <c r="O640" s="90"/>
    </row>
    <row r="641" spans="15:15" x14ac:dyDescent="0.2">
      <c r="O641" s="90"/>
    </row>
    <row r="642" spans="15:15" x14ac:dyDescent="0.2">
      <c r="O642" s="90"/>
    </row>
    <row r="643" spans="15:15" x14ac:dyDescent="0.2">
      <c r="O643" s="90"/>
    </row>
    <row r="644" spans="15:15" x14ac:dyDescent="0.2">
      <c r="O644" s="90"/>
    </row>
    <row r="645" spans="15:15" x14ac:dyDescent="0.2">
      <c r="O645" s="90"/>
    </row>
    <row r="646" spans="15:15" x14ac:dyDescent="0.2">
      <c r="O646" s="90"/>
    </row>
    <row r="647" spans="15:15" x14ac:dyDescent="0.2">
      <c r="O647" s="90"/>
    </row>
    <row r="648" spans="15:15" x14ac:dyDescent="0.2">
      <c r="O648" s="90"/>
    </row>
    <row r="649" spans="15:15" x14ac:dyDescent="0.2">
      <c r="O649" s="90"/>
    </row>
    <row r="650" spans="15:15" x14ac:dyDescent="0.2">
      <c r="O650" s="90"/>
    </row>
    <row r="651" spans="15:15" x14ac:dyDescent="0.2">
      <c r="O651" s="90"/>
    </row>
    <row r="652" spans="15:15" x14ac:dyDescent="0.2">
      <c r="O652" s="90"/>
    </row>
    <row r="653" spans="15:15" x14ac:dyDescent="0.2">
      <c r="O653" s="90"/>
    </row>
    <row r="654" spans="15:15" x14ac:dyDescent="0.2">
      <c r="O654" s="90"/>
    </row>
    <row r="655" spans="15:15" x14ac:dyDescent="0.2">
      <c r="O655" s="90"/>
    </row>
    <row r="656" spans="15:15" x14ac:dyDescent="0.2">
      <c r="O656" s="90"/>
    </row>
    <row r="657" spans="15:15" x14ac:dyDescent="0.2">
      <c r="O657" s="90"/>
    </row>
    <row r="658" spans="15:15" x14ac:dyDescent="0.2">
      <c r="O658" s="90"/>
    </row>
    <row r="659" spans="15:15" x14ac:dyDescent="0.2">
      <c r="O659" s="90"/>
    </row>
    <row r="660" spans="15:15" x14ac:dyDescent="0.2">
      <c r="O660" s="90"/>
    </row>
    <row r="661" spans="15:15" x14ac:dyDescent="0.2">
      <c r="O661" s="90"/>
    </row>
    <row r="662" spans="15:15" x14ac:dyDescent="0.2">
      <c r="O662" s="90"/>
    </row>
    <row r="663" spans="15:15" x14ac:dyDescent="0.2">
      <c r="O663" s="90"/>
    </row>
    <row r="664" spans="15:15" x14ac:dyDescent="0.2">
      <c r="O664" s="90"/>
    </row>
    <row r="665" spans="15:15" x14ac:dyDescent="0.2">
      <c r="O665" s="90"/>
    </row>
    <row r="666" spans="15:15" x14ac:dyDescent="0.2">
      <c r="O666" s="90"/>
    </row>
    <row r="667" spans="15:15" x14ac:dyDescent="0.2">
      <c r="O667" s="90"/>
    </row>
    <row r="668" spans="15:15" x14ac:dyDescent="0.2">
      <c r="O668" s="90"/>
    </row>
    <row r="669" spans="15:15" x14ac:dyDescent="0.2">
      <c r="O669" s="90"/>
    </row>
    <row r="670" spans="15:15" x14ac:dyDescent="0.2">
      <c r="O670" s="90"/>
    </row>
    <row r="671" spans="15:15" x14ac:dyDescent="0.2">
      <c r="O671" s="90"/>
    </row>
    <row r="672" spans="15:15" x14ac:dyDescent="0.2">
      <c r="O672" s="90"/>
    </row>
    <row r="673" spans="15:15" x14ac:dyDescent="0.2">
      <c r="O673" s="90"/>
    </row>
    <row r="674" spans="15:15" x14ac:dyDescent="0.2">
      <c r="O674" s="90"/>
    </row>
    <row r="675" spans="15:15" x14ac:dyDescent="0.2">
      <c r="O675" s="90"/>
    </row>
    <row r="676" spans="15:15" x14ac:dyDescent="0.2">
      <c r="O676" s="90"/>
    </row>
    <row r="677" spans="15:15" x14ac:dyDescent="0.2">
      <c r="O677" s="90"/>
    </row>
    <row r="678" spans="15:15" x14ac:dyDescent="0.2">
      <c r="O678" s="90"/>
    </row>
    <row r="679" spans="15:15" x14ac:dyDescent="0.2">
      <c r="O679" s="90"/>
    </row>
    <row r="680" spans="15:15" x14ac:dyDescent="0.2">
      <c r="O680" s="90"/>
    </row>
    <row r="681" spans="15:15" x14ac:dyDescent="0.2">
      <c r="O681" s="90"/>
    </row>
    <row r="682" spans="15:15" x14ac:dyDescent="0.2">
      <c r="O682" s="90"/>
    </row>
    <row r="683" spans="15:15" x14ac:dyDescent="0.2">
      <c r="O683" s="90"/>
    </row>
    <row r="684" spans="15:15" x14ac:dyDescent="0.2">
      <c r="O684" s="90"/>
    </row>
    <row r="685" spans="15:15" x14ac:dyDescent="0.2">
      <c r="O685" s="90"/>
    </row>
    <row r="686" spans="15:15" x14ac:dyDescent="0.2">
      <c r="O686" s="90"/>
    </row>
    <row r="687" spans="15:15" x14ac:dyDescent="0.2">
      <c r="O687" s="90"/>
    </row>
    <row r="688" spans="15:15" x14ac:dyDescent="0.2">
      <c r="O688" s="90"/>
    </row>
    <row r="689" spans="15:15" x14ac:dyDescent="0.2">
      <c r="O689" s="90"/>
    </row>
    <row r="690" spans="15:15" x14ac:dyDescent="0.2">
      <c r="O690" s="90"/>
    </row>
    <row r="691" spans="15:15" x14ac:dyDescent="0.2">
      <c r="O691" s="90"/>
    </row>
    <row r="692" spans="15:15" x14ac:dyDescent="0.2">
      <c r="O692" s="90"/>
    </row>
    <row r="693" spans="15:15" x14ac:dyDescent="0.2">
      <c r="O693" s="90"/>
    </row>
    <row r="694" spans="15:15" x14ac:dyDescent="0.2">
      <c r="O694" s="90"/>
    </row>
    <row r="695" spans="15:15" x14ac:dyDescent="0.2">
      <c r="O695" s="90"/>
    </row>
    <row r="696" spans="15:15" x14ac:dyDescent="0.2">
      <c r="O696" s="90"/>
    </row>
    <row r="697" spans="15:15" x14ac:dyDescent="0.2">
      <c r="O697" s="90"/>
    </row>
    <row r="698" spans="15:15" x14ac:dyDescent="0.2">
      <c r="O698" s="90"/>
    </row>
    <row r="699" spans="15:15" x14ac:dyDescent="0.2">
      <c r="O699" s="90"/>
    </row>
    <row r="700" spans="15:15" x14ac:dyDescent="0.2">
      <c r="O700" s="90"/>
    </row>
    <row r="701" spans="15:15" x14ac:dyDescent="0.2">
      <c r="O701" s="90"/>
    </row>
    <row r="702" spans="15:15" x14ac:dyDescent="0.2">
      <c r="O702" s="90"/>
    </row>
    <row r="703" spans="15:15" x14ac:dyDescent="0.2">
      <c r="O703" s="90"/>
    </row>
    <row r="704" spans="15:15" x14ac:dyDescent="0.2">
      <c r="O704" s="90"/>
    </row>
    <row r="705" spans="15:15" x14ac:dyDescent="0.2">
      <c r="O705" s="90"/>
    </row>
    <row r="706" spans="15:15" x14ac:dyDescent="0.2">
      <c r="O706" s="90"/>
    </row>
    <row r="707" spans="15:15" x14ac:dyDescent="0.2">
      <c r="O707" s="90"/>
    </row>
    <row r="708" spans="15:15" x14ac:dyDescent="0.2">
      <c r="O708" s="90"/>
    </row>
    <row r="709" spans="15:15" x14ac:dyDescent="0.2">
      <c r="O709" s="90"/>
    </row>
    <row r="710" spans="15:15" x14ac:dyDescent="0.2">
      <c r="O710" s="90"/>
    </row>
    <row r="711" spans="15:15" x14ac:dyDescent="0.2">
      <c r="O711" s="90"/>
    </row>
    <row r="712" spans="15:15" x14ac:dyDescent="0.2">
      <c r="O712" s="90"/>
    </row>
    <row r="713" spans="15:15" x14ac:dyDescent="0.2">
      <c r="O713" s="90"/>
    </row>
    <row r="714" spans="15:15" x14ac:dyDescent="0.2">
      <c r="O714" s="90"/>
    </row>
    <row r="715" spans="15:15" x14ac:dyDescent="0.2">
      <c r="O715" s="90"/>
    </row>
    <row r="716" spans="15:15" x14ac:dyDescent="0.2">
      <c r="O716" s="90"/>
    </row>
    <row r="717" spans="15:15" x14ac:dyDescent="0.2">
      <c r="O717" s="90"/>
    </row>
    <row r="718" spans="15:15" x14ac:dyDescent="0.2">
      <c r="O718" s="90"/>
    </row>
    <row r="719" spans="15:15" x14ac:dyDescent="0.2">
      <c r="O719" s="90"/>
    </row>
    <row r="720" spans="15:15" x14ac:dyDescent="0.2">
      <c r="O720" s="90"/>
    </row>
    <row r="721" spans="15:15" x14ac:dyDescent="0.2">
      <c r="O721" s="90"/>
    </row>
    <row r="722" spans="15:15" x14ac:dyDescent="0.2">
      <c r="O722" s="90"/>
    </row>
    <row r="723" spans="15:15" x14ac:dyDescent="0.2">
      <c r="O723" s="90"/>
    </row>
    <row r="724" spans="15:15" x14ac:dyDescent="0.2">
      <c r="O724" s="90"/>
    </row>
    <row r="725" spans="15:15" x14ac:dyDescent="0.2">
      <c r="O725" s="90"/>
    </row>
    <row r="726" spans="15:15" x14ac:dyDescent="0.2">
      <c r="O726" s="90"/>
    </row>
    <row r="727" spans="15:15" x14ac:dyDescent="0.2">
      <c r="O727" s="90"/>
    </row>
    <row r="728" spans="15:15" x14ac:dyDescent="0.2">
      <c r="O728" s="90"/>
    </row>
    <row r="729" spans="15:15" x14ac:dyDescent="0.2">
      <c r="O729" s="90"/>
    </row>
    <row r="730" spans="15:15" x14ac:dyDescent="0.2">
      <c r="O730" s="90"/>
    </row>
    <row r="731" spans="15:15" x14ac:dyDescent="0.2">
      <c r="O731" s="90"/>
    </row>
    <row r="732" spans="15:15" x14ac:dyDescent="0.2">
      <c r="O732" s="90"/>
    </row>
    <row r="733" spans="15:15" x14ac:dyDescent="0.2">
      <c r="O733" s="90"/>
    </row>
    <row r="734" spans="15:15" x14ac:dyDescent="0.2">
      <c r="O734" s="90"/>
    </row>
    <row r="735" spans="15:15" x14ac:dyDescent="0.2">
      <c r="O735" s="90"/>
    </row>
    <row r="736" spans="15:15" x14ac:dyDescent="0.2">
      <c r="O736" s="90"/>
    </row>
    <row r="737" spans="15:15" x14ac:dyDescent="0.2">
      <c r="O737" s="90"/>
    </row>
    <row r="738" spans="15:15" x14ac:dyDescent="0.2">
      <c r="O738" s="90"/>
    </row>
    <row r="739" spans="15:15" x14ac:dyDescent="0.2">
      <c r="O739" s="90"/>
    </row>
    <row r="740" spans="15:15" x14ac:dyDescent="0.2">
      <c r="O740" s="90"/>
    </row>
    <row r="741" spans="15:15" x14ac:dyDescent="0.2">
      <c r="O741" s="90"/>
    </row>
    <row r="742" spans="15:15" x14ac:dyDescent="0.2">
      <c r="O742" s="90"/>
    </row>
    <row r="743" spans="15:15" x14ac:dyDescent="0.2">
      <c r="O743" s="90"/>
    </row>
    <row r="744" spans="15:15" x14ac:dyDescent="0.2">
      <c r="O744" s="90"/>
    </row>
    <row r="745" spans="15:15" x14ac:dyDescent="0.2">
      <c r="O745" s="90"/>
    </row>
    <row r="746" spans="15:15" x14ac:dyDescent="0.2">
      <c r="O746" s="90"/>
    </row>
    <row r="747" spans="15:15" x14ac:dyDescent="0.2">
      <c r="O747" s="90"/>
    </row>
    <row r="748" spans="15:15" x14ac:dyDescent="0.2">
      <c r="O748" s="90"/>
    </row>
    <row r="749" spans="15:15" x14ac:dyDescent="0.2">
      <c r="O749" s="90"/>
    </row>
    <row r="750" spans="15:15" x14ac:dyDescent="0.2">
      <c r="O750" s="90"/>
    </row>
    <row r="751" spans="15:15" x14ac:dyDescent="0.2">
      <c r="O751" s="90"/>
    </row>
    <row r="752" spans="15:15" x14ac:dyDescent="0.2">
      <c r="O752" s="90"/>
    </row>
    <row r="753" spans="15:15" x14ac:dyDescent="0.2">
      <c r="O753" s="90"/>
    </row>
    <row r="754" spans="15:15" x14ac:dyDescent="0.2">
      <c r="O754" s="90"/>
    </row>
    <row r="755" spans="15:15" x14ac:dyDescent="0.2">
      <c r="O755" s="90"/>
    </row>
    <row r="756" spans="15:15" x14ac:dyDescent="0.2">
      <c r="O756" s="90"/>
    </row>
    <row r="757" spans="15:15" x14ac:dyDescent="0.2">
      <c r="O757" s="90"/>
    </row>
    <row r="758" spans="15:15" x14ac:dyDescent="0.2">
      <c r="O758" s="90"/>
    </row>
    <row r="759" spans="15:15" x14ac:dyDescent="0.2">
      <c r="O759" s="90"/>
    </row>
    <row r="760" spans="15:15" x14ac:dyDescent="0.2">
      <c r="O760" s="90"/>
    </row>
    <row r="761" spans="15:15" x14ac:dyDescent="0.2">
      <c r="O761" s="90"/>
    </row>
    <row r="762" spans="15:15" x14ac:dyDescent="0.2">
      <c r="O762" s="90"/>
    </row>
    <row r="763" spans="15:15" x14ac:dyDescent="0.2">
      <c r="O763" s="90"/>
    </row>
    <row r="764" spans="15:15" x14ac:dyDescent="0.2">
      <c r="O764" s="90"/>
    </row>
    <row r="765" spans="15:15" x14ac:dyDescent="0.2">
      <c r="O765" s="90"/>
    </row>
    <row r="766" spans="15:15" x14ac:dyDescent="0.2">
      <c r="O766" s="90"/>
    </row>
    <row r="767" spans="15:15" x14ac:dyDescent="0.2">
      <c r="O767" s="90"/>
    </row>
    <row r="768" spans="15:15" x14ac:dyDescent="0.2">
      <c r="O768" s="90"/>
    </row>
    <row r="769" spans="15:15" x14ac:dyDescent="0.2">
      <c r="O769" s="90"/>
    </row>
    <row r="770" spans="15:15" x14ac:dyDescent="0.2">
      <c r="O770" s="90"/>
    </row>
    <row r="771" spans="15:15" x14ac:dyDescent="0.2">
      <c r="O771" s="90"/>
    </row>
    <row r="772" spans="15:15" x14ac:dyDescent="0.2">
      <c r="O772" s="90"/>
    </row>
    <row r="773" spans="15:15" x14ac:dyDescent="0.2">
      <c r="O773" s="90"/>
    </row>
    <row r="774" spans="15:15" x14ac:dyDescent="0.2">
      <c r="O774" s="90"/>
    </row>
    <row r="775" spans="15:15" x14ac:dyDescent="0.2">
      <c r="O775" s="90"/>
    </row>
    <row r="776" spans="15:15" x14ac:dyDescent="0.2">
      <c r="O776" s="90"/>
    </row>
    <row r="777" spans="15:15" x14ac:dyDescent="0.2">
      <c r="O777" s="90"/>
    </row>
    <row r="778" spans="15:15" x14ac:dyDescent="0.2">
      <c r="O778" s="90"/>
    </row>
    <row r="779" spans="15:15" x14ac:dyDescent="0.2">
      <c r="O779" s="90"/>
    </row>
    <row r="780" spans="15:15" x14ac:dyDescent="0.2">
      <c r="O780" s="90"/>
    </row>
    <row r="781" spans="15:15" x14ac:dyDescent="0.2">
      <c r="O781" s="90"/>
    </row>
    <row r="782" spans="15:15" x14ac:dyDescent="0.2">
      <c r="O782" s="90"/>
    </row>
    <row r="783" spans="15:15" x14ac:dyDescent="0.2">
      <c r="O783" s="90"/>
    </row>
    <row r="784" spans="15:15" x14ac:dyDescent="0.2">
      <c r="O784" s="90"/>
    </row>
    <row r="785" spans="15:15" x14ac:dyDescent="0.2">
      <c r="O785" s="90"/>
    </row>
    <row r="786" spans="15:15" x14ac:dyDescent="0.2">
      <c r="O786" s="90"/>
    </row>
    <row r="787" spans="15:15" x14ac:dyDescent="0.2">
      <c r="O787" s="90"/>
    </row>
    <row r="788" spans="15:15" x14ac:dyDescent="0.2">
      <c r="O788" s="90"/>
    </row>
    <row r="789" spans="15:15" x14ac:dyDescent="0.2">
      <c r="O789" s="90"/>
    </row>
    <row r="790" spans="15:15" x14ac:dyDescent="0.2">
      <c r="O790" s="90"/>
    </row>
    <row r="791" spans="15:15" x14ac:dyDescent="0.2">
      <c r="O791" s="90"/>
    </row>
    <row r="792" spans="15:15" x14ac:dyDescent="0.2">
      <c r="O792" s="90"/>
    </row>
    <row r="793" spans="15:15" x14ac:dyDescent="0.2">
      <c r="O793" s="90"/>
    </row>
    <row r="794" spans="15:15" x14ac:dyDescent="0.2">
      <c r="O794" s="90"/>
    </row>
    <row r="795" spans="15:15" x14ac:dyDescent="0.2">
      <c r="O795" s="90"/>
    </row>
    <row r="796" spans="15:15" x14ac:dyDescent="0.2">
      <c r="O796" s="90"/>
    </row>
    <row r="797" spans="15:15" x14ac:dyDescent="0.2">
      <c r="O797" s="90"/>
    </row>
    <row r="798" spans="15:15" x14ac:dyDescent="0.2">
      <c r="O798" s="90"/>
    </row>
    <row r="799" spans="15:15" x14ac:dyDescent="0.2">
      <c r="O799" s="90"/>
    </row>
    <row r="800" spans="15:15" x14ac:dyDescent="0.2">
      <c r="O800" s="90"/>
    </row>
    <row r="801" spans="15:15" x14ac:dyDescent="0.2">
      <c r="O801" s="90"/>
    </row>
    <row r="802" spans="15:15" x14ac:dyDescent="0.2">
      <c r="O802" s="90"/>
    </row>
    <row r="803" spans="15:15" x14ac:dyDescent="0.2">
      <c r="O803" s="90"/>
    </row>
    <row r="804" spans="15:15" x14ac:dyDescent="0.2">
      <c r="O804" s="90"/>
    </row>
    <row r="805" spans="15:15" x14ac:dyDescent="0.2">
      <c r="O805" s="90"/>
    </row>
    <row r="806" spans="15:15" x14ac:dyDescent="0.2">
      <c r="O806" s="90"/>
    </row>
    <row r="807" spans="15:15" x14ac:dyDescent="0.2">
      <c r="O807" s="90"/>
    </row>
    <row r="808" spans="15:15" x14ac:dyDescent="0.2">
      <c r="O808" s="90"/>
    </row>
    <row r="809" spans="15:15" x14ac:dyDescent="0.2">
      <c r="O809" s="90"/>
    </row>
    <row r="810" spans="15:15" x14ac:dyDescent="0.2">
      <c r="O810" s="90"/>
    </row>
    <row r="811" spans="15:15" x14ac:dyDescent="0.2">
      <c r="O811" s="90"/>
    </row>
    <row r="812" spans="15:15" x14ac:dyDescent="0.2">
      <c r="O812" s="90"/>
    </row>
    <row r="813" spans="15:15" x14ac:dyDescent="0.2">
      <c r="O813" s="90"/>
    </row>
    <row r="814" spans="15:15" x14ac:dyDescent="0.2">
      <c r="O814" s="90"/>
    </row>
    <row r="815" spans="15:15" x14ac:dyDescent="0.2">
      <c r="O815" s="90"/>
    </row>
    <row r="816" spans="15:15" x14ac:dyDescent="0.2">
      <c r="O816" s="90"/>
    </row>
    <row r="817" spans="15:15" x14ac:dyDescent="0.2">
      <c r="O817" s="90"/>
    </row>
    <row r="818" spans="15:15" x14ac:dyDescent="0.2">
      <c r="O818" s="90"/>
    </row>
    <row r="819" spans="15:15" x14ac:dyDescent="0.2">
      <c r="O819" s="90"/>
    </row>
    <row r="820" spans="15:15" x14ac:dyDescent="0.2">
      <c r="O820" s="90"/>
    </row>
    <row r="821" spans="15:15" x14ac:dyDescent="0.2">
      <c r="O821" s="90"/>
    </row>
    <row r="822" spans="15:15" x14ac:dyDescent="0.2">
      <c r="O822" s="90"/>
    </row>
    <row r="823" spans="15:15" x14ac:dyDescent="0.2">
      <c r="O823" s="90"/>
    </row>
    <row r="824" spans="15:15" x14ac:dyDescent="0.2">
      <c r="O824" s="90"/>
    </row>
    <row r="825" spans="15:15" x14ac:dyDescent="0.2">
      <c r="O825" s="90"/>
    </row>
    <row r="826" spans="15:15" x14ac:dyDescent="0.2">
      <c r="O826" s="90"/>
    </row>
    <row r="827" spans="15:15" x14ac:dyDescent="0.2">
      <c r="O827" s="90"/>
    </row>
    <row r="828" spans="15:15" x14ac:dyDescent="0.2">
      <c r="O828" s="90"/>
    </row>
    <row r="829" spans="15:15" x14ac:dyDescent="0.2">
      <c r="O829" s="90"/>
    </row>
    <row r="830" spans="15:15" x14ac:dyDescent="0.2">
      <c r="O830" s="90"/>
    </row>
    <row r="831" spans="15:15" x14ac:dyDescent="0.2">
      <c r="O831" s="90"/>
    </row>
    <row r="832" spans="15:15" x14ac:dyDescent="0.2">
      <c r="O832" s="90"/>
    </row>
    <row r="833" spans="15:15" x14ac:dyDescent="0.2">
      <c r="O833" s="90"/>
    </row>
    <row r="834" spans="15:15" x14ac:dyDescent="0.2">
      <c r="O834" s="90"/>
    </row>
    <row r="835" spans="15:15" x14ac:dyDescent="0.2">
      <c r="O835" s="90"/>
    </row>
    <row r="836" spans="15:15" x14ac:dyDescent="0.2">
      <c r="O836" s="90"/>
    </row>
    <row r="837" spans="15:15" x14ac:dyDescent="0.2">
      <c r="O837" s="90"/>
    </row>
    <row r="838" spans="15:15" x14ac:dyDescent="0.2">
      <c r="O838" s="90"/>
    </row>
    <row r="839" spans="15:15" x14ac:dyDescent="0.2">
      <c r="O839" s="90"/>
    </row>
    <row r="840" spans="15:15" x14ac:dyDescent="0.2">
      <c r="O840" s="90"/>
    </row>
    <row r="841" spans="15:15" x14ac:dyDescent="0.2">
      <c r="O841" s="90"/>
    </row>
    <row r="842" spans="15:15" x14ac:dyDescent="0.2">
      <c r="O842" s="90"/>
    </row>
    <row r="843" spans="15:15" x14ac:dyDescent="0.2">
      <c r="O843" s="90"/>
    </row>
    <row r="844" spans="15:15" x14ac:dyDescent="0.2">
      <c r="O844" s="90"/>
    </row>
    <row r="845" spans="15:15" x14ac:dyDescent="0.2">
      <c r="O845" s="90"/>
    </row>
    <row r="846" spans="15:15" x14ac:dyDescent="0.2">
      <c r="O846" s="90"/>
    </row>
    <row r="847" spans="15:15" x14ac:dyDescent="0.2">
      <c r="O847" s="90"/>
    </row>
    <row r="848" spans="15:15" x14ac:dyDescent="0.2">
      <c r="O848" s="90"/>
    </row>
    <row r="849" spans="15:15" x14ac:dyDescent="0.2">
      <c r="O849" s="90"/>
    </row>
    <row r="850" spans="15:15" x14ac:dyDescent="0.2">
      <c r="O850" s="90"/>
    </row>
    <row r="851" spans="15:15" x14ac:dyDescent="0.2">
      <c r="O851" s="90"/>
    </row>
    <row r="852" spans="15:15" x14ac:dyDescent="0.2">
      <c r="O852" s="90"/>
    </row>
    <row r="853" spans="15:15" x14ac:dyDescent="0.2">
      <c r="O853" s="90"/>
    </row>
    <row r="854" spans="15:15" x14ac:dyDescent="0.2">
      <c r="O854" s="90"/>
    </row>
    <row r="855" spans="15:15" x14ac:dyDescent="0.2">
      <c r="O855" s="90"/>
    </row>
    <row r="856" spans="15:15" x14ac:dyDescent="0.2">
      <c r="O856" s="90"/>
    </row>
    <row r="857" spans="15:15" x14ac:dyDescent="0.2">
      <c r="O857" s="90"/>
    </row>
    <row r="858" spans="15:15" x14ac:dyDescent="0.2">
      <c r="O858" s="90"/>
    </row>
    <row r="859" spans="15:15" x14ac:dyDescent="0.2">
      <c r="O859" s="90"/>
    </row>
    <row r="860" spans="15:15" x14ac:dyDescent="0.2">
      <c r="O860" s="90"/>
    </row>
    <row r="861" spans="15:15" x14ac:dyDescent="0.2">
      <c r="O861" s="90"/>
    </row>
    <row r="862" spans="15:15" x14ac:dyDescent="0.2">
      <c r="O862" s="90"/>
    </row>
    <row r="863" spans="15:15" x14ac:dyDescent="0.2">
      <c r="O863" s="90"/>
    </row>
    <row r="864" spans="15:15" x14ac:dyDescent="0.2">
      <c r="O864" s="90"/>
    </row>
    <row r="865" spans="15:15" x14ac:dyDescent="0.2">
      <c r="O865" s="90"/>
    </row>
    <row r="866" spans="15:15" x14ac:dyDescent="0.2">
      <c r="O866" s="90"/>
    </row>
    <row r="867" spans="15:15" x14ac:dyDescent="0.2">
      <c r="O867" s="90"/>
    </row>
    <row r="868" spans="15:15" x14ac:dyDescent="0.2">
      <c r="O868" s="90"/>
    </row>
    <row r="869" spans="15:15" x14ac:dyDescent="0.2">
      <c r="O869" s="90"/>
    </row>
    <row r="870" spans="15:15" x14ac:dyDescent="0.2">
      <c r="O870" s="90"/>
    </row>
    <row r="871" spans="15:15" x14ac:dyDescent="0.2">
      <c r="O871" s="90"/>
    </row>
    <row r="872" spans="15:15" x14ac:dyDescent="0.2">
      <c r="O872" s="90"/>
    </row>
    <row r="873" spans="15:15" x14ac:dyDescent="0.2">
      <c r="O873" s="90"/>
    </row>
    <row r="874" spans="15:15" x14ac:dyDescent="0.2">
      <c r="O874" s="90"/>
    </row>
    <row r="875" spans="15:15" x14ac:dyDescent="0.2">
      <c r="O875" s="90"/>
    </row>
    <row r="876" spans="15:15" x14ac:dyDescent="0.2">
      <c r="O876" s="90"/>
    </row>
    <row r="877" spans="15:15" x14ac:dyDescent="0.2">
      <c r="O877" s="90"/>
    </row>
    <row r="878" spans="15:15" x14ac:dyDescent="0.2">
      <c r="O878" s="90"/>
    </row>
    <row r="879" spans="15:15" x14ac:dyDescent="0.2">
      <c r="O879" s="90"/>
    </row>
    <row r="880" spans="15:15" x14ac:dyDescent="0.2">
      <c r="O880" s="90"/>
    </row>
    <row r="881" spans="15:15" x14ac:dyDescent="0.2">
      <c r="O881" s="90"/>
    </row>
    <row r="882" spans="15:15" x14ac:dyDescent="0.2">
      <c r="O882" s="90"/>
    </row>
    <row r="883" spans="15:15" x14ac:dyDescent="0.2">
      <c r="O883" s="90"/>
    </row>
    <row r="884" spans="15:15" x14ac:dyDescent="0.2">
      <c r="O884" s="90"/>
    </row>
    <row r="885" spans="15:15" x14ac:dyDescent="0.2">
      <c r="O885" s="90"/>
    </row>
    <row r="886" spans="15:15" x14ac:dyDescent="0.2">
      <c r="O886" s="90"/>
    </row>
    <row r="887" spans="15:15" x14ac:dyDescent="0.2">
      <c r="O887" s="90"/>
    </row>
    <row r="888" spans="15:15" x14ac:dyDescent="0.2">
      <c r="O888" s="90"/>
    </row>
    <row r="889" spans="15:15" x14ac:dyDescent="0.2">
      <c r="O889" s="90"/>
    </row>
    <row r="890" spans="15:15" x14ac:dyDescent="0.2">
      <c r="O890" s="90"/>
    </row>
    <row r="891" spans="15:15" x14ac:dyDescent="0.2">
      <c r="O891" s="90"/>
    </row>
    <row r="892" spans="15:15" x14ac:dyDescent="0.2">
      <c r="O892" s="90"/>
    </row>
    <row r="893" spans="15:15" x14ac:dyDescent="0.2">
      <c r="O893" s="90"/>
    </row>
    <row r="894" spans="15:15" x14ac:dyDescent="0.2">
      <c r="O894" s="90"/>
    </row>
    <row r="895" spans="15:15" x14ac:dyDescent="0.2">
      <c r="O895" s="90"/>
    </row>
    <row r="896" spans="15:15" x14ac:dyDescent="0.2">
      <c r="O896" s="90"/>
    </row>
    <row r="897" spans="15:15" x14ac:dyDescent="0.2">
      <c r="O897" s="90"/>
    </row>
    <row r="898" spans="15:15" x14ac:dyDescent="0.2">
      <c r="O898" s="90"/>
    </row>
    <row r="899" spans="15:15" x14ac:dyDescent="0.2">
      <c r="O899" s="90"/>
    </row>
    <row r="900" spans="15:15" x14ac:dyDescent="0.2">
      <c r="O900" s="90"/>
    </row>
    <row r="901" spans="15:15" x14ac:dyDescent="0.2">
      <c r="O901" s="90"/>
    </row>
    <row r="902" spans="15:15" x14ac:dyDescent="0.2">
      <c r="O902" s="90"/>
    </row>
    <row r="903" spans="15:15" x14ac:dyDescent="0.2">
      <c r="O903" s="90"/>
    </row>
    <row r="904" spans="15:15" x14ac:dyDescent="0.2">
      <c r="O904" s="90"/>
    </row>
    <row r="905" spans="15:15" x14ac:dyDescent="0.2">
      <c r="O905" s="90"/>
    </row>
    <row r="906" spans="15:15" x14ac:dyDescent="0.2">
      <c r="O906" s="90"/>
    </row>
    <row r="907" spans="15:15" x14ac:dyDescent="0.2">
      <c r="O907" s="90"/>
    </row>
    <row r="908" spans="15:15" x14ac:dyDescent="0.2">
      <c r="O908" s="90"/>
    </row>
    <row r="909" spans="15:15" x14ac:dyDescent="0.2">
      <c r="O909" s="90"/>
    </row>
    <row r="910" spans="15:15" x14ac:dyDescent="0.2">
      <c r="O910" s="90"/>
    </row>
    <row r="911" spans="15:15" x14ac:dyDescent="0.2">
      <c r="O911" s="90"/>
    </row>
    <row r="912" spans="15:15" x14ac:dyDescent="0.2">
      <c r="O912" s="90"/>
    </row>
    <row r="913" spans="15:15" x14ac:dyDescent="0.2">
      <c r="O913" s="90"/>
    </row>
    <row r="914" spans="15:15" x14ac:dyDescent="0.2">
      <c r="O914" s="90"/>
    </row>
    <row r="915" spans="15:15" x14ac:dyDescent="0.2">
      <c r="O915" s="90"/>
    </row>
    <row r="916" spans="15:15" x14ac:dyDescent="0.2">
      <c r="O916" s="90"/>
    </row>
    <row r="917" spans="15:15" x14ac:dyDescent="0.2">
      <c r="O917" s="90"/>
    </row>
    <row r="918" spans="15:15" x14ac:dyDescent="0.2">
      <c r="O918" s="90"/>
    </row>
    <row r="919" spans="15:15" x14ac:dyDescent="0.2">
      <c r="O919" s="90"/>
    </row>
    <row r="920" spans="15:15" x14ac:dyDescent="0.2">
      <c r="O920" s="90"/>
    </row>
    <row r="921" spans="15:15" x14ac:dyDescent="0.2">
      <c r="O921" s="90"/>
    </row>
    <row r="922" spans="15:15" x14ac:dyDescent="0.2">
      <c r="O922" s="90"/>
    </row>
    <row r="923" spans="15:15" x14ac:dyDescent="0.2">
      <c r="O923" s="90"/>
    </row>
    <row r="924" spans="15:15" x14ac:dyDescent="0.2">
      <c r="O924" s="90"/>
    </row>
    <row r="925" spans="15:15" x14ac:dyDescent="0.2">
      <c r="O925" s="90"/>
    </row>
    <row r="926" spans="15:15" x14ac:dyDescent="0.2">
      <c r="O926" s="90"/>
    </row>
    <row r="927" spans="15:15" x14ac:dyDescent="0.2">
      <c r="O927" s="90"/>
    </row>
    <row r="928" spans="15:15" x14ac:dyDescent="0.2">
      <c r="O928" s="90"/>
    </row>
    <row r="929" spans="15:15" x14ac:dyDescent="0.2">
      <c r="O929" s="90"/>
    </row>
    <row r="930" spans="15:15" x14ac:dyDescent="0.2">
      <c r="O930" s="90"/>
    </row>
    <row r="931" spans="15:15" x14ac:dyDescent="0.2">
      <c r="O931" s="90"/>
    </row>
    <row r="932" spans="15:15" x14ac:dyDescent="0.2">
      <c r="O932" s="90"/>
    </row>
    <row r="933" spans="15:15" x14ac:dyDescent="0.2">
      <c r="O933" s="90"/>
    </row>
    <row r="934" spans="15:15" x14ac:dyDescent="0.2">
      <c r="O934" s="90"/>
    </row>
    <row r="935" spans="15:15" x14ac:dyDescent="0.2">
      <c r="O935" s="90"/>
    </row>
    <row r="936" spans="15:15" x14ac:dyDescent="0.2">
      <c r="O936" s="90"/>
    </row>
    <row r="937" spans="15:15" x14ac:dyDescent="0.2">
      <c r="O937" s="90"/>
    </row>
    <row r="938" spans="15:15" x14ac:dyDescent="0.2">
      <c r="O938" s="90"/>
    </row>
    <row r="939" spans="15:15" x14ac:dyDescent="0.2">
      <c r="O939" s="90"/>
    </row>
    <row r="940" spans="15:15" x14ac:dyDescent="0.2">
      <c r="O940" s="90"/>
    </row>
    <row r="941" spans="15:15" x14ac:dyDescent="0.2">
      <c r="O941" s="90"/>
    </row>
    <row r="942" spans="15:15" x14ac:dyDescent="0.2">
      <c r="O942" s="90"/>
    </row>
    <row r="943" spans="15:15" x14ac:dyDescent="0.2">
      <c r="O943" s="90"/>
    </row>
    <row r="944" spans="15:15" x14ac:dyDescent="0.2">
      <c r="O944" s="90"/>
    </row>
    <row r="945" spans="15:15" x14ac:dyDescent="0.2">
      <c r="O945" s="90"/>
    </row>
    <row r="946" spans="15:15" x14ac:dyDescent="0.2">
      <c r="O946" s="90"/>
    </row>
    <row r="947" spans="15:15" x14ac:dyDescent="0.2">
      <c r="O947" s="90"/>
    </row>
    <row r="948" spans="15:15" x14ac:dyDescent="0.2">
      <c r="O948" s="90"/>
    </row>
    <row r="949" spans="15:15" x14ac:dyDescent="0.2">
      <c r="O949" s="90"/>
    </row>
    <row r="950" spans="15:15" x14ac:dyDescent="0.2">
      <c r="O950" s="90"/>
    </row>
    <row r="951" spans="15:15" x14ac:dyDescent="0.2">
      <c r="O951" s="90"/>
    </row>
    <row r="952" spans="15:15" x14ac:dyDescent="0.2">
      <c r="O952" s="90"/>
    </row>
    <row r="953" spans="15:15" x14ac:dyDescent="0.2">
      <c r="O953" s="90"/>
    </row>
    <row r="954" spans="15:15" x14ac:dyDescent="0.2">
      <c r="O954" s="90"/>
    </row>
    <row r="955" spans="15:15" x14ac:dyDescent="0.2">
      <c r="O955" s="90"/>
    </row>
    <row r="956" spans="15:15" x14ac:dyDescent="0.2">
      <c r="O956" s="90"/>
    </row>
    <row r="957" spans="15:15" x14ac:dyDescent="0.2">
      <c r="O957" s="90"/>
    </row>
    <row r="958" spans="15:15" x14ac:dyDescent="0.2">
      <c r="O958" s="90"/>
    </row>
    <row r="959" spans="15:15" x14ac:dyDescent="0.2">
      <c r="O959" s="90"/>
    </row>
    <row r="960" spans="15:15" x14ac:dyDescent="0.2">
      <c r="O960" s="90"/>
    </row>
    <row r="961" spans="15:15" x14ac:dyDescent="0.2">
      <c r="O961" s="90"/>
    </row>
    <row r="962" spans="15:15" x14ac:dyDescent="0.2">
      <c r="O962" s="90"/>
    </row>
    <row r="963" spans="15:15" x14ac:dyDescent="0.2">
      <c r="O963" s="90"/>
    </row>
    <row r="964" spans="15:15" x14ac:dyDescent="0.2">
      <c r="O964" s="90"/>
    </row>
    <row r="965" spans="15:15" x14ac:dyDescent="0.2">
      <c r="O965" s="90"/>
    </row>
    <row r="966" spans="15:15" x14ac:dyDescent="0.2">
      <c r="O966" s="90"/>
    </row>
    <row r="967" spans="15:15" x14ac:dyDescent="0.2">
      <c r="O967" s="90"/>
    </row>
    <row r="968" spans="15:15" x14ac:dyDescent="0.2">
      <c r="O968" s="90"/>
    </row>
    <row r="969" spans="15:15" x14ac:dyDescent="0.2">
      <c r="O969" s="90"/>
    </row>
    <row r="970" spans="15:15" x14ac:dyDescent="0.2">
      <c r="O970" s="90"/>
    </row>
    <row r="971" spans="15:15" x14ac:dyDescent="0.2">
      <c r="O971" s="90"/>
    </row>
    <row r="972" spans="15:15" x14ac:dyDescent="0.2">
      <c r="O972" s="90"/>
    </row>
    <row r="973" spans="15:15" x14ac:dyDescent="0.2">
      <c r="O973" s="90"/>
    </row>
    <row r="974" spans="15:15" x14ac:dyDescent="0.2">
      <c r="O974" s="90"/>
    </row>
    <row r="975" spans="15:15" x14ac:dyDescent="0.2">
      <c r="O975" s="90"/>
    </row>
    <row r="976" spans="15:15" x14ac:dyDescent="0.2">
      <c r="O976" s="90"/>
    </row>
    <row r="977" spans="15:15" x14ac:dyDescent="0.2">
      <c r="O977" s="90"/>
    </row>
    <row r="978" spans="15:15" x14ac:dyDescent="0.2">
      <c r="O978" s="90"/>
    </row>
    <row r="979" spans="15:15" x14ac:dyDescent="0.2">
      <c r="O979" s="90"/>
    </row>
    <row r="980" spans="15:15" x14ac:dyDescent="0.2">
      <c r="O980" s="90"/>
    </row>
    <row r="981" spans="15:15" x14ac:dyDescent="0.2">
      <c r="O981" s="90"/>
    </row>
    <row r="982" spans="15:15" x14ac:dyDescent="0.2">
      <c r="O982" s="90"/>
    </row>
    <row r="983" spans="15:15" x14ac:dyDescent="0.2">
      <c r="O983" s="90"/>
    </row>
    <row r="984" spans="15:15" x14ac:dyDescent="0.2">
      <c r="O984" s="90"/>
    </row>
    <row r="985" spans="15:15" x14ac:dyDescent="0.2">
      <c r="O985" s="90"/>
    </row>
    <row r="986" spans="15:15" x14ac:dyDescent="0.2">
      <c r="O986" s="90"/>
    </row>
    <row r="987" spans="15:15" x14ac:dyDescent="0.2">
      <c r="O987" s="90"/>
    </row>
    <row r="988" spans="15:15" x14ac:dyDescent="0.2">
      <c r="O988" s="90"/>
    </row>
    <row r="989" spans="15:15" x14ac:dyDescent="0.2">
      <c r="O989" s="90"/>
    </row>
    <row r="990" spans="15:15" x14ac:dyDescent="0.2">
      <c r="O990" s="90"/>
    </row>
    <row r="991" spans="15:15" x14ac:dyDescent="0.2">
      <c r="O991" s="90"/>
    </row>
    <row r="992" spans="15:15" x14ac:dyDescent="0.2">
      <c r="O992" s="90"/>
    </row>
    <row r="993" spans="15:15" x14ac:dyDescent="0.2">
      <c r="O993" s="90"/>
    </row>
    <row r="994" spans="15:15" x14ac:dyDescent="0.2">
      <c r="O994" s="90"/>
    </row>
    <row r="995" spans="15:15" x14ac:dyDescent="0.2">
      <c r="O995" s="90"/>
    </row>
    <row r="996" spans="15:15" x14ac:dyDescent="0.2">
      <c r="O996" s="90"/>
    </row>
    <row r="997" spans="15:15" x14ac:dyDescent="0.2">
      <c r="O997" s="90"/>
    </row>
    <row r="998" spans="15:15" x14ac:dyDescent="0.2">
      <c r="O998" s="90"/>
    </row>
    <row r="999" spans="15:15" x14ac:dyDescent="0.2">
      <c r="O999" s="90"/>
    </row>
    <row r="1000" spans="15:15" x14ac:dyDescent="0.2">
      <c r="O1000" s="90"/>
    </row>
    <row r="1001" spans="15:15" x14ac:dyDescent="0.2">
      <c r="O1001" s="90"/>
    </row>
    <row r="1002" spans="15:15" x14ac:dyDescent="0.2">
      <c r="O1002" s="90"/>
    </row>
    <row r="1003" spans="15:15" x14ac:dyDescent="0.2">
      <c r="O1003" s="90"/>
    </row>
    <row r="1004" spans="15:15" x14ac:dyDescent="0.2">
      <c r="O1004" s="90"/>
    </row>
    <row r="1005" spans="15:15" x14ac:dyDescent="0.2">
      <c r="O1005" s="90"/>
    </row>
    <row r="1006" spans="15:15" x14ac:dyDescent="0.2">
      <c r="O1006" s="90"/>
    </row>
    <row r="1007" spans="15:15" x14ac:dyDescent="0.2">
      <c r="O1007" s="90"/>
    </row>
    <row r="1008" spans="15:15" x14ac:dyDescent="0.2">
      <c r="O1008" s="90"/>
    </row>
    <row r="1009" spans="15:15" x14ac:dyDescent="0.2">
      <c r="O1009" s="90"/>
    </row>
    <row r="1010" spans="15:15" x14ac:dyDescent="0.2">
      <c r="O1010" s="90"/>
    </row>
    <row r="1011" spans="15:15" x14ac:dyDescent="0.2">
      <c r="O1011" s="90"/>
    </row>
    <row r="1012" spans="15:15" x14ac:dyDescent="0.2">
      <c r="O1012" s="90"/>
    </row>
    <row r="1013" spans="15:15" x14ac:dyDescent="0.2">
      <c r="O1013" s="90"/>
    </row>
    <row r="1014" spans="15:15" x14ac:dyDescent="0.2">
      <c r="O1014" s="90"/>
    </row>
    <row r="1015" spans="15:15" x14ac:dyDescent="0.2">
      <c r="O1015" s="90"/>
    </row>
    <row r="1016" spans="15:15" x14ac:dyDescent="0.2">
      <c r="O1016" s="90"/>
    </row>
    <row r="1017" spans="15:15" x14ac:dyDescent="0.2">
      <c r="O1017" s="90"/>
    </row>
    <row r="1018" spans="15:15" x14ac:dyDescent="0.2">
      <c r="O1018" s="90"/>
    </row>
    <row r="1019" spans="15:15" x14ac:dyDescent="0.2">
      <c r="O1019" s="90"/>
    </row>
    <row r="1020" spans="15:15" x14ac:dyDescent="0.2">
      <c r="O1020" s="90"/>
    </row>
    <row r="1021" spans="15:15" x14ac:dyDescent="0.2">
      <c r="O1021" s="90"/>
    </row>
    <row r="1022" spans="15:15" x14ac:dyDescent="0.2">
      <c r="O1022" s="90"/>
    </row>
    <row r="1023" spans="15:15" x14ac:dyDescent="0.2">
      <c r="O1023" s="90"/>
    </row>
    <row r="1024" spans="15:15" x14ac:dyDescent="0.2">
      <c r="O1024" s="90"/>
    </row>
    <row r="1025" spans="15:15" x14ac:dyDescent="0.2">
      <c r="O1025" s="90"/>
    </row>
    <row r="1026" spans="15:15" x14ac:dyDescent="0.2">
      <c r="O1026" s="90"/>
    </row>
    <row r="1027" spans="15:15" x14ac:dyDescent="0.2">
      <c r="O1027" s="90"/>
    </row>
    <row r="1028" spans="15:15" x14ac:dyDescent="0.2">
      <c r="O1028" s="90"/>
    </row>
    <row r="1029" spans="15:15" x14ac:dyDescent="0.2">
      <c r="O1029" s="90"/>
    </row>
    <row r="1030" spans="15:15" x14ac:dyDescent="0.2">
      <c r="O1030" s="90"/>
    </row>
    <row r="1031" spans="15:15" x14ac:dyDescent="0.2">
      <c r="O1031" s="90"/>
    </row>
    <row r="1032" spans="15:15" x14ac:dyDescent="0.2">
      <c r="O1032" s="90"/>
    </row>
    <row r="1033" spans="15:15" x14ac:dyDescent="0.2">
      <c r="O1033" s="90"/>
    </row>
    <row r="1034" spans="15:15" x14ac:dyDescent="0.2">
      <c r="O1034" s="90"/>
    </row>
    <row r="1035" spans="15:15" x14ac:dyDescent="0.2">
      <c r="O1035" s="90"/>
    </row>
    <row r="1036" spans="15:15" x14ac:dyDescent="0.2">
      <c r="O1036" s="90"/>
    </row>
    <row r="1037" spans="15:15" x14ac:dyDescent="0.2">
      <c r="O1037" s="90"/>
    </row>
    <row r="1038" spans="15:15" x14ac:dyDescent="0.2">
      <c r="O1038" s="90"/>
    </row>
    <row r="1039" spans="15:15" x14ac:dyDescent="0.2">
      <c r="O1039" s="90"/>
    </row>
    <row r="1040" spans="15:15" x14ac:dyDescent="0.2">
      <c r="O1040" s="90"/>
    </row>
    <row r="1041" spans="15:15" x14ac:dyDescent="0.2">
      <c r="O1041" s="90"/>
    </row>
    <row r="1042" spans="15:15" x14ac:dyDescent="0.2">
      <c r="O1042" s="90"/>
    </row>
    <row r="1043" spans="15:15" x14ac:dyDescent="0.2">
      <c r="O1043" s="90"/>
    </row>
    <row r="1044" spans="15:15" x14ac:dyDescent="0.2">
      <c r="O1044" s="90"/>
    </row>
    <row r="1045" spans="15:15" x14ac:dyDescent="0.2">
      <c r="O1045" s="90"/>
    </row>
    <row r="1046" spans="15:15" x14ac:dyDescent="0.2">
      <c r="O1046" s="90"/>
    </row>
    <row r="1047" spans="15:15" x14ac:dyDescent="0.2">
      <c r="O1047" s="90"/>
    </row>
    <row r="1048" spans="15:15" x14ac:dyDescent="0.2">
      <c r="O1048" s="90"/>
    </row>
    <row r="1049" spans="15:15" x14ac:dyDescent="0.2">
      <c r="O1049" s="90"/>
    </row>
    <row r="1050" spans="15:15" x14ac:dyDescent="0.2">
      <c r="O1050" s="90"/>
    </row>
    <row r="1051" spans="15:15" x14ac:dyDescent="0.2">
      <c r="O1051" s="90"/>
    </row>
    <row r="1052" spans="15:15" x14ac:dyDescent="0.2">
      <c r="O1052" s="90"/>
    </row>
    <row r="1053" spans="15:15" x14ac:dyDescent="0.2">
      <c r="O1053" s="90"/>
    </row>
    <row r="1054" spans="15:15" x14ac:dyDescent="0.2">
      <c r="O1054" s="90"/>
    </row>
    <row r="1055" spans="15:15" x14ac:dyDescent="0.2">
      <c r="O1055" s="90"/>
    </row>
    <row r="1056" spans="15:15" x14ac:dyDescent="0.2">
      <c r="O1056" s="90"/>
    </row>
    <row r="1057" spans="15:15" x14ac:dyDescent="0.2">
      <c r="O1057" s="90"/>
    </row>
    <row r="1058" spans="15:15" x14ac:dyDescent="0.2">
      <c r="O1058" s="90"/>
    </row>
    <row r="1059" spans="15:15" x14ac:dyDescent="0.2">
      <c r="O1059" s="90"/>
    </row>
    <row r="1060" spans="15:15" x14ac:dyDescent="0.2">
      <c r="O1060" s="90"/>
    </row>
    <row r="1061" spans="15:15" x14ac:dyDescent="0.2">
      <c r="O1061" s="90"/>
    </row>
    <row r="1062" spans="15:15" x14ac:dyDescent="0.2">
      <c r="O1062" s="90"/>
    </row>
    <row r="1063" spans="15:15" x14ac:dyDescent="0.2">
      <c r="O1063" s="90"/>
    </row>
    <row r="1064" spans="15:15" x14ac:dyDescent="0.2">
      <c r="O1064" s="90"/>
    </row>
    <row r="1065" spans="15:15" x14ac:dyDescent="0.2">
      <c r="O1065" s="90"/>
    </row>
    <row r="1066" spans="15:15" x14ac:dyDescent="0.2">
      <c r="O1066" s="90"/>
    </row>
    <row r="1067" spans="15:15" x14ac:dyDescent="0.2">
      <c r="O1067" s="90"/>
    </row>
    <row r="1068" spans="15:15" x14ac:dyDescent="0.2">
      <c r="O1068" s="90"/>
    </row>
    <row r="1069" spans="15:15" x14ac:dyDescent="0.2">
      <c r="O1069" s="90"/>
    </row>
    <row r="1070" spans="15:15" x14ac:dyDescent="0.2">
      <c r="O1070" s="90"/>
    </row>
    <row r="1071" spans="15:15" x14ac:dyDescent="0.2">
      <c r="O1071" s="90"/>
    </row>
    <row r="1072" spans="15:15" x14ac:dyDescent="0.2">
      <c r="O1072" s="90"/>
    </row>
    <row r="1073" spans="15:15" x14ac:dyDescent="0.2">
      <c r="O1073" s="90"/>
    </row>
    <row r="1074" spans="15:15" x14ac:dyDescent="0.2">
      <c r="O1074" s="90"/>
    </row>
    <row r="1075" spans="15:15" x14ac:dyDescent="0.2">
      <c r="O1075" s="90"/>
    </row>
    <row r="1076" spans="15:15" x14ac:dyDescent="0.2">
      <c r="O1076" s="90"/>
    </row>
    <row r="1077" spans="15:15" x14ac:dyDescent="0.2">
      <c r="O1077" s="90"/>
    </row>
    <row r="1078" spans="15:15" x14ac:dyDescent="0.2">
      <c r="O1078" s="90"/>
    </row>
    <row r="1079" spans="15:15" x14ac:dyDescent="0.2">
      <c r="O1079" s="90"/>
    </row>
    <row r="1080" spans="15:15" x14ac:dyDescent="0.2">
      <c r="O1080" s="90"/>
    </row>
    <row r="1081" spans="15:15" x14ac:dyDescent="0.2">
      <c r="O1081" s="90"/>
    </row>
    <row r="1082" spans="15:15" x14ac:dyDescent="0.2">
      <c r="O1082" s="90"/>
    </row>
    <row r="1083" spans="15:15" x14ac:dyDescent="0.2">
      <c r="O1083" s="90"/>
    </row>
    <row r="1084" spans="15:15" x14ac:dyDescent="0.2">
      <c r="O1084" s="90"/>
    </row>
    <row r="1085" spans="15:15" x14ac:dyDescent="0.2">
      <c r="O1085" s="90"/>
    </row>
    <row r="1086" spans="15:15" x14ac:dyDescent="0.2">
      <c r="O1086" s="90"/>
    </row>
    <row r="1087" spans="15:15" x14ac:dyDescent="0.2">
      <c r="O1087" s="90"/>
    </row>
    <row r="1088" spans="15:15" x14ac:dyDescent="0.2">
      <c r="O1088" s="90"/>
    </row>
    <row r="1089" spans="15:15" x14ac:dyDescent="0.2">
      <c r="O1089" s="90"/>
    </row>
    <row r="1090" spans="15:15" x14ac:dyDescent="0.2">
      <c r="O1090" s="90"/>
    </row>
    <row r="1091" spans="15:15" x14ac:dyDescent="0.2">
      <c r="O1091" s="90"/>
    </row>
    <row r="1092" spans="15:15" x14ac:dyDescent="0.2">
      <c r="O1092" s="90"/>
    </row>
    <row r="1093" spans="15:15" x14ac:dyDescent="0.2">
      <c r="O1093" s="90"/>
    </row>
    <row r="1094" spans="15:15" x14ac:dyDescent="0.2">
      <c r="O1094" s="90"/>
    </row>
    <row r="1095" spans="15:15" x14ac:dyDescent="0.2">
      <c r="O1095" s="90"/>
    </row>
    <row r="1096" spans="15:15" x14ac:dyDescent="0.2">
      <c r="O1096" s="90"/>
    </row>
    <row r="1097" spans="15:15" x14ac:dyDescent="0.2">
      <c r="O1097" s="90"/>
    </row>
    <row r="1098" spans="15:15" x14ac:dyDescent="0.2">
      <c r="O1098" s="90"/>
    </row>
    <row r="1099" spans="15:15" x14ac:dyDescent="0.2">
      <c r="O1099" s="90"/>
    </row>
    <row r="1100" spans="15:15" x14ac:dyDescent="0.2">
      <c r="O1100" s="90"/>
    </row>
    <row r="1101" spans="15:15" x14ac:dyDescent="0.2">
      <c r="O1101" s="90"/>
    </row>
    <row r="1102" spans="15:15" x14ac:dyDescent="0.2">
      <c r="O1102" s="90"/>
    </row>
    <row r="1103" spans="15:15" x14ac:dyDescent="0.2">
      <c r="O1103" s="90"/>
    </row>
    <row r="1104" spans="15:15" x14ac:dyDescent="0.2">
      <c r="O1104" s="90"/>
    </row>
    <row r="1105" spans="15:15" x14ac:dyDescent="0.2">
      <c r="O1105" s="90"/>
    </row>
    <row r="1106" spans="15:15" x14ac:dyDescent="0.2">
      <c r="O1106" s="90"/>
    </row>
    <row r="1107" spans="15:15" x14ac:dyDescent="0.2">
      <c r="O1107" s="90"/>
    </row>
    <row r="1108" spans="15:15" x14ac:dyDescent="0.2">
      <c r="O1108" s="90"/>
    </row>
    <row r="1109" spans="15:15" x14ac:dyDescent="0.2">
      <c r="O1109" s="90"/>
    </row>
    <row r="1110" spans="15:15" x14ac:dyDescent="0.2">
      <c r="O1110" s="90"/>
    </row>
    <row r="1111" spans="15:15" x14ac:dyDescent="0.2">
      <c r="O1111" s="90"/>
    </row>
    <row r="1112" spans="15:15" x14ac:dyDescent="0.2">
      <c r="O1112" s="90"/>
    </row>
    <row r="1113" spans="15:15" x14ac:dyDescent="0.2">
      <c r="O1113" s="90"/>
    </row>
    <row r="1114" spans="15:15" x14ac:dyDescent="0.2">
      <c r="O1114" s="90"/>
    </row>
    <row r="1115" spans="15:15" x14ac:dyDescent="0.2">
      <c r="O1115" s="90"/>
    </row>
    <row r="1116" spans="15:15" x14ac:dyDescent="0.2">
      <c r="O1116" s="90"/>
    </row>
    <row r="1117" spans="15:15" x14ac:dyDescent="0.2">
      <c r="O1117" s="90"/>
    </row>
    <row r="1118" spans="15:15" x14ac:dyDescent="0.2">
      <c r="O1118" s="90"/>
    </row>
    <row r="1119" spans="15:15" x14ac:dyDescent="0.2">
      <c r="O1119" s="90"/>
    </row>
    <row r="1120" spans="15:15" x14ac:dyDescent="0.2">
      <c r="O1120" s="90"/>
    </row>
    <row r="1121" spans="15:15" x14ac:dyDescent="0.2">
      <c r="O1121" s="90"/>
    </row>
    <row r="1122" spans="15:15" x14ac:dyDescent="0.2">
      <c r="O1122" s="90"/>
    </row>
    <row r="1123" spans="15:15" x14ac:dyDescent="0.2">
      <c r="O1123" s="90"/>
    </row>
    <row r="1124" spans="15:15" x14ac:dyDescent="0.2">
      <c r="O1124" s="90"/>
    </row>
    <row r="1125" spans="15:15" x14ac:dyDescent="0.2">
      <c r="O1125" s="90"/>
    </row>
    <row r="1126" spans="15:15" x14ac:dyDescent="0.2">
      <c r="O1126" s="90"/>
    </row>
    <row r="1127" spans="15:15" x14ac:dyDescent="0.2">
      <c r="O1127" s="90"/>
    </row>
    <row r="1128" spans="15:15" x14ac:dyDescent="0.2">
      <c r="O1128" s="90"/>
    </row>
    <row r="1129" spans="15:15" x14ac:dyDescent="0.2">
      <c r="O1129" s="90"/>
    </row>
    <row r="1130" spans="15:15" x14ac:dyDescent="0.2">
      <c r="O1130" s="90"/>
    </row>
    <row r="1131" spans="15:15" x14ac:dyDescent="0.2">
      <c r="O1131" s="90"/>
    </row>
    <row r="1132" spans="15:15" x14ac:dyDescent="0.2">
      <c r="O1132" s="90"/>
    </row>
    <row r="1133" spans="15:15" x14ac:dyDescent="0.2">
      <c r="O1133" s="90"/>
    </row>
    <row r="1134" spans="15:15" x14ac:dyDescent="0.2">
      <c r="O1134" s="90"/>
    </row>
    <row r="1135" spans="15:15" x14ac:dyDescent="0.2">
      <c r="O1135" s="90"/>
    </row>
    <row r="1136" spans="15:15" x14ac:dyDescent="0.2">
      <c r="O1136" s="90"/>
    </row>
    <row r="1137" spans="15:15" x14ac:dyDescent="0.2">
      <c r="O1137" s="90"/>
    </row>
    <row r="1138" spans="15:15" x14ac:dyDescent="0.2">
      <c r="O1138" s="90"/>
    </row>
    <row r="1139" spans="15:15" x14ac:dyDescent="0.2">
      <c r="O1139" s="90"/>
    </row>
    <row r="1140" spans="15:15" x14ac:dyDescent="0.2">
      <c r="O1140" s="90"/>
    </row>
    <row r="1141" spans="15:15" x14ac:dyDescent="0.2">
      <c r="O1141" s="90"/>
    </row>
    <row r="1142" spans="15:15" x14ac:dyDescent="0.2">
      <c r="O1142" s="90"/>
    </row>
    <row r="1143" spans="15:15" x14ac:dyDescent="0.2">
      <c r="O1143" s="90"/>
    </row>
    <row r="1144" spans="15:15" x14ac:dyDescent="0.2">
      <c r="O1144" s="90"/>
    </row>
    <row r="1145" spans="15:15" x14ac:dyDescent="0.2">
      <c r="O1145" s="90"/>
    </row>
    <row r="1146" spans="15:15" x14ac:dyDescent="0.2">
      <c r="O1146" s="90"/>
    </row>
    <row r="1147" spans="15:15" x14ac:dyDescent="0.2">
      <c r="O1147" s="90"/>
    </row>
    <row r="1148" spans="15:15" x14ac:dyDescent="0.2">
      <c r="O1148" s="90"/>
    </row>
    <row r="1149" spans="15:15" x14ac:dyDescent="0.2">
      <c r="O1149" s="90"/>
    </row>
    <row r="1150" spans="15:15" x14ac:dyDescent="0.2">
      <c r="O1150" s="90"/>
    </row>
    <row r="1151" spans="15:15" x14ac:dyDescent="0.2">
      <c r="O1151" s="90"/>
    </row>
    <row r="1152" spans="15:15" x14ac:dyDescent="0.2">
      <c r="O1152" s="90"/>
    </row>
    <row r="1153" spans="15:15" x14ac:dyDescent="0.2">
      <c r="O1153" s="90"/>
    </row>
    <row r="1154" spans="15:15" x14ac:dyDescent="0.2">
      <c r="O1154" s="90"/>
    </row>
    <row r="1155" spans="15:15" x14ac:dyDescent="0.2">
      <c r="O1155" s="90"/>
    </row>
    <row r="1156" spans="15:15" x14ac:dyDescent="0.2">
      <c r="O1156" s="90"/>
    </row>
    <row r="1157" spans="15:15" x14ac:dyDescent="0.2">
      <c r="O1157" s="90"/>
    </row>
    <row r="1158" spans="15:15" x14ac:dyDescent="0.2">
      <c r="O1158" s="90"/>
    </row>
    <row r="1159" spans="15:15" x14ac:dyDescent="0.2">
      <c r="O1159" s="90"/>
    </row>
    <row r="1160" spans="15:15" x14ac:dyDescent="0.2">
      <c r="O1160" s="90"/>
    </row>
    <row r="1161" spans="15:15" x14ac:dyDescent="0.2">
      <c r="O1161" s="90"/>
    </row>
    <row r="1162" spans="15:15" x14ac:dyDescent="0.2">
      <c r="O1162" s="90"/>
    </row>
    <row r="1163" spans="15:15" x14ac:dyDescent="0.2">
      <c r="O1163" s="90"/>
    </row>
    <row r="1164" spans="15:15" x14ac:dyDescent="0.2">
      <c r="O1164" s="90"/>
    </row>
    <row r="1165" spans="15:15" x14ac:dyDescent="0.2">
      <c r="O1165" s="90"/>
    </row>
    <row r="1166" spans="15:15" x14ac:dyDescent="0.2">
      <c r="O1166" s="90"/>
    </row>
    <row r="1167" spans="15:15" x14ac:dyDescent="0.2">
      <c r="O1167" s="90"/>
    </row>
    <row r="1168" spans="15:15" x14ac:dyDescent="0.2">
      <c r="O1168" s="90"/>
    </row>
    <row r="1169" spans="15:15" x14ac:dyDescent="0.2">
      <c r="O1169" s="90"/>
    </row>
    <row r="1170" spans="15:15" x14ac:dyDescent="0.2">
      <c r="O1170" s="90"/>
    </row>
    <row r="1171" spans="15:15" x14ac:dyDescent="0.2">
      <c r="O1171" s="90"/>
    </row>
    <row r="1172" spans="15:15" x14ac:dyDescent="0.2">
      <c r="O1172" s="90"/>
    </row>
    <row r="1173" spans="15:15" x14ac:dyDescent="0.2">
      <c r="O1173" s="90"/>
    </row>
    <row r="1174" spans="15:15" x14ac:dyDescent="0.2">
      <c r="O1174" s="90"/>
    </row>
    <row r="1175" spans="15:15" x14ac:dyDescent="0.2">
      <c r="O1175" s="90"/>
    </row>
    <row r="1176" spans="15:15" x14ac:dyDescent="0.2">
      <c r="O1176" s="90"/>
    </row>
    <row r="1177" spans="15:15" x14ac:dyDescent="0.2">
      <c r="O1177" s="90"/>
    </row>
    <row r="1178" spans="15:15" x14ac:dyDescent="0.2">
      <c r="O1178" s="90"/>
    </row>
    <row r="1179" spans="15:15" x14ac:dyDescent="0.2">
      <c r="O1179" s="90"/>
    </row>
    <row r="1180" spans="15:15" x14ac:dyDescent="0.2">
      <c r="O1180" s="90"/>
    </row>
    <row r="1181" spans="15:15" x14ac:dyDescent="0.2">
      <c r="O1181" s="90"/>
    </row>
    <row r="1182" spans="15:15" x14ac:dyDescent="0.2">
      <c r="O1182" s="90"/>
    </row>
    <row r="1183" spans="15:15" x14ac:dyDescent="0.2">
      <c r="O1183" s="90"/>
    </row>
    <row r="1184" spans="15:15" x14ac:dyDescent="0.2">
      <c r="O1184" s="90"/>
    </row>
    <row r="1185" spans="15:15" x14ac:dyDescent="0.2">
      <c r="O1185" s="90"/>
    </row>
    <row r="1186" spans="15:15" x14ac:dyDescent="0.2">
      <c r="O1186" s="90"/>
    </row>
    <row r="1187" spans="15:15" x14ac:dyDescent="0.2">
      <c r="O1187" s="90"/>
    </row>
    <row r="1188" spans="15:15" x14ac:dyDescent="0.2">
      <c r="O1188" s="90"/>
    </row>
    <row r="1189" spans="15:15" x14ac:dyDescent="0.2">
      <c r="O1189" s="90"/>
    </row>
    <row r="1190" spans="15:15" x14ac:dyDescent="0.2">
      <c r="O1190" s="90"/>
    </row>
    <row r="1191" spans="15:15" x14ac:dyDescent="0.2">
      <c r="O1191" s="90"/>
    </row>
    <row r="1192" spans="15:15" x14ac:dyDescent="0.2">
      <c r="O1192" s="90"/>
    </row>
    <row r="1193" spans="15:15" x14ac:dyDescent="0.2">
      <c r="O1193" s="90"/>
    </row>
    <row r="1194" spans="15:15" x14ac:dyDescent="0.2">
      <c r="O1194" s="90"/>
    </row>
    <row r="1195" spans="15:15" x14ac:dyDescent="0.2">
      <c r="O1195" s="90"/>
    </row>
    <row r="1196" spans="15:15" x14ac:dyDescent="0.2">
      <c r="O1196" s="90"/>
    </row>
    <row r="1197" spans="15:15" x14ac:dyDescent="0.2">
      <c r="O1197" s="90"/>
    </row>
    <row r="1198" spans="15:15" x14ac:dyDescent="0.2">
      <c r="O1198" s="90"/>
    </row>
    <row r="1199" spans="15:15" x14ac:dyDescent="0.2">
      <c r="O1199" s="90"/>
    </row>
    <row r="1200" spans="15:15" x14ac:dyDescent="0.2">
      <c r="O1200" s="90"/>
    </row>
    <row r="1201" spans="15:15" x14ac:dyDescent="0.2">
      <c r="O1201" s="90"/>
    </row>
    <row r="1202" spans="15:15" x14ac:dyDescent="0.2">
      <c r="O1202" s="90"/>
    </row>
    <row r="1203" spans="15:15" x14ac:dyDescent="0.2">
      <c r="O1203" s="90"/>
    </row>
    <row r="1204" spans="15:15" x14ac:dyDescent="0.2">
      <c r="O1204" s="90"/>
    </row>
    <row r="1205" spans="15:15" x14ac:dyDescent="0.2">
      <c r="O1205" s="90"/>
    </row>
    <row r="1206" spans="15:15" x14ac:dyDescent="0.2">
      <c r="O1206" s="90"/>
    </row>
    <row r="1207" spans="15:15" x14ac:dyDescent="0.2">
      <c r="O1207" s="90"/>
    </row>
    <row r="1208" spans="15:15" x14ac:dyDescent="0.2">
      <c r="O1208" s="90"/>
    </row>
    <row r="1209" spans="15:15" x14ac:dyDescent="0.2">
      <c r="O1209" s="90"/>
    </row>
    <row r="1210" spans="15:15" x14ac:dyDescent="0.2">
      <c r="O1210" s="90"/>
    </row>
    <row r="1211" spans="15:15" x14ac:dyDescent="0.2">
      <c r="O1211" s="90"/>
    </row>
    <row r="1212" spans="15:15" x14ac:dyDescent="0.2">
      <c r="O1212" s="90"/>
    </row>
    <row r="1213" spans="15:15" x14ac:dyDescent="0.2">
      <c r="O1213" s="90"/>
    </row>
    <row r="1214" spans="15:15" x14ac:dyDescent="0.2">
      <c r="O1214" s="90"/>
    </row>
    <row r="1215" spans="15:15" x14ac:dyDescent="0.2">
      <c r="O1215" s="90"/>
    </row>
    <row r="1216" spans="15:15" x14ac:dyDescent="0.2">
      <c r="O1216" s="90"/>
    </row>
    <row r="1217" spans="15:15" x14ac:dyDescent="0.2">
      <c r="O1217" s="90"/>
    </row>
    <row r="1218" spans="15:15" x14ac:dyDescent="0.2">
      <c r="O1218" s="90"/>
    </row>
    <row r="1219" spans="15:15" x14ac:dyDescent="0.2">
      <c r="O1219" s="90"/>
    </row>
    <row r="1220" spans="15:15" x14ac:dyDescent="0.2">
      <c r="O1220" s="90"/>
    </row>
    <row r="1221" spans="15:15" x14ac:dyDescent="0.2">
      <c r="O1221" s="90"/>
    </row>
    <row r="1222" spans="15:15" x14ac:dyDescent="0.2">
      <c r="O1222" s="90"/>
    </row>
    <row r="1223" spans="15:15" x14ac:dyDescent="0.2">
      <c r="O1223" s="90"/>
    </row>
    <row r="1224" spans="15:15" x14ac:dyDescent="0.2">
      <c r="O1224" s="90"/>
    </row>
    <row r="1225" spans="15:15" x14ac:dyDescent="0.2">
      <c r="O1225" s="90"/>
    </row>
    <row r="1226" spans="15:15" x14ac:dyDescent="0.2">
      <c r="O1226" s="90"/>
    </row>
    <row r="1227" spans="15:15" x14ac:dyDescent="0.2">
      <c r="O1227" s="90"/>
    </row>
    <row r="1228" spans="15:15" x14ac:dyDescent="0.2">
      <c r="O1228" s="90"/>
    </row>
    <row r="1229" spans="15:15" x14ac:dyDescent="0.2">
      <c r="O1229" s="90"/>
    </row>
    <row r="1230" spans="15:15" x14ac:dyDescent="0.2">
      <c r="O1230" s="90"/>
    </row>
    <row r="1231" spans="15:15" x14ac:dyDescent="0.2">
      <c r="O1231" s="90"/>
    </row>
    <row r="1232" spans="15:15" x14ac:dyDescent="0.2">
      <c r="O1232" s="90"/>
    </row>
    <row r="1233" spans="15:15" x14ac:dyDescent="0.2">
      <c r="O1233" s="90"/>
    </row>
    <row r="1234" spans="15:15" x14ac:dyDescent="0.2">
      <c r="O1234" s="90"/>
    </row>
    <row r="1235" spans="15:15" x14ac:dyDescent="0.2">
      <c r="O1235" s="90"/>
    </row>
    <row r="1236" spans="15:15" x14ac:dyDescent="0.2">
      <c r="O1236" s="90"/>
    </row>
    <row r="1237" spans="15:15" x14ac:dyDescent="0.2">
      <c r="O1237" s="90"/>
    </row>
    <row r="1238" spans="15:15" x14ac:dyDescent="0.2">
      <c r="O1238" s="90"/>
    </row>
    <row r="1239" spans="15:15" x14ac:dyDescent="0.2">
      <c r="O1239" s="90"/>
    </row>
    <row r="1240" spans="15:15" x14ac:dyDescent="0.2">
      <c r="O1240" s="90"/>
    </row>
    <row r="1241" spans="15:15" x14ac:dyDescent="0.2">
      <c r="O1241" s="90"/>
    </row>
    <row r="1242" spans="15:15" x14ac:dyDescent="0.2">
      <c r="O1242" s="90"/>
    </row>
    <row r="1243" spans="15:15" x14ac:dyDescent="0.2">
      <c r="O1243" s="90"/>
    </row>
    <row r="1244" spans="15:15" x14ac:dyDescent="0.2">
      <c r="O1244" s="90"/>
    </row>
    <row r="1245" spans="15:15" x14ac:dyDescent="0.2">
      <c r="O1245" s="90"/>
    </row>
    <row r="1246" spans="15:15" x14ac:dyDescent="0.2">
      <c r="O1246" s="90"/>
    </row>
    <row r="1247" spans="15:15" x14ac:dyDescent="0.2">
      <c r="O1247" s="90"/>
    </row>
    <row r="1248" spans="15:15" x14ac:dyDescent="0.2">
      <c r="O1248" s="90"/>
    </row>
    <row r="1249" spans="15:15" x14ac:dyDescent="0.2">
      <c r="O1249" s="90"/>
    </row>
    <row r="1250" spans="15:15" x14ac:dyDescent="0.2">
      <c r="O1250" s="90"/>
    </row>
    <row r="1251" spans="15:15" x14ac:dyDescent="0.2">
      <c r="O1251" s="90"/>
    </row>
    <row r="1252" spans="15:15" x14ac:dyDescent="0.2">
      <c r="O1252" s="90"/>
    </row>
    <row r="1253" spans="15:15" x14ac:dyDescent="0.2">
      <c r="O1253" s="90"/>
    </row>
    <row r="1254" spans="15:15" x14ac:dyDescent="0.2">
      <c r="O1254" s="90"/>
    </row>
    <row r="1255" spans="15:15" x14ac:dyDescent="0.2">
      <c r="O1255" s="90"/>
    </row>
    <row r="1256" spans="15:15" x14ac:dyDescent="0.2">
      <c r="O1256" s="90"/>
    </row>
    <row r="1257" spans="15:15" x14ac:dyDescent="0.2">
      <c r="O1257" s="90"/>
    </row>
    <row r="1258" spans="15:15" x14ac:dyDescent="0.2">
      <c r="O1258" s="90"/>
    </row>
    <row r="1259" spans="15:15" x14ac:dyDescent="0.2">
      <c r="O1259" s="90"/>
    </row>
    <row r="1260" spans="15:15" x14ac:dyDescent="0.2">
      <c r="O1260" s="90"/>
    </row>
    <row r="1261" spans="15:15" x14ac:dyDescent="0.2">
      <c r="O1261" s="90"/>
    </row>
    <row r="1262" spans="15:15" x14ac:dyDescent="0.2">
      <c r="O1262" s="90"/>
    </row>
    <row r="1263" spans="15:15" x14ac:dyDescent="0.2">
      <c r="O1263" s="90"/>
    </row>
    <row r="1264" spans="15:15" x14ac:dyDescent="0.2">
      <c r="O1264" s="90"/>
    </row>
    <row r="1265" spans="15:15" x14ac:dyDescent="0.2">
      <c r="O1265" s="90"/>
    </row>
    <row r="1266" spans="15:15" x14ac:dyDescent="0.2">
      <c r="O1266" s="90"/>
    </row>
    <row r="1267" spans="15:15" x14ac:dyDescent="0.2">
      <c r="O1267" s="90"/>
    </row>
    <row r="1268" spans="15:15" x14ac:dyDescent="0.2">
      <c r="O1268" s="90"/>
    </row>
    <row r="1269" spans="15:15" x14ac:dyDescent="0.2">
      <c r="O1269" s="90"/>
    </row>
    <row r="1270" spans="15:15" x14ac:dyDescent="0.2">
      <c r="O1270" s="90"/>
    </row>
    <row r="1271" spans="15:15" x14ac:dyDescent="0.2">
      <c r="O1271" s="90"/>
    </row>
    <row r="1272" spans="15:15" x14ac:dyDescent="0.2">
      <c r="O1272" s="90"/>
    </row>
    <row r="1273" spans="15:15" x14ac:dyDescent="0.2">
      <c r="O1273" s="90"/>
    </row>
    <row r="1274" spans="15:15" x14ac:dyDescent="0.2">
      <c r="O1274" s="90"/>
    </row>
    <row r="1275" spans="15:15" x14ac:dyDescent="0.2">
      <c r="O1275" s="90"/>
    </row>
    <row r="1276" spans="15:15" x14ac:dyDescent="0.2">
      <c r="O1276" s="90"/>
    </row>
    <row r="1277" spans="15:15" x14ac:dyDescent="0.2">
      <c r="O1277" s="90"/>
    </row>
    <row r="1278" spans="15:15" x14ac:dyDescent="0.2">
      <c r="O1278" s="90"/>
    </row>
    <row r="1279" spans="15:15" x14ac:dyDescent="0.2">
      <c r="O1279" s="90"/>
    </row>
    <row r="1280" spans="15:15" x14ac:dyDescent="0.2">
      <c r="O1280" s="90"/>
    </row>
    <row r="1281" spans="15:15" x14ac:dyDescent="0.2">
      <c r="O1281" s="90"/>
    </row>
    <row r="1282" spans="15:15" x14ac:dyDescent="0.2">
      <c r="O1282" s="90"/>
    </row>
    <row r="1283" spans="15:15" x14ac:dyDescent="0.2">
      <c r="O1283" s="90"/>
    </row>
    <row r="1284" spans="15:15" x14ac:dyDescent="0.2">
      <c r="O1284" s="90"/>
    </row>
    <row r="1285" spans="15:15" x14ac:dyDescent="0.2">
      <c r="O1285" s="90"/>
    </row>
    <row r="1286" spans="15:15" x14ac:dyDescent="0.2">
      <c r="O1286" s="90"/>
    </row>
    <row r="1287" spans="15:15" x14ac:dyDescent="0.2">
      <c r="O1287" s="90"/>
    </row>
    <row r="1288" spans="15:15" x14ac:dyDescent="0.2">
      <c r="O1288" s="90"/>
    </row>
    <row r="1289" spans="15:15" x14ac:dyDescent="0.2">
      <c r="O1289" s="90"/>
    </row>
    <row r="1290" spans="15:15" x14ac:dyDescent="0.2">
      <c r="O1290" s="90"/>
    </row>
    <row r="1291" spans="15:15" x14ac:dyDescent="0.2">
      <c r="O1291" s="90"/>
    </row>
    <row r="1292" spans="15:15" x14ac:dyDescent="0.2">
      <c r="O1292" s="90"/>
    </row>
    <row r="1293" spans="15:15" x14ac:dyDescent="0.2">
      <c r="O1293" s="90"/>
    </row>
    <row r="1294" spans="15:15" x14ac:dyDescent="0.2">
      <c r="O1294" s="90"/>
    </row>
    <row r="1295" spans="15:15" x14ac:dyDescent="0.2">
      <c r="O1295" s="90"/>
    </row>
    <row r="1296" spans="15:15" x14ac:dyDescent="0.2">
      <c r="O1296" s="90"/>
    </row>
    <row r="1297" spans="15:15" x14ac:dyDescent="0.2">
      <c r="O1297" s="90"/>
    </row>
    <row r="1298" spans="15:15" x14ac:dyDescent="0.2">
      <c r="O1298" s="90"/>
    </row>
    <row r="1299" spans="15:15" x14ac:dyDescent="0.2">
      <c r="O1299" s="90"/>
    </row>
    <row r="1300" spans="15:15" x14ac:dyDescent="0.2">
      <c r="O1300" s="90"/>
    </row>
    <row r="1301" spans="15:15" x14ac:dyDescent="0.2">
      <c r="O1301" s="90"/>
    </row>
    <row r="1302" spans="15:15" x14ac:dyDescent="0.2">
      <c r="O1302" s="90"/>
    </row>
    <row r="1303" spans="15:15" x14ac:dyDescent="0.2">
      <c r="O1303" s="90"/>
    </row>
    <row r="1304" spans="15:15" x14ac:dyDescent="0.2">
      <c r="O1304" s="90"/>
    </row>
    <row r="1305" spans="15:15" x14ac:dyDescent="0.2">
      <c r="O1305" s="90"/>
    </row>
    <row r="1306" spans="15:15" x14ac:dyDescent="0.2">
      <c r="O1306" s="90"/>
    </row>
    <row r="1307" spans="15:15" x14ac:dyDescent="0.2">
      <c r="O1307" s="90"/>
    </row>
    <row r="1308" spans="15:15" x14ac:dyDescent="0.2">
      <c r="O1308" s="90"/>
    </row>
    <row r="1309" spans="15:15" x14ac:dyDescent="0.2">
      <c r="O1309" s="90"/>
    </row>
    <row r="1310" spans="15:15" x14ac:dyDescent="0.2">
      <c r="O1310" s="90"/>
    </row>
    <row r="1311" spans="15:15" x14ac:dyDescent="0.2">
      <c r="O1311" s="90"/>
    </row>
    <row r="1312" spans="15:15" x14ac:dyDescent="0.2">
      <c r="O1312" s="90"/>
    </row>
    <row r="1313" spans="15:15" x14ac:dyDescent="0.2">
      <c r="O1313" s="90"/>
    </row>
    <row r="1314" spans="15:15" x14ac:dyDescent="0.2">
      <c r="O1314" s="90"/>
    </row>
    <row r="1315" spans="15:15" x14ac:dyDescent="0.2">
      <c r="O1315" s="90"/>
    </row>
    <row r="1316" spans="15:15" x14ac:dyDescent="0.2">
      <c r="O1316" s="90"/>
    </row>
    <row r="1317" spans="15:15" x14ac:dyDescent="0.2">
      <c r="O1317" s="90"/>
    </row>
    <row r="1318" spans="15:15" x14ac:dyDescent="0.2">
      <c r="O1318" s="90"/>
    </row>
    <row r="1319" spans="15:15" x14ac:dyDescent="0.2">
      <c r="O1319" s="90"/>
    </row>
    <row r="1320" spans="15:15" x14ac:dyDescent="0.2">
      <c r="O1320" s="90"/>
    </row>
    <row r="1321" spans="15:15" x14ac:dyDescent="0.2">
      <c r="O1321" s="90"/>
    </row>
    <row r="1322" spans="15:15" x14ac:dyDescent="0.2">
      <c r="O1322" s="90"/>
    </row>
    <row r="1323" spans="15:15" x14ac:dyDescent="0.2">
      <c r="O1323" s="90"/>
    </row>
    <row r="1324" spans="15:15" x14ac:dyDescent="0.2">
      <c r="O1324" s="90"/>
    </row>
    <row r="1325" spans="15:15" x14ac:dyDescent="0.2">
      <c r="O1325" s="90"/>
    </row>
    <row r="1326" spans="15:15" x14ac:dyDescent="0.2">
      <c r="O1326" s="90"/>
    </row>
    <row r="1327" spans="15:15" x14ac:dyDescent="0.2">
      <c r="O1327" s="90"/>
    </row>
    <row r="1328" spans="15:15" x14ac:dyDescent="0.2">
      <c r="O1328" s="90"/>
    </row>
    <row r="1329" spans="15:15" x14ac:dyDescent="0.2">
      <c r="O1329" s="90"/>
    </row>
    <row r="1330" spans="15:15" x14ac:dyDescent="0.2">
      <c r="O1330" s="90"/>
    </row>
    <row r="1331" spans="15:15" x14ac:dyDescent="0.2">
      <c r="O1331" s="90"/>
    </row>
    <row r="1332" spans="15:15" x14ac:dyDescent="0.2">
      <c r="O1332" s="90"/>
    </row>
    <row r="1333" spans="15:15" x14ac:dyDescent="0.2">
      <c r="O1333" s="90"/>
    </row>
    <row r="1334" spans="15:15" x14ac:dyDescent="0.2">
      <c r="O1334" s="90"/>
    </row>
    <row r="1335" spans="15:15" x14ac:dyDescent="0.2">
      <c r="O1335" s="90"/>
    </row>
    <row r="1336" spans="15:15" x14ac:dyDescent="0.2">
      <c r="O1336" s="90"/>
    </row>
    <row r="1337" spans="15:15" x14ac:dyDescent="0.2">
      <c r="O1337" s="90"/>
    </row>
    <row r="1338" spans="15:15" x14ac:dyDescent="0.2">
      <c r="O1338" s="90"/>
    </row>
    <row r="1339" spans="15:15" x14ac:dyDescent="0.2">
      <c r="O1339" s="90"/>
    </row>
    <row r="1340" spans="15:15" x14ac:dyDescent="0.2">
      <c r="O1340" s="90"/>
    </row>
    <row r="1341" spans="15:15" x14ac:dyDescent="0.2">
      <c r="O1341" s="90"/>
    </row>
    <row r="1342" spans="15:15" x14ac:dyDescent="0.2">
      <c r="O1342" s="90"/>
    </row>
    <row r="1343" spans="15:15" x14ac:dyDescent="0.2">
      <c r="O1343" s="90"/>
    </row>
    <row r="1344" spans="15:15" x14ac:dyDescent="0.2">
      <c r="O1344" s="90"/>
    </row>
    <row r="1345" spans="15:15" x14ac:dyDescent="0.2">
      <c r="O1345" s="90"/>
    </row>
    <row r="1346" spans="15:15" x14ac:dyDescent="0.2">
      <c r="O1346" s="90"/>
    </row>
    <row r="1347" spans="15:15" x14ac:dyDescent="0.2">
      <c r="O1347" s="90"/>
    </row>
    <row r="1348" spans="15:15" x14ac:dyDescent="0.2">
      <c r="O1348" s="90"/>
    </row>
    <row r="1349" spans="15:15" x14ac:dyDescent="0.2">
      <c r="O1349" s="90"/>
    </row>
    <row r="1350" spans="15:15" x14ac:dyDescent="0.2">
      <c r="O1350" s="90"/>
    </row>
    <row r="1351" spans="15:15" x14ac:dyDescent="0.2">
      <c r="O1351" s="90"/>
    </row>
    <row r="1352" spans="15:15" x14ac:dyDescent="0.2">
      <c r="O1352" s="90"/>
    </row>
    <row r="1353" spans="15:15" x14ac:dyDescent="0.2">
      <c r="O1353" s="90"/>
    </row>
    <row r="1354" spans="15:15" x14ac:dyDescent="0.2">
      <c r="O1354" s="90"/>
    </row>
    <row r="1355" spans="15:15" x14ac:dyDescent="0.2">
      <c r="O1355" s="90"/>
    </row>
    <row r="1356" spans="15:15" x14ac:dyDescent="0.2">
      <c r="O1356" s="90"/>
    </row>
    <row r="1357" spans="15:15" x14ac:dyDescent="0.2">
      <c r="O1357" s="90"/>
    </row>
    <row r="1358" spans="15:15" x14ac:dyDescent="0.2">
      <c r="O1358" s="90"/>
    </row>
    <row r="1359" spans="15:15" x14ac:dyDescent="0.2">
      <c r="O1359" s="90"/>
    </row>
    <row r="1360" spans="15:15" x14ac:dyDescent="0.2">
      <c r="O1360" s="90"/>
    </row>
    <row r="1361" spans="15:15" x14ac:dyDescent="0.2">
      <c r="O1361" s="90"/>
    </row>
    <row r="1362" spans="15:15" x14ac:dyDescent="0.2">
      <c r="O1362" s="90"/>
    </row>
    <row r="1363" spans="15:15" x14ac:dyDescent="0.2">
      <c r="O1363" s="90"/>
    </row>
    <row r="1364" spans="15:15" x14ac:dyDescent="0.2">
      <c r="O1364" s="90"/>
    </row>
    <row r="1365" spans="15:15" x14ac:dyDescent="0.2">
      <c r="O1365" s="90"/>
    </row>
    <row r="1366" spans="15:15" x14ac:dyDescent="0.2">
      <c r="O1366" s="90"/>
    </row>
    <row r="1367" spans="15:15" x14ac:dyDescent="0.2">
      <c r="O1367" s="90"/>
    </row>
    <row r="1368" spans="15:15" x14ac:dyDescent="0.2">
      <c r="O1368" s="90"/>
    </row>
    <row r="1369" spans="15:15" x14ac:dyDescent="0.2">
      <c r="O1369" s="90"/>
    </row>
    <row r="1370" spans="15:15" x14ac:dyDescent="0.2">
      <c r="O1370" s="90"/>
    </row>
    <row r="1371" spans="15:15" x14ac:dyDescent="0.2">
      <c r="O1371" s="90"/>
    </row>
    <row r="1372" spans="15:15" x14ac:dyDescent="0.2">
      <c r="O1372" s="90"/>
    </row>
    <row r="1373" spans="15:15" x14ac:dyDescent="0.2">
      <c r="O1373" s="90"/>
    </row>
    <row r="1374" spans="15:15" x14ac:dyDescent="0.2">
      <c r="O1374" s="90"/>
    </row>
    <row r="1375" spans="15:15" x14ac:dyDescent="0.2">
      <c r="O1375" s="90"/>
    </row>
    <row r="1376" spans="15:15" x14ac:dyDescent="0.2">
      <c r="O1376" s="90"/>
    </row>
    <row r="1377" spans="15:15" x14ac:dyDescent="0.2">
      <c r="O1377" s="90"/>
    </row>
    <row r="1378" spans="15:15" x14ac:dyDescent="0.2">
      <c r="O1378" s="90"/>
    </row>
    <row r="1379" spans="15:15" x14ac:dyDescent="0.2">
      <c r="O1379" s="90"/>
    </row>
    <row r="1380" spans="15:15" x14ac:dyDescent="0.2">
      <c r="O1380" s="90"/>
    </row>
    <row r="1381" spans="15:15" x14ac:dyDescent="0.2">
      <c r="O1381" s="90"/>
    </row>
    <row r="1382" spans="15:15" x14ac:dyDescent="0.2">
      <c r="O1382" s="90"/>
    </row>
    <row r="1383" spans="15:15" x14ac:dyDescent="0.2">
      <c r="O1383" s="90"/>
    </row>
    <row r="1384" spans="15:15" x14ac:dyDescent="0.2">
      <c r="O1384" s="90"/>
    </row>
    <row r="1385" spans="15:15" x14ac:dyDescent="0.2">
      <c r="O1385" s="90"/>
    </row>
    <row r="1386" spans="15:15" x14ac:dyDescent="0.2">
      <c r="O1386" s="90"/>
    </row>
    <row r="1387" spans="15:15" x14ac:dyDescent="0.2">
      <c r="O1387" s="90"/>
    </row>
    <row r="1388" spans="15:15" x14ac:dyDescent="0.2">
      <c r="O1388" s="90"/>
    </row>
    <row r="1389" spans="15:15" x14ac:dyDescent="0.2">
      <c r="O1389" s="90"/>
    </row>
    <row r="1390" spans="15:15" x14ac:dyDescent="0.2">
      <c r="O1390" s="90"/>
    </row>
    <row r="1391" spans="15:15" x14ac:dyDescent="0.2">
      <c r="O1391" s="90"/>
    </row>
    <row r="1392" spans="15:15" x14ac:dyDescent="0.2">
      <c r="O1392" s="90"/>
    </row>
    <row r="1393" spans="15:15" x14ac:dyDescent="0.2">
      <c r="O1393" s="90"/>
    </row>
    <row r="1394" spans="15:15" x14ac:dyDescent="0.2">
      <c r="O1394" s="90"/>
    </row>
    <row r="1395" spans="15:15" x14ac:dyDescent="0.2">
      <c r="O1395" s="90"/>
    </row>
    <row r="1396" spans="15:15" x14ac:dyDescent="0.2">
      <c r="O1396" s="90"/>
    </row>
    <row r="1397" spans="15:15" x14ac:dyDescent="0.2">
      <c r="O1397" s="90"/>
    </row>
    <row r="1398" spans="15:15" x14ac:dyDescent="0.2">
      <c r="O1398" s="90"/>
    </row>
    <row r="1399" spans="15:15" x14ac:dyDescent="0.2">
      <c r="O1399" s="90"/>
    </row>
    <row r="1400" spans="15:15" x14ac:dyDescent="0.2">
      <c r="O1400" s="90"/>
    </row>
    <row r="1401" spans="15:15" x14ac:dyDescent="0.2">
      <c r="O1401" s="90"/>
    </row>
    <row r="1402" spans="15:15" x14ac:dyDescent="0.2">
      <c r="O1402" s="90"/>
    </row>
    <row r="1403" spans="15:15" x14ac:dyDescent="0.2">
      <c r="O1403" s="90"/>
    </row>
    <row r="1404" spans="15:15" x14ac:dyDescent="0.2">
      <c r="O1404" s="90"/>
    </row>
    <row r="1405" spans="15:15" x14ac:dyDescent="0.2">
      <c r="O1405" s="90"/>
    </row>
    <row r="1406" spans="15:15" x14ac:dyDescent="0.2">
      <c r="O1406" s="90"/>
    </row>
    <row r="1407" spans="15:15" x14ac:dyDescent="0.2">
      <c r="O1407" s="90"/>
    </row>
    <row r="1408" spans="15:15" x14ac:dyDescent="0.2">
      <c r="O1408" s="90"/>
    </row>
    <row r="1409" spans="15:15" x14ac:dyDescent="0.2">
      <c r="O1409" s="90"/>
    </row>
    <row r="1410" spans="15:15" x14ac:dyDescent="0.2">
      <c r="O1410" s="90"/>
    </row>
    <row r="1411" spans="15:15" x14ac:dyDescent="0.2">
      <c r="O1411" s="90"/>
    </row>
    <row r="1412" spans="15:15" x14ac:dyDescent="0.2">
      <c r="O1412" s="90"/>
    </row>
    <row r="1413" spans="15:15" x14ac:dyDescent="0.2">
      <c r="O1413" s="90"/>
    </row>
    <row r="1414" spans="15:15" x14ac:dyDescent="0.2">
      <c r="O1414" s="90"/>
    </row>
    <row r="1415" spans="15:15" x14ac:dyDescent="0.2">
      <c r="O1415" s="90"/>
    </row>
    <row r="1416" spans="15:15" x14ac:dyDescent="0.2">
      <c r="O1416" s="90"/>
    </row>
    <row r="1417" spans="15:15" x14ac:dyDescent="0.2">
      <c r="O1417" s="90"/>
    </row>
    <row r="1418" spans="15:15" x14ac:dyDescent="0.2">
      <c r="O1418" s="90"/>
    </row>
    <row r="1419" spans="15:15" x14ac:dyDescent="0.2">
      <c r="O1419" s="90"/>
    </row>
    <row r="1420" spans="15:15" x14ac:dyDescent="0.2">
      <c r="O1420" s="90"/>
    </row>
    <row r="1421" spans="15:15" x14ac:dyDescent="0.2">
      <c r="O1421" s="90"/>
    </row>
    <row r="1422" spans="15:15" x14ac:dyDescent="0.2">
      <c r="O1422" s="90"/>
    </row>
    <row r="1423" spans="15:15" x14ac:dyDescent="0.2">
      <c r="O1423" s="90"/>
    </row>
    <row r="1424" spans="15:15" x14ac:dyDescent="0.2">
      <c r="O1424" s="90"/>
    </row>
    <row r="1425" spans="15:15" x14ac:dyDescent="0.2">
      <c r="O1425" s="90"/>
    </row>
    <row r="1426" spans="15:15" x14ac:dyDescent="0.2">
      <c r="O1426" s="90"/>
    </row>
    <row r="1427" spans="15:15" x14ac:dyDescent="0.2">
      <c r="O1427" s="90"/>
    </row>
    <row r="1428" spans="15:15" x14ac:dyDescent="0.2">
      <c r="O1428" s="90"/>
    </row>
    <row r="1429" spans="15:15" x14ac:dyDescent="0.2">
      <c r="O1429" s="90"/>
    </row>
    <row r="1430" spans="15:15" x14ac:dyDescent="0.2">
      <c r="O1430" s="90"/>
    </row>
    <row r="1431" spans="15:15" x14ac:dyDescent="0.2">
      <c r="O1431" s="90"/>
    </row>
    <row r="1432" spans="15:15" x14ac:dyDescent="0.2">
      <c r="O1432" s="90"/>
    </row>
    <row r="1433" spans="15:15" x14ac:dyDescent="0.2">
      <c r="O1433" s="90"/>
    </row>
    <row r="1434" spans="15:15" x14ac:dyDescent="0.2">
      <c r="O1434" s="90"/>
    </row>
    <row r="1435" spans="15:15" x14ac:dyDescent="0.2">
      <c r="O1435" s="90"/>
    </row>
    <row r="1436" spans="15:15" x14ac:dyDescent="0.2">
      <c r="O1436" s="90"/>
    </row>
    <row r="1437" spans="15:15" x14ac:dyDescent="0.2">
      <c r="O1437" s="90"/>
    </row>
    <row r="1438" spans="15:15" x14ac:dyDescent="0.2">
      <c r="O1438" s="90"/>
    </row>
    <row r="1439" spans="15:15" x14ac:dyDescent="0.2">
      <c r="O1439" s="90"/>
    </row>
    <row r="1440" spans="15:15" x14ac:dyDescent="0.2">
      <c r="O1440" s="90"/>
    </row>
    <row r="1441" spans="15:15" x14ac:dyDescent="0.2">
      <c r="O1441" s="90"/>
    </row>
    <row r="1442" spans="15:15" x14ac:dyDescent="0.2">
      <c r="O1442" s="90"/>
    </row>
    <row r="1443" spans="15:15" x14ac:dyDescent="0.2">
      <c r="O1443" s="90"/>
    </row>
    <row r="1444" spans="15:15" x14ac:dyDescent="0.2">
      <c r="O1444" s="90"/>
    </row>
    <row r="1445" spans="15:15" x14ac:dyDescent="0.2">
      <c r="O1445" s="90"/>
    </row>
    <row r="1446" spans="15:15" x14ac:dyDescent="0.2">
      <c r="O1446" s="90"/>
    </row>
    <row r="1447" spans="15:15" x14ac:dyDescent="0.2">
      <c r="O1447" s="90"/>
    </row>
    <row r="1448" spans="15:15" x14ac:dyDescent="0.2">
      <c r="O1448" s="90"/>
    </row>
    <row r="1449" spans="15:15" x14ac:dyDescent="0.2">
      <c r="O1449" s="90"/>
    </row>
    <row r="1450" spans="15:15" x14ac:dyDescent="0.2">
      <c r="O1450" s="90"/>
    </row>
    <row r="1451" spans="15:15" x14ac:dyDescent="0.2">
      <c r="O1451" s="90"/>
    </row>
    <row r="1452" spans="15:15" x14ac:dyDescent="0.2">
      <c r="O1452" s="90"/>
    </row>
    <row r="1453" spans="15:15" x14ac:dyDescent="0.2">
      <c r="O1453" s="90"/>
    </row>
    <row r="1454" spans="15:15" x14ac:dyDescent="0.2">
      <c r="O1454" s="90"/>
    </row>
    <row r="1455" spans="15:15" x14ac:dyDescent="0.2">
      <c r="O1455" s="90"/>
    </row>
    <row r="1456" spans="15:15" x14ac:dyDescent="0.2">
      <c r="O1456" s="90"/>
    </row>
    <row r="1457" spans="15:15" x14ac:dyDescent="0.2">
      <c r="O1457" s="90"/>
    </row>
    <row r="1458" spans="15:15" x14ac:dyDescent="0.2">
      <c r="O1458" s="90"/>
    </row>
    <row r="1459" spans="15:15" x14ac:dyDescent="0.2">
      <c r="O1459" s="90"/>
    </row>
    <row r="1460" spans="15:15" x14ac:dyDescent="0.2">
      <c r="O1460" s="90"/>
    </row>
    <row r="1461" spans="15:15" x14ac:dyDescent="0.2">
      <c r="O1461" s="90"/>
    </row>
    <row r="1462" spans="15:15" x14ac:dyDescent="0.2">
      <c r="O1462" s="90"/>
    </row>
    <row r="1463" spans="15:15" x14ac:dyDescent="0.2">
      <c r="O1463" s="90"/>
    </row>
    <row r="1464" spans="15:15" x14ac:dyDescent="0.2">
      <c r="O1464" s="90"/>
    </row>
    <row r="1465" spans="15:15" x14ac:dyDescent="0.2">
      <c r="O1465" s="90"/>
    </row>
    <row r="1466" spans="15:15" x14ac:dyDescent="0.2">
      <c r="O1466" s="90"/>
    </row>
    <row r="1467" spans="15:15" x14ac:dyDescent="0.2">
      <c r="O1467" s="90"/>
    </row>
    <row r="1468" spans="15:15" x14ac:dyDescent="0.2">
      <c r="O1468" s="90"/>
    </row>
    <row r="1469" spans="15:15" x14ac:dyDescent="0.2">
      <c r="O1469" s="90"/>
    </row>
    <row r="1470" spans="15:15" x14ac:dyDescent="0.2">
      <c r="O1470" s="90"/>
    </row>
    <row r="1471" spans="15:15" x14ac:dyDescent="0.2">
      <c r="O1471" s="90"/>
    </row>
    <row r="1472" spans="15:15" x14ac:dyDescent="0.2">
      <c r="O1472" s="90"/>
    </row>
    <row r="1473" spans="15:15" x14ac:dyDescent="0.2">
      <c r="O1473" s="90"/>
    </row>
    <row r="1474" spans="15:15" x14ac:dyDescent="0.2">
      <c r="O1474" s="90"/>
    </row>
    <row r="1475" spans="15:15" x14ac:dyDescent="0.2">
      <c r="O1475" s="90"/>
    </row>
    <row r="1476" spans="15:15" x14ac:dyDescent="0.2">
      <c r="O1476" s="90"/>
    </row>
    <row r="1477" spans="15:15" x14ac:dyDescent="0.2">
      <c r="O1477" s="90"/>
    </row>
    <row r="1478" spans="15:15" x14ac:dyDescent="0.2">
      <c r="O1478" s="90"/>
    </row>
    <row r="1479" spans="15:15" x14ac:dyDescent="0.2">
      <c r="O1479" s="90"/>
    </row>
    <row r="1480" spans="15:15" x14ac:dyDescent="0.2">
      <c r="O1480" s="90"/>
    </row>
    <row r="1481" spans="15:15" x14ac:dyDescent="0.2">
      <c r="O1481" s="90"/>
    </row>
    <row r="1482" spans="15:15" x14ac:dyDescent="0.2">
      <c r="O1482" s="90"/>
    </row>
    <row r="1483" spans="15:15" x14ac:dyDescent="0.2">
      <c r="O1483" s="90"/>
    </row>
    <row r="1484" spans="15:15" x14ac:dyDescent="0.2">
      <c r="O1484" s="90"/>
    </row>
    <row r="1485" spans="15:15" x14ac:dyDescent="0.2">
      <c r="O1485" s="90"/>
    </row>
    <row r="1486" spans="15:15" x14ac:dyDescent="0.2">
      <c r="O1486" s="90"/>
    </row>
    <row r="1487" spans="15:15" x14ac:dyDescent="0.2">
      <c r="O1487" s="90"/>
    </row>
    <row r="1488" spans="15:15" x14ac:dyDescent="0.2">
      <c r="O1488" s="90"/>
    </row>
    <row r="1489" spans="15:15" x14ac:dyDescent="0.2">
      <c r="O1489" s="90"/>
    </row>
    <row r="1490" spans="15:15" x14ac:dyDescent="0.2">
      <c r="O1490" s="90"/>
    </row>
    <row r="1491" spans="15:15" x14ac:dyDescent="0.2">
      <c r="O1491" s="90"/>
    </row>
    <row r="1492" spans="15:15" x14ac:dyDescent="0.2">
      <c r="O1492" s="90"/>
    </row>
    <row r="1493" spans="15:15" x14ac:dyDescent="0.2">
      <c r="O1493" s="90"/>
    </row>
    <row r="1494" spans="15:15" x14ac:dyDescent="0.2">
      <c r="O1494" s="90"/>
    </row>
    <row r="1495" spans="15:15" x14ac:dyDescent="0.2">
      <c r="O1495" s="90"/>
    </row>
    <row r="1496" spans="15:15" x14ac:dyDescent="0.2">
      <c r="O1496" s="90"/>
    </row>
    <row r="1497" spans="15:15" x14ac:dyDescent="0.2">
      <c r="O1497" s="90"/>
    </row>
    <row r="1498" spans="15:15" x14ac:dyDescent="0.2">
      <c r="O1498" s="90"/>
    </row>
    <row r="1499" spans="15:15" x14ac:dyDescent="0.2">
      <c r="O1499" s="90"/>
    </row>
    <row r="1500" spans="15:15" x14ac:dyDescent="0.2">
      <c r="O1500" s="90"/>
    </row>
    <row r="1501" spans="15:15" x14ac:dyDescent="0.2">
      <c r="O1501" s="90"/>
    </row>
    <row r="1502" spans="15:15" x14ac:dyDescent="0.2">
      <c r="O1502" s="90"/>
    </row>
    <row r="1503" spans="15:15" x14ac:dyDescent="0.2">
      <c r="O1503" s="90"/>
    </row>
    <row r="1504" spans="15:15" x14ac:dyDescent="0.2">
      <c r="O1504" s="90"/>
    </row>
    <row r="1505" spans="15:15" x14ac:dyDescent="0.2">
      <c r="O1505" s="90"/>
    </row>
    <row r="1506" spans="15:15" x14ac:dyDescent="0.2">
      <c r="O1506" s="90"/>
    </row>
    <row r="1507" spans="15:15" x14ac:dyDescent="0.2">
      <c r="O1507" s="90"/>
    </row>
    <row r="1508" spans="15:15" x14ac:dyDescent="0.2">
      <c r="O1508" s="90"/>
    </row>
    <row r="1509" spans="15:15" x14ac:dyDescent="0.2">
      <c r="O1509" s="90"/>
    </row>
    <row r="1510" spans="15:15" x14ac:dyDescent="0.2">
      <c r="O1510" s="90"/>
    </row>
    <row r="1511" spans="15:15" x14ac:dyDescent="0.2">
      <c r="O1511" s="90"/>
    </row>
    <row r="1512" spans="15:15" x14ac:dyDescent="0.2">
      <c r="O1512" s="90"/>
    </row>
    <row r="1513" spans="15:15" x14ac:dyDescent="0.2">
      <c r="O1513" s="90"/>
    </row>
    <row r="1514" spans="15:15" x14ac:dyDescent="0.2">
      <c r="O1514" s="90"/>
    </row>
    <row r="1515" spans="15:15" x14ac:dyDescent="0.2">
      <c r="O1515" s="90"/>
    </row>
    <row r="1516" spans="15:15" x14ac:dyDescent="0.2">
      <c r="O1516" s="90"/>
    </row>
    <row r="1517" spans="15:15" x14ac:dyDescent="0.2">
      <c r="O1517" s="90"/>
    </row>
    <row r="1518" spans="15:15" x14ac:dyDescent="0.2">
      <c r="O1518" s="90"/>
    </row>
    <row r="1519" spans="15:15" x14ac:dyDescent="0.2">
      <c r="O1519" s="90"/>
    </row>
    <row r="1520" spans="15:15" x14ac:dyDescent="0.2">
      <c r="O1520" s="90"/>
    </row>
    <row r="1521" spans="15:15" x14ac:dyDescent="0.2">
      <c r="O1521" s="90"/>
    </row>
    <row r="1522" spans="15:15" x14ac:dyDescent="0.2">
      <c r="O1522" s="90"/>
    </row>
    <row r="1523" spans="15:15" x14ac:dyDescent="0.2">
      <c r="O1523" s="90"/>
    </row>
    <row r="1524" spans="15:15" x14ac:dyDescent="0.2">
      <c r="O1524" s="90"/>
    </row>
    <row r="1525" spans="15:15" x14ac:dyDescent="0.2">
      <c r="O1525" s="90"/>
    </row>
    <row r="1526" spans="15:15" x14ac:dyDescent="0.2">
      <c r="O1526" s="90"/>
    </row>
    <row r="1527" spans="15:15" x14ac:dyDescent="0.2">
      <c r="O1527" s="90"/>
    </row>
    <row r="1528" spans="15:15" x14ac:dyDescent="0.2">
      <c r="O1528" s="90"/>
    </row>
    <row r="1529" spans="15:15" x14ac:dyDescent="0.2">
      <c r="O1529" s="90"/>
    </row>
    <row r="1530" spans="15:15" x14ac:dyDescent="0.2">
      <c r="O1530" s="90"/>
    </row>
    <row r="1531" spans="15:15" x14ac:dyDescent="0.2">
      <c r="O1531" s="90"/>
    </row>
    <row r="1532" spans="15:15" x14ac:dyDescent="0.2">
      <c r="O1532" s="90"/>
    </row>
    <row r="1533" spans="15:15" x14ac:dyDescent="0.2">
      <c r="O1533" s="90"/>
    </row>
    <row r="1534" spans="15:15" x14ac:dyDescent="0.2">
      <c r="O1534" s="90"/>
    </row>
    <row r="1535" spans="15:15" x14ac:dyDescent="0.2">
      <c r="O1535" s="90"/>
    </row>
    <row r="1536" spans="15:15" x14ac:dyDescent="0.2">
      <c r="O1536" s="90"/>
    </row>
    <row r="1537" spans="15:15" x14ac:dyDescent="0.2">
      <c r="O1537" s="90"/>
    </row>
    <row r="1538" spans="15:15" x14ac:dyDescent="0.2">
      <c r="O1538" s="90"/>
    </row>
    <row r="1539" spans="15:15" x14ac:dyDescent="0.2">
      <c r="O1539" s="90"/>
    </row>
    <row r="1540" spans="15:15" x14ac:dyDescent="0.2">
      <c r="O1540" s="90"/>
    </row>
    <row r="1541" spans="15:15" x14ac:dyDescent="0.2">
      <c r="O1541" s="90"/>
    </row>
    <row r="1542" spans="15:15" x14ac:dyDescent="0.2">
      <c r="O1542" s="90"/>
    </row>
    <row r="1543" spans="15:15" x14ac:dyDescent="0.2">
      <c r="O1543" s="90"/>
    </row>
    <row r="1544" spans="15:15" x14ac:dyDescent="0.2">
      <c r="O1544" s="90"/>
    </row>
    <row r="1545" spans="15:15" x14ac:dyDescent="0.2">
      <c r="O1545" s="90"/>
    </row>
    <row r="1546" spans="15:15" x14ac:dyDescent="0.2">
      <c r="O1546" s="90"/>
    </row>
    <row r="1547" spans="15:15" x14ac:dyDescent="0.2">
      <c r="O1547" s="90"/>
    </row>
    <row r="1548" spans="15:15" x14ac:dyDescent="0.2">
      <c r="O1548" s="90"/>
    </row>
    <row r="1549" spans="15:15" x14ac:dyDescent="0.2">
      <c r="O1549" s="90"/>
    </row>
    <row r="1550" spans="15:15" x14ac:dyDescent="0.2">
      <c r="O1550" s="90"/>
    </row>
    <row r="1551" spans="15:15" x14ac:dyDescent="0.2">
      <c r="O1551" s="90"/>
    </row>
    <row r="1552" spans="15:15" x14ac:dyDescent="0.2">
      <c r="O1552" s="90"/>
    </row>
    <row r="1553" spans="15:15" x14ac:dyDescent="0.2">
      <c r="O1553" s="90"/>
    </row>
    <row r="1554" spans="15:15" x14ac:dyDescent="0.2">
      <c r="O1554" s="90"/>
    </row>
    <row r="1555" spans="15:15" x14ac:dyDescent="0.2">
      <c r="O1555" s="90"/>
    </row>
    <row r="1556" spans="15:15" x14ac:dyDescent="0.2">
      <c r="O1556" s="90"/>
    </row>
    <row r="1557" spans="15:15" x14ac:dyDescent="0.2">
      <c r="O1557" s="90"/>
    </row>
    <row r="1558" spans="15:15" x14ac:dyDescent="0.2">
      <c r="O1558" s="90"/>
    </row>
    <row r="1559" spans="15:15" x14ac:dyDescent="0.2">
      <c r="O1559" s="90"/>
    </row>
    <row r="1560" spans="15:15" x14ac:dyDescent="0.2">
      <c r="O1560" s="90"/>
    </row>
    <row r="1561" spans="15:15" x14ac:dyDescent="0.2">
      <c r="O1561" s="90"/>
    </row>
    <row r="1562" spans="15:15" x14ac:dyDescent="0.2">
      <c r="O1562" s="90"/>
    </row>
    <row r="1563" spans="15:15" x14ac:dyDescent="0.2">
      <c r="O1563" s="90"/>
    </row>
    <row r="1564" spans="15:15" x14ac:dyDescent="0.2">
      <c r="O1564" s="90"/>
    </row>
    <row r="1565" spans="15:15" x14ac:dyDescent="0.2">
      <c r="O1565" s="90"/>
    </row>
    <row r="1566" spans="15:15" x14ac:dyDescent="0.2">
      <c r="O1566" s="90"/>
    </row>
    <row r="1567" spans="15:15" x14ac:dyDescent="0.2">
      <c r="O1567" s="90"/>
    </row>
    <row r="1568" spans="15:15" x14ac:dyDescent="0.2">
      <c r="O1568" s="90"/>
    </row>
    <row r="1569" spans="15:15" x14ac:dyDescent="0.2">
      <c r="O1569" s="90"/>
    </row>
    <row r="1570" spans="15:15" x14ac:dyDescent="0.2">
      <c r="O1570" s="90"/>
    </row>
    <row r="1571" spans="15:15" x14ac:dyDescent="0.2">
      <c r="O1571" s="90"/>
    </row>
    <row r="1572" spans="15:15" x14ac:dyDescent="0.2">
      <c r="O1572" s="90"/>
    </row>
    <row r="1573" spans="15:15" x14ac:dyDescent="0.2">
      <c r="O1573" s="90"/>
    </row>
    <row r="1574" spans="15:15" x14ac:dyDescent="0.2">
      <c r="O1574" s="90"/>
    </row>
    <row r="1575" spans="15:15" x14ac:dyDescent="0.2">
      <c r="O1575" s="90"/>
    </row>
    <row r="1576" spans="15:15" x14ac:dyDescent="0.2">
      <c r="O1576" s="90"/>
    </row>
    <row r="1577" spans="15:15" x14ac:dyDescent="0.2">
      <c r="O1577" s="90"/>
    </row>
    <row r="1578" spans="15:15" x14ac:dyDescent="0.2">
      <c r="O1578" s="90"/>
    </row>
    <row r="1579" spans="15:15" x14ac:dyDescent="0.2">
      <c r="O1579" s="90"/>
    </row>
    <row r="1580" spans="15:15" x14ac:dyDescent="0.2">
      <c r="O1580" s="90"/>
    </row>
    <row r="1581" spans="15:15" x14ac:dyDescent="0.2">
      <c r="O1581" s="90"/>
    </row>
    <row r="1582" spans="15:15" x14ac:dyDescent="0.2">
      <c r="O1582" s="90"/>
    </row>
    <row r="1583" spans="15:15" x14ac:dyDescent="0.2">
      <c r="O1583" s="90"/>
    </row>
    <row r="1584" spans="15:15" x14ac:dyDescent="0.2">
      <c r="O1584" s="90"/>
    </row>
    <row r="1585" spans="15:15" x14ac:dyDescent="0.2">
      <c r="O1585" s="90"/>
    </row>
    <row r="1586" spans="15:15" x14ac:dyDescent="0.2">
      <c r="O1586" s="90"/>
    </row>
    <row r="1587" spans="15:15" x14ac:dyDescent="0.2">
      <c r="O1587" s="90"/>
    </row>
    <row r="1588" spans="15:15" x14ac:dyDescent="0.2">
      <c r="O1588" s="90"/>
    </row>
    <row r="1589" spans="15:15" x14ac:dyDescent="0.2">
      <c r="O1589" s="90"/>
    </row>
    <row r="1590" spans="15:15" x14ac:dyDescent="0.2">
      <c r="O1590" s="90"/>
    </row>
    <row r="1591" spans="15:15" x14ac:dyDescent="0.2">
      <c r="O1591" s="90"/>
    </row>
    <row r="1592" spans="15:15" x14ac:dyDescent="0.2">
      <c r="O1592" s="90"/>
    </row>
    <row r="1593" spans="15:15" x14ac:dyDescent="0.2">
      <c r="O1593" s="90"/>
    </row>
    <row r="1594" spans="15:15" x14ac:dyDescent="0.2">
      <c r="O1594" s="90"/>
    </row>
    <row r="1595" spans="15:15" x14ac:dyDescent="0.2">
      <c r="O1595" s="90"/>
    </row>
    <row r="1596" spans="15:15" x14ac:dyDescent="0.2">
      <c r="O1596" s="90"/>
    </row>
    <row r="1597" spans="15:15" x14ac:dyDescent="0.2">
      <c r="O1597" s="90"/>
    </row>
    <row r="1598" spans="15:15" x14ac:dyDescent="0.2">
      <c r="O1598" s="90"/>
    </row>
    <row r="1599" spans="15:15" x14ac:dyDescent="0.2">
      <c r="O1599" s="90"/>
    </row>
    <row r="1600" spans="15:15" x14ac:dyDescent="0.2">
      <c r="O1600" s="90"/>
    </row>
    <row r="1601" spans="15:15" x14ac:dyDescent="0.2">
      <c r="O1601" s="90"/>
    </row>
    <row r="1602" spans="15:15" x14ac:dyDescent="0.2">
      <c r="O1602" s="90"/>
    </row>
    <row r="1603" spans="15:15" x14ac:dyDescent="0.2">
      <c r="O1603" s="90"/>
    </row>
    <row r="1604" spans="15:15" x14ac:dyDescent="0.2">
      <c r="O1604" s="90"/>
    </row>
    <row r="1605" spans="15:15" x14ac:dyDescent="0.2">
      <c r="O1605" s="90"/>
    </row>
    <row r="1606" spans="15:15" x14ac:dyDescent="0.2">
      <c r="O1606" s="90"/>
    </row>
    <row r="1607" spans="15:15" x14ac:dyDescent="0.2">
      <c r="O1607" s="90"/>
    </row>
    <row r="1608" spans="15:15" x14ac:dyDescent="0.2">
      <c r="O1608" s="90"/>
    </row>
    <row r="1609" spans="15:15" x14ac:dyDescent="0.2">
      <c r="O1609" s="90"/>
    </row>
    <row r="1610" spans="15:15" x14ac:dyDescent="0.2">
      <c r="O1610" s="90"/>
    </row>
    <row r="1611" spans="15:15" x14ac:dyDescent="0.2">
      <c r="O1611" s="90"/>
    </row>
    <row r="1612" spans="15:15" x14ac:dyDescent="0.2">
      <c r="O1612" s="90"/>
    </row>
    <row r="1613" spans="15:15" x14ac:dyDescent="0.2">
      <c r="O1613" s="90"/>
    </row>
    <row r="1614" spans="15:15" x14ac:dyDescent="0.2">
      <c r="O1614" s="90"/>
    </row>
    <row r="1615" spans="15:15" x14ac:dyDescent="0.2">
      <c r="O1615" s="90"/>
    </row>
    <row r="1616" spans="15:15" x14ac:dyDescent="0.2">
      <c r="O1616" s="90"/>
    </row>
    <row r="1617" spans="15:15" x14ac:dyDescent="0.2">
      <c r="O1617" s="90"/>
    </row>
    <row r="1618" spans="15:15" x14ac:dyDescent="0.2">
      <c r="O1618" s="90"/>
    </row>
    <row r="1619" spans="15:15" x14ac:dyDescent="0.2">
      <c r="O1619" s="90"/>
    </row>
    <row r="1620" spans="15:15" x14ac:dyDescent="0.2">
      <c r="O1620" s="90"/>
    </row>
    <row r="1621" spans="15:15" x14ac:dyDescent="0.2">
      <c r="O1621" s="90"/>
    </row>
    <row r="1622" spans="15:15" x14ac:dyDescent="0.2">
      <c r="O1622" s="90"/>
    </row>
    <row r="1623" spans="15:15" x14ac:dyDescent="0.2">
      <c r="O1623" s="90"/>
    </row>
    <row r="1624" spans="15:15" x14ac:dyDescent="0.2">
      <c r="O1624" s="90"/>
    </row>
    <row r="1625" spans="15:15" x14ac:dyDescent="0.2">
      <c r="O1625" s="90"/>
    </row>
    <row r="1626" spans="15:15" x14ac:dyDescent="0.2">
      <c r="O1626" s="90"/>
    </row>
    <row r="1627" spans="15:15" x14ac:dyDescent="0.2">
      <c r="O1627" s="90"/>
    </row>
    <row r="1628" spans="15:15" x14ac:dyDescent="0.2">
      <c r="O1628" s="90"/>
    </row>
    <row r="1629" spans="15:15" x14ac:dyDescent="0.2">
      <c r="O1629" s="90"/>
    </row>
    <row r="1630" spans="15:15" x14ac:dyDescent="0.2">
      <c r="O1630" s="90"/>
    </row>
    <row r="1631" spans="15:15" x14ac:dyDescent="0.2">
      <c r="O1631" s="90"/>
    </row>
    <row r="1632" spans="15:15" x14ac:dyDescent="0.2">
      <c r="O1632" s="90"/>
    </row>
    <row r="1633" spans="15:15" x14ac:dyDescent="0.2">
      <c r="O1633" s="90"/>
    </row>
    <row r="1634" spans="15:15" x14ac:dyDescent="0.2">
      <c r="O1634" s="90"/>
    </row>
    <row r="1635" spans="15:15" x14ac:dyDescent="0.2">
      <c r="O1635" s="90"/>
    </row>
    <row r="1636" spans="15:15" x14ac:dyDescent="0.2">
      <c r="O1636" s="90"/>
    </row>
    <row r="1637" spans="15:15" x14ac:dyDescent="0.2">
      <c r="O1637" s="90"/>
    </row>
    <row r="1638" spans="15:15" x14ac:dyDescent="0.2">
      <c r="O1638" s="90"/>
    </row>
    <row r="1639" spans="15:15" x14ac:dyDescent="0.2">
      <c r="O1639" s="90"/>
    </row>
    <row r="1640" spans="15:15" x14ac:dyDescent="0.2">
      <c r="O1640" s="90"/>
    </row>
    <row r="1641" spans="15:15" x14ac:dyDescent="0.2">
      <c r="O1641" s="90"/>
    </row>
    <row r="1642" spans="15:15" x14ac:dyDescent="0.2">
      <c r="O1642" s="90"/>
    </row>
    <row r="1643" spans="15:15" x14ac:dyDescent="0.2">
      <c r="O1643" s="90"/>
    </row>
    <row r="1644" spans="15:15" x14ac:dyDescent="0.2">
      <c r="O1644" s="90"/>
    </row>
    <row r="1645" spans="15:15" x14ac:dyDescent="0.2">
      <c r="O1645" s="90"/>
    </row>
    <row r="1646" spans="15:15" x14ac:dyDescent="0.2">
      <c r="O1646" s="90"/>
    </row>
    <row r="1647" spans="15:15" x14ac:dyDescent="0.2">
      <c r="O1647" s="90"/>
    </row>
    <row r="1648" spans="15:15" x14ac:dyDescent="0.2">
      <c r="O1648" s="90"/>
    </row>
    <row r="1649" spans="15:15" x14ac:dyDescent="0.2">
      <c r="O1649" s="90"/>
    </row>
    <row r="1650" spans="15:15" x14ac:dyDescent="0.2">
      <c r="O1650" s="90"/>
    </row>
    <row r="1651" spans="15:15" x14ac:dyDescent="0.2">
      <c r="O1651" s="90"/>
    </row>
    <row r="1652" spans="15:15" x14ac:dyDescent="0.2">
      <c r="O1652" s="90"/>
    </row>
    <row r="1653" spans="15:15" x14ac:dyDescent="0.2">
      <c r="O1653" s="90"/>
    </row>
    <row r="1654" spans="15:15" x14ac:dyDescent="0.2">
      <c r="O1654" s="90"/>
    </row>
    <row r="1655" spans="15:15" x14ac:dyDescent="0.2">
      <c r="O1655" s="90"/>
    </row>
    <row r="1656" spans="15:15" x14ac:dyDescent="0.2">
      <c r="O1656" s="90"/>
    </row>
    <row r="1657" spans="15:15" x14ac:dyDescent="0.2">
      <c r="O1657" s="90"/>
    </row>
    <row r="1658" spans="15:15" x14ac:dyDescent="0.2">
      <c r="O1658" s="90"/>
    </row>
    <row r="1659" spans="15:15" x14ac:dyDescent="0.2">
      <c r="O1659" s="90"/>
    </row>
    <row r="1660" spans="15:15" x14ac:dyDescent="0.2">
      <c r="O1660" s="90"/>
    </row>
    <row r="1661" spans="15:15" x14ac:dyDescent="0.2">
      <c r="O1661" s="90"/>
    </row>
    <row r="1662" spans="15:15" x14ac:dyDescent="0.2">
      <c r="O1662" s="90"/>
    </row>
    <row r="1663" spans="15:15" x14ac:dyDescent="0.2">
      <c r="O1663" s="90"/>
    </row>
    <row r="1664" spans="15:15" x14ac:dyDescent="0.2">
      <c r="O1664" s="90"/>
    </row>
    <row r="1665" spans="15:15" x14ac:dyDescent="0.2">
      <c r="O1665" s="90"/>
    </row>
    <row r="1666" spans="15:15" x14ac:dyDescent="0.2">
      <c r="O1666" s="90"/>
    </row>
    <row r="1667" spans="15:15" x14ac:dyDescent="0.2">
      <c r="O1667" s="90"/>
    </row>
    <row r="1668" spans="15:15" x14ac:dyDescent="0.2">
      <c r="O1668" s="90"/>
    </row>
    <row r="1669" spans="15:15" x14ac:dyDescent="0.2">
      <c r="O1669" s="90"/>
    </row>
    <row r="1670" spans="15:15" x14ac:dyDescent="0.2">
      <c r="O1670" s="90"/>
    </row>
    <row r="1671" spans="15:15" x14ac:dyDescent="0.2">
      <c r="O1671" s="90"/>
    </row>
    <row r="1672" spans="15:15" x14ac:dyDescent="0.2">
      <c r="O1672" s="90"/>
    </row>
    <row r="1673" spans="15:15" x14ac:dyDescent="0.2">
      <c r="O1673" s="90"/>
    </row>
    <row r="1674" spans="15:15" x14ac:dyDescent="0.2">
      <c r="O1674" s="90"/>
    </row>
    <row r="1675" spans="15:15" x14ac:dyDescent="0.2">
      <c r="O1675" s="90"/>
    </row>
    <row r="1676" spans="15:15" x14ac:dyDescent="0.2">
      <c r="O1676" s="90"/>
    </row>
    <row r="1677" spans="15:15" x14ac:dyDescent="0.2">
      <c r="O1677" s="90"/>
    </row>
    <row r="1678" spans="15:15" x14ac:dyDescent="0.2">
      <c r="O1678" s="90"/>
    </row>
    <row r="1679" spans="15:15" x14ac:dyDescent="0.2">
      <c r="O1679" s="90"/>
    </row>
    <row r="1680" spans="15:15" x14ac:dyDescent="0.2">
      <c r="O1680" s="90"/>
    </row>
    <row r="1681" spans="15:15" x14ac:dyDescent="0.2">
      <c r="O1681" s="90"/>
    </row>
    <row r="1682" spans="15:15" x14ac:dyDescent="0.2">
      <c r="O1682" s="90"/>
    </row>
    <row r="1683" spans="15:15" x14ac:dyDescent="0.2">
      <c r="O1683" s="90"/>
    </row>
    <row r="1684" spans="15:15" x14ac:dyDescent="0.2">
      <c r="O1684" s="90"/>
    </row>
    <row r="1685" spans="15:15" x14ac:dyDescent="0.2">
      <c r="O1685" s="90"/>
    </row>
    <row r="1686" spans="15:15" x14ac:dyDescent="0.2">
      <c r="O1686" s="90"/>
    </row>
    <row r="1687" spans="15:15" x14ac:dyDescent="0.2">
      <c r="O1687" s="90"/>
    </row>
    <row r="1688" spans="15:15" x14ac:dyDescent="0.2">
      <c r="O1688" s="90"/>
    </row>
    <row r="1689" spans="15:15" x14ac:dyDescent="0.2">
      <c r="O1689" s="90"/>
    </row>
    <row r="1690" spans="15:15" x14ac:dyDescent="0.2">
      <c r="O1690" s="90"/>
    </row>
    <row r="1691" spans="15:15" x14ac:dyDescent="0.2">
      <c r="O1691" s="90"/>
    </row>
    <row r="1692" spans="15:15" x14ac:dyDescent="0.2">
      <c r="O1692" s="90"/>
    </row>
    <row r="1693" spans="15:15" x14ac:dyDescent="0.2">
      <c r="O1693" s="90"/>
    </row>
    <row r="1694" spans="15:15" x14ac:dyDescent="0.2">
      <c r="O1694" s="90"/>
    </row>
    <row r="1695" spans="15:15" x14ac:dyDescent="0.2">
      <c r="O1695" s="90"/>
    </row>
    <row r="1696" spans="15:15" x14ac:dyDescent="0.2">
      <c r="O1696" s="90"/>
    </row>
    <row r="1697" spans="15:15" x14ac:dyDescent="0.2">
      <c r="O1697" s="90"/>
    </row>
    <row r="1698" spans="15:15" x14ac:dyDescent="0.2">
      <c r="O1698" s="90"/>
    </row>
    <row r="1699" spans="15:15" x14ac:dyDescent="0.2">
      <c r="O1699" s="90"/>
    </row>
    <row r="1700" spans="15:15" x14ac:dyDescent="0.2">
      <c r="O1700" s="90"/>
    </row>
    <row r="1701" spans="15:15" x14ac:dyDescent="0.2">
      <c r="O1701" s="90"/>
    </row>
    <row r="1702" spans="15:15" x14ac:dyDescent="0.2">
      <c r="O1702" s="90"/>
    </row>
    <row r="1703" spans="15:15" x14ac:dyDescent="0.2">
      <c r="O1703" s="90"/>
    </row>
    <row r="1704" spans="15:15" x14ac:dyDescent="0.2">
      <c r="O1704" s="90"/>
    </row>
    <row r="1705" spans="15:15" x14ac:dyDescent="0.2">
      <c r="O1705" s="90"/>
    </row>
    <row r="1706" spans="15:15" x14ac:dyDescent="0.2">
      <c r="O1706" s="90"/>
    </row>
    <row r="1707" spans="15:15" x14ac:dyDescent="0.2">
      <c r="O1707" s="90"/>
    </row>
    <row r="1708" spans="15:15" x14ac:dyDescent="0.2">
      <c r="O1708" s="90"/>
    </row>
    <row r="1709" spans="15:15" x14ac:dyDescent="0.2">
      <c r="O1709" s="90"/>
    </row>
    <row r="1710" spans="15:15" x14ac:dyDescent="0.2">
      <c r="O1710" s="90"/>
    </row>
    <row r="1711" spans="15:15" x14ac:dyDescent="0.2">
      <c r="O1711" s="90"/>
    </row>
    <row r="1712" spans="15:15" x14ac:dyDescent="0.2">
      <c r="O1712" s="90"/>
    </row>
    <row r="1713" spans="15:15" x14ac:dyDescent="0.2">
      <c r="O1713" s="90"/>
    </row>
    <row r="1714" spans="15:15" x14ac:dyDescent="0.2">
      <c r="O1714" s="90"/>
    </row>
    <row r="1715" spans="15:15" x14ac:dyDescent="0.2">
      <c r="O1715" s="90"/>
    </row>
    <row r="1716" spans="15:15" x14ac:dyDescent="0.2">
      <c r="O1716" s="90"/>
    </row>
    <row r="1717" spans="15:15" x14ac:dyDescent="0.2">
      <c r="O1717" s="90"/>
    </row>
    <row r="1718" spans="15:15" x14ac:dyDescent="0.2">
      <c r="O1718" s="90"/>
    </row>
    <row r="1719" spans="15:15" x14ac:dyDescent="0.2">
      <c r="O1719" s="90"/>
    </row>
    <row r="1720" spans="15:15" x14ac:dyDescent="0.2">
      <c r="O1720" s="90"/>
    </row>
    <row r="1721" spans="15:15" x14ac:dyDescent="0.2">
      <c r="O1721" s="90"/>
    </row>
    <row r="1722" spans="15:15" x14ac:dyDescent="0.2">
      <c r="O1722" s="90"/>
    </row>
    <row r="1723" spans="15:15" x14ac:dyDescent="0.2">
      <c r="O1723" s="90"/>
    </row>
    <row r="1724" spans="15:15" x14ac:dyDescent="0.2">
      <c r="O1724" s="90"/>
    </row>
    <row r="1725" spans="15:15" x14ac:dyDescent="0.2">
      <c r="O1725" s="90"/>
    </row>
    <row r="1726" spans="15:15" x14ac:dyDescent="0.2">
      <c r="O1726" s="90"/>
    </row>
    <row r="1727" spans="15:15" x14ac:dyDescent="0.2">
      <c r="O1727" s="90"/>
    </row>
    <row r="1728" spans="15:15" x14ac:dyDescent="0.2">
      <c r="O1728" s="90"/>
    </row>
    <row r="1729" spans="15:15" x14ac:dyDescent="0.2">
      <c r="O1729" s="90"/>
    </row>
    <row r="1730" spans="15:15" x14ac:dyDescent="0.2">
      <c r="O1730" s="90"/>
    </row>
    <row r="1731" spans="15:15" x14ac:dyDescent="0.2">
      <c r="O1731" s="90"/>
    </row>
    <row r="1732" spans="15:15" x14ac:dyDescent="0.2">
      <c r="O1732" s="90"/>
    </row>
    <row r="1733" spans="15:15" x14ac:dyDescent="0.2">
      <c r="O1733" s="90"/>
    </row>
    <row r="1734" spans="15:15" x14ac:dyDescent="0.2">
      <c r="O1734" s="90"/>
    </row>
    <row r="1735" spans="15:15" x14ac:dyDescent="0.2">
      <c r="O1735" s="90"/>
    </row>
    <row r="1736" spans="15:15" x14ac:dyDescent="0.2">
      <c r="O1736" s="90"/>
    </row>
    <row r="1737" spans="15:15" x14ac:dyDescent="0.2">
      <c r="O1737" s="90"/>
    </row>
    <row r="1738" spans="15:15" x14ac:dyDescent="0.2">
      <c r="O1738" s="90"/>
    </row>
    <row r="1739" spans="15:15" x14ac:dyDescent="0.2">
      <c r="O1739" s="90"/>
    </row>
    <row r="1740" spans="15:15" x14ac:dyDescent="0.2">
      <c r="O1740" s="90"/>
    </row>
    <row r="1741" spans="15:15" x14ac:dyDescent="0.2">
      <c r="O1741" s="90"/>
    </row>
    <row r="1742" spans="15:15" x14ac:dyDescent="0.2">
      <c r="O1742" s="90"/>
    </row>
    <row r="1743" spans="15:15" x14ac:dyDescent="0.2">
      <c r="O1743" s="90"/>
    </row>
    <row r="1744" spans="15:15" x14ac:dyDescent="0.2">
      <c r="O1744" s="90"/>
    </row>
    <row r="1745" spans="15:15" x14ac:dyDescent="0.2">
      <c r="O1745" s="90"/>
    </row>
    <row r="1746" spans="15:15" x14ac:dyDescent="0.2">
      <c r="O1746" s="90"/>
    </row>
    <row r="1747" spans="15:15" x14ac:dyDescent="0.2">
      <c r="O1747" s="90"/>
    </row>
    <row r="1748" spans="15:15" x14ac:dyDescent="0.2">
      <c r="O1748" s="90"/>
    </row>
    <row r="1749" spans="15:15" x14ac:dyDescent="0.2">
      <c r="O1749" s="90"/>
    </row>
    <row r="1750" spans="15:15" x14ac:dyDescent="0.2">
      <c r="O1750" s="90"/>
    </row>
    <row r="1751" spans="15:15" x14ac:dyDescent="0.2">
      <c r="O1751" s="90"/>
    </row>
    <row r="1752" spans="15:15" x14ac:dyDescent="0.2">
      <c r="O1752" s="90"/>
    </row>
    <row r="1753" spans="15:15" x14ac:dyDescent="0.2">
      <c r="O1753" s="90"/>
    </row>
    <row r="1754" spans="15:15" x14ac:dyDescent="0.2">
      <c r="O1754" s="90"/>
    </row>
    <row r="1755" spans="15:15" x14ac:dyDescent="0.2">
      <c r="O1755" s="90"/>
    </row>
    <row r="1756" spans="15:15" x14ac:dyDescent="0.2">
      <c r="O1756" s="90"/>
    </row>
    <row r="1757" spans="15:15" x14ac:dyDescent="0.2">
      <c r="O1757" s="90"/>
    </row>
    <row r="1758" spans="15:15" x14ac:dyDescent="0.2">
      <c r="O1758" s="90"/>
    </row>
    <row r="1759" spans="15:15" x14ac:dyDescent="0.2">
      <c r="O1759" s="90"/>
    </row>
    <row r="1760" spans="15:15" x14ac:dyDescent="0.2">
      <c r="O1760" s="90"/>
    </row>
    <row r="1761" spans="15:15" x14ac:dyDescent="0.2">
      <c r="O1761" s="90"/>
    </row>
    <row r="1762" spans="15:15" x14ac:dyDescent="0.2">
      <c r="O1762" s="90"/>
    </row>
    <row r="1763" spans="15:15" x14ac:dyDescent="0.2">
      <c r="O1763" s="90"/>
    </row>
    <row r="1764" spans="15:15" x14ac:dyDescent="0.2">
      <c r="O1764" s="90"/>
    </row>
    <row r="1765" spans="15:15" x14ac:dyDescent="0.2">
      <c r="O1765" s="90"/>
    </row>
    <row r="1766" spans="15:15" x14ac:dyDescent="0.2">
      <c r="O1766" s="90"/>
    </row>
    <row r="1767" spans="15:15" x14ac:dyDescent="0.2">
      <c r="O1767" s="90"/>
    </row>
    <row r="1768" spans="15:15" x14ac:dyDescent="0.2">
      <c r="O1768" s="90"/>
    </row>
    <row r="1769" spans="15:15" x14ac:dyDescent="0.2">
      <c r="O1769" s="90"/>
    </row>
    <row r="1770" spans="15:15" x14ac:dyDescent="0.2">
      <c r="O1770" s="90"/>
    </row>
    <row r="1771" spans="15:15" x14ac:dyDescent="0.2">
      <c r="O1771" s="90"/>
    </row>
    <row r="1772" spans="15:15" x14ac:dyDescent="0.2">
      <c r="O1772" s="90"/>
    </row>
    <row r="1773" spans="15:15" x14ac:dyDescent="0.2">
      <c r="O1773" s="90"/>
    </row>
    <row r="1774" spans="15:15" x14ac:dyDescent="0.2">
      <c r="O1774" s="90"/>
    </row>
    <row r="1775" spans="15:15" x14ac:dyDescent="0.2">
      <c r="O1775" s="90"/>
    </row>
    <row r="1776" spans="15:15" x14ac:dyDescent="0.2">
      <c r="O1776" s="90"/>
    </row>
    <row r="1777" spans="15:15" x14ac:dyDescent="0.2">
      <c r="O1777" s="90"/>
    </row>
    <row r="1778" spans="15:15" x14ac:dyDescent="0.2">
      <c r="O1778" s="90"/>
    </row>
    <row r="1779" spans="15:15" x14ac:dyDescent="0.2">
      <c r="O1779" s="90"/>
    </row>
    <row r="1780" spans="15:15" x14ac:dyDescent="0.2">
      <c r="O1780" s="90"/>
    </row>
    <row r="1781" spans="15:15" x14ac:dyDescent="0.2">
      <c r="O1781" s="90"/>
    </row>
    <row r="1782" spans="15:15" x14ac:dyDescent="0.2">
      <c r="O1782" s="90"/>
    </row>
    <row r="1783" spans="15:15" x14ac:dyDescent="0.2">
      <c r="O1783" s="90"/>
    </row>
    <row r="1784" spans="15:15" x14ac:dyDescent="0.2">
      <c r="O1784" s="90"/>
    </row>
    <row r="1785" spans="15:15" x14ac:dyDescent="0.2">
      <c r="O1785" s="90"/>
    </row>
    <row r="1786" spans="15:15" x14ac:dyDescent="0.2">
      <c r="O1786" s="90"/>
    </row>
    <row r="1787" spans="15:15" x14ac:dyDescent="0.2">
      <c r="O1787" s="90"/>
    </row>
    <row r="1788" spans="15:15" x14ac:dyDescent="0.2">
      <c r="O1788" s="90"/>
    </row>
    <row r="1789" spans="15:15" x14ac:dyDescent="0.2">
      <c r="O1789" s="90"/>
    </row>
    <row r="1790" spans="15:15" x14ac:dyDescent="0.2">
      <c r="O1790" s="90"/>
    </row>
    <row r="1791" spans="15:15" x14ac:dyDescent="0.2">
      <c r="O1791" s="90"/>
    </row>
    <row r="1792" spans="15:15" x14ac:dyDescent="0.2">
      <c r="O1792" s="90"/>
    </row>
    <row r="1793" spans="15:15" x14ac:dyDescent="0.2">
      <c r="O1793" s="90"/>
    </row>
    <row r="1794" spans="15:15" x14ac:dyDescent="0.2">
      <c r="O1794" s="90"/>
    </row>
    <row r="1795" spans="15:15" x14ac:dyDescent="0.2">
      <c r="O1795" s="90"/>
    </row>
    <row r="1796" spans="15:15" x14ac:dyDescent="0.2">
      <c r="O1796" s="90"/>
    </row>
    <row r="1797" spans="15:15" x14ac:dyDescent="0.2">
      <c r="O1797" s="90"/>
    </row>
    <row r="1798" spans="15:15" x14ac:dyDescent="0.2">
      <c r="O1798" s="90"/>
    </row>
    <row r="1799" spans="15:15" x14ac:dyDescent="0.2">
      <c r="O1799" s="90"/>
    </row>
    <row r="1800" spans="15:15" x14ac:dyDescent="0.2">
      <c r="O1800" s="90"/>
    </row>
    <row r="1801" spans="15:15" x14ac:dyDescent="0.2">
      <c r="O1801" s="90"/>
    </row>
    <row r="1802" spans="15:15" x14ac:dyDescent="0.2">
      <c r="O1802" s="90"/>
    </row>
    <row r="1803" spans="15:15" x14ac:dyDescent="0.2">
      <c r="O1803" s="90"/>
    </row>
    <row r="1804" spans="15:15" x14ac:dyDescent="0.2">
      <c r="O1804" s="90"/>
    </row>
    <row r="1805" spans="15:15" x14ac:dyDescent="0.2">
      <c r="O1805" s="90"/>
    </row>
    <row r="1806" spans="15:15" x14ac:dyDescent="0.2">
      <c r="O1806" s="90"/>
    </row>
    <row r="1807" spans="15:15" x14ac:dyDescent="0.2">
      <c r="O1807" s="90"/>
    </row>
    <row r="1808" spans="15:15" x14ac:dyDescent="0.2">
      <c r="O1808" s="90"/>
    </row>
    <row r="1809" spans="15:15" x14ac:dyDescent="0.2">
      <c r="O1809" s="90"/>
    </row>
    <row r="1810" spans="15:15" x14ac:dyDescent="0.2">
      <c r="O1810" s="90"/>
    </row>
    <row r="1811" spans="15:15" x14ac:dyDescent="0.2">
      <c r="O1811" s="90"/>
    </row>
    <row r="1812" spans="15:15" x14ac:dyDescent="0.2">
      <c r="O1812" s="90"/>
    </row>
    <row r="1813" spans="15:15" x14ac:dyDescent="0.2">
      <c r="O1813" s="90"/>
    </row>
    <row r="1814" spans="15:15" x14ac:dyDescent="0.2">
      <c r="O1814" s="90"/>
    </row>
    <row r="1815" spans="15:15" x14ac:dyDescent="0.2">
      <c r="O1815" s="90"/>
    </row>
    <row r="1816" spans="15:15" x14ac:dyDescent="0.2">
      <c r="O1816" s="90"/>
    </row>
    <row r="1817" spans="15:15" x14ac:dyDescent="0.2">
      <c r="O1817" s="90"/>
    </row>
    <row r="1818" spans="15:15" x14ac:dyDescent="0.2">
      <c r="O1818" s="90"/>
    </row>
    <row r="1819" spans="15:15" x14ac:dyDescent="0.2">
      <c r="O1819" s="90"/>
    </row>
    <row r="1820" spans="15:15" x14ac:dyDescent="0.2">
      <c r="O1820" s="90"/>
    </row>
    <row r="1821" spans="15:15" x14ac:dyDescent="0.2">
      <c r="O1821" s="90"/>
    </row>
    <row r="1822" spans="15:15" x14ac:dyDescent="0.2">
      <c r="O1822" s="90"/>
    </row>
    <row r="1823" spans="15:15" x14ac:dyDescent="0.2">
      <c r="O1823" s="90"/>
    </row>
    <row r="1824" spans="15:15" x14ac:dyDescent="0.2">
      <c r="O1824" s="90"/>
    </row>
    <row r="1825" spans="15:15" x14ac:dyDescent="0.2">
      <c r="O1825" s="90"/>
    </row>
    <row r="1826" spans="15:15" x14ac:dyDescent="0.2">
      <c r="O1826" s="90"/>
    </row>
    <row r="1827" spans="15:15" x14ac:dyDescent="0.2">
      <c r="O1827" s="90"/>
    </row>
    <row r="1828" spans="15:15" x14ac:dyDescent="0.2">
      <c r="O1828" s="90"/>
    </row>
    <row r="1829" spans="15:15" x14ac:dyDescent="0.2">
      <c r="O1829" s="90"/>
    </row>
    <row r="1830" spans="15:15" x14ac:dyDescent="0.2">
      <c r="O1830" s="90"/>
    </row>
    <row r="1831" spans="15:15" x14ac:dyDescent="0.2">
      <c r="O1831" s="90"/>
    </row>
    <row r="1832" spans="15:15" x14ac:dyDescent="0.2">
      <c r="O1832" s="90"/>
    </row>
    <row r="1833" spans="15:15" x14ac:dyDescent="0.2">
      <c r="O1833" s="90"/>
    </row>
    <row r="1834" spans="15:15" x14ac:dyDescent="0.2">
      <c r="O1834" s="90"/>
    </row>
    <row r="1835" spans="15:15" x14ac:dyDescent="0.2">
      <c r="O1835" s="90"/>
    </row>
    <row r="1836" spans="15:15" x14ac:dyDescent="0.2">
      <c r="O1836" s="90"/>
    </row>
    <row r="1837" spans="15:15" x14ac:dyDescent="0.2">
      <c r="O1837" s="90"/>
    </row>
    <row r="1838" spans="15:15" x14ac:dyDescent="0.2">
      <c r="O1838" s="90"/>
    </row>
    <row r="1839" spans="15:15" x14ac:dyDescent="0.2">
      <c r="O1839" s="90"/>
    </row>
    <row r="1840" spans="15:15" x14ac:dyDescent="0.2">
      <c r="O1840" s="90"/>
    </row>
    <row r="1841" spans="15:15" x14ac:dyDescent="0.2">
      <c r="O1841" s="90"/>
    </row>
    <row r="1842" spans="15:15" x14ac:dyDescent="0.2">
      <c r="O1842" s="90"/>
    </row>
    <row r="1843" spans="15:15" x14ac:dyDescent="0.2">
      <c r="O1843" s="90"/>
    </row>
    <row r="1844" spans="15:15" x14ac:dyDescent="0.2">
      <c r="O1844" s="90"/>
    </row>
    <row r="1845" spans="15:15" x14ac:dyDescent="0.2">
      <c r="O1845" s="90"/>
    </row>
    <row r="1846" spans="15:15" x14ac:dyDescent="0.2">
      <c r="O1846" s="90"/>
    </row>
    <row r="1847" spans="15:15" x14ac:dyDescent="0.2">
      <c r="O1847" s="90"/>
    </row>
    <row r="1848" spans="15:15" x14ac:dyDescent="0.2">
      <c r="O1848" s="90"/>
    </row>
    <row r="1849" spans="15:15" x14ac:dyDescent="0.2">
      <c r="O1849" s="90"/>
    </row>
    <row r="1850" spans="15:15" x14ac:dyDescent="0.2">
      <c r="O1850" s="90"/>
    </row>
    <row r="1851" spans="15:15" x14ac:dyDescent="0.2">
      <c r="O1851" s="90"/>
    </row>
    <row r="1852" spans="15:15" x14ac:dyDescent="0.2">
      <c r="O1852" s="90"/>
    </row>
    <row r="1853" spans="15:15" x14ac:dyDescent="0.2">
      <c r="O1853" s="90"/>
    </row>
    <row r="1854" spans="15:15" x14ac:dyDescent="0.2">
      <c r="O1854" s="90"/>
    </row>
    <row r="1855" spans="15:15" x14ac:dyDescent="0.2">
      <c r="O1855" s="90"/>
    </row>
    <row r="1856" spans="15:15" x14ac:dyDescent="0.2">
      <c r="O1856" s="90"/>
    </row>
    <row r="1857" spans="15:15" x14ac:dyDescent="0.2">
      <c r="O1857" s="90"/>
    </row>
    <row r="1858" spans="15:15" x14ac:dyDescent="0.2">
      <c r="O1858" s="90"/>
    </row>
    <row r="1859" spans="15:15" x14ac:dyDescent="0.2">
      <c r="O1859" s="90"/>
    </row>
    <row r="1860" spans="15:15" x14ac:dyDescent="0.2">
      <c r="O1860" s="90"/>
    </row>
    <row r="1861" spans="15:15" x14ac:dyDescent="0.2">
      <c r="O1861" s="90"/>
    </row>
    <row r="1862" spans="15:15" x14ac:dyDescent="0.2">
      <c r="O1862" s="90"/>
    </row>
    <row r="1863" spans="15:15" x14ac:dyDescent="0.2">
      <c r="O1863" s="90"/>
    </row>
    <row r="1864" spans="15:15" x14ac:dyDescent="0.2">
      <c r="O1864" s="90"/>
    </row>
    <row r="1865" spans="15:15" x14ac:dyDescent="0.2">
      <c r="O1865" s="90"/>
    </row>
    <row r="1866" spans="15:15" x14ac:dyDescent="0.2">
      <c r="O1866" s="90"/>
    </row>
    <row r="1867" spans="15:15" x14ac:dyDescent="0.2">
      <c r="O1867" s="90"/>
    </row>
    <row r="1868" spans="15:15" x14ac:dyDescent="0.2">
      <c r="O1868" s="90"/>
    </row>
    <row r="1869" spans="15:15" x14ac:dyDescent="0.2">
      <c r="O1869" s="90"/>
    </row>
    <row r="1870" spans="15:15" x14ac:dyDescent="0.2">
      <c r="O1870" s="90"/>
    </row>
    <row r="1871" spans="15:15" x14ac:dyDescent="0.2">
      <c r="O1871" s="90"/>
    </row>
    <row r="1872" spans="15:15" x14ac:dyDescent="0.2">
      <c r="O1872" s="90"/>
    </row>
    <row r="1873" spans="15:15" x14ac:dyDescent="0.2">
      <c r="O1873" s="90"/>
    </row>
    <row r="1874" spans="15:15" x14ac:dyDescent="0.2">
      <c r="O1874" s="90"/>
    </row>
    <row r="1875" spans="15:15" x14ac:dyDescent="0.2">
      <c r="O1875" s="90"/>
    </row>
    <row r="1876" spans="15:15" x14ac:dyDescent="0.2">
      <c r="O1876" s="90"/>
    </row>
    <row r="1877" spans="15:15" x14ac:dyDescent="0.2">
      <c r="O1877" s="90"/>
    </row>
    <row r="1878" spans="15:15" x14ac:dyDescent="0.2">
      <c r="O1878" s="90"/>
    </row>
    <row r="1879" spans="15:15" x14ac:dyDescent="0.2">
      <c r="O1879" s="90"/>
    </row>
    <row r="1880" spans="15:15" x14ac:dyDescent="0.2">
      <c r="O1880" s="90"/>
    </row>
    <row r="1881" spans="15:15" x14ac:dyDescent="0.2">
      <c r="O1881" s="90"/>
    </row>
    <row r="1882" spans="15:15" x14ac:dyDescent="0.2">
      <c r="O1882" s="90"/>
    </row>
    <row r="1883" spans="15:15" x14ac:dyDescent="0.2">
      <c r="O1883" s="90"/>
    </row>
    <row r="1884" spans="15:15" x14ac:dyDescent="0.2">
      <c r="O1884" s="90"/>
    </row>
    <row r="1885" spans="15:15" x14ac:dyDescent="0.2">
      <c r="O1885" s="90"/>
    </row>
    <row r="1886" spans="15:15" x14ac:dyDescent="0.2">
      <c r="O1886" s="90"/>
    </row>
    <row r="1887" spans="15:15" x14ac:dyDescent="0.2">
      <c r="O1887" s="90"/>
    </row>
    <row r="1888" spans="15:15" x14ac:dyDescent="0.2">
      <c r="O1888" s="90"/>
    </row>
    <row r="1889" spans="15:15" x14ac:dyDescent="0.2">
      <c r="O1889" s="90"/>
    </row>
    <row r="1890" spans="15:15" x14ac:dyDescent="0.2">
      <c r="O1890" s="90"/>
    </row>
    <row r="1891" spans="15:15" x14ac:dyDescent="0.2">
      <c r="O1891" s="90"/>
    </row>
    <row r="1892" spans="15:15" x14ac:dyDescent="0.2">
      <c r="O1892" s="90"/>
    </row>
    <row r="1893" spans="15:15" x14ac:dyDescent="0.2">
      <c r="O1893" s="90"/>
    </row>
    <row r="1894" spans="15:15" x14ac:dyDescent="0.2">
      <c r="O1894" s="90"/>
    </row>
    <row r="1895" spans="15:15" x14ac:dyDescent="0.2">
      <c r="O1895" s="90"/>
    </row>
    <row r="1896" spans="15:15" x14ac:dyDescent="0.2">
      <c r="O1896" s="90"/>
    </row>
    <row r="1897" spans="15:15" x14ac:dyDescent="0.2">
      <c r="O1897" s="90"/>
    </row>
    <row r="1898" spans="15:15" x14ac:dyDescent="0.2">
      <c r="O1898" s="90"/>
    </row>
    <row r="1899" spans="15:15" x14ac:dyDescent="0.2">
      <c r="O1899" s="90"/>
    </row>
    <row r="1900" spans="15:15" x14ac:dyDescent="0.2">
      <c r="O1900" s="90"/>
    </row>
    <row r="1901" spans="15:15" x14ac:dyDescent="0.2">
      <c r="O1901" s="90"/>
    </row>
    <row r="1902" spans="15:15" x14ac:dyDescent="0.2">
      <c r="O1902" s="90"/>
    </row>
    <row r="1903" spans="15:15" x14ac:dyDescent="0.2">
      <c r="O1903" s="90"/>
    </row>
    <row r="1904" spans="15:15" x14ac:dyDescent="0.2">
      <c r="O1904" s="90"/>
    </row>
    <row r="1905" spans="15:15" x14ac:dyDescent="0.2">
      <c r="O1905" s="90"/>
    </row>
    <row r="1906" spans="15:15" x14ac:dyDescent="0.2">
      <c r="O1906" s="90"/>
    </row>
    <row r="1907" spans="15:15" x14ac:dyDescent="0.2">
      <c r="O1907" s="90"/>
    </row>
    <row r="1908" spans="15:15" x14ac:dyDescent="0.2">
      <c r="O1908" s="90"/>
    </row>
    <row r="1909" spans="15:15" x14ac:dyDescent="0.2">
      <c r="O1909" s="90"/>
    </row>
    <row r="1910" spans="15:15" x14ac:dyDescent="0.2">
      <c r="O1910" s="90"/>
    </row>
    <row r="1911" spans="15:15" x14ac:dyDescent="0.2">
      <c r="O1911" s="90"/>
    </row>
    <row r="1912" spans="15:15" x14ac:dyDescent="0.2">
      <c r="O1912" s="90"/>
    </row>
    <row r="1913" spans="15:15" x14ac:dyDescent="0.2">
      <c r="O1913" s="90"/>
    </row>
    <row r="1914" spans="15:15" x14ac:dyDescent="0.2">
      <c r="O1914" s="90"/>
    </row>
    <row r="1915" spans="15:15" x14ac:dyDescent="0.2">
      <c r="O1915" s="90"/>
    </row>
    <row r="1916" spans="15:15" x14ac:dyDescent="0.2">
      <c r="O1916" s="90"/>
    </row>
    <row r="1917" spans="15:15" x14ac:dyDescent="0.2">
      <c r="O1917" s="90"/>
    </row>
    <row r="1918" spans="15:15" x14ac:dyDescent="0.2">
      <c r="O1918" s="90"/>
    </row>
    <row r="1919" spans="15:15" x14ac:dyDescent="0.2">
      <c r="O1919" s="90"/>
    </row>
    <row r="1920" spans="15:15" x14ac:dyDescent="0.2">
      <c r="O1920" s="90"/>
    </row>
    <row r="1921" spans="15:15" x14ac:dyDescent="0.2">
      <c r="O1921" s="90"/>
    </row>
    <row r="1922" spans="15:15" x14ac:dyDescent="0.2">
      <c r="O1922" s="90"/>
    </row>
    <row r="1923" spans="15:15" x14ac:dyDescent="0.2">
      <c r="O1923" s="90"/>
    </row>
    <row r="1924" spans="15:15" x14ac:dyDescent="0.2">
      <c r="O1924" s="90"/>
    </row>
    <row r="1925" spans="15:15" x14ac:dyDescent="0.2">
      <c r="O1925" s="90"/>
    </row>
    <row r="1926" spans="15:15" x14ac:dyDescent="0.2">
      <c r="O1926" s="90"/>
    </row>
    <row r="1927" spans="15:15" x14ac:dyDescent="0.2">
      <c r="O1927" s="90"/>
    </row>
    <row r="1928" spans="15:15" x14ac:dyDescent="0.2">
      <c r="O1928" s="90"/>
    </row>
    <row r="1929" spans="15:15" x14ac:dyDescent="0.2">
      <c r="O1929" s="90"/>
    </row>
    <row r="1930" spans="15:15" x14ac:dyDescent="0.2">
      <c r="O1930" s="90"/>
    </row>
    <row r="1931" spans="15:15" x14ac:dyDescent="0.2">
      <c r="O1931" s="90"/>
    </row>
    <row r="1932" spans="15:15" x14ac:dyDescent="0.2">
      <c r="O1932" s="90"/>
    </row>
    <row r="1933" spans="15:15" x14ac:dyDescent="0.2">
      <c r="O1933" s="90"/>
    </row>
    <row r="1934" spans="15:15" x14ac:dyDescent="0.2">
      <c r="O1934" s="90"/>
    </row>
    <row r="1935" spans="15:15" x14ac:dyDescent="0.2">
      <c r="O1935" s="90"/>
    </row>
    <row r="1936" spans="15:15" x14ac:dyDescent="0.2">
      <c r="O1936" s="90"/>
    </row>
    <row r="1937" spans="15:15" x14ac:dyDescent="0.2">
      <c r="O1937" s="90"/>
    </row>
    <row r="1938" spans="15:15" x14ac:dyDescent="0.2">
      <c r="O1938" s="90"/>
    </row>
    <row r="1939" spans="15:15" x14ac:dyDescent="0.2">
      <c r="O1939" s="90"/>
    </row>
    <row r="1940" spans="15:15" x14ac:dyDescent="0.2">
      <c r="O1940" s="90"/>
    </row>
    <row r="1941" spans="15:15" x14ac:dyDescent="0.2">
      <c r="O1941" s="90"/>
    </row>
    <row r="1942" spans="15:15" x14ac:dyDescent="0.2">
      <c r="O1942" s="90"/>
    </row>
    <row r="1943" spans="15:15" x14ac:dyDescent="0.2">
      <c r="O1943" s="90"/>
    </row>
    <row r="1944" spans="15:15" x14ac:dyDescent="0.2">
      <c r="O1944" s="90"/>
    </row>
    <row r="1945" spans="15:15" x14ac:dyDescent="0.2">
      <c r="O1945" s="90"/>
    </row>
    <row r="1946" spans="15:15" x14ac:dyDescent="0.2">
      <c r="O1946" s="90"/>
    </row>
    <row r="1947" spans="15:15" x14ac:dyDescent="0.2">
      <c r="O1947" s="90"/>
    </row>
    <row r="1948" spans="15:15" x14ac:dyDescent="0.2">
      <c r="O1948" s="90"/>
    </row>
    <row r="1949" spans="15:15" x14ac:dyDescent="0.2">
      <c r="O1949" s="90"/>
    </row>
    <row r="1950" spans="15:15" x14ac:dyDescent="0.2">
      <c r="O1950" s="90"/>
    </row>
    <row r="1951" spans="15:15" x14ac:dyDescent="0.2">
      <c r="O1951" s="90"/>
    </row>
    <row r="1952" spans="15:15" x14ac:dyDescent="0.2">
      <c r="O1952" s="90"/>
    </row>
    <row r="1953" spans="15:15" x14ac:dyDescent="0.2">
      <c r="O1953" s="90"/>
    </row>
    <row r="1954" spans="15:15" x14ac:dyDescent="0.2">
      <c r="O1954" s="90"/>
    </row>
    <row r="1955" spans="15:15" x14ac:dyDescent="0.2">
      <c r="O1955" s="90"/>
    </row>
    <row r="1956" spans="15:15" x14ac:dyDescent="0.2">
      <c r="O1956" s="90"/>
    </row>
    <row r="1957" spans="15:15" x14ac:dyDescent="0.2">
      <c r="O1957" s="90"/>
    </row>
    <row r="1958" spans="15:15" x14ac:dyDescent="0.2">
      <c r="O1958" s="90"/>
    </row>
    <row r="1959" spans="15:15" x14ac:dyDescent="0.2">
      <c r="O1959" s="90"/>
    </row>
    <row r="1960" spans="15:15" x14ac:dyDescent="0.2">
      <c r="O1960" s="90"/>
    </row>
    <row r="1961" spans="15:15" x14ac:dyDescent="0.2">
      <c r="O1961" s="90"/>
    </row>
    <row r="1962" spans="15:15" x14ac:dyDescent="0.2">
      <c r="O1962" s="90"/>
    </row>
    <row r="1963" spans="15:15" x14ac:dyDescent="0.2">
      <c r="O1963" s="90"/>
    </row>
    <row r="1964" spans="15:15" x14ac:dyDescent="0.2">
      <c r="O1964" s="90"/>
    </row>
    <row r="1965" spans="15:15" x14ac:dyDescent="0.2">
      <c r="O1965" s="90"/>
    </row>
    <row r="1966" spans="15:15" x14ac:dyDescent="0.2">
      <c r="O1966" s="90"/>
    </row>
    <row r="1967" spans="15:15" x14ac:dyDescent="0.2">
      <c r="O1967" s="90"/>
    </row>
    <row r="1968" spans="15:15" x14ac:dyDescent="0.2">
      <c r="O1968" s="90"/>
    </row>
    <row r="1969" spans="15:15" x14ac:dyDescent="0.2">
      <c r="O1969" s="90"/>
    </row>
    <row r="1970" spans="15:15" x14ac:dyDescent="0.2">
      <c r="O1970" s="90"/>
    </row>
    <row r="1971" spans="15:15" x14ac:dyDescent="0.2">
      <c r="O1971" s="90"/>
    </row>
    <row r="1972" spans="15:15" x14ac:dyDescent="0.2">
      <c r="O1972" s="90"/>
    </row>
    <row r="1973" spans="15:15" x14ac:dyDescent="0.2">
      <c r="O1973" s="90"/>
    </row>
    <row r="1974" spans="15:15" x14ac:dyDescent="0.2">
      <c r="O1974" s="90"/>
    </row>
    <row r="1975" spans="15:15" x14ac:dyDescent="0.2">
      <c r="O1975" s="90"/>
    </row>
    <row r="1976" spans="15:15" x14ac:dyDescent="0.2">
      <c r="O1976" s="90"/>
    </row>
    <row r="1977" spans="15:15" x14ac:dyDescent="0.2">
      <c r="O1977" s="90"/>
    </row>
    <row r="1978" spans="15:15" x14ac:dyDescent="0.2">
      <c r="O1978" s="90"/>
    </row>
    <row r="1979" spans="15:15" x14ac:dyDescent="0.2">
      <c r="O1979" s="90"/>
    </row>
    <row r="1980" spans="15:15" x14ac:dyDescent="0.2">
      <c r="O1980" s="90"/>
    </row>
    <row r="1981" spans="15:15" x14ac:dyDescent="0.2">
      <c r="O1981" s="90"/>
    </row>
    <row r="1982" spans="15:15" x14ac:dyDescent="0.2">
      <c r="O1982" s="90"/>
    </row>
    <row r="1983" spans="15:15" x14ac:dyDescent="0.2">
      <c r="O1983" s="90"/>
    </row>
    <row r="1984" spans="15:15" x14ac:dyDescent="0.2">
      <c r="O1984" s="90"/>
    </row>
    <row r="1985" spans="15:15" x14ac:dyDescent="0.2">
      <c r="O1985" s="90"/>
    </row>
    <row r="1986" spans="15:15" x14ac:dyDescent="0.2">
      <c r="O1986" s="90"/>
    </row>
    <row r="1987" spans="15:15" x14ac:dyDescent="0.2">
      <c r="O1987" s="90"/>
    </row>
    <row r="1988" spans="15:15" x14ac:dyDescent="0.2">
      <c r="O1988" s="90"/>
    </row>
    <row r="1989" spans="15:15" x14ac:dyDescent="0.2">
      <c r="O1989" s="90"/>
    </row>
    <row r="1990" spans="15:15" x14ac:dyDescent="0.2">
      <c r="O1990" s="90"/>
    </row>
    <row r="1991" spans="15:15" x14ac:dyDescent="0.2">
      <c r="O1991" s="90"/>
    </row>
    <row r="1992" spans="15:15" x14ac:dyDescent="0.2">
      <c r="O1992" s="90"/>
    </row>
    <row r="1993" spans="15:15" x14ac:dyDescent="0.2">
      <c r="O1993" s="90"/>
    </row>
    <row r="1994" spans="15:15" x14ac:dyDescent="0.2">
      <c r="O1994" s="90"/>
    </row>
    <row r="1995" spans="15:15" x14ac:dyDescent="0.2">
      <c r="O1995" s="90"/>
    </row>
    <row r="1996" spans="15:15" x14ac:dyDescent="0.2">
      <c r="O1996" s="90"/>
    </row>
    <row r="1997" spans="15:15" x14ac:dyDescent="0.2">
      <c r="O1997" s="90"/>
    </row>
    <row r="1998" spans="15:15" x14ac:dyDescent="0.2">
      <c r="O1998" s="90"/>
    </row>
    <row r="1999" spans="15:15" x14ac:dyDescent="0.2">
      <c r="O1999" s="90"/>
    </row>
    <row r="2000" spans="15:15" x14ac:dyDescent="0.2">
      <c r="O2000" s="90"/>
    </row>
    <row r="2001" spans="15:15" x14ac:dyDescent="0.2">
      <c r="O2001" s="90"/>
    </row>
    <row r="2002" spans="15:15" x14ac:dyDescent="0.2">
      <c r="O2002" s="90"/>
    </row>
    <row r="2003" spans="15:15" x14ac:dyDescent="0.2">
      <c r="O2003" s="90"/>
    </row>
    <row r="2004" spans="15:15" x14ac:dyDescent="0.2">
      <c r="O2004" s="90"/>
    </row>
    <row r="2005" spans="15:15" x14ac:dyDescent="0.2">
      <c r="O2005" s="90"/>
    </row>
    <row r="2006" spans="15:15" x14ac:dyDescent="0.2">
      <c r="O2006" s="90"/>
    </row>
    <row r="2007" spans="15:15" x14ac:dyDescent="0.2">
      <c r="O2007" s="90"/>
    </row>
    <row r="2008" spans="15:15" x14ac:dyDescent="0.2">
      <c r="O2008" s="90"/>
    </row>
    <row r="2009" spans="15:15" x14ac:dyDescent="0.2">
      <c r="O2009" s="90"/>
    </row>
    <row r="2010" spans="15:15" x14ac:dyDescent="0.2">
      <c r="O2010" s="90"/>
    </row>
    <row r="2011" spans="15:15" x14ac:dyDescent="0.2">
      <c r="O2011" s="90"/>
    </row>
    <row r="2012" spans="15:15" x14ac:dyDescent="0.2">
      <c r="O2012" s="90"/>
    </row>
    <row r="2013" spans="15:15" x14ac:dyDescent="0.2">
      <c r="O2013" s="90"/>
    </row>
    <row r="2014" spans="15:15" x14ac:dyDescent="0.2">
      <c r="O2014" s="90"/>
    </row>
    <row r="2015" spans="15:15" x14ac:dyDescent="0.2">
      <c r="O2015" s="90"/>
    </row>
    <row r="2016" spans="15:15" x14ac:dyDescent="0.2">
      <c r="O2016" s="90"/>
    </row>
    <row r="2017" spans="15:15" x14ac:dyDescent="0.2">
      <c r="O2017" s="90"/>
    </row>
    <row r="2018" spans="15:15" x14ac:dyDescent="0.2">
      <c r="O2018" s="90"/>
    </row>
    <row r="2019" spans="15:15" x14ac:dyDescent="0.2">
      <c r="O2019" s="90"/>
    </row>
    <row r="2020" spans="15:15" x14ac:dyDescent="0.2">
      <c r="O2020" s="90"/>
    </row>
    <row r="2021" spans="15:15" x14ac:dyDescent="0.2">
      <c r="O2021" s="90"/>
    </row>
    <row r="2022" spans="15:15" x14ac:dyDescent="0.2">
      <c r="O2022" s="90"/>
    </row>
    <row r="2023" spans="15:15" x14ac:dyDescent="0.2">
      <c r="O2023" s="90"/>
    </row>
    <row r="2024" spans="15:15" x14ac:dyDescent="0.2">
      <c r="O2024" s="90"/>
    </row>
    <row r="2025" spans="15:15" x14ac:dyDescent="0.2">
      <c r="O2025" s="90"/>
    </row>
    <row r="2026" spans="15:15" x14ac:dyDescent="0.2">
      <c r="O2026" s="90"/>
    </row>
    <row r="2027" spans="15:15" x14ac:dyDescent="0.2">
      <c r="O2027" s="90"/>
    </row>
    <row r="2028" spans="15:15" x14ac:dyDescent="0.2">
      <c r="O2028" s="90"/>
    </row>
    <row r="2029" spans="15:15" x14ac:dyDescent="0.2">
      <c r="O2029" s="90"/>
    </row>
    <row r="2030" spans="15:15" x14ac:dyDescent="0.2">
      <c r="O2030" s="90"/>
    </row>
    <row r="2031" spans="15:15" x14ac:dyDescent="0.2">
      <c r="O2031" s="90"/>
    </row>
    <row r="2032" spans="15:15" x14ac:dyDescent="0.2">
      <c r="O2032" s="90"/>
    </row>
    <row r="2033" spans="15:15" x14ac:dyDescent="0.2">
      <c r="O2033" s="90"/>
    </row>
    <row r="2034" spans="15:15" x14ac:dyDescent="0.2">
      <c r="O2034" s="90"/>
    </row>
    <row r="2035" spans="15:15" x14ac:dyDescent="0.2">
      <c r="O2035" s="90"/>
    </row>
    <row r="2036" spans="15:15" x14ac:dyDescent="0.2">
      <c r="O2036" s="90"/>
    </row>
    <row r="2037" spans="15:15" x14ac:dyDescent="0.2">
      <c r="O2037" s="90"/>
    </row>
    <row r="2038" spans="15:15" x14ac:dyDescent="0.2">
      <c r="O2038" s="90"/>
    </row>
    <row r="2039" spans="15:15" x14ac:dyDescent="0.2">
      <c r="O2039" s="90"/>
    </row>
    <row r="2040" spans="15:15" x14ac:dyDescent="0.2">
      <c r="O2040" s="90"/>
    </row>
    <row r="2041" spans="15:15" x14ac:dyDescent="0.2">
      <c r="O2041" s="90"/>
    </row>
    <row r="2042" spans="15:15" x14ac:dyDescent="0.2">
      <c r="O2042" s="90"/>
    </row>
    <row r="2043" spans="15:15" x14ac:dyDescent="0.2">
      <c r="O2043" s="90"/>
    </row>
    <row r="2044" spans="15:15" x14ac:dyDescent="0.2">
      <c r="O2044" s="90"/>
    </row>
    <row r="2045" spans="15:15" x14ac:dyDescent="0.2">
      <c r="O2045" s="90"/>
    </row>
    <row r="2046" spans="15:15" x14ac:dyDescent="0.2">
      <c r="O2046" s="90"/>
    </row>
    <row r="2047" spans="15:15" x14ac:dyDescent="0.2">
      <c r="O2047" s="90"/>
    </row>
    <row r="2048" spans="15:15" x14ac:dyDescent="0.2">
      <c r="O2048" s="90"/>
    </row>
    <row r="2049" spans="15:15" x14ac:dyDescent="0.2">
      <c r="O2049" s="90"/>
    </row>
    <row r="2050" spans="15:15" x14ac:dyDescent="0.2">
      <c r="O2050" s="90"/>
    </row>
    <row r="2051" spans="15:15" x14ac:dyDescent="0.2">
      <c r="O2051" s="90"/>
    </row>
    <row r="2052" spans="15:15" x14ac:dyDescent="0.2">
      <c r="O2052" s="90"/>
    </row>
    <row r="2053" spans="15:15" x14ac:dyDescent="0.2">
      <c r="O2053" s="90"/>
    </row>
    <row r="2054" spans="15:15" x14ac:dyDescent="0.2">
      <c r="O2054" s="90"/>
    </row>
    <row r="2055" spans="15:15" x14ac:dyDescent="0.2">
      <c r="O2055" s="90"/>
    </row>
    <row r="2056" spans="15:15" x14ac:dyDescent="0.2">
      <c r="O2056" s="90"/>
    </row>
    <row r="2057" spans="15:15" x14ac:dyDescent="0.2">
      <c r="O2057" s="90"/>
    </row>
    <row r="2058" spans="15:15" x14ac:dyDescent="0.2">
      <c r="O2058" s="90"/>
    </row>
    <row r="2059" spans="15:15" x14ac:dyDescent="0.2">
      <c r="O2059" s="90"/>
    </row>
    <row r="2060" spans="15:15" x14ac:dyDescent="0.2">
      <c r="O2060" s="90"/>
    </row>
    <row r="2061" spans="15:15" x14ac:dyDescent="0.2">
      <c r="O2061" s="90"/>
    </row>
    <row r="2062" spans="15:15" x14ac:dyDescent="0.2">
      <c r="O2062" s="90"/>
    </row>
    <row r="2063" spans="15:15" x14ac:dyDescent="0.2">
      <c r="O2063" s="90"/>
    </row>
    <row r="2064" spans="15:15" x14ac:dyDescent="0.2">
      <c r="O2064" s="90"/>
    </row>
    <row r="2065" spans="15:15" x14ac:dyDescent="0.2">
      <c r="O2065" s="90"/>
    </row>
    <row r="2066" spans="15:15" x14ac:dyDescent="0.2">
      <c r="O2066" s="90"/>
    </row>
    <row r="2067" spans="15:15" x14ac:dyDescent="0.2">
      <c r="O2067" s="90"/>
    </row>
    <row r="2068" spans="15:15" x14ac:dyDescent="0.2">
      <c r="O2068" s="90"/>
    </row>
    <row r="2069" spans="15:15" x14ac:dyDescent="0.2">
      <c r="O2069" s="90"/>
    </row>
    <row r="2070" spans="15:15" x14ac:dyDescent="0.2">
      <c r="O2070" s="90"/>
    </row>
    <row r="2071" spans="15:15" x14ac:dyDescent="0.2">
      <c r="O2071" s="90"/>
    </row>
    <row r="2072" spans="15:15" x14ac:dyDescent="0.2">
      <c r="O2072" s="90"/>
    </row>
    <row r="2073" spans="15:15" x14ac:dyDescent="0.2">
      <c r="O2073" s="90"/>
    </row>
    <row r="2074" spans="15:15" x14ac:dyDescent="0.2">
      <c r="O2074" s="90"/>
    </row>
    <row r="2075" spans="15:15" x14ac:dyDescent="0.2">
      <c r="O2075" s="90"/>
    </row>
    <row r="2076" spans="15:15" x14ac:dyDescent="0.2">
      <c r="O2076" s="90"/>
    </row>
    <row r="2077" spans="15:15" x14ac:dyDescent="0.2">
      <c r="O2077" s="90"/>
    </row>
    <row r="2078" spans="15:15" x14ac:dyDescent="0.2">
      <c r="O2078" s="90"/>
    </row>
    <row r="2079" spans="15:15" x14ac:dyDescent="0.2">
      <c r="O2079" s="90"/>
    </row>
    <row r="2080" spans="15:15" x14ac:dyDescent="0.2">
      <c r="O2080" s="90"/>
    </row>
    <row r="2081" spans="15:15" x14ac:dyDescent="0.2">
      <c r="O2081" s="90"/>
    </row>
    <row r="2082" spans="15:15" x14ac:dyDescent="0.2">
      <c r="O2082" s="90"/>
    </row>
    <row r="2083" spans="15:15" x14ac:dyDescent="0.2">
      <c r="O2083" s="90"/>
    </row>
    <row r="2084" spans="15:15" x14ac:dyDescent="0.2">
      <c r="O2084" s="90"/>
    </row>
    <row r="2085" spans="15:15" x14ac:dyDescent="0.2">
      <c r="O2085" s="90"/>
    </row>
    <row r="2086" spans="15:15" x14ac:dyDescent="0.2">
      <c r="O2086" s="90"/>
    </row>
    <row r="2087" spans="15:15" x14ac:dyDescent="0.2">
      <c r="O2087" s="90"/>
    </row>
    <row r="2088" spans="15:15" x14ac:dyDescent="0.2">
      <c r="O2088" s="90"/>
    </row>
    <row r="2089" spans="15:15" x14ac:dyDescent="0.2">
      <c r="O2089" s="90"/>
    </row>
    <row r="2090" spans="15:15" x14ac:dyDescent="0.2">
      <c r="O2090" s="90"/>
    </row>
    <row r="2091" spans="15:15" x14ac:dyDescent="0.2">
      <c r="O2091" s="90"/>
    </row>
    <row r="2092" spans="15:15" x14ac:dyDescent="0.2">
      <c r="O2092" s="90"/>
    </row>
    <row r="2093" spans="15:15" x14ac:dyDescent="0.2">
      <c r="O2093" s="90"/>
    </row>
    <row r="2094" spans="15:15" x14ac:dyDescent="0.2">
      <c r="O2094" s="90"/>
    </row>
    <row r="2095" spans="15:15" x14ac:dyDescent="0.2">
      <c r="O2095" s="90"/>
    </row>
    <row r="2096" spans="15:15" x14ac:dyDescent="0.2">
      <c r="O2096" s="90"/>
    </row>
    <row r="2097" spans="15:15" x14ac:dyDescent="0.2">
      <c r="O2097" s="90"/>
    </row>
    <row r="2098" spans="15:15" x14ac:dyDescent="0.2">
      <c r="O2098" s="90"/>
    </row>
    <row r="2099" spans="15:15" x14ac:dyDescent="0.2">
      <c r="O2099" s="90"/>
    </row>
    <row r="2100" spans="15:15" x14ac:dyDescent="0.2">
      <c r="O2100" s="90"/>
    </row>
    <row r="2101" spans="15:15" x14ac:dyDescent="0.2">
      <c r="O2101" s="90"/>
    </row>
    <row r="2102" spans="15:15" x14ac:dyDescent="0.2">
      <c r="O2102" s="90"/>
    </row>
    <row r="2103" spans="15:15" x14ac:dyDescent="0.2">
      <c r="O2103" s="90"/>
    </row>
    <row r="2104" spans="15:15" x14ac:dyDescent="0.2">
      <c r="O2104" s="90"/>
    </row>
    <row r="2105" spans="15:15" x14ac:dyDescent="0.2">
      <c r="O2105" s="90"/>
    </row>
    <row r="2106" spans="15:15" x14ac:dyDescent="0.2">
      <c r="O2106" s="90"/>
    </row>
    <row r="2107" spans="15:15" x14ac:dyDescent="0.2">
      <c r="O2107" s="90"/>
    </row>
    <row r="2108" spans="15:15" x14ac:dyDescent="0.2">
      <c r="O2108" s="90"/>
    </row>
    <row r="2109" spans="15:15" x14ac:dyDescent="0.2">
      <c r="O2109" s="90"/>
    </row>
    <row r="2110" spans="15:15" x14ac:dyDescent="0.2">
      <c r="O2110" s="90"/>
    </row>
    <row r="2111" spans="15:15" x14ac:dyDescent="0.2">
      <c r="O2111" s="90"/>
    </row>
    <row r="2112" spans="15:15" x14ac:dyDescent="0.2">
      <c r="O2112" s="90"/>
    </row>
    <row r="2113" spans="15:15" x14ac:dyDescent="0.2">
      <c r="O2113" s="90"/>
    </row>
    <row r="2114" spans="15:15" x14ac:dyDescent="0.2">
      <c r="O2114" s="90"/>
    </row>
    <row r="2115" spans="15:15" x14ac:dyDescent="0.2">
      <c r="O2115" s="90"/>
    </row>
    <row r="2116" spans="15:15" x14ac:dyDescent="0.2">
      <c r="O2116" s="90"/>
    </row>
    <row r="2117" spans="15:15" x14ac:dyDescent="0.2">
      <c r="O2117" s="90"/>
    </row>
    <row r="2118" spans="15:15" x14ac:dyDescent="0.2">
      <c r="O2118" s="90"/>
    </row>
    <row r="2119" spans="15:15" x14ac:dyDescent="0.2">
      <c r="O2119" s="90"/>
    </row>
    <row r="2120" spans="15:15" x14ac:dyDescent="0.2">
      <c r="O2120" s="90"/>
    </row>
    <row r="2121" spans="15:15" x14ac:dyDescent="0.2">
      <c r="O2121" s="90"/>
    </row>
    <row r="2122" spans="15:15" x14ac:dyDescent="0.2">
      <c r="O2122" s="90"/>
    </row>
    <row r="2123" spans="15:15" x14ac:dyDescent="0.2">
      <c r="O2123" s="90"/>
    </row>
    <row r="2124" spans="15:15" x14ac:dyDescent="0.2">
      <c r="O2124" s="90"/>
    </row>
    <row r="2125" spans="15:15" x14ac:dyDescent="0.2">
      <c r="O2125" s="90"/>
    </row>
    <row r="2126" spans="15:15" x14ac:dyDescent="0.2">
      <c r="O2126" s="90"/>
    </row>
    <row r="2127" spans="15:15" x14ac:dyDescent="0.2">
      <c r="O2127" s="90"/>
    </row>
    <row r="2128" spans="15:15" x14ac:dyDescent="0.2">
      <c r="O2128" s="90"/>
    </row>
    <row r="2129" spans="15:15" x14ac:dyDescent="0.2">
      <c r="O2129" s="90"/>
    </row>
    <row r="2130" spans="15:15" x14ac:dyDescent="0.2">
      <c r="O2130" s="90"/>
    </row>
    <row r="2131" spans="15:15" x14ac:dyDescent="0.2">
      <c r="O2131" s="90"/>
    </row>
    <row r="2132" spans="15:15" x14ac:dyDescent="0.2">
      <c r="O2132" s="90"/>
    </row>
    <row r="2133" spans="15:15" x14ac:dyDescent="0.2">
      <c r="O2133" s="90"/>
    </row>
    <row r="2134" spans="15:15" x14ac:dyDescent="0.2">
      <c r="O2134" s="90"/>
    </row>
    <row r="2135" spans="15:15" x14ac:dyDescent="0.2">
      <c r="O2135" s="90"/>
    </row>
    <row r="2136" spans="15:15" x14ac:dyDescent="0.2">
      <c r="O2136" s="90"/>
    </row>
    <row r="2137" spans="15:15" x14ac:dyDescent="0.2">
      <c r="O2137" s="90"/>
    </row>
    <row r="2138" spans="15:15" x14ac:dyDescent="0.2">
      <c r="O2138" s="90"/>
    </row>
    <row r="2139" spans="15:15" x14ac:dyDescent="0.2">
      <c r="O2139" s="90"/>
    </row>
    <row r="2140" spans="15:15" x14ac:dyDescent="0.2">
      <c r="O2140" s="90"/>
    </row>
    <row r="2141" spans="15:15" x14ac:dyDescent="0.2">
      <c r="O2141" s="90"/>
    </row>
    <row r="2142" spans="15:15" x14ac:dyDescent="0.2">
      <c r="O2142" s="90"/>
    </row>
    <row r="2143" spans="15:15" x14ac:dyDescent="0.2">
      <c r="O2143" s="90"/>
    </row>
    <row r="2144" spans="15:15" x14ac:dyDescent="0.2">
      <c r="O2144" s="90"/>
    </row>
    <row r="2145" spans="15:15" x14ac:dyDescent="0.2">
      <c r="O2145" s="90"/>
    </row>
    <row r="2146" spans="15:15" x14ac:dyDescent="0.2">
      <c r="O2146" s="90"/>
    </row>
    <row r="2147" spans="15:15" x14ac:dyDescent="0.2">
      <c r="O2147" s="90"/>
    </row>
    <row r="2148" spans="15:15" x14ac:dyDescent="0.2">
      <c r="O2148" s="90"/>
    </row>
    <row r="2149" spans="15:15" x14ac:dyDescent="0.2">
      <c r="O2149" s="90"/>
    </row>
    <row r="2150" spans="15:15" x14ac:dyDescent="0.2">
      <c r="O2150" s="90"/>
    </row>
    <row r="2151" spans="15:15" x14ac:dyDescent="0.2">
      <c r="O2151" s="90"/>
    </row>
    <row r="2152" spans="15:15" x14ac:dyDescent="0.2">
      <c r="O2152" s="90"/>
    </row>
    <row r="2153" spans="15:15" x14ac:dyDescent="0.2">
      <c r="O2153" s="90"/>
    </row>
    <row r="2154" spans="15:15" x14ac:dyDescent="0.2">
      <c r="O2154" s="90"/>
    </row>
    <row r="2155" spans="15:15" x14ac:dyDescent="0.2">
      <c r="O2155" s="90"/>
    </row>
    <row r="2156" spans="15:15" x14ac:dyDescent="0.2">
      <c r="O2156" s="90"/>
    </row>
    <row r="2157" spans="15:15" x14ac:dyDescent="0.2">
      <c r="O2157" s="90"/>
    </row>
    <row r="2158" spans="15:15" x14ac:dyDescent="0.2">
      <c r="O2158" s="90"/>
    </row>
    <row r="2159" spans="15:15" x14ac:dyDescent="0.2">
      <c r="O2159" s="90"/>
    </row>
    <row r="2160" spans="15:15" x14ac:dyDescent="0.2">
      <c r="O2160" s="90"/>
    </row>
    <row r="2161" spans="15:15" x14ac:dyDescent="0.2">
      <c r="O2161" s="90"/>
    </row>
    <row r="2162" spans="15:15" x14ac:dyDescent="0.2">
      <c r="O2162" s="90"/>
    </row>
    <row r="2163" spans="15:15" x14ac:dyDescent="0.2">
      <c r="O2163" s="90"/>
    </row>
    <row r="2164" spans="15:15" x14ac:dyDescent="0.2">
      <c r="O2164" s="90"/>
    </row>
    <row r="2165" spans="15:15" x14ac:dyDescent="0.2">
      <c r="O2165" s="90"/>
    </row>
    <row r="2166" spans="15:15" x14ac:dyDescent="0.2">
      <c r="O2166" s="90"/>
    </row>
    <row r="2167" spans="15:15" x14ac:dyDescent="0.2">
      <c r="O2167" s="90"/>
    </row>
    <row r="2168" spans="15:15" x14ac:dyDescent="0.2">
      <c r="O2168" s="90"/>
    </row>
    <row r="2169" spans="15:15" x14ac:dyDescent="0.2">
      <c r="O2169" s="90"/>
    </row>
    <row r="2170" spans="15:15" x14ac:dyDescent="0.2">
      <c r="O2170" s="90"/>
    </row>
    <row r="2171" spans="15:15" x14ac:dyDescent="0.2">
      <c r="O2171" s="90"/>
    </row>
    <row r="2172" spans="15:15" x14ac:dyDescent="0.2">
      <c r="O2172" s="90"/>
    </row>
    <row r="2173" spans="15:15" x14ac:dyDescent="0.2">
      <c r="O2173" s="90"/>
    </row>
    <row r="2174" spans="15:15" x14ac:dyDescent="0.2">
      <c r="O2174" s="90"/>
    </row>
    <row r="2175" spans="15:15" x14ac:dyDescent="0.2">
      <c r="O2175" s="90"/>
    </row>
    <row r="2176" spans="15:15" x14ac:dyDescent="0.2">
      <c r="O2176" s="90"/>
    </row>
    <row r="2177" spans="15:15" x14ac:dyDescent="0.2">
      <c r="O2177" s="90"/>
    </row>
    <row r="2178" spans="15:15" x14ac:dyDescent="0.2">
      <c r="O2178" s="90"/>
    </row>
    <row r="2179" spans="15:15" x14ac:dyDescent="0.2">
      <c r="O2179" s="90"/>
    </row>
    <row r="2180" spans="15:15" x14ac:dyDescent="0.2">
      <c r="O2180" s="90"/>
    </row>
    <row r="2181" spans="15:15" x14ac:dyDescent="0.2">
      <c r="O2181" s="90"/>
    </row>
    <row r="2182" spans="15:15" x14ac:dyDescent="0.2">
      <c r="O2182" s="90"/>
    </row>
    <row r="2183" spans="15:15" x14ac:dyDescent="0.2">
      <c r="O2183" s="90"/>
    </row>
    <row r="2184" spans="15:15" x14ac:dyDescent="0.2">
      <c r="O2184" s="90"/>
    </row>
    <row r="2185" spans="15:15" x14ac:dyDescent="0.2">
      <c r="O2185" s="90"/>
    </row>
    <row r="2186" spans="15:15" x14ac:dyDescent="0.2">
      <c r="O2186" s="90"/>
    </row>
    <row r="2187" spans="15:15" x14ac:dyDescent="0.2">
      <c r="O2187" s="90"/>
    </row>
    <row r="2188" spans="15:15" x14ac:dyDescent="0.2">
      <c r="O2188" s="90"/>
    </row>
    <row r="2189" spans="15:15" x14ac:dyDescent="0.2">
      <c r="O2189" s="90"/>
    </row>
    <row r="2190" spans="15:15" x14ac:dyDescent="0.2">
      <c r="O2190" s="90"/>
    </row>
    <row r="2191" spans="15:15" x14ac:dyDescent="0.2">
      <c r="O2191" s="90"/>
    </row>
    <row r="2192" spans="15:15" x14ac:dyDescent="0.2">
      <c r="O2192" s="90"/>
    </row>
    <row r="2193" spans="15:15" x14ac:dyDescent="0.2">
      <c r="O2193" s="90"/>
    </row>
    <row r="2194" spans="15:15" x14ac:dyDescent="0.2">
      <c r="O2194" s="90"/>
    </row>
    <row r="2195" spans="15:15" x14ac:dyDescent="0.2">
      <c r="O2195" s="90"/>
    </row>
    <row r="2196" spans="15:15" x14ac:dyDescent="0.2">
      <c r="O2196" s="90"/>
    </row>
    <row r="2197" spans="15:15" x14ac:dyDescent="0.2">
      <c r="O2197" s="90"/>
    </row>
    <row r="2198" spans="15:15" x14ac:dyDescent="0.2">
      <c r="O2198" s="90"/>
    </row>
    <row r="2199" spans="15:15" x14ac:dyDescent="0.2">
      <c r="O2199" s="90"/>
    </row>
    <row r="2200" spans="15:15" x14ac:dyDescent="0.2">
      <c r="O2200" s="90"/>
    </row>
    <row r="2201" spans="15:15" x14ac:dyDescent="0.2">
      <c r="O2201" s="90"/>
    </row>
    <row r="2202" spans="15:15" x14ac:dyDescent="0.2">
      <c r="O2202" s="90"/>
    </row>
    <row r="2203" spans="15:15" x14ac:dyDescent="0.2">
      <c r="O2203" s="90"/>
    </row>
    <row r="2204" spans="15:15" x14ac:dyDescent="0.2">
      <c r="O2204" s="90"/>
    </row>
    <row r="2205" spans="15:15" x14ac:dyDescent="0.2">
      <c r="O2205" s="90"/>
    </row>
    <row r="2206" spans="15:15" x14ac:dyDescent="0.2">
      <c r="O2206" s="90"/>
    </row>
    <row r="2207" spans="15:15" x14ac:dyDescent="0.2">
      <c r="O2207" s="90"/>
    </row>
    <row r="2208" spans="15:15" x14ac:dyDescent="0.2">
      <c r="O2208" s="90"/>
    </row>
    <row r="2209" spans="15:15" x14ac:dyDescent="0.2">
      <c r="O2209" s="90"/>
    </row>
    <row r="2210" spans="15:15" x14ac:dyDescent="0.2">
      <c r="O2210" s="90"/>
    </row>
    <row r="2211" spans="15:15" x14ac:dyDescent="0.2">
      <c r="O2211" s="90"/>
    </row>
    <row r="2212" spans="15:15" x14ac:dyDescent="0.2">
      <c r="O2212" s="90"/>
    </row>
    <row r="2213" spans="15:15" x14ac:dyDescent="0.2">
      <c r="O2213" s="90"/>
    </row>
    <row r="2214" spans="15:15" x14ac:dyDescent="0.2">
      <c r="O2214" s="90"/>
    </row>
    <row r="2215" spans="15:15" x14ac:dyDescent="0.2">
      <c r="O2215" s="90"/>
    </row>
    <row r="2216" spans="15:15" x14ac:dyDescent="0.2">
      <c r="O2216" s="90"/>
    </row>
    <row r="2217" spans="15:15" x14ac:dyDescent="0.2">
      <c r="O2217" s="90"/>
    </row>
    <row r="2218" spans="15:15" x14ac:dyDescent="0.2">
      <c r="O2218" s="90"/>
    </row>
    <row r="2219" spans="15:15" x14ac:dyDescent="0.2">
      <c r="O2219" s="90"/>
    </row>
    <row r="2220" spans="15:15" x14ac:dyDescent="0.2">
      <c r="O2220" s="90"/>
    </row>
    <row r="2221" spans="15:15" x14ac:dyDescent="0.2">
      <c r="O2221" s="90"/>
    </row>
    <row r="2222" spans="15:15" x14ac:dyDescent="0.2">
      <c r="O2222" s="90"/>
    </row>
    <row r="2223" spans="15:15" x14ac:dyDescent="0.2">
      <c r="O2223" s="90"/>
    </row>
    <row r="2224" spans="15:15" x14ac:dyDescent="0.2">
      <c r="O2224" s="90"/>
    </row>
    <row r="2225" spans="15:15" x14ac:dyDescent="0.2">
      <c r="O2225" s="90"/>
    </row>
    <row r="2226" spans="15:15" x14ac:dyDescent="0.2">
      <c r="O2226" s="90"/>
    </row>
    <row r="2227" spans="15:15" x14ac:dyDescent="0.2">
      <c r="O2227" s="90"/>
    </row>
    <row r="2228" spans="15:15" x14ac:dyDescent="0.2">
      <c r="O2228" s="90"/>
    </row>
    <row r="2229" spans="15:15" x14ac:dyDescent="0.2">
      <c r="O2229" s="90"/>
    </row>
    <row r="2230" spans="15:15" x14ac:dyDescent="0.2">
      <c r="O2230" s="90"/>
    </row>
    <row r="2231" spans="15:15" x14ac:dyDescent="0.2">
      <c r="O2231" s="90"/>
    </row>
    <row r="2232" spans="15:15" x14ac:dyDescent="0.2">
      <c r="O2232" s="90"/>
    </row>
    <row r="2233" spans="15:15" x14ac:dyDescent="0.2">
      <c r="O2233" s="90"/>
    </row>
    <row r="2234" spans="15:15" x14ac:dyDescent="0.2">
      <c r="O2234" s="90"/>
    </row>
    <row r="2235" spans="15:15" x14ac:dyDescent="0.2">
      <c r="O2235" s="90"/>
    </row>
    <row r="2236" spans="15:15" x14ac:dyDescent="0.2">
      <c r="O2236" s="90"/>
    </row>
    <row r="2237" spans="15:15" x14ac:dyDescent="0.2">
      <c r="O2237" s="90"/>
    </row>
    <row r="2238" spans="15:15" x14ac:dyDescent="0.2">
      <c r="O2238" s="90"/>
    </row>
    <row r="2239" spans="15:15" x14ac:dyDescent="0.2">
      <c r="O2239" s="90"/>
    </row>
    <row r="2240" spans="15:15" x14ac:dyDescent="0.2">
      <c r="O2240" s="90"/>
    </row>
    <row r="2241" spans="15:15" x14ac:dyDescent="0.2">
      <c r="O2241" s="90"/>
    </row>
    <row r="2242" spans="15:15" x14ac:dyDescent="0.2">
      <c r="O2242" s="90"/>
    </row>
    <row r="2243" spans="15:15" x14ac:dyDescent="0.2">
      <c r="O2243" s="90"/>
    </row>
    <row r="2244" spans="15:15" x14ac:dyDescent="0.2">
      <c r="O2244" s="90"/>
    </row>
    <row r="2245" spans="15:15" x14ac:dyDescent="0.2">
      <c r="O2245" s="90"/>
    </row>
    <row r="2246" spans="15:15" x14ac:dyDescent="0.2">
      <c r="O2246" s="90"/>
    </row>
    <row r="2247" spans="15:15" x14ac:dyDescent="0.2">
      <c r="O2247" s="90"/>
    </row>
    <row r="2248" spans="15:15" x14ac:dyDescent="0.2">
      <c r="O2248" s="90"/>
    </row>
    <row r="2249" spans="15:15" x14ac:dyDescent="0.2">
      <c r="O2249" s="90"/>
    </row>
    <row r="2250" spans="15:15" x14ac:dyDescent="0.2">
      <c r="O2250" s="90"/>
    </row>
    <row r="2251" spans="15:15" x14ac:dyDescent="0.2">
      <c r="O2251" s="90"/>
    </row>
    <row r="2252" spans="15:15" x14ac:dyDescent="0.2">
      <c r="O2252" s="90"/>
    </row>
    <row r="2253" spans="15:15" x14ac:dyDescent="0.2">
      <c r="O2253" s="90"/>
    </row>
    <row r="2254" spans="15:15" x14ac:dyDescent="0.2">
      <c r="O2254" s="90"/>
    </row>
    <row r="2255" spans="15:15" x14ac:dyDescent="0.2">
      <c r="O2255" s="90"/>
    </row>
    <row r="2256" spans="15:15" x14ac:dyDescent="0.2">
      <c r="O2256" s="90"/>
    </row>
    <row r="2257" spans="15:15" x14ac:dyDescent="0.2">
      <c r="O2257" s="90"/>
    </row>
    <row r="2258" spans="15:15" x14ac:dyDescent="0.2">
      <c r="O2258" s="90"/>
    </row>
    <row r="2259" spans="15:15" x14ac:dyDescent="0.2">
      <c r="O2259" s="90"/>
    </row>
    <row r="2260" spans="15:15" x14ac:dyDescent="0.2">
      <c r="O2260" s="90"/>
    </row>
    <row r="2261" spans="15:15" x14ac:dyDescent="0.2">
      <c r="O2261" s="90"/>
    </row>
    <row r="2262" spans="15:15" x14ac:dyDescent="0.2">
      <c r="O2262" s="90"/>
    </row>
    <row r="2263" spans="15:15" x14ac:dyDescent="0.2">
      <c r="O2263" s="90"/>
    </row>
    <row r="2264" spans="15:15" x14ac:dyDescent="0.2">
      <c r="O2264" s="90"/>
    </row>
    <row r="2265" spans="15:15" x14ac:dyDescent="0.2">
      <c r="O2265" s="90"/>
    </row>
    <row r="2266" spans="15:15" x14ac:dyDescent="0.2">
      <c r="O2266" s="90"/>
    </row>
    <row r="2267" spans="15:15" x14ac:dyDescent="0.2">
      <c r="O2267" s="90"/>
    </row>
    <row r="2268" spans="15:15" x14ac:dyDescent="0.2">
      <c r="O2268" s="90"/>
    </row>
    <row r="2269" spans="15:15" x14ac:dyDescent="0.2">
      <c r="O2269" s="90"/>
    </row>
    <row r="2270" spans="15:15" x14ac:dyDescent="0.2">
      <c r="O2270" s="90"/>
    </row>
    <row r="2271" spans="15:15" x14ac:dyDescent="0.2">
      <c r="O2271" s="90"/>
    </row>
    <row r="2272" spans="15:15" x14ac:dyDescent="0.2">
      <c r="O2272" s="90"/>
    </row>
    <row r="2273" spans="15:15" x14ac:dyDescent="0.2">
      <c r="O2273" s="90"/>
    </row>
    <row r="2274" spans="15:15" x14ac:dyDescent="0.2">
      <c r="O2274" s="90"/>
    </row>
    <row r="2275" spans="15:15" x14ac:dyDescent="0.2">
      <c r="O2275" s="90"/>
    </row>
    <row r="2276" spans="15:15" x14ac:dyDescent="0.2">
      <c r="O2276" s="90"/>
    </row>
    <row r="2277" spans="15:15" x14ac:dyDescent="0.2">
      <c r="O2277" s="90"/>
    </row>
    <row r="2278" spans="15:15" x14ac:dyDescent="0.2">
      <c r="O2278" s="90"/>
    </row>
    <row r="2279" spans="15:15" x14ac:dyDescent="0.2">
      <c r="O2279" s="90"/>
    </row>
    <row r="2280" spans="15:15" x14ac:dyDescent="0.2">
      <c r="O2280" s="90"/>
    </row>
    <row r="2281" spans="15:15" x14ac:dyDescent="0.2">
      <c r="O2281" s="90"/>
    </row>
    <row r="2282" spans="15:15" x14ac:dyDescent="0.2">
      <c r="O2282" s="90"/>
    </row>
    <row r="2283" spans="15:15" x14ac:dyDescent="0.2">
      <c r="O2283" s="90"/>
    </row>
    <row r="2284" spans="15:15" x14ac:dyDescent="0.2">
      <c r="O2284" s="90"/>
    </row>
    <row r="2285" spans="15:15" x14ac:dyDescent="0.2">
      <c r="O2285" s="90"/>
    </row>
    <row r="2286" spans="15:15" x14ac:dyDescent="0.2">
      <c r="O2286" s="90"/>
    </row>
    <row r="2287" spans="15:15" x14ac:dyDescent="0.2">
      <c r="O2287" s="90"/>
    </row>
    <row r="2288" spans="15:15" x14ac:dyDescent="0.2">
      <c r="O2288" s="90"/>
    </row>
    <row r="2289" spans="15:15" x14ac:dyDescent="0.2">
      <c r="O2289" s="90"/>
    </row>
    <row r="2290" spans="15:15" x14ac:dyDescent="0.2">
      <c r="O2290" s="90"/>
    </row>
    <row r="2291" spans="15:15" x14ac:dyDescent="0.2">
      <c r="O2291" s="90"/>
    </row>
    <row r="2292" spans="15:15" x14ac:dyDescent="0.2">
      <c r="O2292" s="90"/>
    </row>
    <row r="2293" spans="15:15" x14ac:dyDescent="0.2">
      <c r="O2293" s="90"/>
    </row>
    <row r="2294" spans="15:15" x14ac:dyDescent="0.2">
      <c r="O2294" s="90"/>
    </row>
    <row r="2295" spans="15:15" x14ac:dyDescent="0.2">
      <c r="O2295" s="90"/>
    </row>
    <row r="2296" spans="15:15" x14ac:dyDescent="0.2">
      <c r="O2296" s="90"/>
    </row>
    <row r="2297" spans="15:15" x14ac:dyDescent="0.2">
      <c r="O2297" s="90"/>
    </row>
    <row r="2298" spans="15:15" x14ac:dyDescent="0.2">
      <c r="O2298" s="90"/>
    </row>
    <row r="2299" spans="15:15" x14ac:dyDescent="0.2">
      <c r="O2299" s="90"/>
    </row>
    <row r="2300" spans="15:15" x14ac:dyDescent="0.2">
      <c r="O2300" s="90"/>
    </row>
    <row r="2301" spans="15:15" x14ac:dyDescent="0.2">
      <c r="O2301" s="90"/>
    </row>
    <row r="2302" spans="15:15" x14ac:dyDescent="0.2">
      <c r="O2302" s="90"/>
    </row>
    <row r="2303" spans="15:15" x14ac:dyDescent="0.2">
      <c r="O2303" s="90"/>
    </row>
    <row r="2304" spans="15:15" x14ac:dyDescent="0.2">
      <c r="O2304" s="90"/>
    </row>
    <row r="2305" spans="15:15" x14ac:dyDescent="0.2">
      <c r="O2305" s="90"/>
    </row>
    <row r="2306" spans="15:15" x14ac:dyDescent="0.2">
      <c r="O2306" s="90"/>
    </row>
    <row r="2307" spans="15:15" x14ac:dyDescent="0.2">
      <c r="O2307" s="90"/>
    </row>
    <row r="2308" spans="15:15" x14ac:dyDescent="0.2">
      <c r="O2308" s="90"/>
    </row>
    <row r="2309" spans="15:15" x14ac:dyDescent="0.2">
      <c r="O2309" s="90"/>
    </row>
    <row r="2310" spans="15:15" x14ac:dyDescent="0.2">
      <c r="O2310" s="90"/>
    </row>
    <row r="2311" spans="15:15" x14ac:dyDescent="0.2">
      <c r="O2311" s="90"/>
    </row>
    <row r="2312" spans="15:15" x14ac:dyDescent="0.2">
      <c r="O2312" s="90"/>
    </row>
    <row r="2313" spans="15:15" x14ac:dyDescent="0.2">
      <c r="O2313" s="90"/>
    </row>
    <row r="2314" spans="15:15" x14ac:dyDescent="0.2">
      <c r="O2314" s="90"/>
    </row>
    <row r="2315" spans="15:15" x14ac:dyDescent="0.2">
      <c r="O2315" s="90"/>
    </row>
    <row r="2316" spans="15:15" x14ac:dyDescent="0.2">
      <c r="O2316" s="90"/>
    </row>
    <row r="2317" spans="15:15" x14ac:dyDescent="0.2">
      <c r="O2317" s="90"/>
    </row>
    <row r="2318" spans="15:15" x14ac:dyDescent="0.2">
      <c r="O2318" s="90"/>
    </row>
    <row r="2319" spans="15:15" x14ac:dyDescent="0.2">
      <c r="O2319" s="90"/>
    </row>
    <row r="2320" spans="15:15" x14ac:dyDescent="0.2">
      <c r="O2320" s="90"/>
    </row>
    <row r="2321" spans="15:15" x14ac:dyDescent="0.2">
      <c r="O2321" s="90"/>
    </row>
    <row r="2322" spans="15:15" x14ac:dyDescent="0.2">
      <c r="O2322" s="90"/>
    </row>
    <row r="2323" spans="15:15" x14ac:dyDescent="0.2">
      <c r="O2323" s="90"/>
    </row>
    <row r="2324" spans="15:15" x14ac:dyDescent="0.2">
      <c r="O2324" s="90"/>
    </row>
    <row r="2325" spans="15:15" x14ac:dyDescent="0.2">
      <c r="O2325" s="90"/>
    </row>
    <row r="2326" spans="15:15" x14ac:dyDescent="0.2">
      <c r="O2326" s="90"/>
    </row>
    <row r="2327" spans="15:15" x14ac:dyDescent="0.2">
      <c r="O2327" s="90"/>
    </row>
    <row r="2328" spans="15:15" x14ac:dyDescent="0.2">
      <c r="O2328" s="90"/>
    </row>
    <row r="2329" spans="15:15" x14ac:dyDescent="0.2">
      <c r="O2329" s="90"/>
    </row>
    <row r="2330" spans="15:15" x14ac:dyDescent="0.2">
      <c r="O2330" s="90"/>
    </row>
    <row r="2331" spans="15:15" x14ac:dyDescent="0.2">
      <c r="O2331" s="90"/>
    </row>
    <row r="2332" spans="15:15" x14ac:dyDescent="0.2">
      <c r="O2332" s="90"/>
    </row>
    <row r="2333" spans="15:15" x14ac:dyDescent="0.2">
      <c r="O2333" s="90"/>
    </row>
    <row r="2334" spans="15:15" x14ac:dyDescent="0.2">
      <c r="O2334" s="90"/>
    </row>
    <row r="2335" spans="15:15" x14ac:dyDescent="0.2">
      <c r="O2335" s="90"/>
    </row>
    <row r="2336" spans="15:15" x14ac:dyDescent="0.2">
      <c r="O2336" s="90"/>
    </row>
    <row r="2337" spans="15:15" x14ac:dyDescent="0.2">
      <c r="O2337" s="90"/>
    </row>
    <row r="2338" spans="15:15" x14ac:dyDescent="0.2">
      <c r="O2338" s="90"/>
    </row>
    <row r="2339" spans="15:15" x14ac:dyDescent="0.2">
      <c r="O2339" s="90"/>
    </row>
    <row r="2340" spans="15:15" x14ac:dyDescent="0.2">
      <c r="O2340" s="90"/>
    </row>
    <row r="2341" spans="15:15" x14ac:dyDescent="0.2">
      <c r="O2341" s="90"/>
    </row>
    <row r="2342" spans="15:15" x14ac:dyDescent="0.2">
      <c r="O2342" s="90"/>
    </row>
    <row r="2343" spans="15:15" x14ac:dyDescent="0.2">
      <c r="O2343" s="90"/>
    </row>
    <row r="2344" spans="15:15" x14ac:dyDescent="0.2">
      <c r="O2344" s="90"/>
    </row>
    <row r="2345" spans="15:15" x14ac:dyDescent="0.2">
      <c r="O2345" s="90"/>
    </row>
    <row r="2346" spans="15:15" x14ac:dyDescent="0.2">
      <c r="O2346" s="90"/>
    </row>
    <row r="2347" spans="15:15" x14ac:dyDescent="0.2">
      <c r="O2347" s="90"/>
    </row>
    <row r="2348" spans="15:15" x14ac:dyDescent="0.2">
      <c r="O2348" s="90"/>
    </row>
    <row r="2349" spans="15:15" x14ac:dyDescent="0.2">
      <c r="O2349" s="90"/>
    </row>
    <row r="2350" spans="15:15" x14ac:dyDescent="0.2">
      <c r="O2350" s="90"/>
    </row>
    <row r="2351" spans="15:15" x14ac:dyDescent="0.2">
      <c r="O2351" s="90"/>
    </row>
    <row r="2352" spans="15:15" x14ac:dyDescent="0.2">
      <c r="O2352" s="90"/>
    </row>
    <row r="2353" spans="15:15" x14ac:dyDescent="0.2">
      <c r="O2353" s="90"/>
    </row>
    <row r="2354" spans="15:15" x14ac:dyDescent="0.2">
      <c r="O2354" s="90"/>
    </row>
    <row r="2355" spans="15:15" x14ac:dyDescent="0.2">
      <c r="O2355" s="90"/>
    </row>
    <row r="2356" spans="15:15" x14ac:dyDescent="0.2">
      <c r="O2356" s="90"/>
    </row>
    <row r="2357" spans="15:15" x14ac:dyDescent="0.2">
      <c r="O2357" s="90"/>
    </row>
    <row r="2358" spans="15:15" x14ac:dyDescent="0.2">
      <c r="O2358" s="90"/>
    </row>
    <row r="2359" spans="15:15" x14ac:dyDescent="0.2">
      <c r="O2359" s="90"/>
    </row>
    <row r="2360" spans="15:15" x14ac:dyDescent="0.2">
      <c r="O2360" s="90"/>
    </row>
    <row r="2361" spans="15:15" x14ac:dyDescent="0.2">
      <c r="O2361" s="90"/>
    </row>
    <row r="2362" spans="15:15" x14ac:dyDescent="0.2">
      <c r="O2362" s="90"/>
    </row>
    <row r="2363" spans="15:15" x14ac:dyDescent="0.2">
      <c r="O2363" s="90"/>
    </row>
    <row r="2364" spans="15:15" x14ac:dyDescent="0.2">
      <c r="O2364" s="90"/>
    </row>
    <row r="2365" spans="15:15" x14ac:dyDescent="0.2">
      <c r="O2365" s="90"/>
    </row>
    <row r="2366" spans="15:15" x14ac:dyDescent="0.2">
      <c r="O2366" s="90"/>
    </row>
    <row r="2367" spans="15:15" x14ac:dyDescent="0.2">
      <c r="O2367" s="90"/>
    </row>
    <row r="2368" spans="15:15" x14ac:dyDescent="0.2">
      <c r="O2368" s="90"/>
    </row>
    <row r="2369" spans="15:15" x14ac:dyDescent="0.2">
      <c r="O2369" s="90"/>
    </row>
    <row r="2370" spans="15:15" x14ac:dyDescent="0.2">
      <c r="O2370" s="90"/>
    </row>
    <row r="2371" spans="15:15" x14ac:dyDescent="0.2">
      <c r="O2371" s="90"/>
    </row>
    <row r="2372" spans="15:15" x14ac:dyDescent="0.2">
      <c r="O2372" s="90"/>
    </row>
    <row r="2373" spans="15:15" x14ac:dyDescent="0.2">
      <c r="O2373" s="90"/>
    </row>
    <row r="2374" spans="15:15" x14ac:dyDescent="0.2">
      <c r="O2374" s="90"/>
    </row>
    <row r="2375" spans="15:15" x14ac:dyDescent="0.2">
      <c r="O2375" s="90"/>
    </row>
    <row r="2376" spans="15:15" x14ac:dyDescent="0.2">
      <c r="O2376" s="90"/>
    </row>
    <row r="2377" spans="15:15" x14ac:dyDescent="0.2">
      <c r="O2377" s="90"/>
    </row>
    <row r="2378" spans="15:15" x14ac:dyDescent="0.2">
      <c r="O2378" s="90"/>
    </row>
    <row r="2379" spans="15:15" x14ac:dyDescent="0.2">
      <c r="O2379" s="90"/>
    </row>
    <row r="2380" spans="15:15" x14ac:dyDescent="0.2">
      <c r="O2380" s="90"/>
    </row>
    <row r="2381" spans="15:15" x14ac:dyDescent="0.2">
      <c r="O2381" s="90"/>
    </row>
    <row r="2382" spans="15:15" x14ac:dyDescent="0.2">
      <c r="O2382" s="90"/>
    </row>
    <row r="2383" spans="15:15" x14ac:dyDescent="0.2">
      <c r="O2383" s="90"/>
    </row>
    <row r="2384" spans="15:15" x14ac:dyDescent="0.2">
      <c r="O2384" s="90"/>
    </row>
    <row r="2385" spans="15:15" x14ac:dyDescent="0.2">
      <c r="O2385" s="90"/>
    </row>
    <row r="2386" spans="15:15" x14ac:dyDescent="0.2">
      <c r="O2386" s="90"/>
    </row>
    <row r="2387" spans="15:15" x14ac:dyDescent="0.2">
      <c r="O2387" s="90"/>
    </row>
    <row r="2388" spans="15:15" x14ac:dyDescent="0.2">
      <c r="O2388" s="90"/>
    </row>
    <row r="2389" spans="15:15" x14ac:dyDescent="0.2">
      <c r="O2389" s="90"/>
    </row>
    <row r="2390" spans="15:15" x14ac:dyDescent="0.2">
      <c r="O2390" s="90"/>
    </row>
    <row r="2391" spans="15:15" x14ac:dyDescent="0.2">
      <c r="O2391" s="90"/>
    </row>
    <row r="2392" spans="15:15" x14ac:dyDescent="0.2">
      <c r="O2392" s="90"/>
    </row>
    <row r="2393" spans="15:15" x14ac:dyDescent="0.2">
      <c r="O2393" s="90"/>
    </row>
    <row r="2394" spans="15:15" x14ac:dyDescent="0.2">
      <c r="O2394" s="90"/>
    </row>
    <row r="2395" spans="15:15" x14ac:dyDescent="0.2">
      <c r="O2395" s="90"/>
    </row>
    <row r="2396" spans="15:15" x14ac:dyDescent="0.2">
      <c r="O2396" s="90"/>
    </row>
    <row r="2397" spans="15:15" x14ac:dyDescent="0.2">
      <c r="O2397" s="90"/>
    </row>
    <row r="2398" spans="15:15" x14ac:dyDescent="0.2">
      <c r="O2398" s="90"/>
    </row>
    <row r="2399" spans="15:15" x14ac:dyDescent="0.2">
      <c r="O2399" s="90"/>
    </row>
    <row r="2400" spans="15:15" x14ac:dyDescent="0.2">
      <c r="O2400" s="90"/>
    </row>
    <row r="2401" spans="15:15" x14ac:dyDescent="0.2">
      <c r="O2401" s="90"/>
    </row>
    <row r="2402" spans="15:15" x14ac:dyDescent="0.2">
      <c r="O2402" s="90"/>
    </row>
    <row r="2403" spans="15:15" x14ac:dyDescent="0.2">
      <c r="O2403" s="90"/>
    </row>
    <row r="2404" spans="15:15" x14ac:dyDescent="0.2">
      <c r="O2404" s="90"/>
    </row>
    <row r="2405" spans="15:15" x14ac:dyDescent="0.2">
      <c r="O2405" s="90"/>
    </row>
    <row r="2406" spans="15:15" x14ac:dyDescent="0.2">
      <c r="O2406" s="90"/>
    </row>
    <row r="2407" spans="15:15" x14ac:dyDescent="0.2">
      <c r="O2407" s="90"/>
    </row>
    <row r="2408" spans="15:15" x14ac:dyDescent="0.2">
      <c r="O2408" s="90"/>
    </row>
    <row r="2409" spans="15:15" x14ac:dyDescent="0.2">
      <c r="O2409" s="90"/>
    </row>
    <row r="2410" spans="15:15" x14ac:dyDescent="0.2">
      <c r="O2410" s="90"/>
    </row>
    <row r="2411" spans="15:15" x14ac:dyDescent="0.2">
      <c r="O2411" s="90"/>
    </row>
    <row r="2412" spans="15:15" x14ac:dyDescent="0.2">
      <c r="O2412" s="90"/>
    </row>
    <row r="2413" spans="15:15" x14ac:dyDescent="0.2">
      <c r="O2413" s="90"/>
    </row>
    <row r="2414" spans="15:15" x14ac:dyDescent="0.2">
      <c r="O2414" s="90"/>
    </row>
    <row r="2415" spans="15:15" x14ac:dyDescent="0.2">
      <c r="O2415" s="90"/>
    </row>
    <row r="2416" spans="15:15" x14ac:dyDescent="0.2">
      <c r="O2416" s="90"/>
    </row>
    <row r="2417" spans="15:15" x14ac:dyDescent="0.2">
      <c r="O2417" s="90"/>
    </row>
    <row r="2418" spans="15:15" x14ac:dyDescent="0.2">
      <c r="O2418" s="90"/>
    </row>
    <row r="2419" spans="15:15" x14ac:dyDescent="0.2">
      <c r="O2419" s="90"/>
    </row>
    <row r="2420" spans="15:15" x14ac:dyDescent="0.2">
      <c r="O2420" s="90"/>
    </row>
    <row r="2421" spans="15:15" x14ac:dyDescent="0.2">
      <c r="O2421" s="90"/>
    </row>
    <row r="2422" spans="15:15" x14ac:dyDescent="0.2">
      <c r="O2422" s="90"/>
    </row>
    <row r="2423" spans="15:15" x14ac:dyDescent="0.2">
      <c r="O2423" s="90"/>
    </row>
    <row r="2424" spans="15:15" x14ac:dyDescent="0.2">
      <c r="O2424" s="90"/>
    </row>
    <row r="2425" spans="15:15" x14ac:dyDescent="0.2">
      <c r="O2425" s="90"/>
    </row>
    <row r="2426" spans="15:15" x14ac:dyDescent="0.2">
      <c r="O2426" s="90"/>
    </row>
    <row r="2427" spans="15:15" x14ac:dyDescent="0.2">
      <c r="O2427" s="90"/>
    </row>
    <row r="2428" spans="15:15" x14ac:dyDescent="0.2">
      <c r="O2428" s="90"/>
    </row>
    <row r="2429" spans="15:15" x14ac:dyDescent="0.2">
      <c r="O2429" s="90"/>
    </row>
    <row r="2430" spans="15:15" x14ac:dyDescent="0.2">
      <c r="O2430" s="90"/>
    </row>
    <row r="2431" spans="15:15" x14ac:dyDescent="0.2">
      <c r="O2431" s="90"/>
    </row>
    <row r="2432" spans="15:15" x14ac:dyDescent="0.2">
      <c r="O2432" s="90"/>
    </row>
    <row r="2433" spans="15:15" x14ac:dyDescent="0.2">
      <c r="O2433" s="90"/>
    </row>
    <row r="2434" spans="15:15" x14ac:dyDescent="0.2">
      <c r="O2434" s="90"/>
    </row>
    <row r="2435" spans="15:15" x14ac:dyDescent="0.2">
      <c r="O2435" s="90"/>
    </row>
    <row r="2436" spans="15:15" x14ac:dyDescent="0.2">
      <c r="O2436" s="90"/>
    </row>
    <row r="2437" spans="15:15" x14ac:dyDescent="0.2">
      <c r="O2437" s="90"/>
    </row>
    <row r="2438" spans="15:15" x14ac:dyDescent="0.2">
      <c r="O2438" s="90"/>
    </row>
    <row r="2439" spans="15:15" x14ac:dyDescent="0.2">
      <c r="O2439" s="90"/>
    </row>
    <row r="2440" spans="15:15" x14ac:dyDescent="0.2">
      <c r="O2440" s="90"/>
    </row>
    <row r="2441" spans="15:15" x14ac:dyDescent="0.2">
      <c r="O2441" s="90"/>
    </row>
    <row r="2442" spans="15:15" x14ac:dyDescent="0.2">
      <c r="O2442" s="90"/>
    </row>
    <row r="2443" spans="15:15" x14ac:dyDescent="0.2">
      <c r="O2443" s="90"/>
    </row>
    <row r="2444" spans="15:15" x14ac:dyDescent="0.2">
      <c r="O2444" s="90"/>
    </row>
    <row r="2445" spans="15:15" x14ac:dyDescent="0.2">
      <c r="O2445" s="90"/>
    </row>
    <row r="2446" spans="15:15" x14ac:dyDescent="0.2">
      <c r="O2446" s="90"/>
    </row>
    <row r="2447" spans="15:15" x14ac:dyDescent="0.2">
      <c r="O2447" s="90"/>
    </row>
    <row r="2448" spans="15:15" x14ac:dyDescent="0.2">
      <c r="O2448" s="90"/>
    </row>
    <row r="2449" spans="15:15" x14ac:dyDescent="0.2">
      <c r="O2449" s="90"/>
    </row>
    <row r="2450" spans="15:15" x14ac:dyDescent="0.2">
      <c r="O2450" s="90"/>
    </row>
    <row r="2451" spans="15:15" x14ac:dyDescent="0.2">
      <c r="O2451" s="90"/>
    </row>
    <row r="2452" spans="15:15" x14ac:dyDescent="0.2">
      <c r="O2452" s="90"/>
    </row>
    <row r="2453" spans="15:15" x14ac:dyDescent="0.2">
      <c r="O2453" s="90"/>
    </row>
    <row r="2454" spans="15:15" x14ac:dyDescent="0.2">
      <c r="O2454" s="90"/>
    </row>
    <row r="2455" spans="15:15" x14ac:dyDescent="0.2">
      <c r="O2455" s="90"/>
    </row>
    <row r="2456" spans="15:15" x14ac:dyDescent="0.2">
      <c r="O2456" s="90"/>
    </row>
    <row r="2457" spans="15:15" x14ac:dyDescent="0.2">
      <c r="O2457" s="90"/>
    </row>
    <row r="2458" spans="15:15" x14ac:dyDescent="0.2">
      <c r="O2458" s="90"/>
    </row>
    <row r="2459" spans="15:15" x14ac:dyDescent="0.2">
      <c r="O2459" s="90"/>
    </row>
    <row r="2460" spans="15:15" x14ac:dyDescent="0.2">
      <c r="O2460" s="90"/>
    </row>
    <row r="2461" spans="15:15" x14ac:dyDescent="0.2">
      <c r="O2461" s="90"/>
    </row>
    <row r="2462" spans="15:15" x14ac:dyDescent="0.2">
      <c r="O2462" s="90"/>
    </row>
    <row r="2463" spans="15:15" x14ac:dyDescent="0.2">
      <c r="O2463" s="90"/>
    </row>
    <row r="2464" spans="15:15" x14ac:dyDescent="0.2">
      <c r="O2464" s="90"/>
    </row>
    <row r="2465" spans="15:15" x14ac:dyDescent="0.2">
      <c r="O2465" s="90"/>
    </row>
    <row r="2466" spans="15:15" x14ac:dyDescent="0.2">
      <c r="O2466" s="90"/>
    </row>
    <row r="2467" spans="15:15" x14ac:dyDescent="0.2">
      <c r="O2467" s="90"/>
    </row>
    <row r="2468" spans="15:15" x14ac:dyDescent="0.2">
      <c r="O2468" s="90"/>
    </row>
    <row r="2469" spans="15:15" x14ac:dyDescent="0.2">
      <c r="O2469" s="90"/>
    </row>
    <row r="2470" spans="15:15" x14ac:dyDescent="0.2">
      <c r="O2470" s="90"/>
    </row>
    <row r="2471" spans="15:15" x14ac:dyDescent="0.2">
      <c r="O2471" s="90"/>
    </row>
    <row r="2472" spans="15:15" x14ac:dyDescent="0.2">
      <c r="O2472" s="90"/>
    </row>
    <row r="2473" spans="15:15" x14ac:dyDescent="0.2">
      <c r="O2473" s="90"/>
    </row>
    <row r="2474" spans="15:15" x14ac:dyDescent="0.2">
      <c r="O2474" s="90"/>
    </row>
    <row r="2475" spans="15:15" x14ac:dyDescent="0.2">
      <c r="O2475" s="90"/>
    </row>
    <row r="2476" spans="15:15" x14ac:dyDescent="0.2">
      <c r="O2476" s="90"/>
    </row>
    <row r="2477" spans="15:15" x14ac:dyDescent="0.2">
      <c r="O2477" s="90"/>
    </row>
    <row r="2478" spans="15:15" x14ac:dyDescent="0.2">
      <c r="O2478" s="90"/>
    </row>
    <row r="2479" spans="15:15" x14ac:dyDescent="0.2">
      <c r="O2479" s="90"/>
    </row>
    <row r="2480" spans="15:15" x14ac:dyDescent="0.2">
      <c r="O2480" s="90"/>
    </row>
    <row r="2481" spans="15:15" x14ac:dyDescent="0.2">
      <c r="O2481" s="90"/>
    </row>
    <row r="2482" spans="15:15" x14ac:dyDescent="0.2">
      <c r="O2482" s="90"/>
    </row>
    <row r="2483" spans="15:15" x14ac:dyDescent="0.2">
      <c r="O2483" s="90"/>
    </row>
    <row r="2484" spans="15:15" x14ac:dyDescent="0.2">
      <c r="O2484" s="90"/>
    </row>
    <row r="2485" spans="15:15" x14ac:dyDescent="0.2">
      <c r="O2485" s="90"/>
    </row>
    <row r="2486" spans="15:15" x14ac:dyDescent="0.2">
      <c r="O2486" s="90"/>
    </row>
    <row r="2487" spans="15:15" x14ac:dyDescent="0.2">
      <c r="O2487" s="90"/>
    </row>
    <row r="2488" spans="15:15" x14ac:dyDescent="0.2">
      <c r="O2488" s="90"/>
    </row>
    <row r="2489" spans="15:15" x14ac:dyDescent="0.2">
      <c r="O2489" s="90"/>
    </row>
    <row r="2490" spans="15:15" x14ac:dyDescent="0.2">
      <c r="O2490" s="90"/>
    </row>
    <row r="2491" spans="15:15" x14ac:dyDescent="0.2">
      <c r="O2491" s="90"/>
    </row>
    <row r="2492" spans="15:15" x14ac:dyDescent="0.2">
      <c r="O2492" s="90"/>
    </row>
    <row r="2493" spans="15:15" x14ac:dyDescent="0.2">
      <c r="O2493" s="90"/>
    </row>
    <row r="2494" spans="15:15" x14ac:dyDescent="0.2">
      <c r="O2494" s="90"/>
    </row>
    <row r="2495" spans="15:15" x14ac:dyDescent="0.2">
      <c r="O2495" s="90"/>
    </row>
    <row r="2496" spans="15:15" x14ac:dyDescent="0.2">
      <c r="O2496" s="90"/>
    </row>
    <row r="2497" spans="15:15" x14ac:dyDescent="0.2">
      <c r="O2497" s="90"/>
    </row>
    <row r="2498" spans="15:15" x14ac:dyDescent="0.2">
      <c r="O2498" s="90"/>
    </row>
    <row r="2499" spans="15:15" x14ac:dyDescent="0.2">
      <c r="O2499" s="90"/>
    </row>
    <row r="2500" spans="15:15" x14ac:dyDescent="0.2">
      <c r="O2500" s="90"/>
    </row>
    <row r="2501" spans="15:15" x14ac:dyDescent="0.2">
      <c r="O2501" s="90"/>
    </row>
    <row r="2502" spans="15:15" x14ac:dyDescent="0.2">
      <c r="O2502" s="90"/>
    </row>
    <row r="2503" spans="15:15" x14ac:dyDescent="0.2">
      <c r="O2503" s="90"/>
    </row>
    <row r="2504" spans="15:15" x14ac:dyDescent="0.2">
      <c r="O2504" s="90"/>
    </row>
    <row r="2505" spans="15:15" x14ac:dyDescent="0.2">
      <c r="O2505" s="90"/>
    </row>
    <row r="2506" spans="15:15" x14ac:dyDescent="0.2">
      <c r="O2506" s="90"/>
    </row>
    <row r="2507" spans="15:15" x14ac:dyDescent="0.2">
      <c r="O2507" s="90"/>
    </row>
    <row r="2508" spans="15:15" x14ac:dyDescent="0.2">
      <c r="O2508" s="90"/>
    </row>
    <row r="2509" spans="15:15" x14ac:dyDescent="0.2">
      <c r="O2509" s="90"/>
    </row>
    <row r="2510" spans="15:15" x14ac:dyDescent="0.2">
      <c r="O2510" s="90"/>
    </row>
    <row r="2511" spans="15:15" x14ac:dyDescent="0.2">
      <c r="O2511" s="90"/>
    </row>
    <row r="2512" spans="15:15" x14ac:dyDescent="0.2">
      <c r="O2512" s="90"/>
    </row>
    <row r="2513" spans="15:15" x14ac:dyDescent="0.2">
      <c r="O2513" s="90"/>
    </row>
    <row r="2514" spans="15:15" x14ac:dyDescent="0.2">
      <c r="O2514" s="90"/>
    </row>
    <row r="2515" spans="15:15" x14ac:dyDescent="0.2">
      <c r="O2515" s="90"/>
    </row>
    <row r="2516" spans="15:15" x14ac:dyDescent="0.2">
      <c r="O2516" s="90"/>
    </row>
    <row r="2517" spans="15:15" x14ac:dyDescent="0.2">
      <c r="O2517" s="90"/>
    </row>
    <row r="2518" spans="15:15" x14ac:dyDescent="0.2">
      <c r="O2518" s="90"/>
    </row>
    <row r="2519" spans="15:15" x14ac:dyDescent="0.2">
      <c r="O2519" s="90"/>
    </row>
    <row r="2520" spans="15:15" x14ac:dyDescent="0.2">
      <c r="O2520" s="90"/>
    </row>
    <row r="2521" spans="15:15" x14ac:dyDescent="0.2">
      <c r="O2521" s="90"/>
    </row>
    <row r="2522" spans="15:15" x14ac:dyDescent="0.2">
      <c r="O2522" s="90"/>
    </row>
    <row r="2523" spans="15:15" x14ac:dyDescent="0.2">
      <c r="O2523" s="90"/>
    </row>
    <row r="2524" spans="15:15" x14ac:dyDescent="0.2">
      <c r="O2524" s="90"/>
    </row>
    <row r="2525" spans="15:15" x14ac:dyDescent="0.2">
      <c r="O2525" s="90"/>
    </row>
    <row r="2526" spans="15:15" x14ac:dyDescent="0.2">
      <c r="O2526" s="90"/>
    </row>
    <row r="2527" spans="15:15" x14ac:dyDescent="0.2">
      <c r="O2527" s="90"/>
    </row>
    <row r="2528" spans="15:15" x14ac:dyDescent="0.2">
      <c r="O2528" s="90"/>
    </row>
    <row r="2529" spans="15:15" x14ac:dyDescent="0.2">
      <c r="O2529" s="90"/>
    </row>
    <row r="2530" spans="15:15" x14ac:dyDescent="0.2">
      <c r="O2530" s="90"/>
    </row>
    <row r="2531" spans="15:15" x14ac:dyDescent="0.2">
      <c r="O2531" s="90"/>
    </row>
    <row r="2532" spans="15:15" x14ac:dyDescent="0.2">
      <c r="O2532" s="90"/>
    </row>
    <row r="2533" spans="15:15" x14ac:dyDescent="0.2">
      <c r="O2533" s="90"/>
    </row>
    <row r="2534" spans="15:15" x14ac:dyDescent="0.2">
      <c r="O2534" s="90"/>
    </row>
    <row r="2535" spans="15:15" x14ac:dyDescent="0.2">
      <c r="O2535" s="90"/>
    </row>
    <row r="2536" spans="15:15" x14ac:dyDescent="0.2">
      <c r="O2536" s="90"/>
    </row>
    <row r="2537" spans="15:15" x14ac:dyDescent="0.2">
      <c r="O2537" s="90"/>
    </row>
    <row r="2538" spans="15:15" x14ac:dyDescent="0.2">
      <c r="O2538" s="90"/>
    </row>
    <row r="2539" spans="15:15" x14ac:dyDescent="0.2">
      <c r="O2539" s="90"/>
    </row>
    <row r="2540" spans="15:15" x14ac:dyDescent="0.2">
      <c r="O2540" s="90"/>
    </row>
    <row r="2541" spans="15:15" x14ac:dyDescent="0.2">
      <c r="O2541" s="90"/>
    </row>
    <row r="2542" spans="15:15" x14ac:dyDescent="0.2">
      <c r="O2542" s="90"/>
    </row>
    <row r="2543" spans="15:15" x14ac:dyDescent="0.2">
      <c r="O2543" s="90"/>
    </row>
    <row r="2544" spans="15:15" x14ac:dyDescent="0.2">
      <c r="O2544" s="90"/>
    </row>
    <row r="2545" spans="15:15" x14ac:dyDescent="0.2">
      <c r="O2545" s="90"/>
    </row>
    <row r="2546" spans="15:15" x14ac:dyDescent="0.2">
      <c r="O2546" s="90"/>
    </row>
    <row r="2547" spans="15:15" x14ac:dyDescent="0.2">
      <c r="O2547" s="90"/>
    </row>
    <row r="2548" spans="15:15" x14ac:dyDescent="0.2">
      <c r="O2548" s="90"/>
    </row>
    <row r="2549" spans="15:15" x14ac:dyDescent="0.2">
      <c r="O2549" s="90"/>
    </row>
    <row r="2550" spans="15:15" x14ac:dyDescent="0.2">
      <c r="O2550" s="90"/>
    </row>
    <row r="2551" spans="15:15" x14ac:dyDescent="0.2">
      <c r="O2551" s="90"/>
    </row>
    <row r="2552" spans="15:15" x14ac:dyDescent="0.2">
      <c r="O2552" s="90"/>
    </row>
    <row r="2553" spans="15:15" x14ac:dyDescent="0.2">
      <c r="O2553" s="90"/>
    </row>
    <row r="2554" spans="15:15" x14ac:dyDescent="0.2">
      <c r="O2554" s="90"/>
    </row>
    <row r="2555" spans="15:15" x14ac:dyDescent="0.2">
      <c r="O2555" s="90"/>
    </row>
    <row r="2556" spans="15:15" x14ac:dyDescent="0.2">
      <c r="O2556" s="90"/>
    </row>
    <row r="2557" spans="15:15" x14ac:dyDescent="0.2">
      <c r="O2557" s="90"/>
    </row>
    <row r="2558" spans="15:15" x14ac:dyDescent="0.2">
      <c r="O2558" s="90"/>
    </row>
    <row r="2559" spans="15:15" x14ac:dyDescent="0.2">
      <c r="O2559" s="90"/>
    </row>
    <row r="2560" spans="15:15" x14ac:dyDescent="0.2">
      <c r="O2560" s="90"/>
    </row>
    <row r="2561" spans="15:15" x14ac:dyDescent="0.2">
      <c r="O2561" s="90"/>
    </row>
    <row r="2562" spans="15:15" x14ac:dyDescent="0.2">
      <c r="O2562" s="90"/>
    </row>
    <row r="2563" spans="15:15" x14ac:dyDescent="0.2">
      <c r="O2563" s="90"/>
    </row>
    <row r="2564" spans="15:15" x14ac:dyDescent="0.2">
      <c r="O2564" s="90"/>
    </row>
    <row r="2565" spans="15:15" x14ac:dyDescent="0.2">
      <c r="O2565" s="90"/>
    </row>
    <row r="2566" spans="15:15" x14ac:dyDescent="0.2">
      <c r="O2566" s="90"/>
    </row>
    <row r="2567" spans="15:15" x14ac:dyDescent="0.2">
      <c r="O2567" s="90"/>
    </row>
    <row r="2568" spans="15:15" x14ac:dyDescent="0.2">
      <c r="O2568" s="90"/>
    </row>
    <row r="2569" spans="15:15" x14ac:dyDescent="0.2">
      <c r="O2569" s="90"/>
    </row>
    <row r="2570" spans="15:15" x14ac:dyDescent="0.2">
      <c r="O2570" s="90"/>
    </row>
    <row r="2571" spans="15:15" x14ac:dyDescent="0.2">
      <c r="O2571" s="90"/>
    </row>
    <row r="2572" spans="15:15" x14ac:dyDescent="0.2">
      <c r="O2572" s="90"/>
    </row>
    <row r="2573" spans="15:15" x14ac:dyDescent="0.2">
      <c r="O2573" s="90"/>
    </row>
    <row r="2574" spans="15:15" x14ac:dyDescent="0.2">
      <c r="O2574" s="90"/>
    </row>
    <row r="2575" spans="15:15" x14ac:dyDescent="0.2">
      <c r="O2575" s="90"/>
    </row>
    <row r="2576" spans="15:15" x14ac:dyDescent="0.2">
      <c r="O2576" s="90"/>
    </row>
    <row r="2577" spans="15:15" x14ac:dyDescent="0.2">
      <c r="O2577" s="90"/>
    </row>
    <row r="2578" spans="15:15" x14ac:dyDescent="0.2">
      <c r="O2578" s="90"/>
    </row>
    <row r="2579" spans="15:15" x14ac:dyDescent="0.2">
      <c r="O2579" s="90"/>
    </row>
    <row r="2580" spans="15:15" x14ac:dyDescent="0.2">
      <c r="O2580" s="90"/>
    </row>
    <row r="2581" spans="15:15" x14ac:dyDescent="0.2">
      <c r="O2581" s="90"/>
    </row>
    <row r="2582" spans="15:15" x14ac:dyDescent="0.2">
      <c r="O2582" s="90"/>
    </row>
    <row r="2583" spans="15:15" x14ac:dyDescent="0.2">
      <c r="O2583" s="90"/>
    </row>
    <row r="2584" spans="15:15" x14ac:dyDescent="0.2">
      <c r="O2584" s="90"/>
    </row>
    <row r="2585" spans="15:15" x14ac:dyDescent="0.2">
      <c r="O2585" s="90"/>
    </row>
    <row r="2586" spans="15:15" x14ac:dyDescent="0.2">
      <c r="O2586" s="90"/>
    </row>
    <row r="2587" spans="15:15" x14ac:dyDescent="0.2">
      <c r="O2587" s="90"/>
    </row>
    <row r="2588" spans="15:15" x14ac:dyDescent="0.2">
      <c r="O2588" s="90"/>
    </row>
    <row r="2589" spans="15:15" x14ac:dyDescent="0.2">
      <c r="O2589" s="90"/>
    </row>
    <row r="2590" spans="15:15" x14ac:dyDescent="0.2">
      <c r="O2590" s="90"/>
    </row>
    <row r="2591" spans="15:15" x14ac:dyDescent="0.2">
      <c r="O2591" s="90"/>
    </row>
    <row r="2592" spans="15:15" x14ac:dyDescent="0.2">
      <c r="O2592" s="90"/>
    </row>
    <row r="2593" spans="15:15" x14ac:dyDescent="0.2">
      <c r="O2593" s="90"/>
    </row>
    <row r="2594" spans="15:15" x14ac:dyDescent="0.2">
      <c r="O2594" s="90"/>
    </row>
    <row r="2595" spans="15:15" x14ac:dyDescent="0.2">
      <c r="O2595" s="90"/>
    </row>
    <row r="2596" spans="15:15" x14ac:dyDescent="0.2">
      <c r="O2596" s="90"/>
    </row>
    <row r="2597" spans="15:15" x14ac:dyDescent="0.2">
      <c r="O2597" s="90"/>
    </row>
    <row r="2598" spans="15:15" x14ac:dyDescent="0.2">
      <c r="O2598" s="90"/>
    </row>
    <row r="2599" spans="15:15" x14ac:dyDescent="0.2">
      <c r="O2599" s="90"/>
    </row>
    <row r="2600" spans="15:15" x14ac:dyDescent="0.2">
      <c r="O2600" s="90"/>
    </row>
    <row r="2601" spans="15:15" x14ac:dyDescent="0.2">
      <c r="O2601" s="90"/>
    </row>
    <row r="2602" spans="15:15" x14ac:dyDescent="0.2">
      <c r="O2602" s="90"/>
    </row>
    <row r="2603" spans="15:15" x14ac:dyDescent="0.2">
      <c r="O2603" s="90"/>
    </row>
    <row r="2604" spans="15:15" x14ac:dyDescent="0.2">
      <c r="O2604" s="90"/>
    </row>
    <row r="2605" spans="15:15" x14ac:dyDescent="0.2">
      <c r="O2605" s="90"/>
    </row>
    <row r="2606" spans="15:15" x14ac:dyDescent="0.2">
      <c r="O2606" s="90"/>
    </row>
    <row r="2607" spans="15:15" x14ac:dyDescent="0.2">
      <c r="O2607" s="90"/>
    </row>
    <row r="2608" spans="15:15" x14ac:dyDescent="0.2">
      <c r="O2608" s="90"/>
    </row>
    <row r="2609" spans="15:15" x14ac:dyDescent="0.2">
      <c r="O2609" s="90"/>
    </row>
    <row r="2610" spans="15:15" x14ac:dyDescent="0.2">
      <c r="O2610" s="90"/>
    </row>
    <row r="2611" spans="15:15" x14ac:dyDescent="0.2">
      <c r="O2611" s="90"/>
    </row>
    <row r="2612" spans="15:15" x14ac:dyDescent="0.2">
      <c r="O2612" s="90"/>
    </row>
    <row r="2613" spans="15:15" x14ac:dyDescent="0.2">
      <c r="O2613" s="90"/>
    </row>
    <row r="2614" spans="15:15" x14ac:dyDescent="0.2">
      <c r="O2614" s="90"/>
    </row>
    <row r="2615" spans="15:15" x14ac:dyDescent="0.2">
      <c r="O2615" s="90"/>
    </row>
    <row r="2616" spans="15:15" x14ac:dyDescent="0.2">
      <c r="O2616" s="90"/>
    </row>
    <row r="2617" spans="15:15" x14ac:dyDescent="0.2">
      <c r="O2617" s="90"/>
    </row>
    <row r="2618" spans="15:15" x14ac:dyDescent="0.2">
      <c r="O2618" s="90"/>
    </row>
    <row r="2619" spans="15:15" x14ac:dyDescent="0.2">
      <c r="O2619" s="90"/>
    </row>
    <row r="2620" spans="15:15" x14ac:dyDescent="0.2">
      <c r="O2620" s="90"/>
    </row>
    <row r="2621" spans="15:15" x14ac:dyDescent="0.2">
      <c r="O2621" s="90"/>
    </row>
    <row r="2622" spans="15:15" x14ac:dyDescent="0.2">
      <c r="O2622" s="90"/>
    </row>
    <row r="2623" spans="15:15" x14ac:dyDescent="0.2">
      <c r="O2623" s="90"/>
    </row>
    <row r="2624" spans="15:15" x14ac:dyDescent="0.2">
      <c r="O2624" s="90"/>
    </row>
    <row r="2625" spans="15:15" x14ac:dyDescent="0.2">
      <c r="O2625" s="90"/>
    </row>
    <row r="2626" spans="15:15" x14ac:dyDescent="0.2">
      <c r="O2626" s="90"/>
    </row>
    <row r="2627" spans="15:15" x14ac:dyDescent="0.2">
      <c r="O2627" s="90"/>
    </row>
    <row r="2628" spans="15:15" x14ac:dyDescent="0.2">
      <c r="O2628" s="90"/>
    </row>
    <row r="2629" spans="15:15" x14ac:dyDescent="0.2">
      <c r="O2629" s="90"/>
    </row>
    <row r="2630" spans="15:15" x14ac:dyDescent="0.2">
      <c r="O2630" s="90"/>
    </row>
    <row r="2631" spans="15:15" x14ac:dyDescent="0.2">
      <c r="O2631" s="90"/>
    </row>
    <row r="2632" spans="15:15" x14ac:dyDescent="0.2">
      <c r="O2632" s="90"/>
    </row>
    <row r="2633" spans="15:15" x14ac:dyDescent="0.2">
      <c r="O2633" s="90"/>
    </row>
    <row r="2634" spans="15:15" x14ac:dyDescent="0.2">
      <c r="O2634" s="90"/>
    </row>
    <row r="2635" spans="15:15" x14ac:dyDescent="0.2">
      <c r="O2635" s="90"/>
    </row>
    <row r="2636" spans="15:15" x14ac:dyDescent="0.2">
      <c r="O2636" s="90"/>
    </row>
    <row r="2637" spans="15:15" x14ac:dyDescent="0.2">
      <c r="O2637" s="90"/>
    </row>
    <row r="2638" spans="15:15" x14ac:dyDescent="0.2">
      <c r="O2638" s="90"/>
    </row>
    <row r="2639" spans="15:15" x14ac:dyDescent="0.2">
      <c r="O2639" s="90"/>
    </row>
    <row r="2640" spans="15:15" x14ac:dyDescent="0.2">
      <c r="O2640" s="90"/>
    </row>
    <row r="2641" spans="15:15" x14ac:dyDescent="0.2">
      <c r="O2641" s="90"/>
    </row>
    <row r="2642" spans="15:15" x14ac:dyDescent="0.2">
      <c r="O2642" s="90"/>
    </row>
    <row r="2643" spans="15:15" x14ac:dyDescent="0.2">
      <c r="O2643" s="90"/>
    </row>
    <row r="2644" spans="15:15" x14ac:dyDescent="0.2">
      <c r="O2644" s="90"/>
    </row>
    <row r="2645" spans="15:15" x14ac:dyDescent="0.2">
      <c r="O2645" s="90"/>
    </row>
    <row r="2646" spans="15:15" x14ac:dyDescent="0.2">
      <c r="O2646" s="90"/>
    </row>
    <row r="2647" spans="15:15" x14ac:dyDescent="0.2">
      <c r="O2647" s="90"/>
    </row>
    <row r="2648" spans="15:15" x14ac:dyDescent="0.2">
      <c r="O2648" s="90"/>
    </row>
    <row r="2649" spans="15:15" x14ac:dyDescent="0.2">
      <c r="O2649" s="90"/>
    </row>
    <row r="2650" spans="15:15" x14ac:dyDescent="0.2">
      <c r="O2650" s="90"/>
    </row>
    <row r="2651" spans="15:15" x14ac:dyDescent="0.2">
      <c r="O2651" s="90"/>
    </row>
    <row r="2652" spans="15:15" x14ac:dyDescent="0.2">
      <c r="O2652" s="90"/>
    </row>
    <row r="2653" spans="15:15" x14ac:dyDescent="0.2">
      <c r="O2653" s="90"/>
    </row>
    <row r="2654" spans="15:15" x14ac:dyDescent="0.2">
      <c r="O2654" s="90"/>
    </row>
    <row r="2655" spans="15:15" x14ac:dyDescent="0.2">
      <c r="O2655" s="90"/>
    </row>
    <row r="2656" spans="15:15" x14ac:dyDescent="0.2">
      <c r="O2656" s="90"/>
    </row>
    <row r="2657" spans="15:15" x14ac:dyDescent="0.2">
      <c r="O2657" s="90"/>
    </row>
    <row r="2658" spans="15:15" x14ac:dyDescent="0.2">
      <c r="O2658" s="90"/>
    </row>
    <row r="2659" spans="15:15" x14ac:dyDescent="0.2">
      <c r="O2659" s="90"/>
    </row>
    <row r="2660" spans="15:15" x14ac:dyDescent="0.2">
      <c r="O2660" s="90"/>
    </row>
    <row r="2661" spans="15:15" x14ac:dyDescent="0.2">
      <c r="O2661" s="90"/>
    </row>
    <row r="2662" spans="15:15" x14ac:dyDescent="0.2">
      <c r="O2662" s="90"/>
    </row>
    <row r="2663" spans="15:15" x14ac:dyDescent="0.2">
      <c r="O2663" s="90"/>
    </row>
    <row r="2664" spans="15:15" x14ac:dyDescent="0.2">
      <c r="O2664" s="90"/>
    </row>
    <row r="2665" spans="15:15" x14ac:dyDescent="0.2">
      <c r="O2665" s="90"/>
    </row>
    <row r="2666" spans="15:15" x14ac:dyDescent="0.2">
      <c r="O2666" s="90"/>
    </row>
    <row r="2667" spans="15:15" x14ac:dyDescent="0.2">
      <c r="O2667" s="90"/>
    </row>
    <row r="2668" spans="15:15" x14ac:dyDescent="0.2">
      <c r="O2668" s="90"/>
    </row>
    <row r="2669" spans="15:15" x14ac:dyDescent="0.2">
      <c r="O2669" s="90"/>
    </row>
    <row r="2670" spans="15:15" x14ac:dyDescent="0.2">
      <c r="O2670" s="90"/>
    </row>
    <row r="2671" spans="15:15" x14ac:dyDescent="0.2">
      <c r="O2671" s="90"/>
    </row>
    <row r="2672" spans="15:15" x14ac:dyDescent="0.2">
      <c r="O2672" s="90"/>
    </row>
    <row r="2673" spans="15:15" x14ac:dyDescent="0.2">
      <c r="O2673" s="90"/>
    </row>
    <row r="2674" spans="15:15" x14ac:dyDescent="0.2">
      <c r="O2674" s="90"/>
    </row>
    <row r="2675" spans="15:15" x14ac:dyDescent="0.2">
      <c r="O2675" s="90"/>
    </row>
    <row r="2676" spans="15:15" x14ac:dyDescent="0.2">
      <c r="O2676" s="90"/>
    </row>
    <row r="2677" spans="15:15" x14ac:dyDescent="0.2">
      <c r="O2677" s="90"/>
    </row>
    <row r="2678" spans="15:15" x14ac:dyDescent="0.2">
      <c r="O2678" s="90"/>
    </row>
    <row r="2679" spans="15:15" x14ac:dyDescent="0.2">
      <c r="O2679" s="90"/>
    </row>
    <row r="2680" spans="15:15" x14ac:dyDescent="0.2">
      <c r="O2680" s="90"/>
    </row>
    <row r="2681" spans="15:15" x14ac:dyDescent="0.2">
      <c r="O2681" s="90"/>
    </row>
    <row r="2682" spans="15:15" x14ac:dyDescent="0.2">
      <c r="O2682" s="90"/>
    </row>
    <row r="2683" spans="15:15" x14ac:dyDescent="0.2">
      <c r="O2683" s="90"/>
    </row>
    <row r="2684" spans="15:15" x14ac:dyDescent="0.2">
      <c r="O2684" s="90"/>
    </row>
    <row r="2685" spans="15:15" x14ac:dyDescent="0.2">
      <c r="O2685" s="90"/>
    </row>
    <row r="2686" spans="15:15" x14ac:dyDescent="0.2">
      <c r="O2686" s="90"/>
    </row>
    <row r="2687" spans="15:15" x14ac:dyDescent="0.2">
      <c r="O2687" s="90"/>
    </row>
    <row r="2688" spans="15:15" x14ac:dyDescent="0.2">
      <c r="O2688" s="90"/>
    </row>
    <row r="2689" spans="15:15" x14ac:dyDescent="0.2">
      <c r="O2689" s="90"/>
    </row>
    <row r="2690" spans="15:15" x14ac:dyDescent="0.2">
      <c r="O2690" s="90"/>
    </row>
    <row r="2691" spans="15:15" x14ac:dyDescent="0.2">
      <c r="O2691" s="90"/>
    </row>
    <row r="2692" spans="15:15" x14ac:dyDescent="0.2">
      <c r="O2692" s="90"/>
    </row>
    <row r="2693" spans="15:15" x14ac:dyDescent="0.2">
      <c r="O2693" s="90"/>
    </row>
    <row r="2694" spans="15:15" x14ac:dyDescent="0.2">
      <c r="O2694" s="90"/>
    </row>
    <row r="2695" spans="15:15" x14ac:dyDescent="0.2">
      <c r="O2695" s="90"/>
    </row>
    <row r="2696" spans="15:15" x14ac:dyDescent="0.2">
      <c r="O2696" s="90"/>
    </row>
    <row r="2697" spans="15:15" x14ac:dyDescent="0.2">
      <c r="O2697" s="90"/>
    </row>
    <row r="2698" spans="15:15" x14ac:dyDescent="0.2">
      <c r="O2698" s="90"/>
    </row>
    <row r="2699" spans="15:15" x14ac:dyDescent="0.2">
      <c r="O2699" s="90"/>
    </row>
    <row r="2700" spans="15:15" x14ac:dyDescent="0.2">
      <c r="O2700" s="90"/>
    </row>
    <row r="2701" spans="15:15" x14ac:dyDescent="0.2">
      <c r="O2701" s="90"/>
    </row>
    <row r="2702" spans="15:15" x14ac:dyDescent="0.2">
      <c r="O2702" s="90"/>
    </row>
    <row r="2703" spans="15:15" x14ac:dyDescent="0.2">
      <c r="O2703" s="90"/>
    </row>
    <row r="2704" spans="15:15" x14ac:dyDescent="0.2">
      <c r="O2704" s="90"/>
    </row>
    <row r="2705" spans="15:15" x14ac:dyDescent="0.2">
      <c r="O2705" s="90"/>
    </row>
    <row r="2706" spans="15:15" x14ac:dyDescent="0.2">
      <c r="O2706" s="90"/>
    </row>
    <row r="2707" spans="15:15" x14ac:dyDescent="0.2">
      <c r="O2707" s="90"/>
    </row>
    <row r="2708" spans="15:15" x14ac:dyDescent="0.2">
      <c r="O2708" s="90"/>
    </row>
    <row r="2709" spans="15:15" x14ac:dyDescent="0.2">
      <c r="O2709" s="90"/>
    </row>
    <row r="2710" spans="15:15" x14ac:dyDescent="0.2">
      <c r="O2710" s="90"/>
    </row>
    <row r="2711" spans="15:15" x14ac:dyDescent="0.2">
      <c r="O2711" s="90"/>
    </row>
    <row r="2712" spans="15:15" x14ac:dyDescent="0.2">
      <c r="O2712" s="90"/>
    </row>
    <row r="2713" spans="15:15" x14ac:dyDescent="0.2">
      <c r="O2713" s="90"/>
    </row>
    <row r="2714" spans="15:15" x14ac:dyDescent="0.2">
      <c r="O2714" s="90"/>
    </row>
    <row r="2715" spans="15:15" x14ac:dyDescent="0.2">
      <c r="O2715" s="90"/>
    </row>
    <row r="2716" spans="15:15" x14ac:dyDescent="0.2">
      <c r="O2716" s="90"/>
    </row>
    <row r="2717" spans="15:15" x14ac:dyDescent="0.2">
      <c r="O2717" s="90"/>
    </row>
    <row r="2718" spans="15:15" x14ac:dyDescent="0.2">
      <c r="O2718" s="90"/>
    </row>
    <row r="2719" spans="15:15" x14ac:dyDescent="0.2">
      <c r="O2719" s="90"/>
    </row>
    <row r="2720" spans="15:15" x14ac:dyDescent="0.2">
      <c r="O2720" s="90"/>
    </row>
    <row r="2721" spans="15:15" x14ac:dyDescent="0.2">
      <c r="O2721" s="90"/>
    </row>
    <row r="2722" spans="15:15" x14ac:dyDescent="0.2">
      <c r="O2722" s="90"/>
    </row>
    <row r="2723" spans="15:15" x14ac:dyDescent="0.2">
      <c r="O2723" s="90"/>
    </row>
    <row r="2724" spans="15:15" x14ac:dyDescent="0.2">
      <c r="O2724" s="90"/>
    </row>
    <row r="2725" spans="15:15" x14ac:dyDescent="0.2">
      <c r="O2725" s="90"/>
    </row>
    <row r="2726" spans="15:15" x14ac:dyDescent="0.2">
      <c r="O2726" s="90"/>
    </row>
    <row r="2727" spans="15:15" x14ac:dyDescent="0.2">
      <c r="O2727" s="90"/>
    </row>
    <row r="2728" spans="15:15" x14ac:dyDescent="0.2">
      <c r="O2728" s="90"/>
    </row>
    <row r="2729" spans="15:15" x14ac:dyDescent="0.2">
      <c r="O2729" s="90"/>
    </row>
    <row r="2730" spans="15:15" x14ac:dyDescent="0.2">
      <c r="O2730" s="90"/>
    </row>
    <row r="2731" spans="15:15" x14ac:dyDescent="0.2">
      <c r="O2731" s="90"/>
    </row>
    <row r="2732" spans="15:15" x14ac:dyDescent="0.2">
      <c r="O2732" s="90"/>
    </row>
    <row r="2733" spans="15:15" x14ac:dyDescent="0.2">
      <c r="O2733" s="90"/>
    </row>
    <row r="2734" spans="15:15" x14ac:dyDescent="0.2">
      <c r="O2734" s="90"/>
    </row>
    <row r="2735" spans="15:15" x14ac:dyDescent="0.2">
      <c r="O2735" s="90"/>
    </row>
    <row r="2736" spans="15:15" x14ac:dyDescent="0.2">
      <c r="O2736" s="90"/>
    </row>
    <row r="2737" spans="15:15" x14ac:dyDescent="0.2">
      <c r="O2737" s="90"/>
    </row>
    <row r="2738" spans="15:15" x14ac:dyDescent="0.2">
      <c r="O2738" s="90"/>
    </row>
    <row r="2739" spans="15:15" x14ac:dyDescent="0.2">
      <c r="O2739" s="90"/>
    </row>
    <row r="2740" spans="15:15" x14ac:dyDescent="0.2">
      <c r="O2740" s="90"/>
    </row>
    <row r="2741" spans="15:15" x14ac:dyDescent="0.2">
      <c r="O2741" s="90"/>
    </row>
    <row r="2742" spans="15:15" x14ac:dyDescent="0.2">
      <c r="O2742" s="90"/>
    </row>
    <row r="2743" spans="15:15" x14ac:dyDescent="0.2">
      <c r="O2743" s="90"/>
    </row>
    <row r="2744" spans="15:15" x14ac:dyDescent="0.2">
      <c r="O2744" s="90"/>
    </row>
    <row r="2745" spans="15:15" x14ac:dyDescent="0.2">
      <c r="O2745" s="90"/>
    </row>
    <row r="2746" spans="15:15" x14ac:dyDescent="0.2">
      <c r="O2746" s="90"/>
    </row>
    <row r="2747" spans="15:15" x14ac:dyDescent="0.2">
      <c r="O2747" s="90"/>
    </row>
    <row r="2748" spans="15:15" x14ac:dyDescent="0.2">
      <c r="O2748" s="90"/>
    </row>
    <row r="2749" spans="15:15" x14ac:dyDescent="0.2">
      <c r="O2749" s="90"/>
    </row>
    <row r="2750" spans="15:15" x14ac:dyDescent="0.2">
      <c r="O2750" s="90"/>
    </row>
    <row r="2751" spans="15:15" x14ac:dyDescent="0.2">
      <c r="O2751" s="90"/>
    </row>
    <row r="2752" spans="15:15" x14ac:dyDescent="0.2">
      <c r="O2752" s="90"/>
    </row>
    <row r="2753" spans="15:15" x14ac:dyDescent="0.2">
      <c r="O2753" s="90"/>
    </row>
    <row r="2754" spans="15:15" x14ac:dyDescent="0.2">
      <c r="O2754" s="90"/>
    </row>
    <row r="2755" spans="15:15" x14ac:dyDescent="0.2">
      <c r="O2755" s="90"/>
    </row>
    <row r="2756" spans="15:15" x14ac:dyDescent="0.2">
      <c r="O2756" s="90"/>
    </row>
    <row r="2757" spans="15:15" x14ac:dyDescent="0.2">
      <c r="O2757" s="90"/>
    </row>
    <row r="2758" spans="15:15" x14ac:dyDescent="0.2">
      <c r="O2758" s="90"/>
    </row>
    <row r="2759" spans="15:15" x14ac:dyDescent="0.2">
      <c r="O2759" s="90"/>
    </row>
    <row r="2760" spans="15:15" x14ac:dyDescent="0.2">
      <c r="O2760" s="90"/>
    </row>
    <row r="2761" spans="15:15" x14ac:dyDescent="0.2">
      <c r="O2761" s="90"/>
    </row>
    <row r="2762" spans="15:15" x14ac:dyDescent="0.2">
      <c r="O2762" s="90"/>
    </row>
    <row r="2763" spans="15:15" x14ac:dyDescent="0.2">
      <c r="O2763" s="90"/>
    </row>
    <row r="2764" spans="15:15" x14ac:dyDescent="0.2">
      <c r="O2764" s="90"/>
    </row>
    <row r="2765" spans="15:15" x14ac:dyDescent="0.2">
      <c r="O2765" s="90"/>
    </row>
    <row r="2766" spans="15:15" x14ac:dyDescent="0.2">
      <c r="O2766" s="90"/>
    </row>
    <row r="2767" spans="15:15" x14ac:dyDescent="0.2">
      <c r="O2767" s="90"/>
    </row>
    <row r="2768" spans="15:15" x14ac:dyDescent="0.2">
      <c r="O2768" s="90"/>
    </row>
    <row r="2769" spans="15:15" x14ac:dyDescent="0.2">
      <c r="O2769" s="90"/>
    </row>
    <row r="2770" spans="15:15" x14ac:dyDescent="0.2">
      <c r="O2770" s="90"/>
    </row>
    <row r="2771" spans="15:15" x14ac:dyDescent="0.2">
      <c r="O2771" s="90"/>
    </row>
    <row r="2772" spans="15:15" x14ac:dyDescent="0.2">
      <c r="O2772" s="90"/>
    </row>
    <row r="2773" spans="15:15" x14ac:dyDescent="0.2">
      <c r="O2773" s="90"/>
    </row>
    <row r="2774" spans="15:15" x14ac:dyDescent="0.2">
      <c r="O2774" s="90"/>
    </row>
    <row r="2775" spans="15:15" x14ac:dyDescent="0.2">
      <c r="O2775" s="90"/>
    </row>
    <row r="2776" spans="15:15" x14ac:dyDescent="0.2">
      <c r="O2776" s="90"/>
    </row>
    <row r="2777" spans="15:15" x14ac:dyDescent="0.2">
      <c r="O2777" s="90"/>
    </row>
    <row r="2778" spans="15:15" x14ac:dyDescent="0.2">
      <c r="O2778" s="90"/>
    </row>
    <row r="2779" spans="15:15" x14ac:dyDescent="0.2">
      <c r="O2779" s="90"/>
    </row>
    <row r="2780" spans="15:15" x14ac:dyDescent="0.2">
      <c r="O2780" s="90"/>
    </row>
    <row r="2781" spans="15:15" x14ac:dyDescent="0.2">
      <c r="O2781" s="90"/>
    </row>
    <row r="2782" spans="15:15" x14ac:dyDescent="0.2">
      <c r="O2782" s="90"/>
    </row>
    <row r="2783" spans="15:15" x14ac:dyDescent="0.2">
      <c r="O2783" s="90"/>
    </row>
    <row r="2784" spans="15:15" x14ac:dyDescent="0.2">
      <c r="O2784" s="90"/>
    </row>
    <row r="2785" spans="15:15" x14ac:dyDescent="0.2">
      <c r="O2785" s="90"/>
    </row>
    <row r="2786" spans="15:15" x14ac:dyDescent="0.2">
      <c r="O2786" s="90"/>
    </row>
    <row r="2787" spans="15:15" x14ac:dyDescent="0.2">
      <c r="O2787" s="90"/>
    </row>
    <row r="2788" spans="15:15" x14ac:dyDescent="0.2">
      <c r="O2788" s="90"/>
    </row>
    <row r="2789" spans="15:15" x14ac:dyDescent="0.2">
      <c r="O2789" s="90"/>
    </row>
    <row r="2790" spans="15:15" x14ac:dyDescent="0.2">
      <c r="O2790" s="90"/>
    </row>
    <row r="2791" spans="15:15" x14ac:dyDescent="0.2">
      <c r="O2791" s="90"/>
    </row>
    <row r="2792" spans="15:15" x14ac:dyDescent="0.2">
      <c r="O2792" s="90"/>
    </row>
    <row r="2793" spans="15:15" x14ac:dyDescent="0.2">
      <c r="O2793" s="90"/>
    </row>
    <row r="2794" spans="15:15" x14ac:dyDescent="0.2">
      <c r="O2794" s="90"/>
    </row>
    <row r="2795" spans="15:15" x14ac:dyDescent="0.2">
      <c r="O2795" s="90"/>
    </row>
    <row r="2796" spans="15:15" x14ac:dyDescent="0.2">
      <c r="O2796" s="90"/>
    </row>
    <row r="2797" spans="15:15" x14ac:dyDescent="0.2">
      <c r="O2797" s="90"/>
    </row>
    <row r="2798" spans="15:15" x14ac:dyDescent="0.2">
      <c r="O2798" s="90"/>
    </row>
    <row r="2799" spans="15:15" x14ac:dyDescent="0.2">
      <c r="O2799" s="90"/>
    </row>
    <row r="2800" spans="15:15" x14ac:dyDescent="0.2">
      <c r="O2800" s="90"/>
    </row>
    <row r="2801" spans="15:15" x14ac:dyDescent="0.2">
      <c r="O2801" s="90"/>
    </row>
    <row r="2802" spans="15:15" x14ac:dyDescent="0.2">
      <c r="O2802" s="90"/>
    </row>
    <row r="2803" spans="15:15" x14ac:dyDescent="0.2">
      <c r="O2803" s="90"/>
    </row>
    <row r="2804" spans="15:15" x14ac:dyDescent="0.2">
      <c r="O2804" s="90"/>
    </row>
    <row r="2805" spans="15:15" x14ac:dyDescent="0.2">
      <c r="O2805" s="90"/>
    </row>
    <row r="2806" spans="15:15" x14ac:dyDescent="0.2">
      <c r="O2806" s="90"/>
    </row>
    <row r="2807" spans="15:15" x14ac:dyDescent="0.2">
      <c r="O2807" s="90"/>
    </row>
    <row r="2808" spans="15:15" x14ac:dyDescent="0.2">
      <c r="O2808" s="90"/>
    </row>
    <row r="2809" spans="15:15" x14ac:dyDescent="0.2">
      <c r="O2809" s="90"/>
    </row>
    <row r="2810" spans="15:15" x14ac:dyDescent="0.2">
      <c r="O2810" s="90"/>
    </row>
    <row r="2811" spans="15:15" x14ac:dyDescent="0.2">
      <c r="O2811" s="90"/>
    </row>
    <row r="2812" spans="15:15" x14ac:dyDescent="0.2">
      <c r="O2812" s="90"/>
    </row>
    <row r="2813" spans="15:15" x14ac:dyDescent="0.2">
      <c r="O2813" s="90"/>
    </row>
    <row r="2814" spans="15:15" x14ac:dyDescent="0.2">
      <c r="O2814" s="90"/>
    </row>
    <row r="2815" spans="15:15" x14ac:dyDescent="0.2">
      <c r="O2815" s="90"/>
    </row>
    <row r="2816" spans="15:15" x14ac:dyDescent="0.2">
      <c r="O2816" s="90"/>
    </row>
    <row r="2817" spans="15:15" x14ac:dyDescent="0.2">
      <c r="O2817" s="90"/>
    </row>
    <row r="2818" spans="15:15" x14ac:dyDescent="0.2">
      <c r="O2818" s="90"/>
    </row>
    <row r="2819" spans="15:15" x14ac:dyDescent="0.2">
      <c r="O2819" s="90"/>
    </row>
    <row r="2820" spans="15:15" x14ac:dyDescent="0.2">
      <c r="O2820" s="90"/>
    </row>
    <row r="2821" spans="15:15" x14ac:dyDescent="0.2">
      <c r="O2821" s="90"/>
    </row>
    <row r="2822" spans="15:15" x14ac:dyDescent="0.2">
      <c r="O2822" s="90"/>
    </row>
    <row r="2823" spans="15:15" x14ac:dyDescent="0.2">
      <c r="O2823" s="90"/>
    </row>
    <row r="2824" spans="15:15" x14ac:dyDescent="0.2">
      <c r="O2824" s="90"/>
    </row>
    <row r="2825" spans="15:15" x14ac:dyDescent="0.2">
      <c r="O2825" s="90"/>
    </row>
    <row r="2826" spans="15:15" x14ac:dyDescent="0.2">
      <c r="O2826" s="90"/>
    </row>
    <row r="2827" spans="15:15" x14ac:dyDescent="0.2">
      <c r="O2827" s="90"/>
    </row>
    <row r="2828" spans="15:15" x14ac:dyDescent="0.2">
      <c r="O2828" s="90"/>
    </row>
    <row r="2829" spans="15:15" x14ac:dyDescent="0.2">
      <c r="O2829" s="90"/>
    </row>
    <row r="2830" spans="15:15" x14ac:dyDescent="0.2">
      <c r="O2830" s="90"/>
    </row>
    <row r="2831" spans="15:15" x14ac:dyDescent="0.2">
      <c r="O2831" s="90"/>
    </row>
    <row r="2832" spans="15:15" x14ac:dyDescent="0.2">
      <c r="O2832" s="90"/>
    </row>
    <row r="2833" spans="15:15" x14ac:dyDescent="0.2">
      <c r="O2833" s="90"/>
    </row>
    <row r="2834" spans="15:15" x14ac:dyDescent="0.2">
      <c r="O2834" s="90"/>
    </row>
    <row r="2835" spans="15:15" x14ac:dyDescent="0.2">
      <c r="O2835" s="90"/>
    </row>
    <row r="2836" spans="15:15" x14ac:dyDescent="0.2">
      <c r="O2836" s="90"/>
    </row>
    <row r="2837" spans="15:15" x14ac:dyDescent="0.2">
      <c r="O2837" s="90"/>
    </row>
    <row r="2838" spans="15:15" x14ac:dyDescent="0.2">
      <c r="O2838" s="90"/>
    </row>
    <row r="2839" spans="15:15" x14ac:dyDescent="0.2">
      <c r="O2839" s="90"/>
    </row>
    <row r="2840" spans="15:15" x14ac:dyDescent="0.2">
      <c r="O2840" s="90"/>
    </row>
    <row r="2841" spans="15:15" x14ac:dyDescent="0.2">
      <c r="O2841" s="90"/>
    </row>
    <row r="2842" spans="15:15" x14ac:dyDescent="0.2">
      <c r="O2842" s="90"/>
    </row>
    <row r="2843" spans="15:15" x14ac:dyDescent="0.2">
      <c r="O2843" s="90"/>
    </row>
    <row r="2844" spans="15:15" x14ac:dyDescent="0.2">
      <c r="O2844" s="90"/>
    </row>
    <row r="2845" spans="15:15" x14ac:dyDescent="0.2">
      <c r="O2845" s="90"/>
    </row>
    <row r="2846" spans="15:15" x14ac:dyDescent="0.2">
      <c r="O2846" s="90"/>
    </row>
    <row r="2847" spans="15:15" x14ac:dyDescent="0.2">
      <c r="O2847" s="90"/>
    </row>
    <row r="2848" spans="15:15" x14ac:dyDescent="0.2">
      <c r="O2848" s="90"/>
    </row>
    <row r="2849" spans="15:15" x14ac:dyDescent="0.2">
      <c r="O2849" s="90"/>
    </row>
    <row r="2850" spans="15:15" x14ac:dyDescent="0.2">
      <c r="O2850" s="90"/>
    </row>
    <row r="2851" spans="15:15" x14ac:dyDescent="0.2">
      <c r="O2851" s="90"/>
    </row>
    <row r="2852" spans="15:15" x14ac:dyDescent="0.2">
      <c r="O2852" s="90"/>
    </row>
    <row r="2853" spans="15:15" x14ac:dyDescent="0.2">
      <c r="O2853" s="90"/>
    </row>
    <row r="2854" spans="15:15" x14ac:dyDescent="0.2">
      <c r="O2854" s="90"/>
    </row>
    <row r="2855" spans="15:15" x14ac:dyDescent="0.2">
      <c r="O2855" s="90"/>
    </row>
    <row r="2856" spans="15:15" x14ac:dyDescent="0.2">
      <c r="O2856" s="90"/>
    </row>
    <row r="2857" spans="15:15" x14ac:dyDescent="0.2">
      <c r="O2857" s="90"/>
    </row>
    <row r="2858" spans="15:15" x14ac:dyDescent="0.2">
      <c r="O2858" s="90"/>
    </row>
    <row r="2859" spans="15:15" x14ac:dyDescent="0.2">
      <c r="O2859" s="90"/>
    </row>
    <row r="2860" spans="15:15" x14ac:dyDescent="0.2">
      <c r="O2860" s="90"/>
    </row>
    <row r="2861" spans="15:15" x14ac:dyDescent="0.2">
      <c r="O2861" s="90"/>
    </row>
    <row r="2862" spans="15:15" x14ac:dyDescent="0.2">
      <c r="O2862" s="90"/>
    </row>
    <row r="2863" spans="15:15" x14ac:dyDescent="0.2">
      <c r="O2863" s="90"/>
    </row>
    <row r="2864" spans="15:15" x14ac:dyDescent="0.2">
      <c r="O2864" s="90"/>
    </row>
    <row r="2865" spans="15:15" x14ac:dyDescent="0.2">
      <c r="O2865" s="90"/>
    </row>
    <row r="2866" spans="15:15" x14ac:dyDescent="0.2">
      <c r="O2866" s="90"/>
    </row>
    <row r="2867" spans="15:15" x14ac:dyDescent="0.2">
      <c r="O2867" s="90"/>
    </row>
    <row r="2868" spans="15:15" x14ac:dyDescent="0.2">
      <c r="O2868" s="90"/>
    </row>
    <row r="2869" spans="15:15" x14ac:dyDescent="0.2">
      <c r="O2869" s="90"/>
    </row>
    <row r="2870" spans="15:15" x14ac:dyDescent="0.2">
      <c r="O2870" s="90"/>
    </row>
    <row r="2871" spans="15:15" x14ac:dyDescent="0.2">
      <c r="O2871" s="90"/>
    </row>
    <row r="2872" spans="15:15" x14ac:dyDescent="0.2">
      <c r="O2872" s="90"/>
    </row>
    <row r="2873" spans="15:15" x14ac:dyDescent="0.2">
      <c r="O2873" s="90"/>
    </row>
    <row r="2874" spans="15:15" x14ac:dyDescent="0.2">
      <c r="O2874" s="90"/>
    </row>
    <row r="2875" spans="15:15" x14ac:dyDescent="0.2">
      <c r="O2875" s="90"/>
    </row>
    <row r="2876" spans="15:15" x14ac:dyDescent="0.2">
      <c r="O2876" s="90"/>
    </row>
    <row r="2877" spans="15:15" x14ac:dyDescent="0.2">
      <c r="O2877" s="90"/>
    </row>
    <row r="2878" spans="15:15" x14ac:dyDescent="0.2">
      <c r="O2878" s="90"/>
    </row>
    <row r="2879" spans="15:15" x14ac:dyDescent="0.2">
      <c r="O2879" s="90"/>
    </row>
    <row r="2880" spans="15:15" x14ac:dyDescent="0.2">
      <c r="O2880" s="90"/>
    </row>
    <row r="2881" spans="15:15" x14ac:dyDescent="0.2">
      <c r="O2881" s="90"/>
    </row>
    <row r="2882" spans="15:15" x14ac:dyDescent="0.2">
      <c r="O2882" s="90"/>
    </row>
    <row r="2883" spans="15:15" x14ac:dyDescent="0.2">
      <c r="O2883" s="90"/>
    </row>
    <row r="2884" spans="15:15" x14ac:dyDescent="0.2">
      <c r="O2884" s="90"/>
    </row>
    <row r="2885" spans="15:15" x14ac:dyDescent="0.2">
      <c r="O2885" s="90"/>
    </row>
    <row r="2886" spans="15:15" x14ac:dyDescent="0.2">
      <c r="O2886" s="90"/>
    </row>
    <row r="2887" spans="15:15" x14ac:dyDescent="0.2">
      <c r="O2887" s="90"/>
    </row>
    <row r="2888" spans="15:15" x14ac:dyDescent="0.2">
      <c r="O2888" s="90"/>
    </row>
    <row r="2889" spans="15:15" x14ac:dyDescent="0.2">
      <c r="O2889" s="90"/>
    </row>
    <row r="2890" spans="15:15" x14ac:dyDescent="0.2">
      <c r="O2890" s="90"/>
    </row>
    <row r="2891" spans="15:15" x14ac:dyDescent="0.2">
      <c r="O2891" s="90"/>
    </row>
    <row r="2892" spans="15:15" x14ac:dyDescent="0.2">
      <c r="O2892" s="90"/>
    </row>
    <row r="2893" spans="15:15" x14ac:dyDescent="0.2">
      <c r="O2893" s="90"/>
    </row>
    <row r="2894" spans="15:15" x14ac:dyDescent="0.2">
      <c r="O2894" s="90"/>
    </row>
    <row r="2895" spans="15:15" x14ac:dyDescent="0.2">
      <c r="O2895" s="90"/>
    </row>
    <row r="2896" spans="15:15" x14ac:dyDescent="0.2">
      <c r="O2896" s="90"/>
    </row>
    <row r="2897" spans="15:15" x14ac:dyDescent="0.2">
      <c r="O2897" s="90"/>
    </row>
    <row r="2898" spans="15:15" x14ac:dyDescent="0.2">
      <c r="O2898" s="90"/>
    </row>
    <row r="2899" spans="15:15" x14ac:dyDescent="0.2">
      <c r="O2899" s="90"/>
    </row>
    <row r="2900" spans="15:15" x14ac:dyDescent="0.2">
      <c r="O2900" s="90"/>
    </row>
    <row r="2901" spans="15:15" x14ac:dyDescent="0.2">
      <c r="O2901" s="90"/>
    </row>
    <row r="2902" spans="15:15" x14ac:dyDescent="0.2">
      <c r="O2902" s="90"/>
    </row>
    <row r="2903" spans="15:15" x14ac:dyDescent="0.2">
      <c r="O2903" s="90"/>
    </row>
    <row r="2904" spans="15:15" x14ac:dyDescent="0.2">
      <c r="O2904" s="90"/>
    </row>
    <row r="2905" spans="15:15" x14ac:dyDescent="0.2">
      <c r="O2905" s="90"/>
    </row>
    <row r="2906" spans="15:15" x14ac:dyDescent="0.2">
      <c r="O2906" s="90"/>
    </row>
    <row r="2907" spans="15:15" x14ac:dyDescent="0.2">
      <c r="O2907" s="90"/>
    </row>
    <row r="2908" spans="15:15" x14ac:dyDescent="0.2">
      <c r="O2908" s="90"/>
    </row>
    <row r="2909" spans="15:15" x14ac:dyDescent="0.2">
      <c r="O2909" s="90"/>
    </row>
    <row r="2910" spans="15:15" x14ac:dyDescent="0.2">
      <c r="O2910" s="90"/>
    </row>
    <row r="2911" spans="15:15" x14ac:dyDescent="0.2">
      <c r="O2911" s="90"/>
    </row>
    <row r="2912" spans="15:15" x14ac:dyDescent="0.2">
      <c r="O2912" s="90"/>
    </row>
    <row r="2913" spans="15:15" x14ac:dyDescent="0.2">
      <c r="O2913" s="90"/>
    </row>
    <row r="2914" spans="15:15" x14ac:dyDescent="0.2">
      <c r="O2914" s="90"/>
    </row>
    <row r="2915" spans="15:15" x14ac:dyDescent="0.2">
      <c r="O2915" s="90"/>
    </row>
    <row r="2916" spans="15:15" x14ac:dyDescent="0.2">
      <c r="O2916" s="90"/>
    </row>
    <row r="2917" spans="15:15" x14ac:dyDescent="0.2">
      <c r="O2917" s="90"/>
    </row>
    <row r="2918" spans="15:15" x14ac:dyDescent="0.2">
      <c r="O2918" s="90"/>
    </row>
    <row r="2919" spans="15:15" x14ac:dyDescent="0.2">
      <c r="O2919" s="90"/>
    </row>
    <row r="2920" spans="15:15" x14ac:dyDescent="0.2">
      <c r="O2920" s="90"/>
    </row>
    <row r="2921" spans="15:15" x14ac:dyDescent="0.2">
      <c r="O2921" s="90"/>
    </row>
    <row r="2922" spans="15:15" x14ac:dyDescent="0.2">
      <c r="O2922" s="90"/>
    </row>
    <row r="2923" spans="15:15" x14ac:dyDescent="0.2">
      <c r="O2923" s="90"/>
    </row>
    <row r="2924" spans="15:15" x14ac:dyDescent="0.2">
      <c r="O2924" s="90"/>
    </row>
    <row r="2925" spans="15:15" x14ac:dyDescent="0.2">
      <c r="O2925" s="90"/>
    </row>
    <row r="2926" spans="15:15" x14ac:dyDescent="0.2">
      <c r="O2926" s="90"/>
    </row>
    <row r="2927" spans="15:15" x14ac:dyDescent="0.2">
      <c r="O2927" s="90"/>
    </row>
    <row r="2928" spans="15:15" x14ac:dyDescent="0.2">
      <c r="O2928" s="90"/>
    </row>
    <row r="2929" spans="15:15" x14ac:dyDescent="0.2">
      <c r="O2929" s="90"/>
    </row>
    <row r="2930" spans="15:15" x14ac:dyDescent="0.2">
      <c r="O2930" s="90"/>
    </row>
    <row r="2931" spans="15:15" x14ac:dyDescent="0.2">
      <c r="O2931" s="90"/>
    </row>
    <row r="2932" spans="15:15" x14ac:dyDescent="0.2">
      <c r="O2932" s="90"/>
    </row>
    <row r="2933" spans="15:15" x14ac:dyDescent="0.2">
      <c r="O2933" s="90"/>
    </row>
    <row r="2934" spans="15:15" x14ac:dyDescent="0.2">
      <c r="O2934" s="90"/>
    </row>
    <row r="2935" spans="15:15" x14ac:dyDescent="0.2">
      <c r="O2935" s="90"/>
    </row>
    <row r="2936" spans="15:15" x14ac:dyDescent="0.2">
      <c r="O2936" s="90"/>
    </row>
    <row r="2937" spans="15:15" x14ac:dyDescent="0.2">
      <c r="O2937" s="90"/>
    </row>
    <row r="2938" spans="15:15" x14ac:dyDescent="0.2">
      <c r="O2938" s="90"/>
    </row>
    <row r="2939" spans="15:15" x14ac:dyDescent="0.2">
      <c r="O2939" s="90"/>
    </row>
    <row r="2940" spans="15:15" x14ac:dyDescent="0.2">
      <c r="O2940" s="90"/>
    </row>
    <row r="2941" spans="15:15" x14ac:dyDescent="0.2">
      <c r="O2941" s="90"/>
    </row>
    <row r="2942" spans="15:15" x14ac:dyDescent="0.2">
      <c r="O2942" s="90"/>
    </row>
    <row r="2943" spans="15:15" x14ac:dyDescent="0.2">
      <c r="O2943" s="90"/>
    </row>
    <row r="2944" spans="15:15" x14ac:dyDescent="0.2">
      <c r="O2944" s="90"/>
    </row>
    <row r="2945" spans="15:15" x14ac:dyDescent="0.2">
      <c r="O2945" s="90"/>
    </row>
    <row r="2946" spans="15:15" x14ac:dyDescent="0.2">
      <c r="O2946" s="90"/>
    </row>
    <row r="2947" spans="15:15" x14ac:dyDescent="0.2">
      <c r="O2947" s="90"/>
    </row>
    <row r="2948" spans="15:15" x14ac:dyDescent="0.2">
      <c r="O2948" s="90"/>
    </row>
    <row r="2949" spans="15:15" x14ac:dyDescent="0.2">
      <c r="O2949" s="90"/>
    </row>
    <row r="2950" spans="15:15" x14ac:dyDescent="0.2">
      <c r="O2950" s="90"/>
    </row>
    <row r="2951" spans="15:15" x14ac:dyDescent="0.2">
      <c r="O2951" s="90"/>
    </row>
    <row r="2952" spans="15:15" x14ac:dyDescent="0.2">
      <c r="O2952" s="90"/>
    </row>
    <row r="2953" spans="15:15" x14ac:dyDescent="0.2">
      <c r="O2953" s="90"/>
    </row>
    <row r="2954" spans="15:15" x14ac:dyDescent="0.2">
      <c r="O2954" s="90"/>
    </row>
    <row r="2955" spans="15:15" x14ac:dyDescent="0.2">
      <c r="O2955" s="90"/>
    </row>
    <row r="2956" spans="15:15" x14ac:dyDescent="0.2">
      <c r="O2956" s="90"/>
    </row>
    <row r="2957" spans="15:15" x14ac:dyDescent="0.2">
      <c r="O2957" s="90"/>
    </row>
    <row r="2958" spans="15:15" x14ac:dyDescent="0.2">
      <c r="O2958" s="90"/>
    </row>
    <row r="2959" spans="15:15" x14ac:dyDescent="0.2">
      <c r="O2959" s="90"/>
    </row>
    <row r="2960" spans="15:15" x14ac:dyDescent="0.2">
      <c r="O2960" s="90"/>
    </row>
    <row r="2961" spans="15:15" x14ac:dyDescent="0.2">
      <c r="O2961" s="90"/>
    </row>
    <row r="2962" spans="15:15" x14ac:dyDescent="0.2">
      <c r="O2962" s="90"/>
    </row>
    <row r="2963" spans="15:15" x14ac:dyDescent="0.2">
      <c r="O2963" s="90"/>
    </row>
    <row r="2964" spans="15:15" x14ac:dyDescent="0.2">
      <c r="O2964" s="90"/>
    </row>
    <row r="2965" spans="15:15" x14ac:dyDescent="0.2">
      <c r="O2965" s="90"/>
    </row>
    <row r="2966" spans="15:15" x14ac:dyDescent="0.2">
      <c r="O2966" s="90"/>
    </row>
    <row r="2967" spans="15:15" x14ac:dyDescent="0.2">
      <c r="O2967" s="90"/>
    </row>
    <row r="2968" spans="15:15" x14ac:dyDescent="0.2">
      <c r="O2968" s="90"/>
    </row>
    <row r="2969" spans="15:15" x14ac:dyDescent="0.2">
      <c r="O2969" s="90"/>
    </row>
    <row r="2970" spans="15:15" x14ac:dyDescent="0.2">
      <c r="O2970" s="90"/>
    </row>
    <row r="2971" spans="15:15" x14ac:dyDescent="0.2">
      <c r="O2971" s="90"/>
    </row>
    <row r="2972" spans="15:15" x14ac:dyDescent="0.2">
      <c r="O2972" s="90"/>
    </row>
    <row r="2973" spans="15:15" x14ac:dyDescent="0.2">
      <c r="O2973" s="90"/>
    </row>
    <row r="2974" spans="15:15" x14ac:dyDescent="0.2">
      <c r="O2974" s="90"/>
    </row>
    <row r="2975" spans="15:15" x14ac:dyDescent="0.2">
      <c r="O2975" s="90"/>
    </row>
    <row r="2976" spans="15:15" x14ac:dyDescent="0.2">
      <c r="O2976" s="90"/>
    </row>
    <row r="2977" spans="15:15" x14ac:dyDescent="0.2">
      <c r="O2977" s="90"/>
    </row>
    <row r="2978" spans="15:15" x14ac:dyDescent="0.2">
      <c r="O2978" s="90"/>
    </row>
    <row r="2979" spans="15:15" x14ac:dyDescent="0.2">
      <c r="O2979" s="90"/>
    </row>
    <row r="2980" spans="15:15" x14ac:dyDescent="0.2">
      <c r="O2980" s="90"/>
    </row>
    <row r="2981" spans="15:15" x14ac:dyDescent="0.2">
      <c r="O2981" s="90"/>
    </row>
    <row r="2982" spans="15:15" x14ac:dyDescent="0.2">
      <c r="O2982" s="90"/>
    </row>
    <row r="2983" spans="15:15" x14ac:dyDescent="0.2">
      <c r="O2983" s="90"/>
    </row>
    <row r="2984" spans="15:15" x14ac:dyDescent="0.2">
      <c r="O2984" s="90"/>
    </row>
    <row r="2985" spans="15:15" x14ac:dyDescent="0.2">
      <c r="O2985" s="90"/>
    </row>
    <row r="2986" spans="15:15" x14ac:dyDescent="0.2">
      <c r="O2986" s="90"/>
    </row>
    <row r="2987" spans="15:15" x14ac:dyDescent="0.2">
      <c r="O2987" s="90"/>
    </row>
    <row r="2988" spans="15:15" x14ac:dyDescent="0.2">
      <c r="O2988" s="90"/>
    </row>
    <row r="2989" spans="15:15" x14ac:dyDescent="0.2">
      <c r="O2989" s="90"/>
    </row>
    <row r="2990" spans="15:15" x14ac:dyDescent="0.2">
      <c r="O2990" s="90"/>
    </row>
    <row r="2991" spans="15:15" x14ac:dyDescent="0.2">
      <c r="O2991" s="90"/>
    </row>
    <row r="2992" spans="15:15" x14ac:dyDescent="0.2">
      <c r="O2992" s="90"/>
    </row>
    <row r="2993" spans="15:15" x14ac:dyDescent="0.2">
      <c r="O2993" s="90"/>
    </row>
    <row r="2994" spans="15:15" x14ac:dyDescent="0.2">
      <c r="O2994" s="90"/>
    </row>
    <row r="2995" spans="15:15" x14ac:dyDescent="0.2">
      <c r="O2995" s="90"/>
    </row>
    <row r="2996" spans="15:15" x14ac:dyDescent="0.2">
      <c r="O2996" s="90"/>
    </row>
    <row r="2997" spans="15:15" x14ac:dyDescent="0.2">
      <c r="O2997" s="90"/>
    </row>
    <row r="2998" spans="15:15" x14ac:dyDescent="0.2">
      <c r="O2998" s="90"/>
    </row>
    <row r="2999" spans="15:15" x14ac:dyDescent="0.2">
      <c r="O2999" s="90"/>
    </row>
    <row r="3000" spans="15:15" x14ac:dyDescent="0.2">
      <c r="O3000" s="90"/>
    </row>
    <row r="3001" spans="15:15" x14ac:dyDescent="0.2">
      <c r="O3001" s="90"/>
    </row>
    <row r="3002" spans="15:15" x14ac:dyDescent="0.2">
      <c r="O3002" s="90"/>
    </row>
    <row r="3003" spans="15:15" x14ac:dyDescent="0.2">
      <c r="O3003" s="90"/>
    </row>
    <row r="3004" spans="15:15" x14ac:dyDescent="0.2">
      <c r="O3004" s="90"/>
    </row>
    <row r="3005" spans="15:15" x14ac:dyDescent="0.2">
      <c r="O3005" s="90"/>
    </row>
    <row r="3006" spans="15:15" x14ac:dyDescent="0.2">
      <c r="O3006" s="90"/>
    </row>
    <row r="3007" spans="15:15" x14ac:dyDescent="0.2">
      <c r="O3007" s="90"/>
    </row>
    <row r="3008" spans="15:15" x14ac:dyDescent="0.2">
      <c r="O3008" s="90"/>
    </row>
    <row r="3009" spans="15:15" x14ac:dyDescent="0.2">
      <c r="O3009" s="90"/>
    </row>
    <row r="3010" spans="15:15" x14ac:dyDescent="0.2">
      <c r="O3010" s="90"/>
    </row>
    <row r="3011" spans="15:15" x14ac:dyDescent="0.2">
      <c r="O3011" s="90"/>
    </row>
    <row r="3012" spans="15:15" x14ac:dyDescent="0.2">
      <c r="O3012" s="90"/>
    </row>
    <row r="3013" spans="15:15" x14ac:dyDescent="0.2">
      <c r="O3013" s="90"/>
    </row>
    <row r="3014" spans="15:15" x14ac:dyDescent="0.2">
      <c r="O3014" s="90"/>
    </row>
    <row r="3015" spans="15:15" x14ac:dyDescent="0.2">
      <c r="O3015" s="90"/>
    </row>
    <row r="3016" spans="15:15" x14ac:dyDescent="0.2">
      <c r="O3016" s="90"/>
    </row>
    <row r="3017" spans="15:15" x14ac:dyDescent="0.2">
      <c r="O3017" s="90"/>
    </row>
    <row r="3018" spans="15:15" x14ac:dyDescent="0.2">
      <c r="O3018" s="90"/>
    </row>
    <row r="3019" spans="15:15" x14ac:dyDescent="0.2">
      <c r="O3019" s="90"/>
    </row>
    <row r="3020" spans="15:15" x14ac:dyDescent="0.2">
      <c r="O3020" s="90"/>
    </row>
    <row r="3021" spans="15:15" x14ac:dyDescent="0.2">
      <c r="O3021" s="90"/>
    </row>
    <row r="3022" spans="15:15" x14ac:dyDescent="0.2">
      <c r="O3022" s="90"/>
    </row>
    <row r="3023" spans="15:15" x14ac:dyDescent="0.2">
      <c r="O3023" s="90"/>
    </row>
    <row r="3024" spans="15:15" x14ac:dyDescent="0.2">
      <c r="O3024" s="90"/>
    </row>
    <row r="3025" spans="15:15" x14ac:dyDescent="0.2">
      <c r="O3025" s="90"/>
    </row>
    <row r="3026" spans="15:15" x14ac:dyDescent="0.2">
      <c r="O3026" s="90"/>
    </row>
    <row r="3027" spans="15:15" x14ac:dyDescent="0.2">
      <c r="O3027" s="90"/>
    </row>
    <row r="3028" spans="15:15" x14ac:dyDescent="0.2">
      <c r="O3028" s="90"/>
    </row>
    <row r="3029" spans="15:15" x14ac:dyDescent="0.2">
      <c r="O3029" s="90"/>
    </row>
    <row r="3030" spans="15:15" x14ac:dyDescent="0.2">
      <c r="O3030" s="90"/>
    </row>
    <row r="3031" spans="15:15" x14ac:dyDescent="0.2">
      <c r="O3031" s="90"/>
    </row>
    <row r="3032" spans="15:15" x14ac:dyDescent="0.2">
      <c r="O3032" s="90"/>
    </row>
    <row r="3033" spans="15:15" x14ac:dyDescent="0.2">
      <c r="O3033" s="90"/>
    </row>
    <row r="3034" spans="15:15" x14ac:dyDescent="0.2">
      <c r="O3034" s="90"/>
    </row>
    <row r="3035" spans="15:15" x14ac:dyDescent="0.2">
      <c r="O3035" s="90"/>
    </row>
    <row r="3036" spans="15:15" x14ac:dyDescent="0.2">
      <c r="O3036" s="90"/>
    </row>
    <row r="3037" spans="15:15" x14ac:dyDescent="0.2">
      <c r="O3037" s="90"/>
    </row>
    <row r="3038" spans="15:15" x14ac:dyDescent="0.2">
      <c r="O3038" s="90"/>
    </row>
    <row r="3039" spans="15:15" x14ac:dyDescent="0.2">
      <c r="O3039" s="90"/>
    </row>
    <row r="3040" spans="15:15" x14ac:dyDescent="0.2">
      <c r="O3040" s="90"/>
    </row>
    <row r="3041" spans="15:15" x14ac:dyDescent="0.2">
      <c r="O3041" s="90"/>
    </row>
    <row r="3042" spans="15:15" x14ac:dyDescent="0.2">
      <c r="O3042" s="90"/>
    </row>
    <row r="3043" spans="15:15" x14ac:dyDescent="0.2">
      <c r="O3043" s="90"/>
    </row>
    <row r="3044" spans="15:15" x14ac:dyDescent="0.2">
      <c r="O3044" s="90"/>
    </row>
    <row r="3045" spans="15:15" x14ac:dyDescent="0.2">
      <c r="O3045" s="90"/>
    </row>
    <row r="3046" spans="15:15" x14ac:dyDescent="0.2">
      <c r="O3046" s="90"/>
    </row>
    <row r="3047" spans="15:15" x14ac:dyDescent="0.2">
      <c r="O3047" s="90"/>
    </row>
    <row r="3048" spans="15:15" x14ac:dyDescent="0.2">
      <c r="O3048" s="90"/>
    </row>
    <row r="3049" spans="15:15" x14ac:dyDescent="0.2">
      <c r="O3049" s="90"/>
    </row>
    <row r="3050" spans="15:15" x14ac:dyDescent="0.2">
      <c r="O3050" s="90"/>
    </row>
    <row r="3051" spans="15:15" x14ac:dyDescent="0.2">
      <c r="O3051" s="90"/>
    </row>
    <row r="3052" spans="15:15" x14ac:dyDescent="0.2">
      <c r="O3052" s="90"/>
    </row>
    <row r="3053" spans="15:15" x14ac:dyDescent="0.2">
      <c r="O3053" s="90"/>
    </row>
    <row r="3054" spans="15:15" x14ac:dyDescent="0.2">
      <c r="O3054" s="90"/>
    </row>
    <row r="3055" spans="15:15" x14ac:dyDescent="0.2">
      <c r="O3055" s="90"/>
    </row>
    <row r="3056" spans="15:15" x14ac:dyDescent="0.2">
      <c r="O3056" s="90"/>
    </row>
    <row r="3057" spans="15:15" x14ac:dyDescent="0.2">
      <c r="O3057" s="90"/>
    </row>
    <row r="3058" spans="15:15" x14ac:dyDescent="0.2">
      <c r="O3058" s="90"/>
    </row>
    <row r="3059" spans="15:15" x14ac:dyDescent="0.2">
      <c r="O3059" s="90"/>
    </row>
    <row r="3060" spans="15:15" x14ac:dyDescent="0.2">
      <c r="O3060" s="90"/>
    </row>
    <row r="3061" spans="15:15" x14ac:dyDescent="0.2">
      <c r="O3061" s="90"/>
    </row>
    <row r="3062" spans="15:15" x14ac:dyDescent="0.2">
      <c r="O3062" s="90"/>
    </row>
    <row r="3063" spans="15:15" x14ac:dyDescent="0.2">
      <c r="O3063" s="90"/>
    </row>
    <row r="3064" spans="15:15" x14ac:dyDescent="0.2">
      <c r="O3064" s="90"/>
    </row>
    <row r="3065" spans="15:15" x14ac:dyDescent="0.2">
      <c r="O3065" s="90"/>
    </row>
    <row r="3066" spans="15:15" x14ac:dyDescent="0.2">
      <c r="O3066" s="90"/>
    </row>
    <row r="3067" spans="15:15" x14ac:dyDescent="0.2">
      <c r="O3067" s="90"/>
    </row>
    <row r="3068" spans="15:15" x14ac:dyDescent="0.2">
      <c r="O3068" s="90"/>
    </row>
    <row r="3069" spans="15:15" x14ac:dyDescent="0.2">
      <c r="O3069" s="90"/>
    </row>
    <row r="3070" spans="15:15" x14ac:dyDescent="0.2">
      <c r="O3070" s="90"/>
    </row>
    <row r="3071" spans="15:15" x14ac:dyDescent="0.2">
      <c r="O3071" s="90"/>
    </row>
    <row r="3072" spans="15:15" x14ac:dyDescent="0.2">
      <c r="O3072" s="90"/>
    </row>
    <row r="3073" spans="15:15" x14ac:dyDescent="0.2">
      <c r="O3073" s="90"/>
    </row>
    <row r="3074" spans="15:15" x14ac:dyDescent="0.2">
      <c r="O3074" s="90"/>
    </row>
    <row r="3075" spans="15:15" x14ac:dyDescent="0.2">
      <c r="O3075" s="90"/>
    </row>
    <row r="3076" spans="15:15" x14ac:dyDescent="0.2">
      <c r="O3076" s="90"/>
    </row>
    <row r="3077" spans="15:15" x14ac:dyDescent="0.2">
      <c r="O3077" s="90"/>
    </row>
    <row r="3078" spans="15:15" x14ac:dyDescent="0.2">
      <c r="O3078" s="90"/>
    </row>
    <row r="3079" spans="15:15" x14ac:dyDescent="0.2">
      <c r="O3079" s="90"/>
    </row>
    <row r="3080" spans="15:15" x14ac:dyDescent="0.2">
      <c r="O3080" s="90"/>
    </row>
    <row r="3081" spans="15:15" x14ac:dyDescent="0.2">
      <c r="O3081" s="90"/>
    </row>
    <row r="3082" spans="15:15" x14ac:dyDescent="0.2">
      <c r="O3082" s="90"/>
    </row>
    <row r="3083" spans="15:15" x14ac:dyDescent="0.2">
      <c r="O3083" s="90"/>
    </row>
    <row r="3084" spans="15:15" x14ac:dyDescent="0.2">
      <c r="O3084" s="90"/>
    </row>
    <row r="3085" spans="15:15" x14ac:dyDescent="0.2">
      <c r="O3085" s="90"/>
    </row>
    <row r="3086" spans="15:15" x14ac:dyDescent="0.2">
      <c r="O3086" s="90"/>
    </row>
    <row r="3087" spans="15:15" x14ac:dyDescent="0.2">
      <c r="O3087" s="90"/>
    </row>
    <row r="3088" spans="15:15" x14ac:dyDescent="0.2">
      <c r="O3088" s="90"/>
    </row>
    <row r="3089" spans="15:15" x14ac:dyDescent="0.2">
      <c r="O3089" s="90"/>
    </row>
    <row r="3090" spans="15:15" x14ac:dyDescent="0.2">
      <c r="O3090" s="90"/>
    </row>
    <row r="3091" spans="15:15" x14ac:dyDescent="0.2">
      <c r="O3091" s="90"/>
    </row>
    <row r="3092" spans="15:15" x14ac:dyDescent="0.2">
      <c r="O3092" s="90"/>
    </row>
    <row r="3093" spans="15:15" x14ac:dyDescent="0.2">
      <c r="O3093" s="90"/>
    </row>
    <row r="3094" spans="15:15" x14ac:dyDescent="0.2">
      <c r="O3094" s="90"/>
    </row>
    <row r="3095" spans="15:15" x14ac:dyDescent="0.2">
      <c r="O3095" s="90"/>
    </row>
    <row r="3096" spans="15:15" x14ac:dyDescent="0.2">
      <c r="O3096" s="90"/>
    </row>
    <row r="3097" spans="15:15" x14ac:dyDescent="0.2">
      <c r="O3097" s="90"/>
    </row>
    <row r="3098" spans="15:15" x14ac:dyDescent="0.2">
      <c r="O3098" s="90"/>
    </row>
    <row r="3099" spans="15:15" x14ac:dyDescent="0.2">
      <c r="O3099" s="90"/>
    </row>
    <row r="3100" spans="15:15" x14ac:dyDescent="0.2">
      <c r="O3100" s="90"/>
    </row>
    <row r="3101" spans="15:15" x14ac:dyDescent="0.2">
      <c r="O3101" s="90"/>
    </row>
    <row r="3102" spans="15:15" x14ac:dyDescent="0.2">
      <c r="O3102" s="90"/>
    </row>
    <row r="3103" spans="15:15" x14ac:dyDescent="0.2">
      <c r="O3103" s="90"/>
    </row>
    <row r="3104" spans="15:15" x14ac:dyDescent="0.2">
      <c r="O3104" s="90"/>
    </row>
    <row r="3105" spans="15:15" x14ac:dyDescent="0.2">
      <c r="O3105" s="90"/>
    </row>
    <row r="3106" spans="15:15" x14ac:dyDescent="0.2">
      <c r="O3106" s="90"/>
    </row>
    <row r="3107" spans="15:15" x14ac:dyDescent="0.2">
      <c r="O3107" s="90"/>
    </row>
    <row r="3108" spans="15:15" x14ac:dyDescent="0.2">
      <c r="O3108" s="90"/>
    </row>
    <row r="3109" spans="15:15" x14ac:dyDescent="0.2">
      <c r="O3109" s="90"/>
    </row>
    <row r="3110" spans="15:15" x14ac:dyDescent="0.2">
      <c r="O3110" s="90"/>
    </row>
    <row r="3111" spans="15:15" x14ac:dyDescent="0.2">
      <c r="O3111" s="90"/>
    </row>
    <row r="3112" spans="15:15" x14ac:dyDescent="0.2">
      <c r="O3112" s="90"/>
    </row>
    <row r="3113" spans="15:15" x14ac:dyDescent="0.2">
      <c r="O3113" s="90"/>
    </row>
    <row r="3114" spans="15:15" x14ac:dyDescent="0.2">
      <c r="O3114" s="90"/>
    </row>
    <row r="3115" spans="15:15" x14ac:dyDescent="0.2">
      <c r="O3115" s="90"/>
    </row>
    <row r="3116" spans="15:15" x14ac:dyDescent="0.2">
      <c r="O3116" s="90"/>
    </row>
    <row r="3117" spans="15:15" x14ac:dyDescent="0.2">
      <c r="O3117" s="90"/>
    </row>
    <row r="3118" spans="15:15" x14ac:dyDescent="0.2">
      <c r="O3118" s="90"/>
    </row>
    <row r="3119" spans="15:15" x14ac:dyDescent="0.2">
      <c r="O3119" s="90"/>
    </row>
    <row r="3120" spans="15:15" x14ac:dyDescent="0.2">
      <c r="O3120" s="90"/>
    </row>
    <row r="3121" spans="15:15" x14ac:dyDescent="0.2">
      <c r="O3121" s="90"/>
    </row>
    <row r="3122" spans="15:15" x14ac:dyDescent="0.2">
      <c r="O3122" s="90"/>
    </row>
    <row r="3123" spans="15:15" x14ac:dyDescent="0.2">
      <c r="O3123" s="90"/>
    </row>
    <row r="3124" spans="15:15" x14ac:dyDescent="0.2">
      <c r="O3124" s="90"/>
    </row>
    <row r="3125" spans="15:15" x14ac:dyDescent="0.2">
      <c r="O3125" s="90"/>
    </row>
    <row r="3126" spans="15:15" x14ac:dyDescent="0.2">
      <c r="O3126" s="90"/>
    </row>
    <row r="3127" spans="15:15" x14ac:dyDescent="0.2">
      <c r="O3127" s="90"/>
    </row>
    <row r="3128" spans="15:15" x14ac:dyDescent="0.2">
      <c r="O3128" s="90"/>
    </row>
    <row r="3129" spans="15:15" x14ac:dyDescent="0.2">
      <c r="O3129" s="90"/>
    </row>
    <row r="3130" spans="15:15" x14ac:dyDescent="0.2">
      <c r="O3130" s="90"/>
    </row>
    <row r="3131" spans="15:15" x14ac:dyDescent="0.2">
      <c r="O3131" s="90"/>
    </row>
    <row r="3132" spans="15:15" x14ac:dyDescent="0.2">
      <c r="O3132" s="90"/>
    </row>
    <row r="3133" spans="15:15" x14ac:dyDescent="0.2">
      <c r="O3133" s="90"/>
    </row>
    <row r="3134" spans="15:15" x14ac:dyDescent="0.2">
      <c r="O3134" s="90"/>
    </row>
    <row r="3135" spans="15:15" x14ac:dyDescent="0.2">
      <c r="O3135" s="90"/>
    </row>
    <row r="3136" spans="15:15" x14ac:dyDescent="0.2">
      <c r="O3136" s="90"/>
    </row>
    <row r="3137" spans="15:15" x14ac:dyDescent="0.2">
      <c r="O3137" s="90"/>
    </row>
    <row r="3138" spans="15:15" x14ac:dyDescent="0.2">
      <c r="O3138" s="90"/>
    </row>
    <row r="3139" spans="15:15" x14ac:dyDescent="0.2">
      <c r="O3139" s="90"/>
    </row>
    <row r="3140" spans="15:15" x14ac:dyDescent="0.2">
      <c r="O3140" s="90"/>
    </row>
    <row r="3141" spans="15:15" x14ac:dyDescent="0.2">
      <c r="O3141" s="90"/>
    </row>
    <row r="3142" spans="15:15" x14ac:dyDescent="0.2">
      <c r="O3142" s="90"/>
    </row>
    <row r="3143" spans="15:15" x14ac:dyDescent="0.2">
      <c r="O3143" s="90"/>
    </row>
    <row r="3144" spans="15:15" x14ac:dyDescent="0.2">
      <c r="O3144" s="90"/>
    </row>
    <row r="3145" spans="15:15" x14ac:dyDescent="0.2">
      <c r="O3145" s="90"/>
    </row>
    <row r="3146" spans="15:15" x14ac:dyDescent="0.2">
      <c r="O3146" s="90"/>
    </row>
    <row r="3147" spans="15:15" x14ac:dyDescent="0.2">
      <c r="O3147" s="90"/>
    </row>
    <row r="3148" spans="15:15" x14ac:dyDescent="0.2">
      <c r="O3148" s="90"/>
    </row>
    <row r="3149" spans="15:15" x14ac:dyDescent="0.2">
      <c r="O3149" s="90"/>
    </row>
    <row r="3150" spans="15:15" x14ac:dyDescent="0.2">
      <c r="O3150" s="90"/>
    </row>
    <row r="3151" spans="15:15" x14ac:dyDescent="0.2">
      <c r="O3151" s="90"/>
    </row>
    <row r="3152" spans="15:15" x14ac:dyDescent="0.2">
      <c r="O3152" s="90"/>
    </row>
    <row r="3153" spans="15:15" x14ac:dyDescent="0.2">
      <c r="O3153" s="90"/>
    </row>
    <row r="3154" spans="15:15" x14ac:dyDescent="0.2">
      <c r="O3154" s="90"/>
    </row>
    <row r="3155" spans="15:15" x14ac:dyDescent="0.2">
      <c r="O3155" s="90"/>
    </row>
    <row r="3156" spans="15:15" x14ac:dyDescent="0.2">
      <c r="O3156" s="90"/>
    </row>
    <row r="3157" spans="15:15" x14ac:dyDescent="0.2">
      <c r="O3157" s="90"/>
    </row>
    <row r="3158" spans="15:15" x14ac:dyDescent="0.2">
      <c r="O3158" s="90"/>
    </row>
    <row r="3159" spans="15:15" x14ac:dyDescent="0.2">
      <c r="O3159" s="90"/>
    </row>
    <row r="3160" spans="15:15" x14ac:dyDescent="0.2">
      <c r="O3160" s="90"/>
    </row>
    <row r="3161" spans="15:15" x14ac:dyDescent="0.2">
      <c r="O3161" s="90"/>
    </row>
    <row r="3162" spans="15:15" x14ac:dyDescent="0.2">
      <c r="O3162" s="90"/>
    </row>
    <row r="3163" spans="15:15" x14ac:dyDescent="0.2">
      <c r="O3163" s="90"/>
    </row>
    <row r="3164" spans="15:15" x14ac:dyDescent="0.2">
      <c r="O3164" s="90"/>
    </row>
    <row r="3165" spans="15:15" x14ac:dyDescent="0.2">
      <c r="O3165" s="90"/>
    </row>
    <row r="3166" spans="15:15" x14ac:dyDescent="0.2">
      <c r="O3166" s="90"/>
    </row>
    <row r="3167" spans="15:15" x14ac:dyDescent="0.2">
      <c r="O3167" s="90"/>
    </row>
    <row r="3168" spans="15:15" x14ac:dyDescent="0.2">
      <c r="O3168" s="90"/>
    </row>
    <row r="3169" spans="15:15" x14ac:dyDescent="0.2">
      <c r="O3169" s="90"/>
    </row>
    <row r="3170" spans="15:15" x14ac:dyDescent="0.2">
      <c r="O3170" s="90"/>
    </row>
    <row r="3171" spans="15:15" x14ac:dyDescent="0.2">
      <c r="O3171" s="90"/>
    </row>
    <row r="3172" spans="15:15" x14ac:dyDescent="0.2">
      <c r="O3172" s="90"/>
    </row>
    <row r="3173" spans="15:15" x14ac:dyDescent="0.2">
      <c r="O3173" s="90"/>
    </row>
    <row r="3174" spans="15:15" x14ac:dyDescent="0.2">
      <c r="O3174" s="90"/>
    </row>
    <row r="3175" spans="15:15" x14ac:dyDescent="0.2">
      <c r="O3175" s="90"/>
    </row>
    <row r="3176" spans="15:15" x14ac:dyDescent="0.2">
      <c r="O3176" s="90"/>
    </row>
    <row r="3177" spans="15:15" x14ac:dyDescent="0.2">
      <c r="O3177" s="90"/>
    </row>
    <row r="3178" spans="15:15" x14ac:dyDescent="0.2">
      <c r="O3178" s="90"/>
    </row>
    <row r="3179" spans="15:15" x14ac:dyDescent="0.2">
      <c r="O3179" s="90"/>
    </row>
    <row r="3180" spans="15:15" x14ac:dyDescent="0.2">
      <c r="O3180" s="90"/>
    </row>
    <row r="3181" spans="15:15" x14ac:dyDescent="0.2">
      <c r="O3181" s="90"/>
    </row>
    <row r="3182" spans="15:15" x14ac:dyDescent="0.2">
      <c r="O3182" s="90"/>
    </row>
    <row r="3183" spans="15:15" x14ac:dyDescent="0.2">
      <c r="O3183" s="90"/>
    </row>
    <row r="3184" spans="15:15" x14ac:dyDescent="0.2">
      <c r="O3184" s="90"/>
    </row>
    <row r="3185" spans="15:15" x14ac:dyDescent="0.2">
      <c r="O3185" s="90"/>
    </row>
    <row r="3186" spans="15:15" x14ac:dyDescent="0.2">
      <c r="O3186" s="90"/>
    </row>
    <row r="3187" spans="15:15" x14ac:dyDescent="0.2">
      <c r="O3187" s="90"/>
    </row>
    <row r="3188" spans="15:15" x14ac:dyDescent="0.2">
      <c r="O3188" s="90"/>
    </row>
    <row r="3189" spans="15:15" x14ac:dyDescent="0.2">
      <c r="O3189" s="90"/>
    </row>
    <row r="3190" spans="15:15" x14ac:dyDescent="0.2">
      <c r="O3190" s="90"/>
    </row>
    <row r="3191" spans="15:15" x14ac:dyDescent="0.2">
      <c r="O3191" s="90"/>
    </row>
    <row r="3192" spans="15:15" x14ac:dyDescent="0.2">
      <c r="O3192" s="90"/>
    </row>
    <row r="3193" spans="15:15" x14ac:dyDescent="0.2">
      <c r="O3193" s="90"/>
    </row>
    <row r="3194" spans="15:15" x14ac:dyDescent="0.2">
      <c r="O3194" s="90"/>
    </row>
    <row r="3195" spans="15:15" x14ac:dyDescent="0.2">
      <c r="O3195" s="90"/>
    </row>
    <row r="3196" spans="15:15" x14ac:dyDescent="0.2">
      <c r="O3196" s="90"/>
    </row>
    <row r="3197" spans="15:15" x14ac:dyDescent="0.2">
      <c r="O3197" s="90"/>
    </row>
    <row r="3198" spans="15:15" x14ac:dyDescent="0.2">
      <c r="O3198" s="90"/>
    </row>
    <row r="3199" spans="15:15" x14ac:dyDescent="0.2">
      <c r="O3199" s="90"/>
    </row>
    <row r="3200" spans="15:15" x14ac:dyDescent="0.2">
      <c r="O3200" s="90"/>
    </row>
    <row r="3201" spans="15:15" x14ac:dyDescent="0.2">
      <c r="O3201" s="90"/>
    </row>
    <row r="3202" spans="15:15" x14ac:dyDescent="0.2">
      <c r="O3202" s="90"/>
    </row>
    <row r="3203" spans="15:15" x14ac:dyDescent="0.2">
      <c r="O3203" s="90"/>
    </row>
    <row r="3204" spans="15:15" x14ac:dyDescent="0.2">
      <c r="O3204" s="90"/>
    </row>
    <row r="3205" spans="15:15" x14ac:dyDescent="0.2">
      <c r="O3205" s="90"/>
    </row>
    <row r="3206" spans="15:15" x14ac:dyDescent="0.2">
      <c r="O3206" s="90"/>
    </row>
    <row r="3207" spans="15:15" x14ac:dyDescent="0.2">
      <c r="O3207" s="90"/>
    </row>
    <row r="3208" spans="15:15" x14ac:dyDescent="0.2">
      <c r="O3208" s="90"/>
    </row>
    <row r="3209" spans="15:15" x14ac:dyDescent="0.2">
      <c r="O3209" s="90"/>
    </row>
    <row r="3210" spans="15:15" x14ac:dyDescent="0.2">
      <c r="O3210" s="90"/>
    </row>
    <row r="3211" spans="15:15" x14ac:dyDescent="0.2">
      <c r="O3211" s="90"/>
    </row>
    <row r="3212" spans="15:15" x14ac:dyDescent="0.2">
      <c r="O3212" s="90"/>
    </row>
    <row r="3213" spans="15:15" x14ac:dyDescent="0.2">
      <c r="O3213" s="90"/>
    </row>
    <row r="3214" spans="15:15" x14ac:dyDescent="0.2">
      <c r="O3214" s="90"/>
    </row>
    <row r="3215" spans="15:15" x14ac:dyDescent="0.2">
      <c r="O3215" s="90"/>
    </row>
    <row r="3216" spans="15:15" x14ac:dyDescent="0.2">
      <c r="O3216" s="90"/>
    </row>
    <row r="3217" spans="15:15" x14ac:dyDescent="0.2">
      <c r="O3217" s="90"/>
    </row>
    <row r="3218" spans="15:15" x14ac:dyDescent="0.2">
      <c r="O3218" s="90"/>
    </row>
    <row r="3219" spans="15:15" x14ac:dyDescent="0.2">
      <c r="O3219" s="90"/>
    </row>
    <row r="3220" spans="15:15" x14ac:dyDescent="0.2">
      <c r="O3220" s="90"/>
    </row>
    <row r="3221" spans="15:15" x14ac:dyDescent="0.2">
      <c r="O3221" s="90"/>
    </row>
    <row r="3222" spans="15:15" x14ac:dyDescent="0.2">
      <c r="O3222" s="90"/>
    </row>
    <row r="3223" spans="15:15" x14ac:dyDescent="0.2">
      <c r="O3223" s="90"/>
    </row>
    <row r="3224" spans="15:15" x14ac:dyDescent="0.2">
      <c r="O3224" s="90"/>
    </row>
    <row r="3225" spans="15:15" x14ac:dyDescent="0.2">
      <c r="O3225" s="90"/>
    </row>
    <row r="3226" spans="15:15" x14ac:dyDescent="0.2">
      <c r="O3226" s="90"/>
    </row>
    <row r="3227" spans="15:15" x14ac:dyDescent="0.2">
      <c r="O3227" s="90"/>
    </row>
    <row r="3228" spans="15:15" x14ac:dyDescent="0.2">
      <c r="O3228" s="90"/>
    </row>
    <row r="3229" spans="15:15" x14ac:dyDescent="0.2">
      <c r="O3229" s="90"/>
    </row>
    <row r="3230" spans="15:15" x14ac:dyDescent="0.2">
      <c r="O3230" s="90"/>
    </row>
    <row r="3231" spans="15:15" x14ac:dyDescent="0.2">
      <c r="O3231" s="90"/>
    </row>
    <row r="3232" spans="15:15" x14ac:dyDescent="0.2">
      <c r="O3232" s="90"/>
    </row>
    <row r="3233" spans="15:15" x14ac:dyDescent="0.2">
      <c r="O3233" s="90"/>
    </row>
    <row r="3234" spans="15:15" x14ac:dyDescent="0.2">
      <c r="O3234" s="90"/>
    </row>
    <row r="3235" spans="15:15" x14ac:dyDescent="0.2">
      <c r="O3235" s="90"/>
    </row>
    <row r="3236" spans="15:15" x14ac:dyDescent="0.2">
      <c r="O3236" s="90"/>
    </row>
    <row r="3237" spans="15:15" x14ac:dyDescent="0.2">
      <c r="O3237" s="90"/>
    </row>
    <row r="3238" spans="15:15" x14ac:dyDescent="0.2">
      <c r="O3238" s="90"/>
    </row>
    <row r="3239" spans="15:15" x14ac:dyDescent="0.2">
      <c r="O3239" s="90"/>
    </row>
    <row r="3240" spans="15:15" x14ac:dyDescent="0.2">
      <c r="O3240" s="90"/>
    </row>
    <row r="3241" spans="15:15" x14ac:dyDescent="0.2">
      <c r="O3241" s="90"/>
    </row>
    <row r="3242" spans="15:15" x14ac:dyDescent="0.2">
      <c r="O3242" s="90"/>
    </row>
    <row r="3243" spans="15:15" x14ac:dyDescent="0.2">
      <c r="O3243" s="90"/>
    </row>
    <row r="3244" spans="15:15" x14ac:dyDescent="0.2">
      <c r="O3244" s="90"/>
    </row>
    <row r="3245" spans="15:15" x14ac:dyDescent="0.2">
      <c r="O3245" s="90"/>
    </row>
    <row r="3246" spans="15:15" x14ac:dyDescent="0.2">
      <c r="O3246" s="90"/>
    </row>
    <row r="3247" spans="15:15" x14ac:dyDescent="0.2">
      <c r="O3247" s="90"/>
    </row>
    <row r="3248" spans="15:15" x14ac:dyDescent="0.2">
      <c r="O3248" s="90"/>
    </row>
    <row r="3249" spans="15:15" x14ac:dyDescent="0.2">
      <c r="O3249" s="90"/>
    </row>
    <row r="3250" spans="15:15" x14ac:dyDescent="0.2">
      <c r="O3250" s="90"/>
    </row>
    <row r="3251" spans="15:15" x14ac:dyDescent="0.2">
      <c r="O3251" s="90"/>
    </row>
    <row r="3252" spans="15:15" x14ac:dyDescent="0.2">
      <c r="O3252" s="90"/>
    </row>
    <row r="3253" spans="15:15" x14ac:dyDescent="0.2">
      <c r="O3253" s="90"/>
    </row>
    <row r="3254" spans="15:15" x14ac:dyDescent="0.2">
      <c r="O3254" s="90"/>
    </row>
    <row r="3255" spans="15:15" x14ac:dyDescent="0.2">
      <c r="O3255" s="90"/>
    </row>
    <row r="3256" spans="15:15" x14ac:dyDescent="0.2">
      <c r="O3256" s="90"/>
    </row>
    <row r="3257" spans="15:15" x14ac:dyDescent="0.2">
      <c r="O3257" s="90"/>
    </row>
    <row r="3258" spans="15:15" x14ac:dyDescent="0.2">
      <c r="O3258" s="90"/>
    </row>
    <row r="3259" spans="15:15" x14ac:dyDescent="0.2">
      <c r="O3259" s="90"/>
    </row>
    <row r="3260" spans="15:15" x14ac:dyDescent="0.2">
      <c r="O3260" s="90"/>
    </row>
    <row r="3261" spans="15:15" x14ac:dyDescent="0.2">
      <c r="O3261" s="90"/>
    </row>
    <row r="3262" spans="15:15" x14ac:dyDescent="0.2">
      <c r="O3262" s="90"/>
    </row>
    <row r="3263" spans="15:15" x14ac:dyDescent="0.2">
      <c r="O3263" s="90"/>
    </row>
    <row r="3264" spans="15:15" x14ac:dyDescent="0.2">
      <c r="O3264" s="90"/>
    </row>
    <row r="3265" spans="15:15" x14ac:dyDescent="0.2">
      <c r="O3265" s="90"/>
    </row>
    <row r="3266" spans="15:15" x14ac:dyDescent="0.2">
      <c r="O3266" s="90"/>
    </row>
    <row r="3267" spans="15:15" x14ac:dyDescent="0.2">
      <c r="O3267" s="90"/>
    </row>
    <row r="3268" spans="15:15" x14ac:dyDescent="0.2">
      <c r="O3268" s="90"/>
    </row>
    <row r="3269" spans="15:15" x14ac:dyDescent="0.2">
      <c r="O3269" s="90"/>
    </row>
    <row r="3270" spans="15:15" x14ac:dyDescent="0.2">
      <c r="O3270" s="90"/>
    </row>
    <row r="3271" spans="15:15" x14ac:dyDescent="0.2">
      <c r="O3271" s="90"/>
    </row>
    <row r="3272" spans="15:15" x14ac:dyDescent="0.2">
      <c r="O3272" s="90"/>
    </row>
    <row r="3273" spans="15:15" x14ac:dyDescent="0.2">
      <c r="O3273" s="90"/>
    </row>
    <row r="3274" spans="15:15" x14ac:dyDescent="0.2">
      <c r="O3274" s="90"/>
    </row>
    <row r="3275" spans="15:15" x14ac:dyDescent="0.2">
      <c r="O3275" s="90"/>
    </row>
    <row r="3276" spans="15:15" x14ac:dyDescent="0.2">
      <c r="O3276" s="90"/>
    </row>
    <row r="3277" spans="15:15" x14ac:dyDescent="0.2">
      <c r="O3277" s="90"/>
    </row>
    <row r="3278" spans="15:15" x14ac:dyDescent="0.2">
      <c r="O3278" s="90"/>
    </row>
    <row r="3279" spans="15:15" x14ac:dyDescent="0.2">
      <c r="O3279" s="90"/>
    </row>
    <row r="3280" spans="15:15" x14ac:dyDescent="0.2">
      <c r="O3280" s="90"/>
    </row>
    <row r="3281" spans="15:15" x14ac:dyDescent="0.2">
      <c r="O3281" s="90"/>
    </row>
    <row r="3282" spans="15:15" x14ac:dyDescent="0.2">
      <c r="O3282" s="90"/>
    </row>
    <row r="3283" spans="15:15" x14ac:dyDescent="0.2">
      <c r="O3283" s="90"/>
    </row>
    <row r="3284" spans="15:15" x14ac:dyDescent="0.2">
      <c r="O3284" s="90"/>
    </row>
    <row r="3285" spans="15:15" x14ac:dyDescent="0.2">
      <c r="O3285" s="90"/>
    </row>
    <row r="3286" spans="15:15" x14ac:dyDescent="0.2">
      <c r="O3286" s="90"/>
    </row>
    <row r="3287" spans="15:15" x14ac:dyDescent="0.2">
      <c r="O3287" s="90"/>
    </row>
    <row r="3288" spans="15:15" x14ac:dyDescent="0.2">
      <c r="O3288" s="90"/>
    </row>
    <row r="3289" spans="15:15" x14ac:dyDescent="0.2">
      <c r="O3289" s="90"/>
    </row>
    <row r="3290" spans="15:15" x14ac:dyDescent="0.2">
      <c r="O3290" s="90"/>
    </row>
    <row r="3291" spans="15:15" x14ac:dyDescent="0.2">
      <c r="O3291" s="90"/>
    </row>
    <row r="3292" spans="15:15" x14ac:dyDescent="0.2">
      <c r="O3292" s="90"/>
    </row>
    <row r="3293" spans="15:15" x14ac:dyDescent="0.2">
      <c r="O3293" s="90"/>
    </row>
    <row r="3294" spans="15:15" x14ac:dyDescent="0.2">
      <c r="O3294" s="90"/>
    </row>
    <row r="3295" spans="15:15" x14ac:dyDescent="0.2">
      <c r="O3295" s="90"/>
    </row>
    <row r="3296" spans="15:15" x14ac:dyDescent="0.2">
      <c r="O3296" s="90"/>
    </row>
    <row r="3297" spans="15:15" x14ac:dyDescent="0.2">
      <c r="O3297" s="90"/>
    </row>
    <row r="3298" spans="15:15" x14ac:dyDescent="0.2">
      <c r="O3298" s="90"/>
    </row>
    <row r="3299" spans="15:15" x14ac:dyDescent="0.2">
      <c r="O3299" s="90"/>
    </row>
    <row r="3300" spans="15:15" x14ac:dyDescent="0.2">
      <c r="O3300" s="90"/>
    </row>
    <row r="3301" spans="15:15" x14ac:dyDescent="0.2">
      <c r="O3301" s="90"/>
    </row>
    <row r="3302" spans="15:15" x14ac:dyDescent="0.2">
      <c r="O3302" s="90"/>
    </row>
    <row r="3303" spans="15:15" x14ac:dyDescent="0.2">
      <c r="O3303" s="90"/>
    </row>
    <row r="3304" spans="15:15" x14ac:dyDescent="0.2">
      <c r="O3304" s="90"/>
    </row>
    <row r="3305" spans="15:15" x14ac:dyDescent="0.2">
      <c r="O3305" s="90"/>
    </row>
    <row r="3306" spans="15:15" x14ac:dyDescent="0.2">
      <c r="O3306" s="90"/>
    </row>
    <row r="3307" spans="15:15" x14ac:dyDescent="0.2">
      <c r="O3307" s="90"/>
    </row>
    <row r="3308" spans="15:15" x14ac:dyDescent="0.2">
      <c r="O3308" s="90"/>
    </row>
    <row r="3309" spans="15:15" x14ac:dyDescent="0.2">
      <c r="O3309" s="90"/>
    </row>
    <row r="3310" spans="15:15" x14ac:dyDescent="0.2">
      <c r="O3310" s="90"/>
    </row>
    <row r="3311" spans="15:15" x14ac:dyDescent="0.2">
      <c r="O3311" s="90"/>
    </row>
    <row r="3312" spans="15:15" x14ac:dyDescent="0.2">
      <c r="O3312" s="90"/>
    </row>
    <row r="3313" spans="15:15" x14ac:dyDescent="0.2">
      <c r="O3313" s="90"/>
    </row>
    <row r="3314" spans="15:15" x14ac:dyDescent="0.2">
      <c r="O3314" s="90"/>
    </row>
    <row r="3315" spans="15:15" x14ac:dyDescent="0.2">
      <c r="O3315" s="90"/>
    </row>
    <row r="3316" spans="15:15" x14ac:dyDescent="0.2">
      <c r="O3316" s="90"/>
    </row>
    <row r="3317" spans="15:15" x14ac:dyDescent="0.2">
      <c r="O3317" s="90"/>
    </row>
    <row r="3318" spans="15:15" x14ac:dyDescent="0.2">
      <c r="O3318" s="90"/>
    </row>
    <row r="3319" spans="15:15" x14ac:dyDescent="0.2">
      <c r="O3319" s="90"/>
    </row>
    <row r="3320" spans="15:15" x14ac:dyDescent="0.2">
      <c r="O3320" s="90"/>
    </row>
    <row r="3321" spans="15:15" x14ac:dyDescent="0.2">
      <c r="O3321" s="90"/>
    </row>
    <row r="3322" spans="15:15" x14ac:dyDescent="0.2">
      <c r="O3322" s="90"/>
    </row>
    <row r="3323" spans="15:15" x14ac:dyDescent="0.2">
      <c r="O3323" s="90"/>
    </row>
    <row r="3324" spans="15:15" x14ac:dyDescent="0.2">
      <c r="O3324" s="90"/>
    </row>
    <row r="3325" spans="15:15" x14ac:dyDescent="0.2">
      <c r="O3325" s="90"/>
    </row>
    <row r="3326" spans="15:15" x14ac:dyDescent="0.2">
      <c r="O3326" s="90"/>
    </row>
    <row r="3327" spans="15:15" x14ac:dyDescent="0.2">
      <c r="O3327" s="90"/>
    </row>
    <row r="3328" spans="15:15" x14ac:dyDescent="0.2">
      <c r="O3328" s="90"/>
    </row>
    <row r="3329" spans="15:15" x14ac:dyDescent="0.2">
      <c r="O3329" s="90"/>
    </row>
    <row r="3330" spans="15:15" x14ac:dyDescent="0.2">
      <c r="O3330" s="90"/>
    </row>
    <row r="3331" spans="15:15" x14ac:dyDescent="0.2">
      <c r="O3331" s="90"/>
    </row>
    <row r="3332" spans="15:15" x14ac:dyDescent="0.2">
      <c r="O3332" s="90"/>
    </row>
    <row r="3333" spans="15:15" x14ac:dyDescent="0.2">
      <c r="O3333" s="90"/>
    </row>
    <row r="3334" spans="15:15" x14ac:dyDescent="0.2">
      <c r="O3334" s="90"/>
    </row>
    <row r="3335" spans="15:15" x14ac:dyDescent="0.2">
      <c r="O3335" s="90"/>
    </row>
    <row r="3336" spans="15:15" x14ac:dyDescent="0.2">
      <c r="O3336" s="90"/>
    </row>
    <row r="3337" spans="15:15" x14ac:dyDescent="0.2">
      <c r="O3337" s="90"/>
    </row>
    <row r="3338" spans="15:15" x14ac:dyDescent="0.2">
      <c r="O3338" s="90"/>
    </row>
    <row r="3339" spans="15:15" x14ac:dyDescent="0.2">
      <c r="O3339" s="90"/>
    </row>
    <row r="3340" spans="15:15" x14ac:dyDescent="0.2">
      <c r="O3340" s="90"/>
    </row>
    <row r="3341" spans="15:15" x14ac:dyDescent="0.2">
      <c r="O3341" s="90"/>
    </row>
    <row r="3342" spans="15:15" x14ac:dyDescent="0.2">
      <c r="O3342" s="90"/>
    </row>
    <row r="3343" spans="15:15" x14ac:dyDescent="0.2">
      <c r="O3343" s="90"/>
    </row>
    <row r="3344" spans="15:15" x14ac:dyDescent="0.2">
      <c r="O3344" s="90"/>
    </row>
    <row r="3345" spans="15:15" x14ac:dyDescent="0.2">
      <c r="O3345" s="90"/>
    </row>
    <row r="3346" spans="15:15" x14ac:dyDescent="0.2">
      <c r="O3346" s="90"/>
    </row>
    <row r="3347" spans="15:15" x14ac:dyDescent="0.2">
      <c r="O3347" s="90"/>
    </row>
    <row r="3348" spans="15:15" x14ac:dyDescent="0.2">
      <c r="O3348" s="90"/>
    </row>
    <row r="3349" spans="15:15" x14ac:dyDescent="0.2">
      <c r="O3349" s="90"/>
    </row>
    <row r="3350" spans="15:15" x14ac:dyDescent="0.2">
      <c r="O3350" s="90"/>
    </row>
    <row r="3351" spans="15:15" x14ac:dyDescent="0.2">
      <c r="O3351" s="90"/>
    </row>
    <row r="3352" spans="15:15" x14ac:dyDescent="0.2">
      <c r="O3352" s="90"/>
    </row>
    <row r="3353" spans="15:15" x14ac:dyDescent="0.2">
      <c r="O3353" s="90"/>
    </row>
    <row r="3354" spans="15:15" x14ac:dyDescent="0.2">
      <c r="O3354" s="90"/>
    </row>
    <row r="3355" spans="15:15" x14ac:dyDescent="0.2">
      <c r="O3355" s="90"/>
    </row>
    <row r="3356" spans="15:15" x14ac:dyDescent="0.2">
      <c r="O3356" s="90"/>
    </row>
    <row r="3357" spans="15:15" x14ac:dyDescent="0.2">
      <c r="O3357" s="90"/>
    </row>
    <row r="3358" spans="15:15" x14ac:dyDescent="0.2">
      <c r="O3358" s="90"/>
    </row>
    <row r="3359" spans="15:15" x14ac:dyDescent="0.2">
      <c r="O3359" s="90"/>
    </row>
    <row r="3360" spans="15:15" x14ac:dyDescent="0.2">
      <c r="O3360" s="90"/>
    </row>
    <row r="3361" spans="15:15" x14ac:dyDescent="0.2">
      <c r="O3361" s="90"/>
    </row>
    <row r="3362" spans="15:15" x14ac:dyDescent="0.2">
      <c r="O3362" s="90"/>
    </row>
    <row r="3363" spans="15:15" x14ac:dyDescent="0.2">
      <c r="O3363" s="90"/>
    </row>
    <row r="3364" spans="15:15" x14ac:dyDescent="0.2">
      <c r="O3364" s="90"/>
    </row>
    <row r="3365" spans="15:15" x14ac:dyDescent="0.2">
      <c r="O3365" s="90"/>
    </row>
    <row r="3366" spans="15:15" x14ac:dyDescent="0.2">
      <c r="O3366" s="90"/>
    </row>
    <row r="3367" spans="15:15" x14ac:dyDescent="0.2">
      <c r="O3367" s="90"/>
    </row>
    <row r="3368" spans="15:15" x14ac:dyDescent="0.2">
      <c r="O3368" s="90"/>
    </row>
    <row r="3369" spans="15:15" x14ac:dyDescent="0.2">
      <c r="O3369" s="90"/>
    </row>
    <row r="3370" spans="15:15" x14ac:dyDescent="0.2">
      <c r="O3370" s="90"/>
    </row>
    <row r="3371" spans="15:15" x14ac:dyDescent="0.2">
      <c r="O3371" s="90"/>
    </row>
    <row r="3372" spans="15:15" x14ac:dyDescent="0.2">
      <c r="O3372" s="90"/>
    </row>
    <row r="3373" spans="15:15" x14ac:dyDescent="0.2">
      <c r="O3373" s="90"/>
    </row>
    <row r="3374" spans="15:15" x14ac:dyDescent="0.2">
      <c r="O3374" s="90"/>
    </row>
    <row r="3375" spans="15:15" x14ac:dyDescent="0.2">
      <c r="O3375" s="90"/>
    </row>
    <row r="3376" spans="15:15" x14ac:dyDescent="0.2">
      <c r="O3376" s="90"/>
    </row>
    <row r="3377" spans="15:15" x14ac:dyDescent="0.2">
      <c r="O3377" s="90"/>
    </row>
    <row r="3378" spans="15:15" x14ac:dyDescent="0.2">
      <c r="O3378" s="90"/>
    </row>
    <row r="3379" spans="15:15" x14ac:dyDescent="0.2">
      <c r="O3379" s="90"/>
    </row>
    <row r="3380" spans="15:15" x14ac:dyDescent="0.2">
      <c r="O3380" s="90"/>
    </row>
    <row r="3381" spans="15:15" x14ac:dyDescent="0.2">
      <c r="O3381" s="90"/>
    </row>
    <row r="3382" spans="15:15" x14ac:dyDescent="0.2">
      <c r="O3382" s="90"/>
    </row>
    <row r="3383" spans="15:15" x14ac:dyDescent="0.2">
      <c r="O3383" s="90"/>
    </row>
    <row r="3384" spans="15:15" x14ac:dyDescent="0.2">
      <c r="O3384" s="90"/>
    </row>
    <row r="3385" spans="15:15" x14ac:dyDescent="0.2">
      <c r="O3385" s="90"/>
    </row>
    <row r="3386" spans="15:15" x14ac:dyDescent="0.2">
      <c r="O3386" s="90"/>
    </row>
    <row r="3387" spans="15:15" x14ac:dyDescent="0.2">
      <c r="O3387" s="90"/>
    </row>
    <row r="3388" spans="15:15" x14ac:dyDescent="0.2">
      <c r="O3388" s="90"/>
    </row>
    <row r="3389" spans="15:15" x14ac:dyDescent="0.2">
      <c r="O3389" s="90"/>
    </row>
    <row r="3390" spans="15:15" x14ac:dyDescent="0.2">
      <c r="O3390" s="90"/>
    </row>
    <row r="3391" spans="15:15" x14ac:dyDescent="0.2">
      <c r="O3391" s="90"/>
    </row>
    <row r="3392" spans="15:15" x14ac:dyDescent="0.2">
      <c r="O3392" s="90"/>
    </row>
    <row r="3393" spans="15:15" x14ac:dyDescent="0.2">
      <c r="O3393" s="90"/>
    </row>
    <row r="3394" spans="15:15" x14ac:dyDescent="0.2">
      <c r="O3394" s="90"/>
    </row>
    <row r="3395" spans="15:15" x14ac:dyDescent="0.2">
      <c r="O3395" s="90"/>
    </row>
    <row r="3396" spans="15:15" x14ac:dyDescent="0.2">
      <c r="O3396" s="90"/>
    </row>
    <row r="3397" spans="15:15" x14ac:dyDescent="0.2">
      <c r="O3397" s="90"/>
    </row>
    <row r="3398" spans="15:15" x14ac:dyDescent="0.2">
      <c r="O3398" s="90"/>
    </row>
    <row r="3399" spans="15:15" x14ac:dyDescent="0.2">
      <c r="O3399" s="90"/>
    </row>
    <row r="3400" spans="15:15" x14ac:dyDescent="0.2">
      <c r="O3400" s="90"/>
    </row>
    <row r="3401" spans="15:15" x14ac:dyDescent="0.2">
      <c r="O3401" s="90"/>
    </row>
    <row r="3402" spans="15:15" x14ac:dyDescent="0.2">
      <c r="O3402" s="90"/>
    </row>
    <row r="3403" spans="15:15" x14ac:dyDescent="0.2">
      <c r="O3403" s="90"/>
    </row>
    <row r="3404" spans="15:15" x14ac:dyDescent="0.2">
      <c r="O3404" s="90"/>
    </row>
    <row r="3405" spans="15:15" x14ac:dyDescent="0.2">
      <c r="O3405" s="90"/>
    </row>
    <row r="3406" spans="15:15" x14ac:dyDescent="0.2">
      <c r="O3406" s="90"/>
    </row>
    <row r="3407" spans="15:15" x14ac:dyDescent="0.2">
      <c r="O3407" s="90"/>
    </row>
    <row r="3408" spans="15:15" x14ac:dyDescent="0.2">
      <c r="O3408" s="90"/>
    </row>
    <row r="3409" spans="15:15" x14ac:dyDescent="0.2">
      <c r="O3409" s="90"/>
    </row>
    <row r="3410" spans="15:15" x14ac:dyDescent="0.2">
      <c r="O3410" s="90"/>
    </row>
    <row r="3411" spans="15:15" x14ac:dyDescent="0.2">
      <c r="O3411" s="90"/>
    </row>
    <row r="3412" spans="15:15" x14ac:dyDescent="0.2">
      <c r="O3412" s="90"/>
    </row>
    <row r="3413" spans="15:15" x14ac:dyDescent="0.2">
      <c r="O3413" s="90"/>
    </row>
    <row r="3414" spans="15:15" x14ac:dyDescent="0.2">
      <c r="O3414" s="90"/>
    </row>
    <row r="3415" spans="15:15" x14ac:dyDescent="0.2">
      <c r="O3415" s="90"/>
    </row>
    <row r="3416" spans="15:15" x14ac:dyDescent="0.2">
      <c r="O3416" s="90"/>
    </row>
    <row r="3417" spans="15:15" x14ac:dyDescent="0.2">
      <c r="O3417" s="90"/>
    </row>
    <row r="3418" spans="15:15" x14ac:dyDescent="0.2">
      <c r="O3418" s="90"/>
    </row>
    <row r="3419" spans="15:15" x14ac:dyDescent="0.2">
      <c r="O3419" s="90"/>
    </row>
    <row r="3420" spans="15:15" x14ac:dyDescent="0.2">
      <c r="O3420" s="90"/>
    </row>
    <row r="3421" spans="15:15" x14ac:dyDescent="0.2">
      <c r="O3421" s="90"/>
    </row>
    <row r="3422" spans="15:15" x14ac:dyDescent="0.2">
      <c r="O3422" s="90"/>
    </row>
    <row r="3423" spans="15:15" x14ac:dyDescent="0.2">
      <c r="O3423" s="90"/>
    </row>
    <row r="3424" spans="15:15" x14ac:dyDescent="0.2">
      <c r="O3424" s="90"/>
    </row>
    <row r="3425" spans="15:15" x14ac:dyDescent="0.2">
      <c r="O3425" s="90"/>
    </row>
    <row r="3426" spans="15:15" x14ac:dyDescent="0.2">
      <c r="O3426" s="90"/>
    </row>
    <row r="3427" spans="15:15" x14ac:dyDescent="0.2">
      <c r="O3427" s="90"/>
    </row>
    <row r="3428" spans="15:15" x14ac:dyDescent="0.2">
      <c r="O3428" s="90"/>
    </row>
    <row r="3429" spans="15:15" x14ac:dyDescent="0.2">
      <c r="O3429" s="90"/>
    </row>
    <row r="3430" spans="15:15" x14ac:dyDescent="0.2">
      <c r="O3430" s="90"/>
    </row>
    <row r="3431" spans="15:15" x14ac:dyDescent="0.2">
      <c r="O3431" s="90"/>
    </row>
    <row r="3432" spans="15:15" x14ac:dyDescent="0.2">
      <c r="O3432" s="90"/>
    </row>
    <row r="3433" spans="15:15" x14ac:dyDescent="0.2">
      <c r="O3433" s="90"/>
    </row>
    <row r="3434" spans="15:15" x14ac:dyDescent="0.2">
      <c r="O3434" s="90"/>
    </row>
    <row r="3435" spans="15:15" x14ac:dyDescent="0.2">
      <c r="O3435" s="90"/>
    </row>
    <row r="3436" spans="15:15" x14ac:dyDescent="0.2">
      <c r="O3436" s="90"/>
    </row>
    <row r="3437" spans="15:15" x14ac:dyDescent="0.2">
      <c r="O3437" s="90"/>
    </row>
    <row r="3438" spans="15:15" x14ac:dyDescent="0.2">
      <c r="O3438" s="90"/>
    </row>
    <row r="3439" spans="15:15" x14ac:dyDescent="0.2">
      <c r="O3439" s="90"/>
    </row>
    <row r="3440" spans="15:15" x14ac:dyDescent="0.2">
      <c r="O3440" s="90"/>
    </row>
    <row r="3441" spans="15:15" x14ac:dyDescent="0.2">
      <c r="O3441" s="90"/>
    </row>
    <row r="3442" spans="15:15" x14ac:dyDescent="0.2">
      <c r="O3442" s="90"/>
    </row>
    <row r="3443" spans="15:15" x14ac:dyDescent="0.2">
      <c r="O3443" s="90"/>
    </row>
    <row r="3444" spans="15:15" x14ac:dyDescent="0.2">
      <c r="O3444" s="90"/>
    </row>
    <row r="3445" spans="15:15" x14ac:dyDescent="0.2">
      <c r="O3445" s="90"/>
    </row>
    <row r="3446" spans="15:15" x14ac:dyDescent="0.2">
      <c r="O3446" s="90"/>
    </row>
    <row r="3447" spans="15:15" x14ac:dyDescent="0.2">
      <c r="O3447" s="90"/>
    </row>
    <row r="3448" spans="15:15" x14ac:dyDescent="0.2">
      <c r="O3448" s="90"/>
    </row>
    <row r="3449" spans="15:15" x14ac:dyDescent="0.2">
      <c r="O3449" s="90"/>
    </row>
    <row r="3450" spans="15:15" x14ac:dyDescent="0.2">
      <c r="O3450" s="90"/>
    </row>
    <row r="3451" spans="15:15" x14ac:dyDescent="0.2">
      <c r="O3451" s="90"/>
    </row>
    <row r="3452" spans="15:15" x14ac:dyDescent="0.2">
      <c r="O3452" s="90"/>
    </row>
    <row r="3453" spans="15:15" x14ac:dyDescent="0.2">
      <c r="O3453" s="90"/>
    </row>
    <row r="3454" spans="15:15" x14ac:dyDescent="0.2">
      <c r="O3454" s="90"/>
    </row>
    <row r="3455" spans="15:15" x14ac:dyDescent="0.2">
      <c r="O3455" s="90"/>
    </row>
    <row r="3456" spans="15:15" x14ac:dyDescent="0.2">
      <c r="O3456" s="90"/>
    </row>
    <row r="3457" spans="15:15" x14ac:dyDescent="0.2">
      <c r="O3457" s="90"/>
    </row>
    <row r="3458" spans="15:15" x14ac:dyDescent="0.2">
      <c r="O3458" s="90"/>
    </row>
    <row r="3459" spans="15:15" x14ac:dyDescent="0.2">
      <c r="O3459" s="90"/>
    </row>
    <row r="3460" spans="15:15" x14ac:dyDescent="0.2">
      <c r="O3460" s="90"/>
    </row>
    <row r="3461" spans="15:15" x14ac:dyDescent="0.2">
      <c r="O3461" s="90"/>
    </row>
    <row r="3462" spans="15:15" x14ac:dyDescent="0.2">
      <c r="O3462" s="90"/>
    </row>
    <row r="3463" spans="15:15" x14ac:dyDescent="0.2">
      <c r="O3463" s="90"/>
    </row>
    <row r="3464" spans="15:15" x14ac:dyDescent="0.2">
      <c r="O3464" s="90"/>
    </row>
    <row r="3465" spans="15:15" x14ac:dyDescent="0.2">
      <c r="O3465" s="90"/>
    </row>
    <row r="3466" spans="15:15" x14ac:dyDescent="0.2">
      <c r="O3466" s="90"/>
    </row>
    <row r="3467" spans="15:15" x14ac:dyDescent="0.2">
      <c r="O3467" s="90"/>
    </row>
    <row r="3468" spans="15:15" x14ac:dyDescent="0.2">
      <c r="O3468" s="90"/>
    </row>
    <row r="3469" spans="15:15" x14ac:dyDescent="0.2">
      <c r="O3469" s="90"/>
    </row>
    <row r="3470" spans="15:15" x14ac:dyDescent="0.2">
      <c r="O3470" s="90"/>
    </row>
    <row r="3471" spans="15:15" x14ac:dyDescent="0.2">
      <c r="O3471" s="90"/>
    </row>
    <row r="3472" spans="15:15" x14ac:dyDescent="0.2">
      <c r="O3472" s="90"/>
    </row>
    <row r="3473" spans="15:15" x14ac:dyDescent="0.2">
      <c r="O3473" s="90"/>
    </row>
    <row r="3474" spans="15:15" x14ac:dyDescent="0.2">
      <c r="O3474" s="90"/>
    </row>
    <row r="3475" spans="15:15" x14ac:dyDescent="0.2">
      <c r="O3475" s="90"/>
    </row>
    <row r="3476" spans="15:15" x14ac:dyDescent="0.2">
      <c r="O3476" s="90"/>
    </row>
    <row r="3477" spans="15:15" x14ac:dyDescent="0.2">
      <c r="O3477" s="90"/>
    </row>
    <row r="3478" spans="15:15" x14ac:dyDescent="0.2">
      <c r="O3478" s="90"/>
    </row>
    <row r="3479" spans="15:15" x14ac:dyDescent="0.2">
      <c r="O3479" s="90"/>
    </row>
    <row r="3480" spans="15:15" x14ac:dyDescent="0.2">
      <c r="O3480" s="90"/>
    </row>
    <row r="3481" spans="15:15" x14ac:dyDescent="0.2">
      <c r="O3481" s="90"/>
    </row>
    <row r="3482" spans="15:15" x14ac:dyDescent="0.2">
      <c r="O3482" s="90"/>
    </row>
    <row r="3483" spans="15:15" x14ac:dyDescent="0.2">
      <c r="O3483" s="90"/>
    </row>
    <row r="3484" spans="15:15" x14ac:dyDescent="0.2">
      <c r="O3484" s="90"/>
    </row>
    <row r="3485" spans="15:15" x14ac:dyDescent="0.2">
      <c r="O3485" s="90"/>
    </row>
    <row r="3486" spans="15:15" x14ac:dyDescent="0.2">
      <c r="O3486" s="90"/>
    </row>
    <row r="3487" spans="15:15" x14ac:dyDescent="0.2">
      <c r="O3487" s="90"/>
    </row>
    <row r="3488" spans="15:15" x14ac:dyDescent="0.2">
      <c r="O3488" s="90"/>
    </row>
    <row r="3489" spans="15:15" x14ac:dyDescent="0.2">
      <c r="O3489" s="90"/>
    </row>
    <row r="3490" spans="15:15" x14ac:dyDescent="0.2">
      <c r="O3490" s="90"/>
    </row>
    <row r="3491" spans="15:15" x14ac:dyDescent="0.2">
      <c r="O3491" s="90"/>
    </row>
    <row r="3492" spans="15:15" x14ac:dyDescent="0.2">
      <c r="O3492" s="90"/>
    </row>
    <row r="3493" spans="15:15" x14ac:dyDescent="0.2">
      <c r="O3493" s="90"/>
    </row>
    <row r="3494" spans="15:15" x14ac:dyDescent="0.2">
      <c r="O3494" s="90"/>
    </row>
    <row r="3495" spans="15:15" x14ac:dyDescent="0.2">
      <c r="O3495" s="90"/>
    </row>
    <row r="3496" spans="15:15" x14ac:dyDescent="0.2">
      <c r="O3496" s="90"/>
    </row>
    <row r="3497" spans="15:15" x14ac:dyDescent="0.2">
      <c r="O3497" s="90"/>
    </row>
    <row r="3498" spans="15:15" x14ac:dyDescent="0.2">
      <c r="O3498" s="90"/>
    </row>
    <row r="3499" spans="15:15" x14ac:dyDescent="0.2">
      <c r="O3499" s="90"/>
    </row>
    <row r="3500" spans="15:15" x14ac:dyDescent="0.2">
      <c r="O3500" s="90"/>
    </row>
    <row r="3501" spans="15:15" x14ac:dyDescent="0.2">
      <c r="O3501" s="90"/>
    </row>
    <row r="3502" spans="15:15" x14ac:dyDescent="0.2">
      <c r="O3502" s="90"/>
    </row>
    <row r="3503" spans="15:15" x14ac:dyDescent="0.2">
      <c r="O3503" s="90"/>
    </row>
    <row r="3504" spans="15:15" x14ac:dyDescent="0.2">
      <c r="O3504" s="90"/>
    </row>
    <row r="3505" spans="15:15" x14ac:dyDescent="0.2">
      <c r="O3505" s="90"/>
    </row>
    <row r="3506" spans="15:15" x14ac:dyDescent="0.2">
      <c r="O3506" s="90"/>
    </row>
    <row r="3507" spans="15:15" x14ac:dyDescent="0.2">
      <c r="O3507" s="90"/>
    </row>
    <row r="3508" spans="15:15" x14ac:dyDescent="0.2">
      <c r="O3508" s="90"/>
    </row>
    <row r="3509" spans="15:15" x14ac:dyDescent="0.2">
      <c r="O3509" s="90"/>
    </row>
    <row r="3510" spans="15:15" x14ac:dyDescent="0.2">
      <c r="O3510" s="90"/>
    </row>
    <row r="3511" spans="15:15" x14ac:dyDescent="0.2">
      <c r="O3511" s="90"/>
    </row>
    <row r="3512" spans="15:15" x14ac:dyDescent="0.2">
      <c r="O3512" s="90"/>
    </row>
    <row r="3513" spans="15:15" x14ac:dyDescent="0.2">
      <c r="O3513" s="90"/>
    </row>
    <row r="3514" spans="15:15" x14ac:dyDescent="0.2">
      <c r="O3514" s="90"/>
    </row>
    <row r="3515" spans="15:15" x14ac:dyDescent="0.2">
      <c r="O3515" s="90"/>
    </row>
    <row r="3516" spans="15:15" x14ac:dyDescent="0.2">
      <c r="O3516" s="90"/>
    </row>
    <row r="3517" spans="15:15" x14ac:dyDescent="0.2">
      <c r="O3517" s="90"/>
    </row>
    <row r="3518" spans="15:15" x14ac:dyDescent="0.2">
      <c r="O3518" s="90"/>
    </row>
    <row r="3519" spans="15:15" x14ac:dyDescent="0.2">
      <c r="O3519" s="90"/>
    </row>
    <row r="3520" spans="15:15" x14ac:dyDescent="0.2">
      <c r="O3520" s="90"/>
    </row>
    <row r="3521" spans="15:15" x14ac:dyDescent="0.2">
      <c r="O3521" s="90"/>
    </row>
    <row r="3522" spans="15:15" x14ac:dyDescent="0.2">
      <c r="O3522" s="90"/>
    </row>
    <row r="3523" spans="15:15" x14ac:dyDescent="0.2">
      <c r="O3523" s="90"/>
    </row>
    <row r="3524" spans="15:15" x14ac:dyDescent="0.2">
      <c r="O3524" s="90"/>
    </row>
    <row r="3525" spans="15:15" x14ac:dyDescent="0.2">
      <c r="O3525" s="90"/>
    </row>
    <row r="3526" spans="15:15" x14ac:dyDescent="0.2">
      <c r="O3526" s="90"/>
    </row>
    <row r="3527" spans="15:15" x14ac:dyDescent="0.2">
      <c r="O3527" s="90"/>
    </row>
    <row r="3528" spans="15:15" x14ac:dyDescent="0.2">
      <c r="O3528" s="90"/>
    </row>
    <row r="3529" spans="15:15" x14ac:dyDescent="0.2">
      <c r="O3529" s="90"/>
    </row>
    <row r="3530" spans="15:15" x14ac:dyDescent="0.2">
      <c r="O3530" s="90"/>
    </row>
    <row r="3531" spans="15:15" x14ac:dyDescent="0.2">
      <c r="O3531" s="90"/>
    </row>
    <row r="3532" spans="15:15" x14ac:dyDescent="0.2">
      <c r="O3532" s="90"/>
    </row>
    <row r="3533" spans="15:15" x14ac:dyDescent="0.2">
      <c r="O3533" s="90"/>
    </row>
    <row r="3534" spans="15:15" x14ac:dyDescent="0.2">
      <c r="O3534" s="90"/>
    </row>
    <row r="3535" spans="15:15" x14ac:dyDescent="0.2">
      <c r="O3535" s="90"/>
    </row>
    <row r="3536" spans="15:15" x14ac:dyDescent="0.2">
      <c r="O3536" s="90"/>
    </row>
    <row r="3537" spans="15:15" x14ac:dyDescent="0.2">
      <c r="O3537" s="90"/>
    </row>
    <row r="3538" spans="15:15" x14ac:dyDescent="0.2">
      <c r="O3538" s="90"/>
    </row>
    <row r="3539" spans="15:15" x14ac:dyDescent="0.2">
      <c r="O3539" s="90"/>
    </row>
    <row r="3540" spans="15:15" x14ac:dyDescent="0.2">
      <c r="O3540" s="90"/>
    </row>
    <row r="3541" spans="15:15" x14ac:dyDescent="0.2">
      <c r="O3541" s="90"/>
    </row>
    <row r="3542" spans="15:15" x14ac:dyDescent="0.2">
      <c r="O3542" s="90"/>
    </row>
    <row r="3543" spans="15:15" x14ac:dyDescent="0.2">
      <c r="O3543" s="90"/>
    </row>
    <row r="3544" spans="15:15" x14ac:dyDescent="0.2">
      <c r="O3544" s="90"/>
    </row>
    <row r="3545" spans="15:15" x14ac:dyDescent="0.2">
      <c r="O3545" s="90"/>
    </row>
    <row r="3546" spans="15:15" x14ac:dyDescent="0.2">
      <c r="O3546" s="90"/>
    </row>
    <row r="3547" spans="15:15" x14ac:dyDescent="0.2">
      <c r="O3547" s="90"/>
    </row>
    <row r="3548" spans="15:15" x14ac:dyDescent="0.2">
      <c r="O3548" s="90"/>
    </row>
    <row r="3549" spans="15:15" x14ac:dyDescent="0.2">
      <c r="O3549" s="90"/>
    </row>
    <row r="3550" spans="15:15" x14ac:dyDescent="0.2">
      <c r="O3550" s="90"/>
    </row>
    <row r="3551" spans="15:15" x14ac:dyDescent="0.2">
      <c r="O3551" s="90"/>
    </row>
    <row r="3552" spans="15:15" x14ac:dyDescent="0.2">
      <c r="O3552" s="90"/>
    </row>
    <row r="3553" spans="15:15" x14ac:dyDescent="0.2">
      <c r="O3553" s="90"/>
    </row>
    <row r="3554" spans="15:15" x14ac:dyDescent="0.2">
      <c r="O3554" s="90"/>
    </row>
    <row r="3555" spans="15:15" x14ac:dyDescent="0.2">
      <c r="O3555" s="90"/>
    </row>
    <row r="3556" spans="15:15" x14ac:dyDescent="0.2">
      <c r="O3556" s="90"/>
    </row>
    <row r="3557" spans="15:15" x14ac:dyDescent="0.2">
      <c r="O3557" s="90"/>
    </row>
    <row r="3558" spans="15:15" x14ac:dyDescent="0.2">
      <c r="O3558" s="90"/>
    </row>
    <row r="3559" spans="15:15" x14ac:dyDescent="0.2">
      <c r="O3559" s="90"/>
    </row>
    <row r="3560" spans="15:15" x14ac:dyDescent="0.2">
      <c r="O3560" s="90"/>
    </row>
    <row r="3561" spans="15:15" x14ac:dyDescent="0.2">
      <c r="O3561" s="90"/>
    </row>
    <row r="3562" spans="15:15" x14ac:dyDescent="0.2">
      <c r="O3562" s="90"/>
    </row>
    <row r="3563" spans="15:15" x14ac:dyDescent="0.2">
      <c r="O3563" s="90"/>
    </row>
    <row r="3564" spans="15:15" x14ac:dyDescent="0.2">
      <c r="O3564" s="90"/>
    </row>
    <row r="3565" spans="15:15" x14ac:dyDescent="0.2">
      <c r="O3565" s="90"/>
    </row>
    <row r="3566" spans="15:15" x14ac:dyDescent="0.2">
      <c r="O3566" s="90"/>
    </row>
    <row r="3567" spans="15:15" x14ac:dyDescent="0.2">
      <c r="O3567" s="90"/>
    </row>
    <row r="3568" spans="15:15" x14ac:dyDescent="0.2">
      <c r="O3568" s="90"/>
    </row>
    <row r="3569" spans="15:15" x14ac:dyDescent="0.2">
      <c r="O3569" s="90"/>
    </row>
    <row r="3570" spans="15:15" x14ac:dyDescent="0.2">
      <c r="O3570" s="90"/>
    </row>
    <row r="3571" spans="15:15" x14ac:dyDescent="0.2">
      <c r="O3571" s="90"/>
    </row>
    <row r="3572" spans="15:15" x14ac:dyDescent="0.2">
      <c r="O3572" s="90"/>
    </row>
    <row r="3573" spans="15:15" x14ac:dyDescent="0.2">
      <c r="O3573" s="90"/>
    </row>
    <row r="3574" spans="15:15" x14ac:dyDescent="0.2">
      <c r="O3574" s="90"/>
    </row>
    <row r="3575" spans="15:15" x14ac:dyDescent="0.2">
      <c r="O3575" s="90"/>
    </row>
    <row r="3576" spans="15:15" x14ac:dyDescent="0.2">
      <c r="O3576" s="90"/>
    </row>
    <row r="3577" spans="15:15" x14ac:dyDescent="0.2">
      <c r="O3577" s="90"/>
    </row>
    <row r="3578" spans="15:15" x14ac:dyDescent="0.2">
      <c r="O3578" s="90"/>
    </row>
    <row r="3579" spans="15:15" x14ac:dyDescent="0.2">
      <c r="O3579" s="90"/>
    </row>
    <row r="3580" spans="15:15" x14ac:dyDescent="0.2">
      <c r="O3580" s="90"/>
    </row>
    <row r="3581" spans="15:15" x14ac:dyDescent="0.2">
      <c r="O3581" s="90"/>
    </row>
    <row r="3582" spans="15:15" x14ac:dyDescent="0.2">
      <c r="O3582" s="90"/>
    </row>
    <row r="3583" spans="15:15" x14ac:dyDescent="0.2">
      <c r="O3583" s="90"/>
    </row>
    <row r="3584" spans="15:15" x14ac:dyDescent="0.2">
      <c r="O3584" s="90"/>
    </row>
    <row r="3585" spans="15:15" x14ac:dyDescent="0.2">
      <c r="O3585" s="90"/>
    </row>
    <row r="3586" spans="15:15" x14ac:dyDescent="0.2">
      <c r="O3586" s="90"/>
    </row>
    <row r="3587" spans="15:15" x14ac:dyDescent="0.2">
      <c r="O3587" s="90"/>
    </row>
    <row r="3588" spans="15:15" x14ac:dyDescent="0.2">
      <c r="O3588" s="90"/>
    </row>
    <row r="3589" spans="15:15" x14ac:dyDescent="0.2">
      <c r="O3589" s="90"/>
    </row>
    <row r="3590" spans="15:15" x14ac:dyDescent="0.2">
      <c r="O3590" s="90"/>
    </row>
    <row r="3591" spans="15:15" x14ac:dyDescent="0.2">
      <c r="O3591" s="90"/>
    </row>
    <row r="3592" spans="15:15" x14ac:dyDescent="0.2">
      <c r="O3592" s="90"/>
    </row>
    <row r="3593" spans="15:15" x14ac:dyDescent="0.2">
      <c r="O3593" s="90"/>
    </row>
    <row r="3594" spans="15:15" x14ac:dyDescent="0.2">
      <c r="O3594" s="90"/>
    </row>
    <row r="3595" spans="15:15" x14ac:dyDescent="0.2">
      <c r="O3595" s="90"/>
    </row>
    <row r="3596" spans="15:15" x14ac:dyDescent="0.2">
      <c r="O3596" s="90"/>
    </row>
    <row r="3597" spans="15:15" x14ac:dyDescent="0.2">
      <c r="O3597" s="90"/>
    </row>
    <row r="3598" spans="15:15" x14ac:dyDescent="0.2">
      <c r="O3598" s="90"/>
    </row>
    <row r="3599" spans="15:15" x14ac:dyDescent="0.2">
      <c r="O3599" s="90"/>
    </row>
    <row r="3600" spans="15:15" x14ac:dyDescent="0.2">
      <c r="O3600" s="90"/>
    </row>
    <row r="3601" spans="15:15" x14ac:dyDescent="0.2">
      <c r="O3601" s="90"/>
    </row>
    <row r="3602" spans="15:15" x14ac:dyDescent="0.2">
      <c r="O3602" s="90"/>
    </row>
    <row r="3603" spans="15:15" x14ac:dyDescent="0.2">
      <c r="O3603" s="90"/>
    </row>
    <row r="3604" spans="15:15" x14ac:dyDescent="0.2">
      <c r="O3604" s="90"/>
    </row>
    <row r="3605" spans="15:15" x14ac:dyDescent="0.2">
      <c r="O3605" s="90"/>
    </row>
    <row r="3606" spans="15:15" x14ac:dyDescent="0.2">
      <c r="O3606" s="90"/>
    </row>
    <row r="3607" spans="15:15" x14ac:dyDescent="0.2">
      <c r="O3607" s="90"/>
    </row>
    <row r="3608" spans="15:15" x14ac:dyDescent="0.2">
      <c r="O3608" s="90"/>
    </row>
    <row r="3609" spans="15:15" x14ac:dyDescent="0.2">
      <c r="O3609" s="90"/>
    </row>
    <row r="3610" spans="15:15" x14ac:dyDescent="0.2">
      <c r="O3610" s="90"/>
    </row>
    <row r="3611" spans="15:15" x14ac:dyDescent="0.2">
      <c r="O3611" s="90"/>
    </row>
    <row r="3612" spans="15:15" x14ac:dyDescent="0.2">
      <c r="O3612" s="90"/>
    </row>
    <row r="3613" spans="15:15" x14ac:dyDescent="0.2">
      <c r="O3613" s="90"/>
    </row>
    <row r="3614" spans="15:15" x14ac:dyDescent="0.2">
      <c r="O3614" s="90"/>
    </row>
    <row r="3615" spans="15:15" x14ac:dyDescent="0.2">
      <c r="O3615" s="90"/>
    </row>
    <row r="3616" spans="15:15" x14ac:dyDescent="0.2">
      <c r="O3616" s="90"/>
    </row>
    <row r="3617" spans="15:15" x14ac:dyDescent="0.2">
      <c r="O3617" s="90"/>
    </row>
    <row r="3618" spans="15:15" x14ac:dyDescent="0.2">
      <c r="O3618" s="90"/>
    </row>
    <row r="3619" spans="15:15" x14ac:dyDescent="0.2">
      <c r="O3619" s="90"/>
    </row>
    <row r="3620" spans="15:15" x14ac:dyDescent="0.2">
      <c r="O3620" s="90"/>
    </row>
    <row r="3621" spans="15:15" x14ac:dyDescent="0.2">
      <c r="O3621" s="90"/>
    </row>
    <row r="3622" spans="15:15" x14ac:dyDescent="0.2">
      <c r="O3622" s="90"/>
    </row>
    <row r="3623" spans="15:15" x14ac:dyDescent="0.2">
      <c r="O3623" s="90"/>
    </row>
    <row r="3624" spans="15:15" x14ac:dyDescent="0.2">
      <c r="O3624" s="90"/>
    </row>
    <row r="3625" spans="15:15" x14ac:dyDescent="0.2">
      <c r="O3625" s="90"/>
    </row>
    <row r="3626" spans="15:15" x14ac:dyDescent="0.2">
      <c r="O3626" s="90"/>
    </row>
    <row r="3627" spans="15:15" x14ac:dyDescent="0.2">
      <c r="O3627" s="90"/>
    </row>
    <row r="3628" spans="15:15" x14ac:dyDescent="0.2">
      <c r="O3628" s="90"/>
    </row>
    <row r="3629" spans="15:15" x14ac:dyDescent="0.2">
      <c r="O3629" s="90"/>
    </row>
    <row r="3630" spans="15:15" x14ac:dyDescent="0.2">
      <c r="O3630" s="90"/>
    </row>
    <row r="3631" spans="15:15" x14ac:dyDescent="0.2">
      <c r="O3631" s="90"/>
    </row>
    <row r="3632" spans="15:15" x14ac:dyDescent="0.2">
      <c r="O3632" s="90"/>
    </row>
    <row r="3633" spans="15:15" x14ac:dyDescent="0.2">
      <c r="O3633" s="90"/>
    </row>
    <row r="3634" spans="15:15" x14ac:dyDescent="0.2">
      <c r="O3634" s="90"/>
    </row>
    <row r="3635" spans="15:15" x14ac:dyDescent="0.2">
      <c r="O3635" s="90"/>
    </row>
    <row r="3636" spans="15:15" x14ac:dyDescent="0.2">
      <c r="O3636" s="90"/>
    </row>
    <row r="3637" spans="15:15" x14ac:dyDescent="0.2">
      <c r="O3637" s="90"/>
    </row>
    <row r="3638" spans="15:15" x14ac:dyDescent="0.2">
      <c r="O3638" s="90"/>
    </row>
    <row r="3639" spans="15:15" x14ac:dyDescent="0.2">
      <c r="O3639" s="90"/>
    </row>
    <row r="3640" spans="15:15" x14ac:dyDescent="0.2">
      <c r="O3640" s="90"/>
    </row>
    <row r="3641" spans="15:15" x14ac:dyDescent="0.2">
      <c r="O3641" s="90"/>
    </row>
    <row r="3642" spans="15:15" x14ac:dyDescent="0.2">
      <c r="O3642" s="90"/>
    </row>
    <row r="3643" spans="15:15" x14ac:dyDescent="0.2">
      <c r="O3643" s="90"/>
    </row>
    <row r="3644" spans="15:15" x14ac:dyDescent="0.2">
      <c r="O3644" s="90"/>
    </row>
    <row r="3645" spans="15:15" x14ac:dyDescent="0.2">
      <c r="O3645" s="90"/>
    </row>
    <row r="3646" spans="15:15" x14ac:dyDescent="0.2">
      <c r="O3646" s="90"/>
    </row>
    <row r="3647" spans="15:15" x14ac:dyDescent="0.2">
      <c r="O3647" s="90"/>
    </row>
    <row r="3648" spans="15:15" x14ac:dyDescent="0.2">
      <c r="O3648" s="90"/>
    </row>
    <row r="3649" spans="15:15" x14ac:dyDescent="0.2">
      <c r="O3649" s="90"/>
    </row>
    <row r="3650" spans="15:15" x14ac:dyDescent="0.2">
      <c r="O3650" s="90"/>
    </row>
    <row r="3651" spans="15:15" x14ac:dyDescent="0.2">
      <c r="O3651" s="90"/>
    </row>
    <row r="3652" spans="15:15" x14ac:dyDescent="0.2">
      <c r="O3652" s="90"/>
    </row>
    <row r="3653" spans="15:15" x14ac:dyDescent="0.2">
      <c r="O3653" s="90"/>
    </row>
    <row r="3654" spans="15:15" x14ac:dyDescent="0.2">
      <c r="O3654" s="90"/>
    </row>
    <row r="3655" spans="15:15" x14ac:dyDescent="0.2">
      <c r="O3655" s="90"/>
    </row>
    <row r="3656" spans="15:15" x14ac:dyDescent="0.2">
      <c r="O3656" s="90"/>
    </row>
    <row r="3657" spans="15:15" x14ac:dyDescent="0.2">
      <c r="O3657" s="90"/>
    </row>
    <row r="3658" spans="15:15" x14ac:dyDescent="0.2">
      <c r="O3658" s="90"/>
    </row>
    <row r="3659" spans="15:15" x14ac:dyDescent="0.2">
      <c r="O3659" s="90"/>
    </row>
    <row r="3660" spans="15:15" x14ac:dyDescent="0.2">
      <c r="O3660" s="90"/>
    </row>
    <row r="3661" spans="15:15" x14ac:dyDescent="0.2">
      <c r="O3661" s="90"/>
    </row>
    <row r="3662" spans="15:15" x14ac:dyDescent="0.2">
      <c r="O3662" s="90"/>
    </row>
    <row r="3663" spans="15:15" x14ac:dyDescent="0.2">
      <c r="O3663" s="90"/>
    </row>
    <row r="3664" spans="15:15" x14ac:dyDescent="0.2">
      <c r="O3664" s="90"/>
    </row>
    <row r="3665" spans="15:15" x14ac:dyDescent="0.2">
      <c r="O3665" s="90"/>
    </row>
    <row r="3666" spans="15:15" x14ac:dyDescent="0.2">
      <c r="O3666" s="90"/>
    </row>
    <row r="3667" spans="15:15" x14ac:dyDescent="0.2">
      <c r="O3667" s="90"/>
    </row>
    <row r="3668" spans="15:15" x14ac:dyDescent="0.2">
      <c r="O3668" s="90"/>
    </row>
    <row r="3669" spans="15:15" x14ac:dyDescent="0.2">
      <c r="O3669" s="90"/>
    </row>
    <row r="3670" spans="15:15" x14ac:dyDescent="0.2">
      <c r="O3670" s="90"/>
    </row>
    <row r="3671" spans="15:15" x14ac:dyDescent="0.2">
      <c r="O3671" s="90"/>
    </row>
    <row r="3672" spans="15:15" x14ac:dyDescent="0.2">
      <c r="O3672" s="90"/>
    </row>
    <row r="3673" spans="15:15" x14ac:dyDescent="0.2">
      <c r="O3673" s="90"/>
    </row>
    <row r="3674" spans="15:15" x14ac:dyDescent="0.2">
      <c r="O3674" s="90"/>
    </row>
    <row r="3675" spans="15:15" x14ac:dyDescent="0.2">
      <c r="O3675" s="90"/>
    </row>
    <row r="3676" spans="15:15" x14ac:dyDescent="0.2">
      <c r="O3676" s="90"/>
    </row>
    <row r="3677" spans="15:15" x14ac:dyDescent="0.2">
      <c r="O3677" s="90"/>
    </row>
    <row r="3678" spans="15:15" x14ac:dyDescent="0.2">
      <c r="O3678" s="90"/>
    </row>
    <row r="3679" spans="15:15" x14ac:dyDescent="0.2">
      <c r="O3679" s="90"/>
    </row>
    <row r="3680" spans="15:15" x14ac:dyDescent="0.2">
      <c r="O3680" s="90"/>
    </row>
    <row r="3681" spans="15:15" x14ac:dyDescent="0.2">
      <c r="O3681" s="90"/>
    </row>
    <row r="3682" spans="15:15" x14ac:dyDescent="0.2">
      <c r="O3682" s="90"/>
    </row>
    <row r="3683" spans="15:15" x14ac:dyDescent="0.2">
      <c r="O3683" s="90"/>
    </row>
    <row r="3684" spans="15:15" x14ac:dyDescent="0.2">
      <c r="O3684" s="90"/>
    </row>
    <row r="3685" spans="15:15" x14ac:dyDescent="0.2">
      <c r="O3685" s="90"/>
    </row>
    <row r="3686" spans="15:15" x14ac:dyDescent="0.2">
      <c r="O3686" s="90"/>
    </row>
    <row r="3687" spans="15:15" x14ac:dyDescent="0.2">
      <c r="O3687" s="90"/>
    </row>
    <row r="3688" spans="15:15" x14ac:dyDescent="0.2">
      <c r="O3688" s="90"/>
    </row>
    <row r="3689" spans="15:15" x14ac:dyDescent="0.2">
      <c r="O3689" s="90"/>
    </row>
    <row r="3690" spans="15:15" x14ac:dyDescent="0.2">
      <c r="O3690" s="90"/>
    </row>
    <row r="3691" spans="15:15" x14ac:dyDescent="0.2">
      <c r="O3691" s="90"/>
    </row>
    <row r="3692" spans="15:15" x14ac:dyDescent="0.2">
      <c r="O3692" s="90"/>
    </row>
    <row r="3693" spans="15:15" x14ac:dyDescent="0.2">
      <c r="O3693" s="90"/>
    </row>
    <row r="3694" spans="15:15" x14ac:dyDescent="0.2">
      <c r="O3694" s="90"/>
    </row>
    <row r="3695" spans="15:15" x14ac:dyDescent="0.2">
      <c r="O3695" s="90"/>
    </row>
    <row r="3696" spans="15:15" x14ac:dyDescent="0.2">
      <c r="O3696" s="90"/>
    </row>
    <row r="3697" spans="15:15" x14ac:dyDescent="0.2">
      <c r="O3697" s="90"/>
    </row>
    <row r="3698" spans="15:15" x14ac:dyDescent="0.2">
      <c r="O3698" s="90"/>
    </row>
    <row r="3699" spans="15:15" x14ac:dyDescent="0.2">
      <c r="O3699" s="90"/>
    </row>
    <row r="3700" spans="15:15" x14ac:dyDescent="0.2">
      <c r="O3700" s="90"/>
    </row>
    <row r="3701" spans="15:15" x14ac:dyDescent="0.2">
      <c r="O3701" s="90"/>
    </row>
    <row r="3702" spans="15:15" x14ac:dyDescent="0.2">
      <c r="O3702" s="90"/>
    </row>
    <row r="3703" spans="15:15" x14ac:dyDescent="0.2">
      <c r="O3703" s="90"/>
    </row>
    <row r="3704" spans="15:15" x14ac:dyDescent="0.2">
      <c r="O3704" s="90"/>
    </row>
    <row r="3705" spans="15:15" x14ac:dyDescent="0.2">
      <c r="O3705" s="90"/>
    </row>
    <row r="3706" spans="15:15" x14ac:dyDescent="0.2">
      <c r="O3706" s="90"/>
    </row>
    <row r="3707" spans="15:15" x14ac:dyDescent="0.2">
      <c r="O3707" s="90"/>
    </row>
    <row r="3708" spans="15:15" x14ac:dyDescent="0.2">
      <c r="O3708" s="90"/>
    </row>
    <row r="3709" spans="15:15" x14ac:dyDescent="0.2">
      <c r="O3709" s="90"/>
    </row>
    <row r="3710" spans="15:15" x14ac:dyDescent="0.2">
      <c r="O3710" s="90"/>
    </row>
    <row r="3711" spans="15:15" x14ac:dyDescent="0.2">
      <c r="O3711" s="90"/>
    </row>
    <row r="3712" spans="15:15" x14ac:dyDescent="0.2">
      <c r="O3712" s="90"/>
    </row>
    <row r="3713" spans="15:15" x14ac:dyDescent="0.2">
      <c r="O3713" s="90"/>
    </row>
    <row r="3714" spans="15:15" x14ac:dyDescent="0.2">
      <c r="O3714" s="90"/>
    </row>
    <row r="3715" spans="15:15" x14ac:dyDescent="0.2">
      <c r="O3715" s="90"/>
    </row>
    <row r="3716" spans="15:15" x14ac:dyDescent="0.2">
      <c r="O3716" s="90"/>
    </row>
    <row r="3717" spans="15:15" x14ac:dyDescent="0.2">
      <c r="O3717" s="90"/>
    </row>
    <row r="3718" spans="15:15" x14ac:dyDescent="0.2">
      <c r="O3718" s="90"/>
    </row>
    <row r="3719" spans="15:15" x14ac:dyDescent="0.2">
      <c r="O3719" s="90"/>
    </row>
    <row r="3720" spans="15:15" x14ac:dyDescent="0.2">
      <c r="O3720" s="90"/>
    </row>
    <row r="3721" spans="15:15" x14ac:dyDescent="0.2">
      <c r="O3721" s="90"/>
    </row>
    <row r="3722" spans="15:15" x14ac:dyDescent="0.2">
      <c r="O3722" s="90"/>
    </row>
    <row r="3723" spans="15:15" x14ac:dyDescent="0.2">
      <c r="O3723" s="90"/>
    </row>
    <row r="3724" spans="15:15" x14ac:dyDescent="0.2">
      <c r="O3724" s="90"/>
    </row>
    <row r="3725" spans="15:15" x14ac:dyDescent="0.2">
      <c r="O3725" s="90"/>
    </row>
    <row r="3726" spans="15:15" x14ac:dyDescent="0.2">
      <c r="O3726" s="90"/>
    </row>
    <row r="3727" spans="15:15" x14ac:dyDescent="0.2">
      <c r="O3727" s="90"/>
    </row>
    <row r="3728" spans="15:15" x14ac:dyDescent="0.2">
      <c r="O3728" s="90"/>
    </row>
    <row r="3729" spans="15:15" x14ac:dyDescent="0.2">
      <c r="O3729" s="90"/>
    </row>
    <row r="3730" spans="15:15" x14ac:dyDescent="0.2">
      <c r="O3730" s="90"/>
    </row>
    <row r="3731" spans="15:15" x14ac:dyDescent="0.2">
      <c r="O3731" s="90"/>
    </row>
    <row r="3732" spans="15:15" x14ac:dyDescent="0.2">
      <c r="O3732" s="90"/>
    </row>
    <row r="3733" spans="15:15" x14ac:dyDescent="0.2">
      <c r="O3733" s="90"/>
    </row>
    <row r="3734" spans="15:15" x14ac:dyDescent="0.2">
      <c r="O3734" s="90"/>
    </row>
    <row r="3735" spans="15:15" x14ac:dyDescent="0.2">
      <c r="O3735" s="90"/>
    </row>
    <row r="3736" spans="15:15" x14ac:dyDescent="0.2">
      <c r="O3736" s="90"/>
    </row>
    <row r="3737" spans="15:15" x14ac:dyDescent="0.2">
      <c r="O3737" s="90"/>
    </row>
    <row r="3738" spans="15:15" x14ac:dyDescent="0.2">
      <c r="O3738" s="90"/>
    </row>
    <row r="3739" spans="15:15" x14ac:dyDescent="0.2">
      <c r="O3739" s="90"/>
    </row>
    <row r="3740" spans="15:15" x14ac:dyDescent="0.2">
      <c r="O3740" s="90"/>
    </row>
    <row r="3741" spans="15:15" x14ac:dyDescent="0.2">
      <c r="O3741" s="90"/>
    </row>
    <row r="3742" spans="15:15" x14ac:dyDescent="0.2">
      <c r="O3742" s="90"/>
    </row>
    <row r="3743" spans="15:15" x14ac:dyDescent="0.2">
      <c r="O3743" s="90"/>
    </row>
    <row r="3744" spans="15:15" x14ac:dyDescent="0.2">
      <c r="O3744" s="90"/>
    </row>
    <row r="3745" spans="15:15" x14ac:dyDescent="0.2">
      <c r="O3745" s="90"/>
    </row>
    <row r="3746" spans="15:15" x14ac:dyDescent="0.2">
      <c r="O3746" s="90"/>
    </row>
    <row r="3747" spans="15:15" x14ac:dyDescent="0.2">
      <c r="O3747" s="90"/>
    </row>
    <row r="3748" spans="15:15" x14ac:dyDescent="0.2">
      <c r="O3748" s="90"/>
    </row>
    <row r="3749" spans="15:15" x14ac:dyDescent="0.2">
      <c r="O3749" s="90"/>
    </row>
    <row r="3750" spans="15:15" x14ac:dyDescent="0.2">
      <c r="O3750" s="90"/>
    </row>
    <row r="3751" spans="15:15" x14ac:dyDescent="0.2">
      <c r="O3751" s="90"/>
    </row>
    <row r="3752" spans="15:15" x14ac:dyDescent="0.2">
      <c r="O3752" s="90"/>
    </row>
    <row r="3753" spans="15:15" x14ac:dyDescent="0.2">
      <c r="O3753" s="90"/>
    </row>
    <row r="3754" spans="15:15" x14ac:dyDescent="0.2">
      <c r="O3754" s="90"/>
    </row>
    <row r="3755" spans="15:15" x14ac:dyDescent="0.2">
      <c r="O3755" s="90"/>
    </row>
    <row r="3756" spans="15:15" x14ac:dyDescent="0.2">
      <c r="O3756" s="90"/>
    </row>
    <row r="3757" spans="15:15" x14ac:dyDescent="0.2">
      <c r="O3757" s="90"/>
    </row>
    <row r="3758" spans="15:15" x14ac:dyDescent="0.2">
      <c r="O3758" s="90"/>
    </row>
    <row r="3759" spans="15:15" x14ac:dyDescent="0.2">
      <c r="O3759" s="90"/>
    </row>
    <row r="3760" spans="15:15" x14ac:dyDescent="0.2">
      <c r="O3760" s="90"/>
    </row>
    <row r="3761" spans="15:15" x14ac:dyDescent="0.2">
      <c r="O3761" s="90"/>
    </row>
    <row r="3762" spans="15:15" x14ac:dyDescent="0.2">
      <c r="O3762" s="90"/>
    </row>
    <row r="3763" spans="15:15" x14ac:dyDescent="0.2">
      <c r="O3763" s="90"/>
    </row>
    <row r="3764" spans="15:15" x14ac:dyDescent="0.2">
      <c r="O3764" s="90"/>
    </row>
    <row r="3765" spans="15:15" x14ac:dyDescent="0.2">
      <c r="O3765" s="90"/>
    </row>
    <row r="3766" spans="15:15" x14ac:dyDescent="0.2">
      <c r="O3766" s="90"/>
    </row>
    <row r="3767" spans="15:15" x14ac:dyDescent="0.2">
      <c r="O3767" s="90"/>
    </row>
    <row r="3768" spans="15:15" x14ac:dyDescent="0.2">
      <c r="O3768" s="90"/>
    </row>
    <row r="3769" spans="15:15" x14ac:dyDescent="0.2">
      <c r="O3769" s="90"/>
    </row>
    <row r="3770" spans="15:15" x14ac:dyDescent="0.2">
      <c r="O3770" s="90"/>
    </row>
    <row r="3771" spans="15:15" x14ac:dyDescent="0.2">
      <c r="O3771" s="90"/>
    </row>
    <row r="3772" spans="15:15" x14ac:dyDescent="0.2">
      <c r="O3772" s="90"/>
    </row>
    <row r="3773" spans="15:15" x14ac:dyDescent="0.2">
      <c r="O3773" s="90"/>
    </row>
    <row r="3774" spans="15:15" x14ac:dyDescent="0.2">
      <c r="O3774" s="90"/>
    </row>
    <row r="3775" spans="15:15" x14ac:dyDescent="0.2">
      <c r="O3775" s="90"/>
    </row>
    <row r="3776" spans="15:15" x14ac:dyDescent="0.2">
      <c r="O3776" s="90"/>
    </row>
    <row r="3777" spans="15:15" x14ac:dyDescent="0.2">
      <c r="O3777" s="90"/>
    </row>
    <row r="3778" spans="15:15" x14ac:dyDescent="0.2">
      <c r="O3778" s="90"/>
    </row>
    <row r="3779" spans="15:15" x14ac:dyDescent="0.2">
      <c r="O3779" s="90"/>
    </row>
    <row r="3780" spans="15:15" x14ac:dyDescent="0.2">
      <c r="O3780" s="90"/>
    </row>
    <row r="3781" spans="15:15" x14ac:dyDescent="0.2">
      <c r="O3781" s="90"/>
    </row>
    <row r="3782" spans="15:15" x14ac:dyDescent="0.2">
      <c r="O3782" s="90"/>
    </row>
    <row r="3783" spans="15:15" x14ac:dyDescent="0.2">
      <c r="O3783" s="90"/>
    </row>
    <row r="3784" spans="15:15" x14ac:dyDescent="0.2">
      <c r="O3784" s="90"/>
    </row>
    <row r="3785" spans="15:15" x14ac:dyDescent="0.2">
      <c r="O3785" s="90"/>
    </row>
    <row r="3786" spans="15:15" x14ac:dyDescent="0.2">
      <c r="O3786" s="90"/>
    </row>
    <row r="3787" spans="15:15" x14ac:dyDescent="0.2">
      <c r="O3787" s="90"/>
    </row>
    <row r="3788" spans="15:15" x14ac:dyDescent="0.2">
      <c r="O3788" s="90"/>
    </row>
    <row r="3789" spans="15:15" x14ac:dyDescent="0.2">
      <c r="O3789" s="90"/>
    </row>
    <row r="3790" spans="15:15" x14ac:dyDescent="0.2">
      <c r="O3790" s="90"/>
    </row>
    <row r="3791" spans="15:15" x14ac:dyDescent="0.2">
      <c r="O3791" s="90"/>
    </row>
    <row r="3792" spans="15:15" x14ac:dyDescent="0.2">
      <c r="O3792" s="90"/>
    </row>
    <row r="3793" spans="15:15" x14ac:dyDescent="0.2">
      <c r="O3793" s="90"/>
    </row>
    <row r="3794" spans="15:15" x14ac:dyDescent="0.2">
      <c r="O3794" s="90"/>
    </row>
    <row r="3795" spans="15:15" x14ac:dyDescent="0.2">
      <c r="O3795" s="90"/>
    </row>
    <row r="3796" spans="15:15" x14ac:dyDescent="0.2">
      <c r="O3796" s="90"/>
    </row>
    <row r="3797" spans="15:15" x14ac:dyDescent="0.2">
      <c r="O3797" s="90"/>
    </row>
    <row r="3798" spans="15:15" x14ac:dyDescent="0.2">
      <c r="O3798" s="90"/>
    </row>
    <row r="3799" spans="15:15" x14ac:dyDescent="0.2">
      <c r="O3799" s="90"/>
    </row>
    <row r="3800" spans="15:15" x14ac:dyDescent="0.2">
      <c r="O3800" s="90"/>
    </row>
    <row r="3801" spans="15:15" x14ac:dyDescent="0.2">
      <c r="O3801" s="90"/>
    </row>
    <row r="3802" spans="15:15" x14ac:dyDescent="0.2">
      <c r="O3802" s="90"/>
    </row>
    <row r="3803" spans="15:15" x14ac:dyDescent="0.2">
      <c r="O3803" s="90"/>
    </row>
    <row r="3804" spans="15:15" x14ac:dyDescent="0.2">
      <c r="O3804" s="90"/>
    </row>
    <row r="3805" spans="15:15" x14ac:dyDescent="0.2">
      <c r="O3805" s="90"/>
    </row>
    <row r="3806" spans="15:15" x14ac:dyDescent="0.2">
      <c r="O3806" s="90"/>
    </row>
    <row r="3807" spans="15:15" x14ac:dyDescent="0.2">
      <c r="O3807" s="90"/>
    </row>
    <row r="3808" spans="15:15" x14ac:dyDescent="0.2">
      <c r="O3808" s="90"/>
    </row>
    <row r="3809" spans="15:15" x14ac:dyDescent="0.2">
      <c r="O3809" s="90"/>
    </row>
    <row r="3810" spans="15:15" x14ac:dyDescent="0.2">
      <c r="O3810" s="90"/>
    </row>
    <row r="3811" spans="15:15" x14ac:dyDescent="0.2">
      <c r="O3811" s="90"/>
    </row>
    <row r="3812" spans="15:15" x14ac:dyDescent="0.2">
      <c r="O3812" s="90"/>
    </row>
    <row r="3813" spans="15:15" x14ac:dyDescent="0.2">
      <c r="O3813" s="90"/>
    </row>
    <row r="3814" spans="15:15" x14ac:dyDescent="0.2">
      <c r="O3814" s="90"/>
    </row>
    <row r="3815" spans="15:15" x14ac:dyDescent="0.2">
      <c r="O3815" s="90"/>
    </row>
    <row r="3816" spans="15:15" x14ac:dyDescent="0.2">
      <c r="O3816" s="90"/>
    </row>
    <row r="3817" spans="15:15" x14ac:dyDescent="0.2">
      <c r="O3817" s="90"/>
    </row>
    <row r="3818" spans="15:15" x14ac:dyDescent="0.2">
      <c r="O3818" s="90"/>
    </row>
    <row r="3819" spans="15:15" x14ac:dyDescent="0.2">
      <c r="O3819" s="90"/>
    </row>
    <row r="3820" spans="15:15" x14ac:dyDescent="0.2">
      <c r="O3820" s="90"/>
    </row>
    <row r="3821" spans="15:15" x14ac:dyDescent="0.2">
      <c r="O3821" s="90"/>
    </row>
    <row r="3822" spans="15:15" x14ac:dyDescent="0.2">
      <c r="O3822" s="90"/>
    </row>
    <row r="3823" spans="15:15" x14ac:dyDescent="0.2">
      <c r="O3823" s="90"/>
    </row>
    <row r="3824" spans="15:15" x14ac:dyDescent="0.2">
      <c r="O3824" s="90"/>
    </row>
    <row r="3825" spans="15:15" x14ac:dyDescent="0.2">
      <c r="O3825" s="90"/>
    </row>
    <row r="3826" spans="15:15" x14ac:dyDescent="0.2">
      <c r="O3826" s="90"/>
    </row>
    <row r="3827" spans="15:15" x14ac:dyDescent="0.2">
      <c r="O3827" s="90"/>
    </row>
    <row r="3828" spans="15:15" x14ac:dyDescent="0.2">
      <c r="O3828" s="90"/>
    </row>
    <row r="3829" spans="15:15" x14ac:dyDescent="0.2">
      <c r="O3829" s="90"/>
    </row>
    <row r="3830" spans="15:15" x14ac:dyDescent="0.2">
      <c r="O3830" s="90"/>
    </row>
    <row r="3831" spans="15:15" x14ac:dyDescent="0.2">
      <c r="O3831" s="90"/>
    </row>
    <row r="3832" spans="15:15" x14ac:dyDescent="0.2">
      <c r="O3832" s="90"/>
    </row>
    <row r="3833" spans="15:15" x14ac:dyDescent="0.2">
      <c r="O3833" s="90"/>
    </row>
    <row r="3834" spans="15:15" x14ac:dyDescent="0.2">
      <c r="O3834" s="90"/>
    </row>
    <row r="3835" spans="15:15" x14ac:dyDescent="0.2">
      <c r="O3835" s="90"/>
    </row>
    <row r="3836" spans="15:15" x14ac:dyDescent="0.2">
      <c r="O3836" s="90"/>
    </row>
    <row r="3837" spans="15:15" x14ac:dyDescent="0.2">
      <c r="O3837" s="90"/>
    </row>
    <row r="3838" spans="15:15" x14ac:dyDescent="0.2">
      <c r="O3838" s="90"/>
    </row>
    <row r="3839" spans="15:15" x14ac:dyDescent="0.2">
      <c r="O3839" s="90"/>
    </row>
    <row r="3840" spans="15:15" x14ac:dyDescent="0.2">
      <c r="O3840" s="90"/>
    </row>
    <row r="3841" spans="15:15" x14ac:dyDescent="0.2">
      <c r="O3841" s="90"/>
    </row>
    <row r="3842" spans="15:15" x14ac:dyDescent="0.2">
      <c r="O3842" s="90"/>
    </row>
    <row r="3843" spans="15:15" x14ac:dyDescent="0.2">
      <c r="O3843" s="90"/>
    </row>
    <row r="3844" spans="15:15" x14ac:dyDescent="0.2">
      <c r="O3844" s="90"/>
    </row>
    <row r="3845" spans="15:15" x14ac:dyDescent="0.2">
      <c r="O3845" s="90"/>
    </row>
    <row r="3846" spans="15:15" x14ac:dyDescent="0.2">
      <c r="O3846" s="90"/>
    </row>
    <row r="3847" spans="15:15" x14ac:dyDescent="0.2">
      <c r="O3847" s="90"/>
    </row>
    <row r="3848" spans="15:15" x14ac:dyDescent="0.2">
      <c r="O3848" s="90"/>
    </row>
    <row r="3849" spans="15:15" x14ac:dyDescent="0.2">
      <c r="O3849" s="90"/>
    </row>
    <row r="3850" spans="15:15" x14ac:dyDescent="0.2">
      <c r="O3850" s="90"/>
    </row>
    <row r="3851" spans="15:15" x14ac:dyDescent="0.2">
      <c r="O3851" s="90"/>
    </row>
    <row r="3852" spans="15:15" x14ac:dyDescent="0.2">
      <c r="O3852" s="90"/>
    </row>
    <row r="3853" spans="15:15" x14ac:dyDescent="0.2">
      <c r="O3853" s="90"/>
    </row>
    <row r="3854" spans="15:15" x14ac:dyDescent="0.2">
      <c r="O3854" s="90"/>
    </row>
    <row r="3855" spans="15:15" x14ac:dyDescent="0.2">
      <c r="O3855" s="90"/>
    </row>
    <row r="3856" spans="15:15" x14ac:dyDescent="0.2">
      <c r="O3856" s="90"/>
    </row>
    <row r="3857" spans="15:15" x14ac:dyDescent="0.2">
      <c r="O3857" s="90"/>
    </row>
    <row r="3858" spans="15:15" x14ac:dyDescent="0.2">
      <c r="O3858" s="90"/>
    </row>
    <row r="3859" spans="15:15" x14ac:dyDescent="0.2">
      <c r="O3859" s="90"/>
    </row>
    <row r="3860" spans="15:15" x14ac:dyDescent="0.2">
      <c r="O3860" s="90"/>
    </row>
    <row r="3861" spans="15:15" x14ac:dyDescent="0.2">
      <c r="O3861" s="90"/>
    </row>
    <row r="3862" spans="15:15" x14ac:dyDescent="0.2">
      <c r="O3862" s="90"/>
    </row>
    <row r="3863" spans="15:15" x14ac:dyDescent="0.2">
      <c r="O3863" s="90"/>
    </row>
    <row r="3864" spans="15:15" x14ac:dyDescent="0.2">
      <c r="O3864" s="90"/>
    </row>
    <row r="3865" spans="15:15" x14ac:dyDescent="0.2">
      <c r="O3865" s="90"/>
    </row>
    <row r="3866" spans="15:15" x14ac:dyDescent="0.2">
      <c r="O3866" s="90"/>
    </row>
    <row r="3867" spans="15:15" x14ac:dyDescent="0.2">
      <c r="O3867" s="90"/>
    </row>
    <row r="3868" spans="15:15" x14ac:dyDescent="0.2">
      <c r="O3868" s="90"/>
    </row>
    <row r="3869" spans="15:15" x14ac:dyDescent="0.2">
      <c r="O3869" s="90"/>
    </row>
    <row r="3870" spans="15:15" x14ac:dyDescent="0.2">
      <c r="O3870" s="90"/>
    </row>
    <row r="3871" spans="15:15" x14ac:dyDescent="0.2">
      <c r="O3871" s="90"/>
    </row>
    <row r="3872" spans="15:15" x14ac:dyDescent="0.2">
      <c r="O3872" s="90"/>
    </row>
    <row r="3873" spans="15:15" x14ac:dyDescent="0.2">
      <c r="O3873" s="90"/>
    </row>
    <row r="3874" spans="15:15" x14ac:dyDescent="0.2">
      <c r="O3874" s="90"/>
    </row>
    <row r="3875" spans="15:15" x14ac:dyDescent="0.2">
      <c r="O3875" s="90"/>
    </row>
    <row r="3876" spans="15:15" x14ac:dyDescent="0.2">
      <c r="O3876" s="90"/>
    </row>
    <row r="3877" spans="15:15" x14ac:dyDescent="0.2">
      <c r="O3877" s="90"/>
    </row>
    <row r="3878" spans="15:15" x14ac:dyDescent="0.2">
      <c r="O3878" s="90"/>
    </row>
    <row r="3879" spans="15:15" x14ac:dyDescent="0.2">
      <c r="O3879" s="90"/>
    </row>
    <row r="3880" spans="15:15" x14ac:dyDescent="0.2">
      <c r="O3880" s="90"/>
    </row>
    <row r="3881" spans="15:15" x14ac:dyDescent="0.2">
      <c r="O3881" s="90"/>
    </row>
    <row r="3882" spans="15:15" x14ac:dyDescent="0.2">
      <c r="O3882" s="90"/>
    </row>
    <row r="3883" spans="15:15" x14ac:dyDescent="0.2">
      <c r="O3883" s="90"/>
    </row>
    <row r="3884" spans="15:15" x14ac:dyDescent="0.2">
      <c r="O3884" s="90"/>
    </row>
    <row r="3885" spans="15:15" x14ac:dyDescent="0.2">
      <c r="O3885" s="90"/>
    </row>
    <row r="3886" spans="15:15" x14ac:dyDescent="0.2">
      <c r="O3886" s="90"/>
    </row>
    <row r="3887" spans="15:15" x14ac:dyDescent="0.2">
      <c r="O3887" s="90"/>
    </row>
    <row r="3888" spans="15:15" x14ac:dyDescent="0.2">
      <c r="O3888" s="90"/>
    </row>
    <row r="3889" spans="15:15" x14ac:dyDescent="0.2">
      <c r="O3889" s="90"/>
    </row>
    <row r="3890" spans="15:15" x14ac:dyDescent="0.2">
      <c r="O3890" s="90"/>
    </row>
    <row r="3891" spans="15:15" x14ac:dyDescent="0.2">
      <c r="O3891" s="90"/>
    </row>
    <row r="3892" spans="15:15" x14ac:dyDescent="0.2">
      <c r="O3892" s="90"/>
    </row>
    <row r="3893" spans="15:15" x14ac:dyDescent="0.2">
      <c r="O3893" s="90"/>
    </row>
    <row r="3894" spans="15:15" x14ac:dyDescent="0.2">
      <c r="O3894" s="90"/>
    </row>
    <row r="3895" spans="15:15" x14ac:dyDescent="0.2">
      <c r="O3895" s="90"/>
    </row>
    <row r="3896" spans="15:15" x14ac:dyDescent="0.2">
      <c r="O3896" s="90"/>
    </row>
    <row r="3897" spans="15:15" x14ac:dyDescent="0.2">
      <c r="O3897" s="90"/>
    </row>
    <row r="3898" spans="15:15" x14ac:dyDescent="0.2">
      <c r="O3898" s="90"/>
    </row>
    <row r="3899" spans="15:15" x14ac:dyDescent="0.2">
      <c r="O3899" s="90"/>
    </row>
    <row r="3900" spans="15:15" x14ac:dyDescent="0.2">
      <c r="O3900" s="90"/>
    </row>
    <row r="3901" spans="15:15" x14ac:dyDescent="0.2">
      <c r="O3901" s="90"/>
    </row>
    <row r="3902" spans="15:15" x14ac:dyDescent="0.2">
      <c r="O3902" s="90"/>
    </row>
    <row r="3903" spans="15:15" x14ac:dyDescent="0.2">
      <c r="O3903" s="90"/>
    </row>
    <row r="3904" spans="15:15" x14ac:dyDescent="0.2">
      <c r="O3904" s="90"/>
    </row>
    <row r="3905" spans="15:15" x14ac:dyDescent="0.2">
      <c r="O3905" s="90"/>
    </row>
    <row r="3906" spans="15:15" x14ac:dyDescent="0.2">
      <c r="O3906" s="90"/>
    </row>
    <row r="3907" spans="15:15" x14ac:dyDescent="0.2">
      <c r="O3907" s="90"/>
    </row>
    <row r="3908" spans="15:15" x14ac:dyDescent="0.2">
      <c r="O3908" s="90"/>
    </row>
    <row r="3909" spans="15:15" x14ac:dyDescent="0.2">
      <c r="O3909" s="90"/>
    </row>
    <row r="3910" spans="15:15" x14ac:dyDescent="0.2">
      <c r="O3910" s="90"/>
    </row>
    <row r="3911" spans="15:15" x14ac:dyDescent="0.2">
      <c r="O3911" s="90"/>
    </row>
    <row r="3912" spans="15:15" x14ac:dyDescent="0.2">
      <c r="O3912" s="90"/>
    </row>
    <row r="3913" spans="15:15" x14ac:dyDescent="0.2">
      <c r="O3913" s="90"/>
    </row>
    <row r="3914" spans="15:15" x14ac:dyDescent="0.2">
      <c r="O3914" s="90"/>
    </row>
    <row r="3915" spans="15:15" x14ac:dyDescent="0.2">
      <c r="O3915" s="90"/>
    </row>
    <row r="3916" spans="15:15" x14ac:dyDescent="0.2">
      <c r="O3916" s="90"/>
    </row>
    <row r="3917" spans="15:15" x14ac:dyDescent="0.2">
      <c r="O3917" s="90"/>
    </row>
    <row r="3918" spans="15:15" x14ac:dyDescent="0.2">
      <c r="O3918" s="90"/>
    </row>
    <row r="3919" spans="15:15" x14ac:dyDescent="0.2">
      <c r="O3919" s="90"/>
    </row>
    <row r="3920" spans="15:15" x14ac:dyDescent="0.2">
      <c r="O3920" s="90"/>
    </row>
    <row r="3921" spans="15:15" x14ac:dyDescent="0.2">
      <c r="O3921" s="90"/>
    </row>
    <row r="3922" spans="15:15" x14ac:dyDescent="0.2">
      <c r="O3922" s="90"/>
    </row>
    <row r="3923" spans="15:15" x14ac:dyDescent="0.2">
      <c r="O3923" s="90"/>
    </row>
    <row r="3924" spans="15:15" x14ac:dyDescent="0.2">
      <c r="O3924" s="90"/>
    </row>
    <row r="3925" spans="15:15" x14ac:dyDescent="0.2">
      <c r="O3925" s="90"/>
    </row>
    <row r="3926" spans="15:15" x14ac:dyDescent="0.2">
      <c r="O3926" s="90"/>
    </row>
    <row r="3927" spans="15:15" x14ac:dyDescent="0.2">
      <c r="O3927" s="90"/>
    </row>
    <row r="3928" spans="15:15" x14ac:dyDescent="0.2">
      <c r="O3928" s="90"/>
    </row>
    <row r="3929" spans="15:15" x14ac:dyDescent="0.2">
      <c r="O3929" s="90"/>
    </row>
    <row r="3930" spans="15:15" x14ac:dyDescent="0.2">
      <c r="O3930" s="90"/>
    </row>
    <row r="3931" spans="15:15" x14ac:dyDescent="0.2">
      <c r="O3931" s="90"/>
    </row>
    <row r="3932" spans="15:15" x14ac:dyDescent="0.2">
      <c r="O3932" s="90"/>
    </row>
    <row r="3933" spans="15:15" x14ac:dyDescent="0.2">
      <c r="O3933" s="90"/>
    </row>
    <row r="3934" spans="15:15" x14ac:dyDescent="0.2">
      <c r="O3934" s="90"/>
    </row>
    <row r="3935" spans="15:15" x14ac:dyDescent="0.2">
      <c r="O3935" s="90"/>
    </row>
    <row r="3936" spans="15:15" x14ac:dyDescent="0.2">
      <c r="O3936" s="90"/>
    </row>
    <row r="3937" spans="15:15" x14ac:dyDescent="0.2">
      <c r="O3937" s="90"/>
    </row>
    <row r="3938" spans="15:15" x14ac:dyDescent="0.2">
      <c r="O3938" s="90"/>
    </row>
    <row r="3939" spans="15:15" x14ac:dyDescent="0.2">
      <c r="O3939" s="90"/>
    </row>
    <row r="3940" spans="15:15" x14ac:dyDescent="0.2">
      <c r="O3940" s="90"/>
    </row>
    <row r="3941" spans="15:15" x14ac:dyDescent="0.2">
      <c r="O3941" s="90"/>
    </row>
    <row r="3942" spans="15:15" x14ac:dyDescent="0.2">
      <c r="O3942" s="90"/>
    </row>
    <row r="3943" spans="15:15" x14ac:dyDescent="0.2">
      <c r="O3943" s="90"/>
    </row>
    <row r="3944" spans="15:15" x14ac:dyDescent="0.2">
      <c r="O3944" s="90"/>
    </row>
    <row r="3945" spans="15:15" x14ac:dyDescent="0.2">
      <c r="O3945" s="90"/>
    </row>
    <row r="3946" spans="15:15" x14ac:dyDescent="0.2">
      <c r="O3946" s="90"/>
    </row>
    <row r="3947" spans="15:15" x14ac:dyDescent="0.2">
      <c r="O3947" s="90"/>
    </row>
    <row r="3948" spans="15:15" x14ac:dyDescent="0.2">
      <c r="O3948" s="90"/>
    </row>
    <row r="3949" spans="15:15" x14ac:dyDescent="0.2">
      <c r="O3949" s="90"/>
    </row>
    <row r="3950" spans="15:15" x14ac:dyDescent="0.2">
      <c r="O3950" s="90"/>
    </row>
    <row r="3951" spans="15:15" x14ac:dyDescent="0.2">
      <c r="O3951" s="90"/>
    </row>
    <row r="3952" spans="15:15" x14ac:dyDescent="0.2">
      <c r="O3952" s="90"/>
    </row>
    <row r="3953" spans="15:15" x14ac:dyDescent="0.2">
      <c r="O3953" s="90"/>
    </row>
    <row r="3954" spans="15:15" x14ac:dyDescent="0.2">
      <c r="O3954" s="90"/>
    </row>
    <row r="3955" spans="15:15" x14ac:dyDescent="0.2">
      <c r="O3955" s="90"/>
    </row>
    <row r="3956" spans="15:15" x14ac:dyDescent="0.2">
      <c r="O3956" s="90"/>
    </row>
    <row r="3957" spans="15:15" x14ac:dyDescent="0.2">
      <c r="O3957" s="90"/>
    </row>
    <row r="3958" spans="15:15" x14ac:dyDescent="0.2">
      <c r="O3958" s="90"/>
    </row>
    <row r="3959" spans="15:15" x14ac:dyDescent="0.2">
      <c r="O3959" s="90"/>
    </row>
    <row r="3960" spans="15:15" x14ac:dyDescent="0.2">
      <c r="O3960" s="90"/>
    </row>
    <row r="3961" spans="15:15" x14ac:dyDescent="0.2">
      <c r="O3961" s="90"/>
    </row>
    <row r="3962" spans="15:15" x14ac:dyDescent="0.2">
      <c r="O3962" s="90"/>
    </row>
    <row r="3963" spans="15:15" x14ac:dyDescent="0.2">
      <c r="O3963" s="90"/>
    </row>
    <row r="3964" spans="15:15" x14ac:dyDescent="0.2">
      <c r="O3964" s="90"/>
    </row>
    <row r="3965" spans="15:15" x14ac:dyDescent="0.2">
      <c r="O3965" s="90"/>
    </row>
    <row r="3966" spans="15:15" x14ac:dyDescent="0.2">
      <c r="O3966" s="90"/>
    </row>
    <row r="3967" spans="15:15" x14ac:dyDescent="0.2">
      <c r="O3967" s="90"/>
    </row>
    <row r="3968" spans="15:15" x14ac:dyDescent="0.2">
      <c r="O3968" s="90"/>
    </row>
    <row r="3969" spans="15:15" x14ac:dyDescent="0.2">
      <c r="O3969" s="90"/>
    </row>
    <row r="3970" spans="15:15" x14ac:dyDescent="0.2">
      <c r="O3970" s="90"/>
    </row>
    <row r="3971" spans="15:15" x14ac:dyDescent="0.2">
      <c r="O3971" s="90"/>
    </row>
    <row r="3972" spans="15:15" x14ac:dyDescent="0.2">
      <c r="O3972" s="90"/>
    </row>
    <row r="3973" spans="15:15" x14ac:dyDescent="0.2">
      <c r="O3973" s="90"/>
    </row>
    <row r="3974" spans="15:15" x14ac:dyDescent="0.2">
      <c r="O3974" s="90"/>
    </row>
    <row r="3975" spans="15:15" x14ac:dyDescent="0.2">
      <c r="O3975" s="90"/>
    </row>
    <row r="3976" spans="15:15" x14ac:dyDescent="0.2">
      <c r="O3976" s="90"/>
    </row>
    <row r="3977" spans="15:15" x14ac:dyDescent="0.2">
      <c r="O3977" s="90"/>
    </row>
    <row r="3978" spans="15:15" x14ac:dyDescent="0.2">
      <c r="O3978" s="90"/>
    </row>
    <row r="3979" spans="15:15" x14ac:dyDescent="0.2">
      <c r="O3979" s="90"/>
    </row>
    <row r="3980" spans="15:15" x14ac:dyDescent="0.2">
      <c r="O3980" s="90"/>
    </row>
    <row r="3981" spans="15:15" x14ac:dyDescent="0.2">
      <c r="O3981" s="90"/>
    </row>
    <row r="3982" spans="15:15" x14ac:dyDescent="0.2">
      <c r="O3982" s="90"/>
    </row>
    <row r="3983" spans="15:15" x14ac:dyDescent="0.2">
      <c r="O3983" s="90"/>
    </row>
    <row r="3984" spans="15:15" x14ac:dyDescent="0.2">
      <c r="O3984" s="90"/>
    </row>
    <row r="3985" spans="15:15" x14ac:dyDescent="0.2">
      <c r="O3985" s="90"/>
    </row>
    <row r="3986" spans="15:15" x14ac:dyDescent="0.2">
      <c r="O3986" s="90"/>
    </row>
    <row r="3987" spans="15:15" x14ac:dyDescent="0.2">
      <c r="O3987" s="90"/>
    </row>
    <row r="3988" spans="15:15" x14ac:dyDescent="0.2">
      <c r="O3988" s="90"/>
    </row>
    <row r="3989" spans="15:15" x14ac:dyDescent="0.2">
      <c r="O3989" s="90"/>
    </row>
    <row r="3990" spans="15:15" x14ac:dyDescent="0.2">
      <c r="O3990" s="90"/>
    </row>
    <row r="3991" spans="15:15" x14ac:dyDescent="0.2">
      <c r="O3991" s="90"/>
    </row>
    <row r="3992" spans="15:15" x14ac:dyDescent="0.2">
      <c r="O3992" s="90"/>
    </row>
    <row r="3993" spans="15:15" x14ac:dyDescent="0.2">
      <c r="O3993" s="90"/>
    </row>
    <row r="3994" spans="15:15" x14ac:dyDescent="0.2">
      <c r="O3994" s="90"/>
    </row>
    <row r="3995" spans="15:15" x14ac:dyDescent="0.2">
      <c r="O3995" s="90"/>
    </row>
    <row r="3996" spans="15:15" x14ac:dyDescent="0.2">
      <c r="O3996" s="90"/>
    </row>
    <row r="3997" spans="15:15" x14ac:dyDescent="0.2">
      <c r="O3997" s="90"/>
    </row>
    <row r="3998" spans="15:15" x14ac:dyDescent="0.2">
      <c r="O3998" s="90"/>
    </row>
    <row r="3999" spans="15:15" x14ac:dyDescent="0.2">
      <c r="O3999" s="90"/>
    </row>
    <row r="4000" spans="15:15" x14ac:dyDescent="0.2">
      <c r="O4000" s="90"/>
    </row>
    <row r="4001" spans="15:15" x14ac:dyDescent="0.2">
      <c r="O4001" s="90"/>
    </row>
    <row r="4002" spans="15:15" x14ac:dyDescent="0.2">
      <c r="O4002" s="90"/>
    </row>
    <row r="4003" spans="15:15" x14ac:dyDescent="0.2">
      <c r="O4003" s="90"/>
    </row>
    <row r="4004" spans="15:15" x14ac:dyDescent="0.2">
      <c r="O4004" s="90"/>
    </row>
    <row r="4005" spans="15:15" x14ac:dyDescent="0.2">
      <c r="O4005" s="90"/>
    </row>
    <row r="4006" spans="15:15" x14ac:dyDescent="0.2">
      <c r="O4006" s="90"/>
    </row>
    <row r="4007" spans="15:15" x14ac:dyDescent="0.2">
      <c r="O4007" s="90"/>
    </row>
    <row r="4008" spans="15:15" x14ac:dyDescent="0.2">
      <c r="O4008" s="90"/>
    </row>
    <row r="4009" spans="15:15" x14ac:dyDescent="0.2">
      <c r="O4009" s="90"/>
    </row>
    <row r="4010" spans="15:15" x14ac:dyDescent="0.2">
      <c r="O4010" s="90"/>
    </row>
    <row r="4011" spans="15:15" x14ac:dyDescent="0.2">
      <c r="O4011" s="90"/>
    </row>
    <row r="4012" spans="15:15" x14ac:dyDescent="0.2">
      <c r="O4012" s="90"/>
    </row>
    <row r="4013" spans="15:15" x14ac:dyDescent="0.2">
      <c r="O4013" s="90"/>
    </row>
    <row r="4014" spans="15:15" x14ac:dyDescent="0.2">
      <c r="O4014" s="90"/>
    </row>
    <row r="4015" spans="15:15" x14ac:dyDescent="0.2">
      <c r="O4015" s="90"/>
    </row>
    <row r="4016" spans="15:15" x14ac:dyDescent="0.2">
      <c r="O4016" s="90"/>
    </row>
    <row r="4017" spans="15:15" x14ac:dyDescent="0.2">
      <c r="O4017" s="90"/>
    </row>
    <row r="4018" spans="15:15" x14ac:dyDescent="0.2">
      <c r="O4018" s="90"/>
    </row>
    <row r="4019" spans="15:15" x14ac:dyDescent="0.2">
      <c r="O4019" s="90"/>
    </row>
    <row r="4020" spans="15:15" x14ac:dyDescent="0.2">
      <c r="O4020" s="90"/>
    </row>
    <row r="4021" spans="15:15" x14ac:dyDescent="0.2">
      <c r="O4021" s="90"/>
    </row>
    <row r="4022" spans="15:15" x14ac:dyDescent="0.2">
      <c r="O4022" s="90"/>
    </row>
    <row r="4023" spans="15:15" x14ac:dyDescent="0.2">
      <c r="O4023" s="90"/>
    </row>
    <row r="4024" spans="15:15" x14ac:dyDescent="0.2">
      <c r="O4024" s="90"/>
    </row>
    <row r="4025" spans="15:15" x14ac:dyDescent="0.2">
      <c r="O4025" s="90"/>
    </row>
    <row r="4026" spans="15:15" x14ac:dyDescent="0.2">
      <c r="O4026" s="90"/>
    </row>
    <row r="4027" spans="15:15" x14ac:dyDescent="0.2">
      <c r="O4027" s="90"/>
    </row>
    <row r="4028" spans="15:15" x14ac:dyDescent="0.2">
      <c r="O4028" s="90"/>
    </row>
    <row r="4029" spans="15:15" x14ac:dyDescent="0.2">
      <c r="O4029" s="90"/>
    </row>
    <row r="4030" spans="15:15" x14ac:dyDescent="0.2">
      <c r="O4030" s="90"/>
    </row>
    <row r="4031" spans="15:15" x14ac:dyDescent="0.2">
      <c r="O4031" s="90"/>
    </row>
    <row r="4032" spans="15:15" x14ac:dyDescent="0.2">
      <c r="O4032" s="90"/>
    </row>
    <row r="4033" spans="15:15" x14ac:dyDescent="0.2">
      <c r="O4033" s="90"/>
    </row>
    <row r="4034" spans="15:15" x14ac:dyDescent="0.2">
      <c r="O4034" s="90"/>
    </row>
    <row r="4035" spans="15:15" x14ac:dyDescent="0.2">
      <c r="O4035" s="90"/>
    </row>
    <row r="4036" spans="15:15" x14ac:dyDescent="0.2">
      <c r="O4036" s="90"/>
    </row>
    <row r="4037" spans="15:15" x14ac:dyDescent="0.2">
      <c r="O4037" s="90"/>
    </row>
    <row r="4038" spans="15:15" x14ac:dyDescent="0.2">
      <c r="O4038" s="90"/>
    </row>
    <row r="4039" spans="15:15" x14ac:dyDescent="0.2">
      <c r="O4039" s="90"/>
    </row>
    <row r="4040" spans="15:15" x14ac:dyDescent="0.2">
      <c r="O4040" s="90"/>
    </row>
    <row r="4041" spans="15:15" x14ac:dyDescent="0.2">
      <c r="O4041" s="90"/>
    </row>
    <row r="4042" spans="15:15" x14ac:dyDescent="0.2">
      <c r="O4042" s="90"/>
    </row>
    <row r="4043" spans="15:15" x14ac:dyDescent="0.2">
      <c r="O4043" s="90"/>
    </row>
    <row r="4044" spans="15:15" x14ac:dyDescent="0.2">
      <c r="O4044" s="90"/>
    </row>
    <row r="4045" spans="15:15" x14ac:dyDescent="0.2">
      <c r="O4045" s="90"/>
    </row>
    <row r="4046" spans="15:15" x14ac:dyDescent="0.2">
      <c r="O4046" s="90"/>
    </row>
    <row r="4047" spans="15:15" x14ac:dyDescent="0.2">
      <c r="O4047" s="90"/>
    </row>
    <row r="4048" spans="15:15" x14ac:dyDescent="0.2">
      <c r="O4048" s="90"/>
    </row>
    <row r="4049" spans="15:15" x14ac:dyDescent="0.2">
      <c r="O4049" s="90"/>
    </row>
    <row r="4050" spans="15:15" x14ac:dyDescent="0.2">
      <c r="O4050" s="90"/>
    </row>
    <row r="4051" spans="15:15" x14ac:dyDescent="0.2">
      <c r="O4051" s="90"/>
    </row>
    <row r="4052" spans="15:15" x14ac:dyDescent="0.2">
      <c r="O4052" s="90"/>
    </row>
    <row r="4053" spans="15:15" x14ac:dyDescent="0.2">
      <c r="O4053" s="90"/>
    </row>
    <row r="4054" spans="15:15" x14ac:dyDescent="0.2">
      <c r="O4054" s="90"/>
    </row>
    <row r="4055" spans="15:15" x14ac:dyDescent="0.2">
      <c r="O4055" s="90"/>
    </row>
    <row r="4056" spans="15:15" x14ac:dyDescent="0.2">
      <c r="O4056" s="90"/>
    </row>
    <row r="4057" spans="15:15" x14ac:dyDescent="0.2">
      <c r="O4057" s="90"/>
    </row>
    <row r="4058" spans="15:15" x14ac:dyDescent="0.2">
      <c r="O4058" s="90"/>
    </row>
    <row r="4059" spans="15:15" x14ac:dyDescent="0.2">
      <c r="O4059" s="90"/>
    </row>
    <row r="4060" spans="15:15" x14ac:dyDescent="0.2">
      <c r="O4060" s="90"/>
    </row>
    <row r="4061" spans="15:15" x14ac:dyDescent="0.2">
      <c r="O4061" s="90"/>
    </row>
    <row r="4062" spans="15:15" x14ac:dyDescent="0.2">
      <c r="O4062" s="90"/>
    </row>
    <row r="4063" spans="15:15" x14ac:dyDescent="0.2">
      <c r="O4063" s="90"/>
    </row>
    <row r="4064" spans="15:15" x14ac:dyDescent="0.2">
      <c r="O4064" s="90"/>
    </row>
    <row r="4065" spans="15:15" x14ac:dyDescent="0.2">
      <c r="O4065" s="90"/>
    </row>
    <row r="4066" spans="15:15" x14ac:dyDescent="0.2">
      <c r="O4066" s="90"/>
    </row>
    <row r="4067" spans="15:15" x14ac:dyDescent="0.2">
      <c r="O4067" s="90"/>
    </row>
    <row r="4068" spans="15:15" x14ac:dyDescent="0.2">
      <c r="O4068" s="90"/>
    </row>
    <row r="4069" spans="15:15" x14ac:dyDescent="0.2">
      <c r="O4069" s="90"/>
    </row>
    <row r="4070" spans="15:15" x14ac:dyDescent="0.2">
      <c r="O4070" s="90"/>
    </row>
    <row r="4071" spans="15:15" x14ac:dyDescent="0.2">
      <c r="O4071" s="90"/>
    </row>
    <row r="4072" spans="15:15" x14ac:dyDescent="0.2">
      <c r="O4072" s="90"/>
    </row>
    <row r="4073" spans="15:15" x14ac:dyDescent="0.2">
      <c r="O4073" s="90"/>
    </row>
    <row r="4074" spans="15:15" x14ac:dyDescent="0.2">
      <c r="O4074" s="90"/>
    </row>
    <row r="4075" spans="15:15" x14ac:dyDescent="0.2">
      <c r="O4075" s="90"/>
    </row>
    <row r="4076" spans="15:15" x14ac:dyDescent="0.2">
      <c r="O4076" s="90"/>
    </row>
    <row r="4077" spans="15:15" x14ac:dyDescent="0.2">
      <c r="O4077" s="90"/>
    </row>
    <row r="4078" spans="15:15" x14ac:dyDescent="0.2">
      <c r="O4078" s="90"/>
    </row>
    <row r="4079" spans="15:15" x14ac:dyDescent="0.2">
      <c r="O4079" s="90"/>
    </row>
    <row r="4080" spans="15:15" x14ac:dyDescent="0.2">
      <c r="O4080" s="90"/>
    </row>
    <row r="4081" spans="15:15" x14ac:dyDescent="0.2">
      <c r="O4081" s="90"/>
    </row>
    <row r="4082" spans="15:15" x14ac:dyDescent="0.2">
      <c r="O4082" s="90"/>
    </row>
    <row r="4083" spans="15:15" x14ac:dyDescent="0.2">
      <c r="O4083" s="90"/>
    </row>
    <row r="4084" spans="15:15" x14ac:dyDescent="0.2">
      <c r="O4084" s="90"/>
    </row>
    <row r="4085" spans="15:15" x14ac:dyDescent="0.2">
      <c r="O4085" s="90"/>
    </row>
    <row r="4086" spans="15:15" x14ac:dyDescent="0.2">
      <c r="O4086" s="90"/>
    </row>
    <row r="4087" spans="15:15" x14ac:dyDescent="0.2">
      <c r="O4087" s="90"/>
    </row>
    <row r="4088" spans="15:15" x14ac:dyDescent="0.2">
      <c r="O4088" s="90"/>
    </row>
    <row r="4089" spans="15:15" x14ac:dyDescent="0.2">
      <c r="O4089" s="90"/>
    </row>
    <row r="4090" spans="15:15" x14ac:dyDescent="0.2">
      <c r="O4090" s="90"/>
    </row>
    <row r="4091" spans="15:15" x14ac:dyDescent="0.2">
      <c r="O4091" s="90"/>
    </row>
    <row r="4092" spans="15:15" x14ac:dyDescent="0.2">
      <c r="O4092" s="90"/>
    </row>
    <row r="4093" spans="15:15" x14ac:dyDescent="0.2">
      <c r="O4093" s="90"/>
    </row>
    <row r="4094" spans="15:15" x14ac:dyDescent="0.2">
      <c r="O4094" s="90"/>
    </row>
    <row r="4095" spans="15:15" x14ac:dyDescent="0.2">
      <c r="O4095" s="90"/>
    </row>
    <row r="4096" spans="15:15" x14ac:dyDescent="0.2">
      <c r="O4096" s="90"/>
    </row>
    <row r="4097" spans="15:15" x14ac:dyDescent="0.2">
      <c r="O4097" s="90"/>
    </row>
    <row r="4098" spans="15:15" x14ac:dyDescent="0.2">
      <c r="O4098" s="90"/>
    </row>
    <row r="4099" spans="15:15" x14ac:dyDescent="0.2">
      <c r="O4099" s="90"/>
    </row>
    <row r="4100" spans="15:15" x14ac:dyDescent="0.2">
      <c r="O4100" s="90"/>
    </row>
    <row r="4101" spans="15:15" x14ac:dyDescent="0.2">
      <c r="O4101" s="90"/>
    </row>
    <row r="4102" spans="15:15" x14ac:dyDescent="0.2">
      <c r="O4102" s="90"/>
    </row>
    <row r="4103" spans="15:15" x14ac:dyDescent="0.2">
      <c r="O4103" s="90"/>
    </row>
    <row r="4104" spans="15:15" x14ac:dyDescent="0.2">
      <c r="O4104" s="90"/>
    </row>
    <row r="4105" spans="15:15" x14ac:dyDescent="0.2">
      <c r="O4105" s="90"/>
    </row>
    <row r="4106" spans="15:15" x14ac:dyDescent="0.2">
      <c r="O4106" s="90"/>
    </row>
    <row r="4107" spans="15:15" x14ac:dyDescent="0.2">
      <c r="O4107" s="90"/>
    </row>
    <row r="4108" spans="15:15" x14ac:dyDescent="0.2">
      <c r="O4108" s="90"/>
    </row>
    <row r="4109" spans="15:15" x14ac:dyDescent="0.2">
      <c r="O4109" s="90"/>
    </row>
    <row r="4110" spans="15:15" x14ac:dyDescent="0.2">
      <c r="O4110" s="90"/>
    </row>
    <row r="4111" spans="15:15" x14ac:dyDescent="0.2">
      <c r="O4111" s="90"/>
    </row>
    <row r="4112" spans="15:15" x14ac:dyDescent="0.2">
      <c r="O4112" s="90"/>
    </row>
    <row r="4113" spans="15:15" x14ac:dyDescent="0.2">
      <c r="O4113" s="90"/>
    </row>
    <row r="4114" spans="15:15" x14ac:dyDescent="0.2">
      <c r="O4114" s="90"/>
    </row>
    <row r="4115" spans="15:15" x14ac:dyDescent="0.2">
      <c r="O4115" s="90"/>
    </row>
    <row r="4116" spans="15:15" x14ac:dyDescent="0.2">
      <c r="O4116" s="90"/>
    </row>
    <row r="4117" spans="15:15" x14ac:dyDescent="0.2">
      <c r="O4117" s="90"/>
    </row>
    <row r="4118" spans="15:15" x14ac:dyDescent="0.2">
      <c r="O4118" s="90"/>
    </row>
    <row r="4119" spans="15:15" x14ac:dyDescent="0.2">
      <c r="O4119" s="90"/>
    </row>
    <row r="4120" spans="15:15" x14ac:dyDescent="0.2">
      <c r="O4120" s="90"/>
    </row>
    <row r="4121" spans="15:15" x14ac:dyDescent="0.2">
      <c r="O4121" s="90"/>
    </row>
    <row r="4122" spans="15:15" x14ac:dyDescent="0.2">
      <c r="O4122" s="90"/>
    </row>
    <row r="4123" spans="15:15" x14ac:dyDescent="0.2">
      <c r="O4123" s="90"/>
    </row>
    <row r="4124" spans="15:15" x14ac:dyDescent="0.2">
      <c r="O4124" s="90"/>
    </row>
    <row r="4125" spans="15:15" x14ac:dyDescent="0.2">
      <c r="O4125" s="90"/>
    </row>
    <row r="4126" spans="15:15" x14ac:dyDescent="0.2">
      <c r="O4126" s="90"/>
    </row>
    <row r="4127" spans="15:15" x14ac:dyDescent="0.2">
      <c r="O4127" s="90"/>
    </row>
    <row r="4128" spans="15:15" x14ac:dyDescent="0.2">
      <c r="O4128" s="90"/>
    </row>
    <row r="4129" spans="15:15" x14ac:dyDescent="0.2">
      <c r="O4129" s="90"/>
    </row>
    <row r="4130" spans="15:15" x14ac:dyDescent="0.2">
      <c r="O4130" s="90"/>
    </row>
    <row r="4131" spans="15:15" x14ac:dyDescent="0.2">
      <c r="O4131" s="90"/>
    </row>
    <row r="4132" spans="15:15" x14ac:dyDescent="0.2">
      <c r="O4132" s="90"/>
    </row>
    <row r="4133" spans="15:15" x14ac:dyDescent="0.2">
      <c r="O4133" s="90"/>
    </row>
    <row r="4134" spans="15:15" x14ac:dyDescent="0.2">
      <c r="O4134" s="90"/>
    </row>
    <row r="4135" spans="15:15" x14ac:dyDescent="0.2">
      <c r="O4135" s="90"/>
    </row>
    <row r="4136" spans="15:15" x14ac:dyDescent="0.2">
      <c r="O4136" s="90"/>
    </row>
    <row r="4137" spans="15:15" x14ac:dyDescent="0.2">
      <c r="O4137" s="90"/>
    </row>
    <row r="4138" spans="15:15" x14ac:dyDescent="0.2">
      <c r="O4138" s="90"/>
    </row>
    <row r="4139" spans="15:15" x14ac:dyDescent="0.2">
      <c r="O4139" s="90"/>
    </row>
    <row r="4140" spans="15:15" x14ac:dyDescent="0.2">
      <c r="O4140" s="90"/>
    </row>
    <row r="4141" spans="15:15" x14ac:dyDescent="0.2">
      <c r="O4141" s="90"/>
    </row>
    <row r="4142" spans="15:15" x14ac:dyDescent="0.2">
      <c r="O4142" s="90"/>
    </row>
    <row r="4143" spans="15:15" x14ac:dyDescent="0.2">
      <c r="O4143" s="90"/>
    </row>
    <row r="4144" spans="15:15" x14ac:dyDescent="0.2">
      <c r="O4144" s="90"/>
    </row>
    <row r="4145" spans="15:15" x14ac:dyDescent="0.2">
      <c r="O4145" s="90"/>
    </row>
    <row r="4146" spans="15:15" x14ac:dyDescent="0.2">
      <c r="O4146" s="90"/>
    </row>
    <row r="4147" spans="15:15" x14ac:dyDescent="0.2">
      <c r="O4147" s="90"/>
    </row>
    <row r="4148" spans="15:15" x14ac:dyDescent="0.2">
      <c r="O4148" s="90"/>
    </row>
    <row r="4149" spans="15:15" x14ac:dyDescent="0.2">
      <c r="O4149" s="90"/>
    </row>
    <row r="4150" spans="15:15" x14ac:dyDescent="0.2">
      <c r="O4150" s="90"/>
    </row>
    <row r="4151" spans="15:15" x14ac:dyDescent="0.2">
      <c r="O4151" s="90"/>
    </row>
    <row r="4152" spans="15:15" x14ac:dyDescent="0.2">
      <c r="O4152" s="90"/>
    </row>
    <row r="4153" spans="15:15" x14ac:dyDescent="0.2">
      <c r="O4153" s="90"/>
    </row>
    <row r="4154" spans="15:15" x14ac:dyDescent="0.2">
      <c r="O4154" s="90"/>
    </row>
    <row r="4155" spans="15:15" x14ac:dyDescent="0.2">
      <c r="O4155" s="90"/>
    </row>
    <row r="4156" spans="15:15" x14ac:dyDescent="0.2">
      <c r="O4156" s="90"/>
    </row>
    <row r="4157" spans="15:15" x14ac:dyDescent="0.2">
      <c r="O4157" s="90"/>
    </row>
    <row r="4158" spans="15:15" x14ac:dyDescent="0.2">
      <c r="O4158" s="90"/>
    </row>
    <row r="4159" spans="15:15" x14ac:dyDescent="0.2">
      <c r="O4159" s="90"/>
    </row>
    <row r="4160" spans="15:15" x14ac:dyDescent="0.2">
      <c r="O4160" s="90"/>
    </row>
    <row r="4161" spans="15:15" x14ac:dyDescent="0.2">
      <c r="O4161" s="90"/>
    </row>
    <row r="4162" spans="15:15" x14ac:dyDescent="0.2">
      <c r="O4162" s="90"/>
    </row>
    <row r="4163" spans="15:15" x14ac:dyDescent="0.2">
      <c r="O4163" s="90"/>
    </row>
    <row r="4164" spans="15:15" x14ac:dyDescent="0.2">
      <c r="O4164" s="90"/>
    </row>
    <row r="4165" spans="15:15" x14ac:dyDescent="0.2">
      <c r="O4165" s="90"/>
    </row>
    <row r="4166" spans="15:15" x14ac:dyDescent="0.2">
      <c r="O4166" s="90"/>
    </row>
    <row r="4167" spans="15:15" x14ac:dyDescent="0.2">
      <c r="O4167" s="90"/>
    </row>
    <row r="4168" spans="15:15" x14ac:dyDescent="0.2">
      <c r="O4168" s="90"/>
    </row>
    <row r="4169" spans="15:15" x14ac:dyDescent="0.2">
      <c r="O4169" s="90"/>
    </row>
    <row r="4170" spans="15:15" x14ac:dyDescent="0.2">
      <c r="O4170" s="90"/>
    </row>
    <row r="4171" spans="15:15" x14ac:dyDescent="0.2">
      <c r="O4171" s="90"/>
    </row>
    <row r="4172" spans="15:15" x14ac:dyDescent="0.2">
      <c r="O4172" s="90"/>
    </row>
    <row r="4173" spans="15:15" x14ac:dyDescent="0.2">
      <c r="O4173" s="90"/>
    </row>
    <row r="4174" spans="15:15" x14ac:dyDescent="0.2">
      <c r="O4174" s="90"/>
    </row>
    <row r="4175" spans="15:15" x14ac:dyDescent="0.2">
      <c r="O4175" s="90"/>
    </row>
    <row r="4176" spans="15:15" x14ac:dyDescent="0.2">
      <c r="O4176" s="90"/>
    </row>
    <row r="4177" spans="15:15" x14ac:dyDescent="0.2">
      <c r="O4177" s="90"/>
    </row>
    <row r="4178" spans="15:15" x14ac:dyDescent="0.2">
      <c r="O4178" s="90"/>
    </row>
    <row r="4179" spans="15:15" x14ac:dyDescent="0.2">
      <c r="O4179" s="90"/>
    </row>
    <row r="4180" spans="15:15" x14ac:dyDescent="0.2">
      <c r="O4180" s="90"/>
    </row>
    <row r="4181" spans="15:15" x14ac:dyDescent="0.2">
      <c r="O4181" s="90"/>
    </row>
    <row r="4182" spans="15:15" x14ac:dyDescent="0.2">
      <c r="O4182" s="90"/>
    </row>
    <row r="4183" spans="15:15" x14ac:dyDescent="0.2">
      <c r="O4183" s="90"/>
    </row>
    <row r="4184" spans="15:15" x14ac:dyDescent="0.2">
      <c r="O4184" s="90"/>
    </row>
    <row r="4185" spans="15:15" x14ac:dyDescent="0.2">
      <c r="O4185" s="90"/>
    </row>
    <row r="4186" spans="15:15" x14ac:dyDescent="0.2">
      <c r="O4186" s="90"/>
    </row>
    <row r="4187" spans="15:15" x14ac:dyDescent="0.2">
      <c r="O4187" s="90"/>
    </row>
    <row r="4188" spans="15:15" x14ac:dyDescent="0.2">
      <c r="O4188" s="90"/>
    </row>
    <row r="4189" spans="15:15" x14ac:dyDescent="0.2">
      <c r="O4189" s="90"/>
    </row>
    <row r="4190" spans="15:15" x14ac:dyDescent="0.2">
      <c r="O4190" s="90"/>
    </row>
    <row r="4191" spans="15:15" x14ac:dyDescent="0.2">
      <c r="O4191" s="90"/>
    </row>
    <row r="4192" spans="15:15" x14ac:dyDescent="0.2">
      <c r="O4192" s="90"/>
    </row>
    <row r="4193" spans="15:15" x14ac:dyDescent="0.2">
      <c r="O4193" s="90"/>
    </row>
    <row r="4194" spans="15:15" x14ac:dyDescent="0.2">
      <c r="O4194" s="90"/>
    </row>
    <row r="4195" spans="15:15" x14ac:dyDescent="0.2">
      <c r="O4195" s="90"/>
    </row>
    <row r="4196" spans="15:15" x14ac:dyDescent="0.2">
      <c r="O4196" s="90"/>
    </row>
    <row r="4197" spans="15:15" x14ac:dyDescent="0.2">
      <c r="O4197" s="90"/>
    </row>
    <row r="4198" spans="15:15" x14ac:dyDescent="0.2">
      <c r="O4198" s="90"/>
    </row>
    <row r="4199" spans="15:15" x14ac:dyDescent="0.2">
      <c r="O4199" s="90"/>
    </row>
    <row r="4200" spans="15:15" x14ac:dyDescent="0.2">
      <c r="O4200" s="90"/>
    </row>
    <row r="4201" spans="15:15" x14ac:dyDescent="0.2">
      <c r="O4201" s="90"/>
    </row>
    <row r="4202" spans="15:15" x14ac:dyDescent="0.2">
      <c r="O4202" s="90"/>
    </row>
    <row r="4203" spans="15:15" x14ac:dyDescent="0.2">
      <c r="O4203" s="90"/>
    </row>
    <row r="4204" spans="15:15" x14ac:dyDescent="0.2">
      <c r="O4204" s="90"/>
    </row>
    <row r="4205" spans="15:15" x14ac:dyDescent="0.2">
      <c r="O4205" s="90"/>
    </row>
    <row r="4206" spans="15:15" x14ac:dyDescent="0.2">
      <c r="O4206" s="90"/>
    </row>
    <row r="4207" spans="15:15" x14ac:dyDescent="0.2">
      <c r="O4207" s="90"/>
    </row>
    <row r="4208" spans="15:15" x14ac:dyDescent="0.2">
      <c r="O4208" s="90"/>
    </row>
    <row r="4209" spans="15:15" x14ac:dyDescent="0.2">
      <c r="O4209" s="90"/>
    </row>
    <row r="4210" spans="15:15" x14ac:dyDescent="0.2">
      <c r="O4210" s="90"/>
    </row>
    <row r="4211" spans="15:15" x14ac:dyDescent="0.2">
      <c r="O4211" s="90"/>
    </row>
    <row r="4212" spans="15:15" x14ac:dyDescent="0.2">
      <c r="O4212" s="90"/>
    </row>
    <row r="4213" spans="15:15" x14ac:dyDescent="0.2">
      <c r="O4213" s="90"/>
    </row>
    <row r="4214" spans="15:15" x14ac:dyDescent="0.2">
      <c r="O4214" s="90"/>
    </row>
    <row r="4215" spans="15:15" x14ac:dyDescent="0.2">
      <c r="O4215" s="90"/>
    </row>
    <row r="4216" spans="15:15" x14ac:dyDescent="0.2">
      <c r="O4216" s="90"/>
    </row>
    <row r="4217" spans="15:15" x14ac:dyDescent="0.2">
      <c r="O4217" s="90"/>
    </row>
    <row r="4218" spans="15:15" x14ac:dyDescent="0.2">
      <c r="O4218" s="90"/>
    </row>
    <row r="4219" spans="15:15" x14ac:dyDescent="0.2">
      <c r="O4219" s="90"/>
    </row>
    <row r="4220" spans="15:15" x14ac:dyDescent="0.2">
      <c r="O4220" s="90"/>
    </row>
    <row r="4221" spans="15:15" x14ac:dyDescent="0.2">
      <c r="O4221" s="90"/>
    </row>
    <row r="4222" spans="15:15" x14ac:dyDescent="0.2">
      <c r="O4222" s="90"/>
    </row>
    <row r="4223" spans="15:15" x14ac:dyDescent="0.2">
      <c r="O4223" s="90"/>
    </row>
    <row r="4224" spans="15:15" x14ac:dyDescent="0.2">
      <c r="O4224" s="90"/>
    </row>
    <row r="4225" spans="15:15" x14ac:dyDescent="0.2">
      <c r="O4225" s="90"/>
    </row>
    <row r="4226" spans="15:15" x14ac:dyDescent="0.2">
      <c r="O4226" s="90"/>
    </row>
    <row r="4227" spans="15:15" x14ac:dyDescent="0.2">
      <c r="O4227" s="90"/>
    </row>
    <row r="4228" spans="15:15" x14ac:dyDescent="0.2">
      <c r="O4228" s="90"/>
    </row>
    <row r="4229" spans="15:15" x14ac:dyDescent="0.2">
      <c r="O4229" s="90"/>
    </row>
    <row r="4230" spans="15:15" x14ac:dyDescent="0.2">
      <c r="O4230" s="90"/>
    </row>
    <row r="4231" spans="15:15" x14ac:dyDescent="0.2">
      <c r="O4231" s="90"/>
    </row>
    <row r="4232" spans="15:15" x14ac:dyDescent="0.2">
      <c r="O4232" s="90"/>
    </row>
    <row r="4233" spans="15:15" x14ac:dyDescent="0.2">
      <c r="O4233" s="90"/>
    </row>
    <row r="4234" spans="15:15" x14ac:dyDescent="0.2">
      <c r="O4234" s="90"/>
    </row>
    <row r="4235" spans="15:15" x14ac:dyDescent="0.2">
      <c r="O4235" s="90"/>
    </row>
    <row r="4236" spans="15:15" x14ac:dyDescent="0.2">
      <c r="O4236" s="90"/>
    </row>
    <row r="4237" spans="15:15" x14ac:dyDescent="0.2">
      <c r="O4237" s="90"/>
    </row>
    <row r="4238" spans="15:15" x14ac:dyDescent="0.2">
      <c r="O4238" s="90"/>
    </row>
    <row r="4239" spans="15:15" x14ac:dyDescent="0.2">
      <c r="O4239" s="90"/>
    </row>
    <row r="4240" spans="15:15" x14ac:dyDescent="0.2">
      <c r="O4240" s="90"/>
    </row>
    <row r="4241" spans="15:15" x14ac:dyDescent="0.2">
      <c r="O4241" s="90"/>
    </row>
    <row r="4242" spans="15:15" x14ac:dyDescent="0.2">
      <c r="O4242" s="90"/>
    </row>
    <row r="4243" spans="15:15" x14ac:dyDescent="0.2">
      <c r="O4243" s="90"/>
    </row>
    <row r="4244" spans="15:15" x14ac:dyDescent="0.2">
      <c r="O4244" s="90"/>
    </row>
    <row r="4245" spans="15:15" x14ac:dyDescent="0.2">
      <c r="O4245" s="90"/>
    </row>
    <row r="4246" spans="15:15" x14ac:dyDescent="0.2">
      <c r="O4246" s="90"/>
    </row>
    <row r="4247" spans="15:15" x14ac:dyDescent="0.2">
      <c r="O4247" s="90"/>
    </row>
    <row r="4248" spans="15:15" x14ac:dyDescent="0.2">
      <c r="O4248" s="90"/>
    </row>
    <row r="4249" spans="15:15" x14ac:dyDescent="0.2">
      <c r="O4249" s="90"/>
    </row>
    <row r="4250" spans="15:15" x14ac:dyDescent="0.2">
      <c r="O4250" s="90"/>
    </row>
    <row r="4251" spans="15:15" x14ac:dyDescent="0.2">
      <c r="O4251" s="90"/>
    </row>
    <row r="4252" spans="15:15" x14ac:dyDescent="0.2">
      <c r="O4252" s="90"/>
    </row>
    <row r="4253" spans="15:15" x14ac:dyDescent="0.2">
      <c r="O4253" s="90"/>
    </row>
    <row r="4254" spans="15:15" x14ac:dyDescent="0.2">
      <c r="O4254" s="90"/>
    </row>
    <row r="4255" spans="15:15" x14ac:dyDescent="0.2">
      <c r="O4255" s="90"/>
    </row>
    <row r="4256" spans="15:15" x14ac:dyDescent="0.2">
      <c r="O4256" s="90"/>
    </row>
    <row r="4257" spans="15:15" x14ac:dyDescent="0.2">
      <c r="O4257" s="90"/>
    </row>
    <row r="4258" spans="15:15" x14ac:dyDescent="0.2">
      <c r="O4258" s="90"/>
    </row>
    <row r="4259" spans="15:15" x14ac:dyDescent="0.2">
      <c r="O4259" s="90"/>
    </row>
    <row r="4260" spans="15:15" x14ac:dyDescent="0.2">
      <c r="O4260" s="90"/>
    </row>
    <row r="4261" spans="15:15" x14ac:dyDescent="0.2">
      <c r="O4261" s="90"/>
    </row>
    <row r="4262" spans="15:15" x14ac:dyDescent="0.2">
      <c r="O4262" s="90"/>
    </row>
    <row r="4263" spans="15:15" x14ac:dyDescent="0.2">
      <c r="O4263" s="90"/>
    </row>
    <row r="4264" spans="15:15" x14ac:dyDescent="0.2">
      <c r="O4264" s="90"/>
    </row>
    <row r="4265" spans="15:15" x14ac:dyDescent="0.2">
      <c r="O4265" s="90"/>
    </row>
    <row r="4266" spans="15:15" x14ac:dyDescent="0.2">
      <c r="O4266" s="90"/>
    </row>
    <row r="4267" spans="15:15" x14ac:dyDescent="0.2">
      <c r="O4267" s="90"/>
    </row>
    <row r="4268" spans="15:15" x14ac:dyDescent="0.2">
      <c r="O4268" s="90"/>
    </row>
    <row r="4269" spans="15:15" x14ac:dyDescent="0.2">
      <c r="O4269" s="90"/>
    </row>
    <row r="4270" spans="15:15" x14ac:dyDescent="0.2">
      <c r="O4270" s="90"/>
    </row>
    <row r="4271" spans="15:15" x14ac:dyDescent="0.2">
      <c r="O4271" s="90"/>
    </row>
    <row r="4272" spans="15:15" x14ac:dyDescent="0.2">
      <c r="O4272" s="90"/>
    </row>
    <row r="4273" spans="15:15" x14ac:dyDescent="0.2">
      <c r="O4273" s="90"/>
    </row>
    <row r="4274" spans="15:15" x14ac:dyDescent="0.2">
      <c r="O4274" s="90"/>
    </row>
    <row r="4275" spans="15:15" x14ac:dyDescent="0.2">
      <c r="O4275" s="90"/>
    </row>
    <row r="4276" spans="15:15" x14ac:dyDescent="0.2">
      <c r="O4276" s="90"/>
    </row>
    <row r="4277" spans="15:15" x14ac:dyDescent="0.2">
      <c r="O4277" s="90"/>
    </row>
    <row r="4278" spans="15:15" x14ac:dyDescent="0.2">
      <c r="O4278" s="90"/>
    </row>
    <row r="4279" spans="15:15" x14ac:dyDescent="0.2">
      <c r="O4279" s="90"/>
    </row>
    <row r="4280" spans="15:15" x14ac:dyDescent="0.2">
      <c r="O4280" s="90"/>
    </row>
    <row r="4281" spans="15:15" x14ac:dyDescent="0.2">
      <c r="O4281" s="90"/>
    </row>
    <row r="4282" spans="15:15" x14ac:dyDescent="0.2">
      <c r="O4282" s="90"/>
    </row>
    <row r="4283" spans="15:15" x14ac:dyDescent="0.2">
      <c r="O4283" s="90"/>
    </row>
    <row r="4284" spans="15:15" x14ac:dyDescent="0.2">
      <c r="O4284" s="90"/>
    </row>
    <row r="4285" spans="15:15" x14ac:dyDescent="0.2">
      <c r="O4285" s="90"/>
    </row>
    <row r="4286" spans="15:15" x14ac:dyDescent="0.2">
      <c r="O4286" s="90"/>
    </row>
    <row r="4287" spans="15:15" x14ac:dyDescent="0.2">
      <c r="O4287" s="90"/>
    </row>
    <row r="4288" spans="15:15" x14ac:dyDescent="0.2">
      <c r="O4288" s="90"/>
    </row>
    <row r="4289" spans="15:15" x14ac:dyDescent="0.2">
      <c r="O4289" s="90"/>
    </row>
    <row r="4290" spans="15:15" x14ac:dyDescent="0.2">
      <c r="O4290" s="90"/>
    </row>
    <row r="4291" spans="15:15" x14ac:dyDescent="0.2">
      <c r="O4291" s="90"/>
    </row>
    <row r="4292" spans="15:15" x14ac:dyDescent="0.2">
      <c r="O4292" s="90"/>
    </row>
    <row r="4293" spans="15:15" x14ac:dyDescent="0.2">
      <c r="O4293" s="90"/>
    </row>
    <row r="4294" spans="15:15" x14ac:dyDescent="0.2">
      <c r="O4294" s="90"/>
    </row>
    <row r="4295" spans="15:15" x14ac:dyDescent="0.2">
      <c r="O4295" s="90"/>
    </row>
    <row r="4296" spans="15:15" x14ac:dyDescent="0.2">
      <c r="O4296" s="90"/>
    </row>
    <row r="4297" spans="15:15" x14ac:dyDescent="0.2">
      <c r="O4297" s="90"/>
    </row>
    <row r="4298" spans="15:15" x14ac:dyDescent="0.2">
      <c r="O4298" s="90"/>
    </row>
    <row r="4299" spans="15:15" x14ac:dyDescent="0.2">
      <c r="O4299" s="90"/>
    </row>
    <row r="4300" spans="15:15" x14ac:dyDescent="0.2">
      <c r="O4300" s="90"/>
    </row>
    <row r="4301" spans="15:15" x14ac:dyDescent="0.2">
      <c r="O4301" s="90"/>
    </row>
    <row r="4302" spans="15:15" x14ac:dyDescent="0.2">
      <c r="O4302" s="90"/>
    </row>
    <row r="4303" spans="15:15" x14ac:dyDescent="0.2">
      <c r="O4303" s="90"/>
    </row>
    <row r="4304" spans="15:15" x14ac:dyDescent="0.2">
      <c r="O4304" s="90"/>
    </row>
    <row r="4305" spans="15:15" x14ac:dyDescent="0.2">
      <c r="O4305" s="90"/>
    </row>
    <row r="4306" spans="15:15" x14ac:dyDescent="0.2">
      <c r="O4306" s="90"/>
    </row>
    <row r="4307" spans="15:15" x14ac:dyDescent="0.2">
      <c r="O4307" s="90"/>
    </row>
    <row r="4308" spans="15:15" x14ac:dyDescent="0.2">
      <c r="O4308" s="90"/>
    </row>
    <row r="4309" spans="15:15" x14ac:dyDescent="0.2">
      <c r="O4309" s="90"/>
    </row>
    <row r="4310" spans="15:15" x14ac:dyDescent="0.2">
      <c r="O4310" s="90"/>
    </row>
    <row r="4311" spans="15:15" x14ac:dyDescent="0.2">
      <c r="O4311" s="90"/>
    </row>
    <row r="4312" spans="15:15" x14ac:dyDescent="0.2">
      <c r="O4312" s="90"/>
    </row>
    <row r="4313" spans="15:15" x14ac:dyDescent="0.2">
      <c r="O4313" s="90"/>
    </row>
    <row r="4314" spans="15:15" x14ac:dyDescent="0.2">
      <c r="O4314" s="90"/>
    </row>
    <row r="4315" spans="15:15" x14ac:dyDescent="0.2">
      <c r="O4315" s="90"/>
    </row>
    <row r="4316" spans="15:15" x14ac:dyDescent="0.2">
      <c r="O4316" s="90"/>
    </row>
    <row r="4317" spans="15:15" x14ac:dyDescent="0.2">
      <c r="O4317" s="90"/>
    </row>
    <row r="4318" spans="15:15" x14ac:dyDescent="0.2">
      <c r="O4318" s="90"/>
    </row>
    <row r="4319" spans="15:15" x14ac:dyDescent="0.2">
      <c r="O4319" s="90"/>
    </row>
    <row r="4320" spans="15:15" x14ac:dyDescent="0.2">
      <c r="O4320" s="90"/>
    </row>
    <row r="4321" spans="15:15" x14ac:dyDescent="0.2">
      <c r="O4321" s="90"/>
    </row>
    <row r="4322" spans="15:15" x14ac:dyDescent="0.2">
      <c r="O4322" s="90"/>
    </row>
    <row r="4323" spans="15:15" x14ac:dyDescent="0.2">
      <c r="O4323" s="90"/>
    </row>
    <row r="4324" spans="15:15" x14ac:dyDescent="0.2">
      <c r="O4324" s="90"/>
    </row>
    <row r="4325" spans="15:15" x14ac:dyDescent="0.2">
      <c r="O4325" s="90"/>
    </row>
    <row r="4326" spans="15:15" x14ac:dyDescent="0.2">
      <c r="O4326" s="90"/>
    </row>
    <row r="4327" spans="15:15" x14ac:dyDescent="0.2">
      <c r="O4327" s="90"/>
    </row>
    <row r="4328" spans="15:15" x14ac:dyDescent="0.2">
      <c r="O4328" s="90"/>
    </row>
    <row r="4329" spans="15:15" x14ac:dyDescent="0.2">
      <c r="O4329" s="90"/>
    </row>
    <row r="4330" spans="15:15" x14ac:dyDescent="0.2">
      <c r="O4330" s="90"/>
    </row>
    <row r="4331" spans="15:15" x14ac:dyDescent="0.2">
      <c r="O4331" s="90"/>
    </row>
    <row r="4332" spans="15:15" x14ac:dyDescent="0.2">
      <c r="O4332" s="90"/>
    </row>
    <row r="4333" spans="15:15" x14ac:dyDescent="0.2">
      <c r="O4333" s="90"/>
    </row>
    <row r="4334" spans="15:15" x14ac:dyDescent="0.2">
      <c r="O4334" s="90"/>
    </row>
    <row r="4335" spans="15:15" x14ac:dyDescent="0.2">
      <c r="O4335" s="90"/>
    </row>
    <row r="4336" spans="15:15" x14ac:dyDescent="0.2">
      <c r="O4336" s="90"/>
    </row>
    <row r="4337" spans="15:15" x14ac:dyDescent="0.2">
      <c r="O4337" s="90"/>
    </row>
    <row r="4338" spans="15:15" x14ac:dyDescent="0.2">
      <c r="O4338" s="90"/>
    </row>
    <row r="4339" spans="15:15" x14ac:dyDescent="0.2">
      <c r="O4339" s="90"/>
    </row>
    <row r="4340" spans="15:15" x14ac:dyDescent="0.2">
      <c r="O4340" s="90"/>
    </row>
    <row r="4341" spans="15:15" x14ac:dyDescent="0.2">
      <c r="O4341" s="90"/>
    </row>
    <row r="4342" spans="15:15" x14ac:dyDescent="0.2">
      <c r="O4342" s="90"/>
    </row>
    <row r="4343" spans="15:15" x14ac:dyDescent="0.2">
      <c r="O4343" s="90"/>
    </row>
    <row r="4344" spans="15:15" x14ac:dyDescent="0.2">
      <c r="O4344" s="90"/>
    </row>
    <row r="4345" spans="15:15" x14ac:dyDescent="0.2">
      <c r="O4345" s="90"/>
    </row>
    <row r="4346" spans="15:15" x14ac:dyDescent="0.2">
      <c r="O4346" s="90"/>
    </row>
    <row r="4347" spans="15:15" x14ac:dyDescent="0.2">
      <c r="O4347" s="90"/>
    </row>
    <row r="4348" spans="15:15" x14ac:dyDescent="0.2">
      <c r="O4348" s="90"/>
    </row>
    <row r="4349" spans="15:15" x14ac:dyDescent="0.2">
      <c r="O4349" s="90"/>
    </row>
    <row r="4350" spans="15:15" x14ac:dyDescent="0.2">
      <c r="O4350" s="90"/>
    </row>
    <row r="4351" spans="15:15" x14ac:dyDescent="0.2">
      <c r="O4351" s="90"/>
    </row>
    <row r="4352" spans="15:15" x14ac:dyDescent="0.2">
      <c r="O4352" s="90"/>
    </row>
    <row r="4353" spans="15:15" x14ac:dyDescent="0.2">
      <c r="O4353" s="90"/>
    </row>
    <row r="4354" spans="15:15" x14ac:dyDescent="0.2">
      <c r="O4354" s="90"/>
    </row>
    <row r="4355" spans="15:15" x14ac:dyDescent="0.2">
      <c r="O4355" s="90"/>
    </row>
    <row r="4356" spans="15:15" x14ac:dyDescent="0.2">
      <c r="O4356" s="90"/>
    </row>
    <row r="4357" spans="15:15" x14ac:dyDescent="0.2">
      <c r="O4357" s="90"/>
    </row>
    <row r="4358" spans="15:15" x14ac:dyDescent="0.2">
      <c r="O4358" s="90"/>
    </row>
    <row r="4359" spans="15:15" x14ac:dyDescent="0.2">
      <c r="O4359" s="90"/>
    </row>
    <row r="4360" spans="15:15" x14ac:dyDescent="0.2">
      <c r="O4360" s="90"/>
    </row>
    <row r="4361" spans="15:15" x14ac:dyDescent="0.2">
      <c r="O4361" s="90"/>
    </row>
    <row r="4362" spans="15:15" x14ac:dyDescent="0.2">
      <c r="O4362" s="90"/>
    </row>
    <row r="4363" spans="15:15" x14ac:dyDescent="0.2">
      <c r="O4363" s="90"/>
    </row>
    <row r="4364" spans="15:15" x14ac:dyDescent="0.2">
      <c r="O4364" s="90"/>
    </row>
    <row r="4365" spans="15:15" x14ac:dyDescent="0.2">
      <c r="O4365" s="90"/>
    </row>
    <row r="4366" spans="15:15" x14ac:dyDescent="0.2">
      <c r="O4366" s="90"/>
    </row>
    <row r="4367" spans="15:15" x14ac:dyDescent="0.2">
      <c r="O4367" s="90"/>
    </row>
    <row r="4368" spans="15:15" x14ac:dyDescent="0.2">
      <c r="O4368" s="90"/>
    </row>
    <row r="4369" spans="15:15" x14ac:dyDescent="0.2">
      <c r="O4369" s="90"/>
    </row>
    <row r="4370" spans="15:15" x14ac:dyDescent="0.2">
      <c r="O4370" s="90"/>
    </row>
    <row r="4371" spans="15:15" x14ac:dyDescent="0.2">
      <c r="O4371" s="90"/>
    </row>
    <row r="4372" spans="15:15" x14ac:dyDescent="0.2">
      <c r="O4372" s="90"/>
    </row>
    <row r="4373" spans="15:15" x14ac:dyDescent="0.2">
      <c r="O4373" s="90"/>
    </row>
    <row r="4374" spans="15:15" x14ac:dyDescent="0.2">
      <c r="O4374" s="90"/>
    </row>
    <row r="4375" spans="15:15" x14ac:dyDescent="0.2">
      <c r="O4375" s="90"/>
    </row>
    <row r="4376" spans="15:15" x14ac:dyDescent="0.2">
      <c r="O4376" s="90"/>
    </row>
    <row r="4377" spans="15:15" x14ac:dyDescent="0.2">
      <c r="O4377" s="90"/>
    </row>
    <row r="4378" spans="15:15" x14ac:dyDescent="0.2">
      <c r="O4378" s="90"/>
    </row>
    <row r="4379" spans="15:15" x14ac:dyDescent="0.2">
      <c r="O4379" s="90"/>
    </row>
    <row r="4380" spans="15:15" x14ac:dyDescent="0.2">
      <c r="O4380" s="90"/>
    </row>
    <row r="4381" spans="15:15" x14ac:dyDescent="0.2">
      <c r="O4381" s="90"/>
    </row>
    <row r="4382" spans="15:15" x14ac:dyDescent="0.2">
      <c r="O4382" s="90"/>
    </row>
    <row r="4383" spans="15:15" x14ac:dyDescent="0.2">
      <c r="O4383" s="90"/>
    </row>
    <row r="4384" spans="15:15" x14ac:dyDescent="0.2">
      <c r="O4384" s="90"/>
    </row>
    <row r="4385" spans="15:15" x14ac:dyDescent="0.2">
      <c r="O4385" s="90"/>
    </row>
    <row r="4386" spans="15:15" x14ac:dyDescent="0.2">
      <c r="O4386" s="90"/>
    </row>
    <row r="4387" spans="15:15" x14ac:dyDescent="0.2">
      <c r="O4387" s="90"/>
    </row>
    <row r="4388" spans="15:15" x14ac:dyDescent="0.2">
      <c r="O4388" s="90"/>
    </row>
    <row r="4389" spans="15:15" x14ac:dyDescent="0.2">
      <c r="O4389" s="90"/>
    </row>
    <row r="4390" spans="15:15" x14ac:dyDescent="0.2">
      <c r="O4390" s="90"/>
    </row>
    <row r="4391" spans="15:15" x14ac:dyDescent="0.2">
      <c r="O4391" s="90"/>
    </row>
    <row r="4392" spans="15:15" x14ac:dyDescent="0.2">
      <c r="O4392" s="90"/>
    </row>
    <row r="4393" spans="15:15" x14ac:dyDescent="0.2">
      <c r="O4393" s="90"/>
    </row>
    <row r="4394" spans="15:15" x14ac:dyDescent="0.2">
      <c r="O4394" s="90"/>
    </row>
    <row r="4395" spans="15:15" x14ac:dyDescent="0.2">
      <c r="O4395" s="90"/>
    </row>
    <row r="4396" spans="15:15" x14ac:dyDescent="0.2">
      <c r="O4396" s="90"/>
    </row>
    <row r="4397" spans="15:15" x14ac:dyDescent="0.2">
      <c r="O4397" s="90"/>
    </row>
    <row r="4398" spans="15:15" x14ac:dyDescent="0.2">
      <c r="O4398" s="90"/>
    </row>
    <row r="4399" spans="15:15" x14ac:dyDescent="0.2">
      <c r="O4399" s="90"/>
    </row>
    <row r="4400" spans="15:15" x14ac:dyDescent="0.2">
      <c r="O4400" s="90"/>
    </row>
    <row r="4401" spans="15:15" x14ac:dyDescent="0.2">
      <c r="O4401" s="90"/>
    </row>
    <row r="4402" spans="15:15" x14ac:dyDescent="0.2">
      <c r="O4402" s="90"/>
    </row>
    <row r="4403" spans="15:15" x14ac:dyDescent="0.2">
      <c r="O4403" s="90"/>
    </row>
    <row r="4404" spans="15:15" x14ac:dyDescent="0.2">
      <c r="O4404" s="90"/>
    </row>
    <row r="4405" spans="15:15" x14ac:dyDescent="0.2">
      <c r="O4405" s="90"/>
    </row>
    <row r="4406" spans="15:15" x14ac:dyDescent="0.2">
      <c r="O4406" s="90"/>
    </row>
    <row r="4407" spans="15:15" x14ac:dyDescent="0.2">
      <c r="O4407" s="90"/>
    </row>
    <row r="4408" spans="15:15" x14ac:dyDescent="0.2">
      <c r="O4408" s="90"/>
    </row>
    <row r="4409" spans="15:15" x14ac:dyDescent="0.2">
      <c r="O4409" s="90"/>
    </row>
    <row r="4410" spans="15:15" x14ac:dyDescent="0.2">
      <c r="O4410" s="90"/>
    </row>
    <row r="4411" spans="15:15" x14ac:dyDescent="0.2">
      <c r="O4411" s="90"/>
    </row>
    <row r="4412" spans="15:15" x14ac:dyDescent="0.2">
      <c r="O4412" s="90"/>
    </row>
    <row r="4413" spans="15:15" x14ac:dyDescent="0.2">
      <c r="O4413" s="90"/>
    </row>
    <row r="4414" spans="15:15" x14ac:dyDescent="0.2">
      <c r="O4414" s="90"/>
    </row>
    <row r="4415" spans="15:15" x14ac:dyDescent="0.2">
      <c r="O4415" s="90"/>
    </row>
    <row r="4416" spans="15:15" x14ac:dyDescent="0.2">
      <c r="O4416" s="90"/>
    </row>
    <row r="4417" spans="15:15" x14ac:dyDescent="0.2">
      <c r="O4417" s="90"/>
    </row>
    <row r="4418" spans="15:15" x14ac:dyDescent="0.2">
      <c r="O4418" s="90"/>
    </row>
    <row r="4419" spans="15:15" x14ac:dyDescent="0.2">
      <c r="O4419" s="90"/>
    </row>
    <row r="4420" spans="15:15" x14ac:dyDescent="0.2">
      <c r="O4420" s="90"/>
    </row>
    <row r="4421" spans="15:15" x14ac:dyDescent="0.2">
      <c r="O4421" s="90"/>
    </row>
    <row r="4422" spans="15:15" x14ac:dyDescent="0.2">
      <c r="O4422" s="90"/>
    </row>
    <row r="4423" spans="15:15" x14ac:dyDescent="0.2">
      <c r="O4423" s="90"/>
    </row>
    <row r="4424" spans="15:15" x14ac:dyDescent="0.2">
      <c r="O4424" s="90"/>
    </row>
    <row r="4425" spans="15:15" x14ac:dyDescent="0.2">
      <c r="O4425" s="90"/>
    </row>
    <row r="4426" spans="15:15" x14ac:dyDescent="0.2">
      <c r="O4426" s="90"/>
    </row>
    <row r="4427" spans="15:15" x14ac:dyDescent="0.2">
      <c r="O4427" s="90"/>
    </row>
    <row r="4428" spans="15:15" x14ac:dyDescent="0.2">
      <c r="O4428" s="90"/>
    </row>
    <row r="4429" spans="15:15" x14ac:dyDescent="0.2">
      <c r="O4429" s="90"/>
    </row>
    <row r="4430" spans="15:15" x14ac:dyDescent="0.2">
      <c r="O4430" s="90"/>
    </row>
    <row r="4431" spans="15:15" x14ac:dyDescent="0.2">
      <c r="O4431" s="90"/>
    </row>
    <row r="4432" spans="15:15" x14ac:dyDescent="0.2">
      <c r="O4432" s="90"/>
    </row>
    <row r="4433" spans="15:15" x14ac:dyDescent="0.2">
      <c r="O4433" s="90"/>
    </row>
    <row r="4434" spans="15:15" x14ac:dyDescent="0.2">
      <c r="O4434" s="90"/>
    </row>
    <row r="4435" spans="15:15" x14ac:dyDescent="0.2">
      <c r="O4435" s="90"/>
    </row>
    <row r="4436" spans="15:15" x14ac:dyDescent="0.2">
      <c r="O4436" s="90"/>
    </row>
    <row r="4437" spans="15:15" x14ac:dyDescent="0.2">
      <c r="O4437" s="90"/>
    </row>
    <row r="4438" spans="15:15" x14ac:dyDescent="0.2">
      <c r="O4438" s="90"/>
    </row>
    <row r="4439" spans="15:15" x14ac:dyDescent="0.2">
      <c r="O4439" s="90"/>
    </row>
    <row r="4440" spans="15:15" x14ac:dyDescent="0.2">
      <c r="O4440" s="90"/>
    </row>
    <row r="4441" spans="15:15" x14ac:dyDescent="0.2">
      <c r="O4441" s="90"/>
    </row>
    <row r="4442" spans="15:15" x14ac:dyDescent="0.2">
      <c r="O4442" s="90"/>
    </row>
    <row r="4443" spans="15:15" x14ac:dyDescent="0.2">
      <c r="O4443" s="90"/>
    </row>
    <row r="4444" spans="15:15" x14ac:dyDescent="0.2">
      <c r="O4444" s="90"/>
    </row>
    <row r="4445" spans="15:15" x14ac:dyDescent="0.2">
      <c r="O4445" s="90"/>
    </row>
    <row r="4446" spans="15:15" x14ac:dyDescent="0.2">
      <c r="O4446" s="90"/>
    </row>
    <row r="4447" spans="15:15" x14ac:dyDescent="0.2">
      <c r="O4447" s="90"/>
    </row>
    <row r="4448" spans="15:15" x14ac:dyDescent="0.2">
      <c r="O4448" s="90"/>
    </row>
    <row r="4449" spans="15:15" x14ac:dyDescent="0.2">
      <c r="O4449" s="90"/>
    </row>
    <row r="4450" spans="15:15" x14ac:dyDescent="0.2">
      <c r="O4450" s="90"/>
    </row>
    <row r="4451" spans="15:15" x14ac:dyDescent="0.2">
      <c r="O4451" s="90"/>
    </row>
    <row r="4452" spans="15:15" x14ac:dyDescent="0.2">
      <c r="O4452" s="90"/>
    </row>
    <row r="4453" spans="15:15" x14ac:dyDescent="0.2">
      <c r="O4453" s="90"/>
    </row>
    <row r="4454" spans="15:15" x14ac:dyDescent="0.2">
      <c r="O4454" s="90"/>
    </row>
    <row r="4455" spans="15:15" x14ac:dyDescent="0.2">
      <c r="O4455" s="90"/>
    </row>
    <row r="4456" spans="15:15" x14ac:dyDescent="0.2">
      <c r="O4456" s="90"/>
    </row>
    <row r="4457" spans="15:15" x14ac:dyDescent="0.2">
      <c r="O4457" s="90"/>
    </row>
    <row r="4458" spans="15:15" x14ac:dyDescent="0.2">
      <c r="O4458" s="90"/>
    </row>
    <row r="4459" spans="15:15" x14ac:dyDescent="0.2">
      <c r="O4459" s="90"/>
    </row>
    <row r="4460" spans="15:15" x14ac:dyDescent="0.2">
      <c r="O4460" s="90"/>
    </row>
    <row r="4461" spans="15:15" x14ac:dyDescent="0.2">
      <c r="O4461" s="90"/>
    </row>
    <row r="4462" spans="15:15" x14ac:dyDescent="0.2">
      <c r="O4462" s="90"/>
    </row>
    <row r="4463" spans="15:15" x14ac:dyDescent="0.2">
      <c r="O4463" s="90"/>
    </row>
    <row r="4464" spans="15:15" x14ac:dyDescent="0.2">
      <c r="O4464" s="90"/>
    </row>
    <row r="4465" spans="15:15" x14ac:dyDescent="0.2">
      <c r="O4465" s="90"/>
    </row>
    <row r="4466" spans="15:15" x14ac:dyDescent="0.2">
      <c r="O4466" s="90"/>
    </row>
    <row r="4467" spans="15:15" x14ac:dyDescent="0.2">
      <c r="O4467" s="90"/>
    </row>
    <row r="4468" spans="15:15" x14ac:dyDescent="0.2">
      <c r="O4468" s="90"/>
    </row>
    <row r="4469" spans="15:15" x14ac:dyDescent="0.2">
      <c r="O4469" s="90"/>
    </row>
    <row r="4470" spans="15:15" x14ac:dyDescent="0.2">
      <c r="O4470" s="90"/>
    </row>
    <row r="4471" spans="15:15" x14ac:dyDescent="0.2">
      <c r="O4471" s="90"/>
    </row>
    <row r="4472" spans="15:15" x14ac:dyDescent="0.2">
      <c r="O4472" s="90"/>
    </row>
    <row r="4473" spans="15:15" x14ac:dyDescent="0.2">
      <c r="O4473" s="90"/>
    </row>
    <row r="4474" spans="15:15" x14ac:dyDescent="0.2">
      <c r="O4474" s="90"/>
    </row>
    <row r="4475" spans="15:15" x14ac:dyDescent="0.2">
      <c r="O4475" s="90"/>
    </row>
    <row r="4476" spans="15:15" x14ac:dyDescent="0.2">
      <c r="O4476" s="90"/>
    </row>
    <row r="4477" spans="15:15" x14ac:dyDescent="0.2">
      <c r="O4477" s="90"/>
    </row>
    <row r="4478" spans="15:15" x14ac:dyDescent="0.2">
      <c r="O4478" s="90"/>
    </row>
    <row r="4479" spans="15:15" x14ac:dyDescent="0.2">
      <c r="O4479" s="90"/>
    </row>
    <row r="4480" spans="15:15" x14ac:dyDescent="0.2">
      <c r="O4480" s="90"/>
    </row>
    <row r="4481" spans="15:15" x14ac:dyDescent="0.2">
      <c r="O4481" s="90"/>
    </row>
    <row r="4482" spans="15:15" x14ac:dyDescent="0.2">
      <c r="O4482" s="90"/>
    </row>
    <row r="4483" spans="15:15" x14ac:dyDescent="0.2">
      <c r="O4483" s="90"/>
    </row>
    <row r="4484" spans="15:15" x14ac:dyDescent="0.2">
      <c r="O4484" s="90"/>
    </row>
    <row r="4485" spans="15:15" x14ac:dyDescent="0.2">
      <c r="O4485" s="90"/>
    </row>
    <row r="4486" spans="15:15" x14ac:dyDescent="0.2">
      <c r="O4486" s="90"/>
    </row>
    <row r="4487" spans="15:15" x14ac:dyDescent="0.2">
      <c r="O4487" s="90"/>
    </row>
    <row r="4488" spans="15:15" x14ac:dyDescent="0.2">
      <c r="O4488" s="90"/>
    </row>
    <row r="4489" spans="15:15" x14ac:dyDescent="0.2">
      <c r="O4489" s="90"/>
    </row>
    <row r="4490" spans="15:15" x14ac:dyDescent="0.2">
      <c r="O4490" s="90"/>
    </row>
    <row r="4491" spans="15:15" x14ac:dyDescent="0.2">
      <c r="O4491" s="90"/>
    </row>
    <row r="4492" spans="15:15" x14ac:dyDescent="0.2">
      <c r="O4492" s="90"/>
    </row>
    <row r="4493" spans="15:15" x14ac:dyDescent="0.2">
      <c r="O4493" s="90"/>
    </row>
    <row r="4494" spans="15:15" x14ac:dyDescent="0.2">
      <c r="O4494" s="90"/>
    </row>
    <row r="4495" spans="15:15" x14ac:dyDescent="0.2">
      <c r="O4495" s="90"/>
    </row>
    <row r="4496" spans="15:15" x14ac:dyDescent="0.2">
      <c r="O4496" s="90"/>
    </row>
    <row r="4497" spans="15:15" x14ac:dyDescent="0.2">
      <c r="O4497" s="90"/>
    </row>
    <row r="4498" spans="15:15" x14ac:dyDescent="0.2">
      <c r="O4498" s="90"/>
    </row>
    <row r="4499" spans="15:15" x14ac:dyDescent="0.2">
      <c r="O4499" s="90"/>
    </row>
    <row r="4500" spans="15:15" x14ac:dyDescent="0.2">
      <c r="O4500" s="90"/>
    </row>
    <row r="4501" spans="15:15" x14ac:dyDescent="0.2">
      <c r="O4501" s="90"/>
    </row>
    <row r="4502" spans="15:15" x14ac:dyDescent="0.2">
      <c r="O4502" s="90"/>
    </row>
    <row r="4503" spans="15:15" x14ac:dyDescent="0.2">
      <c r="O4503" s="90"/>
    </row>
    <row r="4504" spans="15:15" x14ac:dyDescent="0.2">
      <c r="O4504" s="90"/>
    </row>
    <row r="4505" spans="15:15" x14ac:dyDescent="0.2">
      <c r="O4505" s="90"/>
    </row>
    <row r="4506" spans="15:15" x14ac:dyDescent="0.2">
      <c r="O4506" s="90"/>
    </row>
    <row r="4507" spans="15:15" x14ac:dyDescent="0.2">
      <c r="O4507" s="90"/>
    </row>
    <row r="4508" spans="15:15" x14ac:dyDescent="0.2">
      <c r="O4508" s="90"/>
    </row>
    <row r="4509" spans="15:15" x14ac:dyDescent="0.2">
      <c r="O4509" s="90"/>
    </row>
    <row r="4510" spans="15:15" x14ac:dyDescent="0.2">
      <c r="O4510" s="90"/>
    </row>
    <row r="4511" spans="15:15" x14ac:dyDescent="0.2">
      <c r="O4511" s="90"/>
    </row>
    <row r="4512" spans="15:15" x14ac:dyDescent="0.2">
      <c r="O4512" s="90"/>
    </row>
    <row r="4513" spans="15:15" x14ac:dyDescent="0.2">
      <c r="O4513" s="90"/>
    </row>
    <row r="4514" spans="15:15" x14ac:dyDescent="0.2">
      <c r="O4514" s="90"/>
    </row>
    <row r="4515" spans="15:15" x14ac:dyDescent="0.2">
      <c r="O4515" s="90"/>
    </row>
    <row r="4516" spans="15:15" x14ac:dyDescent="0.2">
      <c r="O4516" s="90"/>
    </row>
    <row r="4517" spans="15:15" x14ac:dyDescent="0.2">
      <c r="O4517" s="90"/>
    </row>
    <row r="4518" spans="15:15" x14ac:dyDescent="0.2">
      <c r="O4518" s="90"/>
    </row>
    <row r="4519" spans="15:15" x14ac:dyDescent="0.2">
      <c r="O4519" s="90"/>
    </row>
    <row r="4520" spans="15:15" x14ac:dyDescent="0.2">
      <c r="O4520" s="90"/>
    </row>
    <row r="4521" spans="15:15" x14ac:dyDescent="0.2">
      <c r="O4521" s="90"/>
    </row>
    <row r="4522" spans="15:15" x14ac:dyDescent="0.2">
      <c r="O4522" s="90"/>
    </row>
    <row r="4523" spans="15:15" x14ac:dyDescent="0.2">
      <c r="O4523" s="90"/>
    </row>
    <row r="4524" spans="15:15" x14ac:dyDescent="0.2">
      <c r="O4524" s="90"/>
    </row>
    <row r="4525" spans="15:15" x14ac:dyDescent="0.2">
      <c r="O4525" s="90"/>
    </row>
    <row r="4526" spans="15:15" x14ac:dyDescent="0.2">
      <c r="O4526" s="90"/>
    </row>
    <row r="4527" spans="15:15" x14ac:dyDescent="0.2">
      <c r="O4527" s="90"/>
    </row>
    <row r="4528" spans="15:15" x14ac:dyDescent="0.2">
      <c r="O4528" s="90"/>
    </row>
    <row r="4529" spans="15:15" x14ac:dyDescent="0.2">
      <c r="O4529" s="90"/>
    </row>
    <row r="4530" spans="15:15" x14ac:dyDescent="0.2">
      <c r="O4530" s="90"/>
    </row>
    <row r="4531" spans="15:15" x14ac:dyDescent="0.2">
      <c r="O4531" s="90"/>
    </row>
    <row r="4532" spans="15:15" x14ac:dyDescent="0.2">
      <c r="O4532" s="90"/>
    </row>
    <row r="4533" spans="15:15" x14ac:dyDescent="0.2">
      <c r="O4533" s="90"/>
    </row>
    <row r="4534" spans="15:15" x14ac:dyDescent="0.2">
      <c r="O4534" s="90"/>
    </row>
    <row r="4535" spans="15:15" x14ac:dyDescent="0.2">
      <c r="O4535" s="90"/>
    </row>
    <row r="4536" spans="15:15" x14ac:dyDescent="0.2">
      <c r="O4536" s="90"/>
    </row>
    <row r="4537" spans="15:15" x14ac:dyDescent="0.2">
      <c r="O4537" s="90"/>
    </row>
    <row r="4538" spans="15:15" x14ac:dyDescent="0.2">
      <c r="O4538" s="90"/>
    </row>
    <row r="4539" spans="15:15" x14ac:dyDescent="0.2">
      <c r="O4539" s="90"/>
    </row>
    <row r="4540" spans="15:15" x14ac:dyDescent="0.2">
      <c r="O4540" s="90"/>
    </row>
    <row r="4541" spans="15:15" x14ac:dyDescent="0.2">
      <c r="O4541" s="90"/>
    </row>
    <row r="4542" spans="15:15" x14ac:dyDescent="0.2">
      <c r="O4542" s="90"/>
    </row>
    <row r="4543" spans="15:15" x14ac:dyDescent="0.2">
      <c r="O4543" s="90"/>
    </row>
    <row r="4544" spans="15:15" x14ac:dyDescent="0.2">
      <c r="O4544" s="90"/>
    </row>
    <row r="4545" spans="15:15" x14ac:dyDescent="0.2">
      <c r="O4545" s="90"/>
    </row>
    <row r="4546" spans="15:15" x14ac:dyDescent="0.2">
      <c r="O4546" s="90"/>
    </row>
    <row r="4547" spans="15:15" x14ac:dyDescent="0.2">
      <c r="O4547" s="90"/>
    </row>
    <row r="4548" spans="15:15" x14ac:dyDescent="0.2">
      <c r="O4548" s="90"/>
    </row>
    <row r="4549" spans="15:15" x14ac:dyDescent="0.2">
      <c r="O4549" s="90"/>
    </row>
    <row r="4550" spans="15:15" x14ac:dyDescent="0.2">
      <c r="O4550" s="90"/>
    </row>
    <row r="4551" spans="15:15" x14ac:dyDescent="0.2">
      <c r="O4551" s="90"/>
    </row>
    <row r="4552" spans="15:15" x14ac:dyDescent="0.2">
      <c r="O4552" s="90"/>
    </row>
    <row r="4553" spans="15:15" x14ac:dyDescent="0.2">
      <c r="O4553" s="90"/>
    </row>
    <row r="4554" spans="15:15" x14ac:dyDescent="0.2">
      <c r="O4554" s="90"/>
    </row>
    <row r="4555" spans="15:15" x14ac:dyDescent="0.2">
      <c r="O4555" s="90"/>
    </row>
    <row r="4556" spans="15:15" x14ac:dyDescent="0.2">
      <c r="O4556" s="90"/>
    </row>
    <row r="4557" spans="15:15" x14ac:dyDescent="0.2">
      <c r="O4557" s="90"/>
    </row>
    <row r="4558" spans="15:15" x14ac:dyDescent="0.2">
      <c r="O4558" s="90"/>
    </row>
    <row r="4559" spans="15:15" x14ac:dyDescent="0.2">
      <c r="O4559" s="90"/>
    </row>
    <row r="4560" spans="15:15" x14ac:dyDescent="0.2">
      <c r="O4560" s="90"/>
    </row>
    <row r="4561" spans="15:15" x14ac:dyDescent="0.2">
      <c r="O4561" s="90"/>
    </row>
    <row r="4562" spans="15:15" x14ac:dyDescent="0.2">
      <c r="O4562" s="90"/>
    </row>
    <row r="4563" spans="15:15" x14ac:dyDescent="0.2">
      <c r="O4563" s="90"/>
    </row>
    <row r="4564" spans="15:15" x14ac:dyDescent="0.2">
      <c r="O4564" s="90"/>
    </row>
    <row r="4565" spans="15:15" x14ac:dyDescent="0.2">
      <c r="O4565" s="90"/>
    </row>
    <row r="4566" spans="15:15" x14ac:dyDescent="0.2">
      <c r="O4566" s="90"/>
    </row>
    <row r="4567" spans="15:15" x14ac:dyDescent="0.2">
      <c r="O4567" s="90"/>
    </row>
    <row r="4568" spans="15:15" x14ac:dyDescent="0.2">
      <c r="O4568" s="90"/>
    </row>
    <row r="4569" spans="15:15" x14ac:dyDescent="0.2">
      <c r="O4569" s="90"/>
    </row>
    <row r="4570" spans="15:15" x14ac:dyDescent="0.2">
      <c r="O4570" s="90"/>
    </row>
    <row r="4571" spans="15:15" x14ac:dyDescent="0.2">
      <c r="O4571" s="90"/>
    </row>
    <row r="4572" spans="15:15" x14ac:dyDescent="0.2">
      <c r="O4572" s="90"/>
    </row>
    <row r="4573" spans="15:15" x14ac:dyDescent="0.2">
      <c r="O4573" s="90"/>
    </row>
    <row r="4574" spans="15:15" x14ac:dyDescent="0.2">
      <c r="O4574" s="90"/>
    </row>
    <row r="4575" spans="15:15" x14ac:dyDescent="0.2">
      <c r="O4575" s="90"/>
    </row>
    <row r="4576" spans="15:15" x14ac:dyDescent="0.2">
      <c r="O4576" s="90"/>
    </row>
    <row r="4577" spans="15:15" x14ac:dyDescent="0.2">
      <c r="O4577" s="90"/>
    </row>
    <row r="4578" spans="15:15" x14ac:dyDescent="0.2">
      <c r="O4578" s="90"/>
    </row>
    <row r="4579" spans="15:15" x14ac:dyDescent="0.2">
      <c r="O4579" s="90"/>
    </row>
    <row r="4580" spans="15:15" x14ac:dyDescent="0.2">
      <c r="O4580" s="90"/>
    </row>
    <row r="4581" spans="15:15" x14ac:dyDescent="0.2">
      <c r="O4581" s="90"/>
    </row>
    <row r="4582" spans="15:15" x14ac:dyDescent="0.2">
      <c r="O4582" s="90"/>
    </row>
    <row r="4583" spans="15:15" x14ac:dyDescent="0.2">
      <c r="O4583" s="90"/>
    </row>
    <row r="4584" spans="15:15" x14ac:dyDescent="0.2">
      <c r="O4584" s="90"/>
    </row>
    <row r="4585" spans="15:15" x14ac:dyDescent="0.2">
      <c r="O4585" s="90"/>
    </row>
    <row r="4586" spans="15:15" x14ac:dyDescent="0.2">
      <c r="O4586" s="90"/>
    </row>
    <row r="4587" spans="15:15" x14ac:dyDescent="0.2">
      <c r="O4587" s="90"/>
    </row>
    <row r="4588" spans="15:15" x14ac:dyDescent="0.2">
      <c r="O4588" s="90"/>
    </row>
    <row r="4589" spans="15:15" x14ac:dyDescent="0.2">
      <c r="O4589" s="90"/>
    </row>
    <row r="4590" spans="15:15" x14ac:dyDescent="0.2">
      <c r="O4590" s="90"/>
    </row>
    <row r="4591" spans="15:15" x14ac:dyDescent="0.2">
      <c r="O4591" s="90"/>
    </row>
    <row r="4592" spans="15:15" x14ac:dyDescent="0.2">
      <c r="O4592" s="90"/>
    </row>
    <row r="4593" spans="15:15" x14ac:dyDescent="0.2">
      <c r="O4593" s="90"/>
    </row>
    <row r="4594" spans="15:15" x14ac:dyDescent="0.2">
      <c r="O4594" s="90"/>
    </row>
    <row r="4595" spans="15:15" x14ac:dyDescent="0.2">
      <c r="O4595" s="90"/>
    </row>
    <row r="4596" spans="15:15" x14ac:dyDescent="0.2">
      <c r="O4596" s="90"/>
    </row>
    <row r="4597" spans="15:15" x14ac:dyDescent="0.2">
      <c r="O4597" s="90"/>
    </row>
    <row r="4598" spans="15:15" x14ac:dyDescent="0.2">
      <c r="O4598" s="90"/>
    </row>
    <row r="4599" spans="15:15" x14ac:dyDescent="0.2">
      <c r="O4599" s="90"/>
    </row>
    <row r="4600" spans="15:15" x14ac:dyDescent="0.2">
      <c r="O4600" s="90"/>
    </row>
    <row r="4601" spans="15:15" x14ac:dyDescent="0.2">
      <c r="O4601" s="90"/>
    </row>
    <row r="4602" spans="15:15" x14ac:dyDescent="0.2">
      <c r="O4602" s="90"/>
    </row>
    <row r="4603" spans="15:15" x14ac:dyDescent="0.2">
      <c r="O4603" s="90"/>
    </row>
    <row r="4604" spans="15:15" x14ac:dyDescent="0.2">
      <c r="O4604" s="90"/>
    </row>
    <row r="4605" spans="15:15" x14ac:dyDescent="0.2">
      <c r="O4605" s="90"/>
    </row>
    <row r="4606" spans="15:15" x14ac:dyDescent="0.2">
      <c r="O4606" s="90"/>
    </row>
    <row r="4607" spans="15:15" x14ac:dyDescent="0.2">
      <c r="O4607" s="90"/>
    </row>
    <row r="4608" spans="15:15" x14ac:dyDescent="0.2">
      <c r="O4608" s="90"/>
    </row>
    <row r="4609" spans="15:15" x14ac:dyDescent="0.2">
      <c r="O4609" s="90"/>
    </row>
    <row r="4610" spans="15:15" x14ac:dyDescent="0.2">
      <c r="O4610" s="90"/>
    </row>
    <row r="4611" spans="15:15" x14ac:dyDescent="0.2">
      <c r="O4611" s="90"/>
    </row>
    <row r="4612" spans="15:15" x14ac:dyDescent="0.2">
      <c r="O4612" s="90"/>
    </row>
    <row r="4613" spans="15:15" x14ac:dyDescent="0.2">
      <c r="O4613" s="90"/>
    </row>
    <row r="4614" spans="15:15" x14ac:dyDescent="0.2">
      <c r="O4614" s="90"/>
    </row>
    <row r="4615" spans="15:15" x14ac:dyDescent="0.2">
      <c r="O4615" s="90"/>
    </row>
    <row r="4616" spans="15:15" x14ac:dyDescent="0.2">
      <c r="O4616" s="90"/>
    </row>
    <row r="4617" spans="15:15" x14ac:dyDescent="0.2">
      <c r="O4617" s="90"/>
    </row>
    <row r="4618" spans="15:15" x14ac:dyDescent="0.2">
      <c r="O4618" s="90"/>
    </row>
    <row r="4619" spans="15:15" x14ac:dyDescent="0.2">
      <c r="O4619" s="90"/>
    </row>
    <row r="4620" spans="15:15" x14ac:dyDescent="0.2">
      <c r="O4620" s="90"/>
    </row>
    <row r="4621" spans="15:15" x14ac:dyDescent="0.2">
      <c r="O4621" s="90"/>
    </row>
    <row r="4622" spans="15:15" x14ac:dyDescent="0.2">
      <c r="O4622" s="90"/>
    </row>
    <row r="4623" spans="15:15" x14ac:dyDescent="0.2">
      <c r="O4623" s="90"/>
    </row>
    <row r="4624" spans="15:15" x14ac:dyDescent="0.2">
      <c r="O4624" s="90"/>
    </row>
    <row r="4625" spans="15:15" x14ac:dyDescent="0.2">
      <c r="O4625" s="90"/>
    </row>
    <row r="4626" spans="15:15" x14ac:dyDescent="0.2">
      <c r="O4626" s="90"/>
    </row>
    <row r="4627" spans="15:15" x14ac:dyDescent="0.2">
      <c r="O4627" s="90"/>
    </row>
    <row r="4628" spans="15:15" x14ac:dyDescent="0.2">
      <c r="O4628" s="90"/>
    </row>
    <row r="4629" spans="15:15" x14ac:dyDescent="0.2">
      <c r="O4629" s="90"/>
    </row>
    <row r="4630" spans="15:15" x14ac:dyDescent="0.2">
      <c r="O4630" s="90"/>
    </row>
    <row r="4631" spans="15:15" x14ac:dyDescent="0.2">
      <c r="O4631" s="90"/>
    </row>
    <row r="4632" spans="15:15" x14ac:dyDescent="0.2">
      <c r="O4632" s="90"/>
    </row>
    <row r="4633" spans="15:15" x14ac:dyDescent="0.2">
      <c r="O4633" s="90"/>
    </row>
    <row r="4634" spans="15:15" x14ac:dyDescent="0.2">
      <c r="O4634" s="90"/>
    </row>
    <row r="4635" spans="15:15" x14ac:dyDescent="0.2">
      <c r="O4635" s="90"/>
    </row>
    <row r="4636" spans="15:15" x14ac:dyDescent="0.2">
      <c r="O4636" s="90"/>
    </row>
    <row r="4637" spans="15:15" x14ac:dyDescent="0.2">
      <c r="O4637" s="90"/>
    </row>
    <row r="4638" spans="15:15" x14ac:dyDescent="0.2">
      <c r="O4638" s="90"/>
    </row>
    <row r="4639" spans="15:15" x14ac:dyDescent="0.2">
      <c r="O4639" s="90"/>
    </row>
    <row r="4640" spans="15:15" x14ac:dyDescent="0.2">
      <c r="O4640" s="90"/>
    </row>
    <row r="4641" spans="15:15" x14ac:dyDescent="0.2">
      <c r="O4641" s="90"/>
    </row>
    <row r="4642" spans="15:15" x14ac:dyDescent="0.2">
      <c r="O4642" s="90"/>
    </row>
    <row r="4643" spans="15:15" x14ac:dyDescent="0.2">
      <c r="O4643" s="90"/>
    </row>
    <row r="4644" spans="15:15" x14ac:dyDescent="0.2">
      <c r="O4644" s="90"/>
    </row>
    <row r="4645" spans="15:15" x14ac:dyDescent="0.2">
      <c r="O4645" s="90"/>
    </row>
    <row r="4646" spans="15:15" x14ac:dyDescent="0.2">
      <c r="O4646" s="90"/>
    </row>
    <row r="4647" spans="15:15" x14ac:dyDescent="0.2">
      <c r="O4647" s="90"/>
    </row>
    <row r="4648" spans="15:15" x14ac:dyDescent="0.2">
      <c r="O4648" s="90"/>
    </row>
    <row r="4649" spans="15:15" x14ac:dyDescent="0.2">
      <c r="O4649" s="90"/>
    </row>
    <row r="4650" spans="15:15" x14ac:dyDescent="0.2">
      <c r="O4650" s="90"/>
    </row>
    <row r="4651" spans="15:15" x14ac:dyDescent="0.2">
      <c r="O4651" s="90"/>
    </row>
    <row r="4652" spans="15:15" x14ac:dyDescent="0.2">
      <c r="O4652" s="90"/>
    </row>
    <row r="4653" spans="15:15" x14ac:dyDescent="0.2">
      <c r="O4653" s="90"/>
    </row>
    <row r="4654" spans="15:15" x14ac:dyDescent="0.2">
      <c r="O4654" s="90"/>
    </row>
    <row r="4655" spans="15:15" x14ac:dyDescent="0.2">
      <c r="O4655" s="90"/>
    </row>
    <row r="4656" spans="15:15" x14ac:dyDescent="0.2">
      <c r="O4656" s="90"/>
    </row>
    <row r="4657" spans="15:15" x14ac:dyDescent="0.2">
      <c r="O4657" s="90"/>
    </row>
    <row r="4658" spans="15:15" x14ac:dyDescent="0.2">
      <c r="O4658" s="90"/>
    </row>
    <row r="4659" spans="15:15" x14ac:dyDescent="0.2">
      <c r="O4659" s="90"/>
    </row>
    <row r="4660" spans="15:15" x14ac:dyDescent="0.2">
      <c r="O4660" s="90"/>
    </row>
    <row r="4661" spans="15:15" x14ac:dyDescent="0.2">
      <c r="O4661" s="90"/>
    </row>
    <row r="4662" spans="15:15" x14ac:dyDescent="0.2">
      <c r="O4662" s="90"/>
    </row>
    <row r="4663" spans="15:15" x14ac:dyDescent="0.2">
      <c r="O4663" s="90"/>
    </row>
    <row r="4664" spans="15:15" x14ac:dyDescent="0.2">
      <c r="O4664" s="90"/>
    </row>
    <row r="4665" spans="15:15" x14ac:dyDescent="0.2">
      <c r="O4665" s="90"/>
    </row>
    <row r="4666" spans="15:15" x14ac:dyDescent="0.2">
      <c r="O4666" s="90"/>
    </row>
    <row r="4667" spans="15:15" x14ac:dyDescent="0.2">
      <c r="O4667" s="90"/>
    </row>
    <row r="4668" spans="15:15" x14ac:dyDescent="0.2">
      <c r="O4668" s="90"/>
    </row>
    <row r="4669" spans="15:15" x14ac:dyDescent="0.2">
      <c r="O4669" s="90"/>
    </row>
    <row r="4670" spans="15:15" x14ac:dyDescent="0.2">
      <c r="O4670" s="90"/>
    </row>
    <row r="4671" spans="15:15" x14ac:dyDescent="0.2">
      <c r="O4671" s="90"/>
    </row>
    <row r="4672" spans="15:15" x14ac:dyDescent="0.2">
      <c r="O4672" s="90"/>
    </row>
    <row r="4673" spans="15:15" x14ac:dyDescent="0.2">
      <c r="O4673" s="90"/>
    </row>
    <row r="4674" spans="15:15" x14ac:dyDescent="0.2">
      <c r="O4674" s="90"/>
    </row>
    <row r="4675" spans="15:15" x14ac:dyDescent="0.2">
      <c r="O4675" s="90"/>
    </row>
    <row r="4676" spans="15:15" x14ac:dyDescent="0.2">
      <c r="O4676" s="90"/>
    </row>
    <row r="4677" spans="15:15" x14ac:dyDescent="0.2">
      <c r="O4677" s="90"/>
    </row>
    <row r="4678" spans="15:15" x14ac:dyDescent="0.2">
      <c r="O4678" s="90"/>
    </row>
    <row r="4679" spans="15:15" x14ac:dyDescent="0.2">
      <c r="O4679" s="90"/>
    </row>
    <row r="4680" spans="15:15" x14ac:dyDescent="0.2">
      <c r="O4680" s="90"/>
    </row>
    <row r="4681" spans="15:15" x14ac:dyDescent="0.2">
      <c r="O4681" s="90"/>
    </row>
    <row r="4682" spans="15:15" x14ac:dyDescent="0.2">
      <c r="O4682" s="90"/>
    </row>
    <row r="4683" spans="15:15" x14ac:dyDescent="0.2">
      <c r="O4683" s="90"/>
    </row>
    <row r="4684" spans="15:15" x14ac:dyDescent="0.2">
      <c r="O4684" s="90"/>
    </row>
    <row r="4685" spans="15:15" x14ac:dyDescent="0.2">
      <c r="O4685" s="90"/>
    </row>
    <row r="4686" spans="15:15" x14ac:dyDescent="0.2">
      <c r="O4686" s="90"/>
    </row>
    <row r="4687" spans="15:15" x14ac:dyDescent="0.2">
      <c r="O4687" s="90"/>
    </row>
    <row r="4688" spans="15:15" x14ac:dyDescent="0.2">
      <c r="O4688" s="90"/>
    </row>
    <row r="4689" spans="15:15" x14ac:dyDescent="0.2">
      <c r="O4689" s="90"/>
    </row>
    <row r="4690" spans="15:15" x14ac:dyDescent="0.2">
      <c r="O4690" s="90"/>
    </row>
    <row r="4691" spans="15:15" x14ac:dyDescent="0.2">
      <c r="O4691" s="90"/>
    </row>
    <row r="4692" spans="15:15" x14ac:dyDescent="0.2">
      <c r="O4692" s="90"/>
    </row>
    <row r="4693" spans="15:15" x14ac:dyDescent="0.2">
      <c r="O4693" s="90"/>
    </row>
    <row r="4694" spans="15:15" x14ac:dyDescent="0.2">
      <c r="O4694" s="90"/>
    </row>
    <row r="4695" spans="15:15" x14ac:dyDescent="0.2">
      <c r="O4695" s="90"/>
    </row>
    <row r="4696" spans="15:15" x14ac:dyDescent="0.2">
      <c r="O4696" s="90"/>
    </row>
    <row r="4697" spans="15:15" x14ac:dyDescent="0.2">
      <c r="O4697" s="90"/>
    </row>
    <row r="4698" spans="15:15" x14ac:dyDescent="0.2">
      <c r="O4698" s="90"/>
    </row>
    <row r="4699" spans="15:15" x14ac:dyDescent="0.2">
      <c r="O4699" s="90"/>
    </row>
    <row r="4700" spans="15:15" x14ac:dyDescent="0.2">
      <c r="O4700" s="90"/>
    </row>
    <row r="4701" spans="15:15" x14ac:dyDescent="0.2">
      <c r="O4701" s="90"/>
    </row>
    <row r="4702" spans="15:15" x14ac:dyDescent="0.2">
      <c r="O4702" s="90"/>
    </row>
    <row r="4703" spans="15:15" x14ac:dyDescent="0.2">
      <c r="O4703" s="90"/>
    </row>
    <row r="4704" spans="15:15" x14ac:dyDescent="0.2">
      <c r="O4704" s="90"/>
    </row>
    <row r="4705" spans="15:15" x14ac:dyDescent="0.2">
      <c r="O4705" s="90"/>
    </row>
    <row r="4706" spans="15:15" x14ac:dyDescent="0.2">
      <c r="O4706" s="90"/>
    </row>
    <row r="4707" spans="15:15" x14ac:dyDescent="0.2">
      <c r="O4707" s="90"/>
    </row>
    <row r="4708" spans="15:15" x14ac:dyDescent="0.2">
      <c r="O4708" s="90"/>
    </row>
    <row r="4709" spans="15:15" x14ac:dyDescent="0.2">
      <c r="O4709" s="90"/>
    </row>
    <row r="4710" spans="15:15" x14ac:dyDescent="0.2">
      <c r="O4710" s="90"/>
    </row>
    <row r="4711" spans="15:15" x14ac:dyDescent="0.2">
      <c r="O4711" s="90"/>
    </row>
    <row r="4712" spans="15:15" x14ac:dyDescent="0.2">
      <c r="O4712" s="90"/>
    </row>
    <row r="4713" spans="15:15" x14ac:dyDescent="0.2">
      <c r="O4713" s="90"/>
    </row>
    <row r="4714" spans="15:15" x14ac:dyDescent="0.2">
      <c r="O4714" s="90"/>
    </row>
    <row r="4715" spans="15:15" x14ac:dyDescent="0.2">
      <c r="O4715" s="90"/>
    </row>
    <row r="4716" spans="15:15" x14ac:dyDescent="0.2">
      <c r="O4716" s="90"/>
    </row>
    <row r="4717" spans="15:15" x14ac:dyDescent="0.2">
      <c r="O4717" s="90"/>
    </row>
    <row r="4718" spans="15:15" x14ac:dyDescent="0.2">
      <c r="O4718" s="90"/>
    </row>
    <row r="4719" spans="15:15" x14ac:dyDescent="0.2">
      <c r="O4719" s="90"/>
    </row>
    <row r="4720" spans="15:15" x14ac:dyDescent="0.2">
      <c r="O4720" s="90"/>
    </row>
    <row r="4721" spans="15:15" x14ac:dyDescent="0.2">
      <c r="O4721" s="90"/>
    </row>
    <row r="4722" spans="15:15" x14ac:dyDescent="0.2">
      <c r="O4722" s="90"/>
    </row>
    <row r="4723" spans="15:15" x14ac:dyDescent="0.2">
      <c r="O4723" s="90"/>
    </row>
    <row r="4724" spans="15:15" x14ac:dyDescent="0.2">
      <c r="O4724" s="90"/>
    </row>
    <row r="4725" spans="15:15" x14ac:dyDescent="0.2">
      <c r="O4725" s="90"/>
    </row>
    <row r="4726" spans="15:15" x14ac:dyDescent="0.2">
      <c r="O4726" s="90"/>
    </row>
    <row r="4727" spans="15:15" x14ac:dyDescent="0.2">
      <c r="O4727" s="90"/>
    </row>
    <row r="4728" spans="15:15" x14ac:dyDescent="0.2">
      <c r="O4728" s="90"/>
    </row>
    <row r="4729" spans="15:15" x14ac:dyDescent="0.2">
      <c r="O4729" s="90"/>
    </row>
    <row r="4730" spans="15:15" x14ac:dyDescent="0.2">
      <c r="O4730" s="90"/>
    </row>
    <row r="4731" spans="15:15" x14ac:dyDescent="0.2">
      <c r="O4731" s="90"/>
    </row>
    <row r="4732" spans="15:15" x14ac:dyDescent="0.2">
      <c r="O4732" s="90"/>
    </row>
    <row r="4733" spans="15:15" x14ac:dyDescent="0.2">
      <c r="O4733" s="90"/>
    </row>
    <row r="4734" spans="15:15" x14ac:dyDescent="0.2">
      <c r="O4734" s="90"/>
    </row>
    <row r="4735" spans="15:15" x14ac:dyDescent="0.2">
      <c r="O4735" s="90"/>
    </row>
    <row r="4736" spans="15:15" x14ac:dyDescent="0.2">
      <c r="O4736" s="90"/>
    </row>
    <row r="4737" spans="15:15" x14ac:dyDescent="0.2">
      <c r="O4737" s="90"/>
    </row>
    <row r="4738" spans="15:15" x14ac:dyDescent="0.2">
      <c r="O4738" s="90"/>
    </row>
    <row r="4739" spans="15:15" x14ac:dyDescent="0.2">
      <c r="O4739" s="90"/>
    </row>
    <row r="4740" spans="15:15" x14ac:dyDescent="0.2">
      <c r="O4740" s="90"/>
    </row>
    <row r="4741" spans="15:15" x14ac:dyDescent="0.2">
      <c r="O4741" s="90"/>
    </row>
    <row r="4742" spans="15:15" x14ac:dyDescent="0.2">
      <c r="O4742" s="90"/>
    </row>
    <row r="4743" spans="15:15" x14ac:dyDescent="0.2">
      <c r="O4743" s="90"/>
    </row>
    <row r="4744" spans="15:15" x14ac:dyDescent="0.2">
      <c r="O4744" s="90"/>
    </row>
    <row r="4745" spans="15:15" x14ac:dyDescent="0.2">
      <c r="O4745" s="90"/>
    </row>
    <row r="4746" spans="15:15" x14ac:dyDescent="0.2">
      <c r="O4746" s="90"/>
    </row>
    <row r="4747" spans="15:15" x14ac:dyDescent="0.2">
      <c r="O4747" s="90"/>
    </row>
    <row r="4748" spans="15:15" x14ac:dyDescent="0.2">
      <c r="O4748" s="90"/>
    </row>
    <row r="4749" spans="15:15" x14ac:dyDescent="0.2">
      <c r="O4749" s="90"/>
    </row>
    <row r="4750" spans="15:15" x14ac:dyDescent="0.2">
      <c r="O4750" s="90"/>
    </row>
    <row r="4751" spans="15:15" x14ac:dyDescent="0.2">
      <c r="O4751" s="90"/>
    </row>
    <row r="4752" spans="15:15" x14ac:dyDescent="0.2">
      <c r="O4752" s="90"/>
    </row>
    <row r="4753" spans="15:15" x14ac:dyDescent="0.2">
      <c r="O4753" s="90"/>
    </row>
    <row r="4754" spans="15:15" x14ac:dyDescent="0.2">
      <c r="O4754" s="90"/>
    </row>
    <row r="4755" spans="15:15" x14ac:dyDescent="0.2">
      <c r="O4755" s="90"/>
    </row>
    <row r="4756" spans="15:15" x14ac:dyDescent="0.2">
      <c r="O4756" s="90"/>
    </row>
    <row r="4757" spans="15:15" x14ac:dyDescent="0.2">
      <c r="O4757" s="90"/>
    </row>
    <row r="4758" spans="15:15" x14ac:dyDescent="0.2">
      <c r="O4758" s="90"/>
    </row>
    <row r="4759" spans="15:15" x14ac:dyDescent="0.2">
      <c r="O4759" s="90"/>
    </row>
    <row r="4760" spans="15:15" x14ac:dyDescent="0.2">
      <c r="O4760" s="90"/>
    </row>
    <row r="4761" spans="15:15" x14ac:dyDescent="0.2">
      <c r="O4761" s="90"/>
    </row>
    <row r="4762" spans="15:15" x14ac:dyDescent="0.2">
      <c r="O4762" s="90"/>
    </row>
    <row r="4763" spans="15:15" x14ac:dyDescent="0.2">
      <c r="O4763" s="90"/>
    </row>
    <row r="4764" spans="15:15" x14ac:dyDescent="0.2">
      <c r="O4764" s="90"/>
    </row>
    <row r="4765" spans="15:15" x14ac:dyDescent="0.2">
      <c r="O4765" s="90"/>
    </row>
    <row r="4766" spans="15:15" x14ac:dyDescent="0.2">
      <c r="O4766" s="90"/>
    </row>
    <row r="4767" spans="15:15" x14ac:dyDescent="0.2">
      <c r="O4767" s="90"/>
    </row>
    <row r="4768" spans="15:15" x14ac:dyDescent="0.2">
      <c r="O4768" s="90"/>
    </row>
    <row r="4769" spans="15:15" x14ac:dyDescent="0.2">
      <c r="O4769" s="90"/>
    </row>
    <row r="4770" spans="15:15" x14ac:dyDescent="0.2">
      <c r="O4770" s="90"/>
    </row>
    <row r="4771" spans="15:15" x14ac:dyDescent="0.2">
      <c r="O4771" s="90"/>
    </row>
    <row r="4772" spans="15:15" x14ac:dyDescent="0.2">
      <c r="O4772" s="90"/>
    </row>
    <row r="4773" spans="15:15" x14ac:dyDescent="0.2">
      <c r="O4773" s="90"/>
    </row>
    <row r="4774" spans="15:15" x14ac:dyDescent="0.2">
      <c r="O4774" s="90"/>
    </row>
    <row r="4775" spans="15:15" x14ac:dyDescent="0.2">
      <c r="O4775" s="90"/>
    </row>
    <row r="4776" spans="15:15" x14ac:dyDescent="0.2">
      <c r="O4776" s="90"/>
    </row>
    <row r="4777" spans="15:15" x14ac:dyDescent="0.2">
      <c r="O4777" s="90"/>
    </row>
    <row r="4778" spans="15:15" x14ac:dyDescent="0.2">
      <c r="O4778" s="90"/>
    </row>
    <row r="4779" spans="15:15" x14ac:dyDescent="0.2">
      <c r="O4779" s="90"/>
    </row>
    <row r="4780" spans="15:15" x14ac:dyDescent="0.2">
      <c r="O4780" s="90"/>
    </row>
    <row r="4781" spans="15:15" x14ac:dyDescent="0.2">
      <c r="O4781" s="90"/>
    </row>
    <row r="4782" spans="15:15" x14ac:dyDescent="0.2">
      <c r="O4782" s="90"/>
    </row>
    <row r="4783" spans="15:15" x14ac:dyDescent="0.2">
      <c r="O4783" s="90"/>
    </row>
    <row r="4784" spans="15:15" x14ac:dyDescent="0.2">
      <c r="O4784" s="90"/>
    </row>
    <row r="4785" spans="15:15" x14ac:dyDescent="0.2">
      <c r="O4785" s="90"/>
    </row>
    <row r="4786" spans="15:15" x14ac:dyDescent="0.2">
      <c r="O4786" s="90"/>
    </row>
    <row r="4787" spans="15:15" x14ac:dyDescent="0.2">
      <c r="O4787" s="90"/>
    </row>
    <row r="4788" spans="15:15" x14ac:dyDescent="0.2">
      <c r="O4788" s="90"/>
    </row>
    <row r="4789" spans="15:15" x14ac:dyDescent="0.2">
      <c r="O4789" s="90"/>
    </row>
    <row r="4790" spans="15:15" x14ac:dyDescent="0.2">
      <c r="O4790" s="90"/>
    </row>
    <row r="4791" spans="15:15" x14ac:dyDescent="0.2">
      <c r="O4791" s="90"/>
    </row>
    <row r="4792" spans="15:15" x14ac:dyDescent="0.2">
      <c r="O4792" s="90"/>
    </row>
    <row r="4793" spans="15:15" x14ac:dyDescent="0.2">
      <c r="O4793" s="90"/>
    </row>
    <row r="4794" spans="15:15" x14ac:dyDescent="0.2">
      <c r="O4794" s="90"/>
    </row>
    <row r="4795" spans="15:15" x14ac:dyDescent="0.2">
      <c r="O4795" s="90"/>
    </row>
    <row r="4796" spans="15:15" x14ac:dyDescent="0.2">
      <c r="O4796" s="90"/>
    </row>
    <row r="4797" spans="15:15" x14ac:dyDescent="0.2">
      <c r="O4797" s="90"/>
    </row>
    <row r="4798" spans="15:15" x14ac:dyDescent="0.2">
      <c r="O4798" s="90"/>
    </row>
    <row r="4799" spans="15:15" x14ac:dyDescent="0.2">
      <c r="O4799" s="90"/>
    </row>
    <row r="4800" spans="15:15" x14ac:dyDescent="0.2">
      <c r="O4800" s="90"/>
    </row>
    <row r="4801" spans="15:15" x14ac:dyDescent="0.2">
      <c r="O4801" s="90"/>
    </row>
    <row r="4802" spans="15:15" x14ac:dyDescent="0.2">
      <c r="O4802" s="90"/>
    </row>
    <row r="4803" spans="15:15" x14ac:dyDescent="0.2">
      <c r="O4803" s="90"/>
    </row>
    <row r="4804" spans="15:15" x14ac:dyDescent="0.2">
      <c r="O4804" s="90"/>
    </row>
    <row r="4805" spans="15:15" x14ac:dyDescent="0.2">
      <c r="O4805" s="90"/>
    </row>
    <row r="4806" spans="15:15" x14ac:dyDescent="0.2">
      <c r="O4806" s="90"/>
    </row>
    <row r="4807" spans="15:15" x14ac:dyDescent="0.2">
      <c r="O4807" s="90"/>
    </row>
    <row r="4808" spans="15:15" x14ac:dyDescent="0.2">
      <c r="O4808" s="90"/>
    </row>
    <row r="4809" spans="15:15" x14ac:dyDescent="0.2">
      <c r="O4809" s="90"/>
    </row>
    <row r="4810" spans="15:15" x14ac:dyDescent="0.2">
      <c r="O4810" s="90"/>
    </row>
    <row r="4811" spans="15:15" x14ac:dyDescent="0.2">
      <c r="O4811" s="90"/>
    </row>
    <row r="4812" spans="15:15" x14ac:dyDescent="0.2">
      <c r="O4812" s="90"/>
    </row>
    <row r="4813" spans="15:15" x14ac:dyDescent="0.2">
      <c r="O4813" s="90"/>
    </row>
    <row r="4814" spans="15:15" x14ac:dyDescent="0.2">
      <c r="O4814" s="90"/>
    </row>
    <row r="4815" spans="15:15" x14ac:dyDescent="0.2">
      <c r="O4815" s="90"/>
    </row>
    <row r="4816" spans="15:15" x14ac:dyDescent="0.2">
      <c r="O4816" s="90"/>
    </row>
    <row r="4817" spans="15:15" x14ac:dyDescent="0.2">
      <c r="O4817" s="90"/>
    </row>
    <row r="4818" spans="15:15" x14ac:dyDescent="0.2">
      <c r="O4818" s="90"/>
    </row>
    <row r="4819" spans="15:15" x14ac:dyDescent="0.2">
      <c r="O4819" s="90"/>
    </row>
    <row r="4820" spans="15:15" x14ac:dyDescent="0.2">
      <c r="O4820" s="90"/>
    </row>
    <row r="4821" spans="15:15" x14ac:dyDescent="0.2">
      <c r="O4821" s="90"/>
    </row>
    <row r="4822" spans="15:15" x14ac:dyDescent="0.2">
      <c r="O4822" s="90"/>
    </row>
    <row r="4823" spans="15:15" x14ac:dyDescent="0.2">
      <c r="O4823" s="90"/>
    </row>
    <row r="4824" spans="15:15" x14ac:dyDescent="0.2">
      <c r="O4824" s="90"/>
    </row>
    <row r="4825" spans="15:15" x14ac:dyDescent="0.2">
      <c r="O4825" s="90"/>
    </row>
    <row r="4826" spans="15:15" x14ac:dyDescent="0.2">
      <c r="O4826" s="90"/>
    </row>
    <row r="4827" spans="15:15" x14ac:dyDescent="0.2">
      <c r="O4827" s="90"/>
    </row>
    <row r="4828" spans="15:15" x14ac:dyDescent="0.2">
      <c r="O4828" s="90"/>
    </row>
    <row r="4829" spans="15:15" x14ac:dyDescent="0.2">
      <c r="O4829" s="90"/>
    </row>
    <row r="4830" spans="15:15" x14ac:dyDescent="0.2">
      <c r="O4830" s="90"/>
    </row>
    <row r="4831" spans="15:15" x14ac:dyDescent="0.2">
      <c r="O4831" s="90"/>
    </row>
    <row r="4832" spans="15:15" x14ac:dyDescent="0.2">
      <c r="O4832" s="90"/>
    </row>
    <row r="4833" spans="15:15" x14ac:dyDescent="0.2">
      <c r="O4833" s="90"/>
    </row>
    <row r="4834" spans="15:15" x14ac:dyDescent="0.2">
      <c r="O4834" s="90"/>
    </row>
    <row r="4835" spans="15:15" x14ac:dyDescent="0.2">
      <c r="O4835" s="90"/>
    </row>
    <row r="4836" spans="15:15" x14ac:dyDescent="0.2">
      <c r="O4836" s="90"/>
    </row>
    <row r="4837" spans="15:15" x14ac:dyDescent="0.2">
      <c r="O4837" s="90"/>
    </row>
    <row r="4838" spans="15:15" x14ac:dyDescent="0.2">
      <c r="O4838" s="90"/>
    </row>
    <row r="4839" spans="15:15" x14ac:dyDescent="0.2">
      <c r="O4839" s="90"/>
    </row>
    <row r="4840" spans="15:15" x14ac:dyDescent="0.2">
      <c r="O4840" s="90"/>
    </row>
    <row r="4841" spans="15:15" x14ac:dyDescent="0.2">
      <c r="O4841" s="90"/>
    </row>
    <row r="4842" spans="15:15" x14ac:dyDescent="0.2">
      <c r="O4842" s="90"/>
    </row>
    <row r="4843" spans="15:15" x14ac:dyDescent="0.2">
      <c r="O4843" s="90"/>
    </row>
    <row r="4844" spans="15:15" x14ac:dyDescent="0.2">
      <c r="O4844" s="90"/>
    </row>
    <row r="4845" spans="15:15" x14ac:dyDescent="0.2">
      <c r="O4845" s="90"/>
    </row>
    <row r="4846" spans="15:15" x14ac:dyDescent="0.2">
      <c r="O4846" s="90"/>
    </row>
    <row r="4847" spans="15:15" x14ac:dyDescent="0.2">
      <c r="O4847" s="90"/>
    </row>
    <row r="4848" spans="15:15" x14ac:dyDescent="0.2">
      <c r="O4848" s="90"/>
    </row>
    <row r="4849" spans="15:15" x14ac:dyDescent="0.2">
      <c r="O4849" s="90"/>
    </row>
    <row r="4850" spans="15:15" x14ac:dyDescent="0.2">
      <c r="O4850" s="90"/>
    </row>
    <row r="4851" spans="15:15" x14ac:dyDescent="0.2">
      <c r="O4851" s="90"/>
    </row>
    <row r="4852" spans="15:15" x14ac:dyDescent="0.2">
      <c r="O4852" s="90"/>
    </row>
    <row r="4853" spans="15:15" x14ac:dyDescent="0.2">
      <c r="O4853" s="90"/>
    </row>
    <row r="4854" spans="15:15" x14ac:dyDescent="0.2">
      <c r="O4854" s="90"/>
    </row>
    <row r="4855" spans="15:15" x14ac:dyDescent="0.2">
      <c r="O4855" s="90"/>
    </row>
    <row r="4856" spans="15:15" x14ac:dyDescent="0.2">
      <c r="O4856" s="90"/>
    </row>
    <row r="4857" spans="15:15" x14ac:dyDescent="0.2">
      <c r="O4857" s="90"/>
    </row>
    <row r="4858" spans="15:15" x14ac:dyDescent="0.2">
      <c r="O4858" s="90"/>
    </row>
    <row r="4859" spans="15:15" x14ac:dyDescent="0.2">
      <c r="O4859" s="90"/>
    </row>
    <row r="4860" spans="15:15" x14ac:dyDescent="0.2">
      <c r="O4860" s="90"/>
    </row>
    <row r="4861" spans="15:15" x14ac:dyDescent="0.2">
      <c r="O4861" s="90"/>
    </row>
    <row r="4862" spans="15:15" x14ac:dyDescent="0.2">
      <c r="O4862" s="90"/>
    </row>
    <row r="4863" spans="15:15" x14ac:dyDescent="0.2">
      <c r="O4863" s="90"/>
    </row>
    <row r="4864" spans="15:15" x14ac:dyDescent="0.2">
      <c r="O4864" s="90"/>
    </row>
    <row r="4865" spans="15:15" x14ac:dyDescent="0.2">
      <c r="O4865" s="90"/>
    </row>
    <row r="4866" spans="15:15" x14ac:dyDescent="0.2">
      <c r="O4866" s="90"/>
    </row>
    <row r="4867" spans="15:15" x14ac:dyDescent="0.2">
      <c r="O4867" s="90"/>
    </row>
    <row r="4868" spans="15:15" x14ac:dyDescent="0.2">
      <c r="O4868" s="90"/>
    </row>
    <row r="4869" spans="15:15" x14ac:dyDescent="0.2">
      <c r="O4869" s="90"/>
    </row>
    <row r="4870" spans="15:15" x14ac:dyDescent="0.2">
      <c r="O4870" s="90"/>
    </row>
    <row r="4871" spans="15:15" x14ac:dyDescent="0.2">
      <c r="O4871" s="90"/>
    </row>
    <row r="4872" spans="15:15" x14ac:dyDescent="0.2">
      <c r="O4872" s="90"/>
    </row>
    <row r="4873" spans="15:15" x14ac:dyDescent="0.2">
      <c r="O4873" s="90"/>
    </row>
    <row r="4874" spans="15:15" x14ac:dyDescent="0.2">
      <c r="O4874" s="90"/>
    </row>
    <row r="4875" spans="15:15" x14ac:dyDescent="0.2">
      <c r="O4875" s="90"/>
    </row>
    <row r="4876" spans="15:15" x14ac:dyDescent="0.2">
      <c r="O4876" s="90"/>
    </row>
    <row r="4877" spans="15:15" x14ac:dyDescent="0.2">
      <c r="O4877" s="90"/>
    </row>
    <row r="4878" spans="15:15" x14ac:dyDescent="0.2">
      <c r="O4878" s="90"/>
    </row>
    <row r="4879" spans="15:15" x14ac:dyDescent="0.2">
      <c r="O4879" s="90"/>
    </row>
    <row r="4880" spans="15:15" x14ac:dyDescent="0.2">
      <c r="O4880" s="90"/>
    </row>
    <row r="4881" spans="15:15" x14ac:dyDescent="0.2">
      <c r="O4881" s="90"/>
    </row>
    <row r="4882" spans="15:15" x14ac:dyDescent="0.2">
      <c r="O4882" s="90"/>
    </row>
    <row r="4883" spans="15:15" x14ac:dyDescent="0.2">
      <c r="O4883" s="90"/>
    </row>
    <row r="4884" spans="15:15" x14ac:dyDescent="0.2">
      <c r="O4884" s="90"/>
    </row>
    <row r="4885" spans="15:15" x14ac:dyDescent="0.2">
      <c r="O4885" s="90"/>
    </row>
    <row r="4886" spans="15:15" x14ac:dyDescent="0.2">
      <c r="O4886" s="90"/>
    </row>
    <row r="4887" spans="15:15" x14ac:dyDescent="0.2">
      <c r="O4887" s="90"/>
    </row>
    <row r="4888" spans="15:15" x14ac:dyDescent="0.2">
      <c r="O4888" s="90"/>
    </row>
    <row r="4889" spans="15:15" x14ac:dyDescent="0.2">
      <c r="O4889" s="90"/>
    </row>
    <row r="4890" spans="15:15" x14ac:dyDescent="0.2">
      <c r="O4890" s="90"/>
    </row>
    <row r="4891" spans="15:15" x14ac:dyDescent="0.2">
      <c r="O4891" s="90"/>
    </row>
    <row r="4892" spans="15:15" x14ac:dyDescent="0.2">
      <c r="O4892" s="90"/>
    </row>
    <row r="4893" spans="15:15" x14ac:dyDescent="0.2">
      <c r="O4893" s="90"/>
    </row>
    <row r="4894" spans="15:15" x14ac:dyDescent="0.2">
      <c r="O4894" s="90"/>
    </row>
    <row r="4895" spans="15:15" x14ac:dyDescent="0.2">
      <c r="O4895" s="90"/>
    </row>
    <row r="4896" spans="15:15" x14ac:dyDescent="0.2">
      <c r="O4896" s="90"/>
    </row>
    <row r="4897" spans="15:15" x14ac:dyDescent="0.2">
      <c r="O4897" s="90"/>
    </row>
    <row r="4898" spans="15:15" x14ac:dyDescent="0.2">
      <c r="O4898" s="90"/>
    </row>
    <row r="4899" spans="15:15" x14ac:dyDescent="0.2">
      <c r="O4899" s="90"/>
    </row>
    <row r="4900" spans="15:15" x14ac:dyDescent="0.2">
      <c r="O4900" s="90"/>
    </row>
    <row r="4901" spans="15:15" x14ac:dyDescent="0.2">
      <c r="O4901" s="90"/>
    </row>
    <row r="4902" spans="15:15" x14ac:dyDescent="0.2">
      <c r="O4902" s="90"/>
    </row>
    <row r="4903" spans="15:15" x14ac:dyDescent="0.2">
      <c r="O4903" s="90"/>
    </row>
    <row r="4904" spans="15:15" x14ac:dyDescent="0.2">
      <c r="O4904" s="90"/>
    </row>
    <row r="4905" spans="15:15" x14ac:dyDescent="0.2">
      <c r="O4905" s="90"/>
    </row>
    <row r="4906" spans="15:15" x14ac:dyDescent="0.2">
      <c r="O4906" s="90"/>
    </row>
    <row r="4907" spans="15:15" x14ac:dyDescent="0.2">
      <c r="O4907" s="90"/>
    </row>
    <row r="4908" spans="15:15" x14ac:dyDescent="0.2">
      <c r="O4908" s="90"/>
    </row>
    <row r="4909" spans="15:15" x14ac:dyDescent="0.2">
      <c r="O4909" s="90"/>
    </row>
    <row r="4910" spans="15:15" x14ac:dyDescent="0.2">
      <c r="O4910" s="90"/>
    </row>
    <row r="4911" spans="15:15" x14ac:dyDescent="0.2">
      <c r="O4911" s="90"/>
    </row>
    <row r="4912" spans="15:15" x14ac:dyDescent="0.2">
      <c r="O4912" s="90"/>
    </row>
    <row r="4913" spans="15:15" x14ac:dyDescent="0.2">
      <c r="O4913" s="90"/>
    </row>
    <row r="4914" spans="15:15" x14ac:dyDescent="0.2">
      <c r="O4914" s="90"/>
    </row>
    <row r="4915" spans="15:15" x14ac:dyDescent="0.2">
      <c r="O4915" s="90"/>
    </row>
    <row r="4916" spans="15:15" x14ac:dyDescent="0.2">
      <c r="O4916" s="90"/>
    </row>
    <row r="4917" spans="15:15" x14ac:dyDescent="0.2">
      <c r="O4917" s="90"/>
    </row>
    <row r="4918" spans="15:15" x14ac:dyDescent="0.2">
      <c r="O4918" s="90"/>
    </row>
    <row r="4919" spans="15:15" x14ac:dyDescent="0.2">
      <c r="O4919" s="90"/>
    </row>
    <row r="4920" spans="15:15" x14ac:dyDescent="0.2">
      <c r="O4920" s="90"/>
    </row>
    <row r="4921" spans="15:15" x14ac:dyDescent="0.2">
      <c r="O4921" s="90"/>
    </row>
    <row r="4922" spans="15:15" x14ac:dyDescent="0.2">
      <c r="O4922" s="90"/>
    </row>
    <row r="4923" spans="15:15" x14ac:dyDescent="0.2">
      <c r="O4923" s="90"/>
    </row>
    <row r="4924" spans="15:15" x14ac:dyDescent="0.2">
      <c r="O4924" s="90"/>
    </row>
    <row r="4925" spans="15:15" x14ac:dyDescent="0.2">
      <c r="O4925" s="90"/>
    </row>
    <row r="4926" spans="15:15" x14ac:dyDescent="0.2">
      <c r="O4926" s="90"/>
    </row>
    <row r="4927" spans="15:15" x14ac:dyDescent="0.2">
      <c r="O4927" s="90"/>
    </row>
    <row r="4928" spans="15:15" x14ac:dyDescent="0.2">
      <c r="O4928" s="90"/>
    </row>
    <row r="4929" spans="15:15" x14ac:dyDescent="0.2">
      <c r="O4929" s="90"/>
    </row>
    <row r="4930" spans="15:15" x14ac:dyDescent="0.2">
      <c r="O4930" s="90"/>
    </row>
    <row r="4931" spans="15:15" x14ac:dyDescent="0.2">
      <c r="O4931" s="90"/>
    </row>
    <row r="4932" spans="15:15" x14ac:dyDescent="0.2">
      <c r="O4932" s="90"/>
    </row>
    <row r="4933" spans="15:15" x14ac:dyDescent="0.2">
      <c r="O4933" s="90"/>
    </row>
    <row r="4934" spans="15:15" x14ac:dyDescent="0.2">
      <c r="O4934" s="90"/>
    </row>
    <row r="4935" spans="15:15" x14ac:dyDescent="0.2">
      <c r="O4935" s="90"/>
    </row>
    <row r="4936" spans="15:15" x14ac:dyDescent="0.2">
      <c r="O4936" s="90"/>
    </row>
    <row r="4937" spans="15:15" x14ac:dyDescent="0.2">
      <c r="O4937" s="90"/>
    </row>
    <row r="4938" spans="15:15" x14ac:dyDescent="0.2">
      <c r="O4938" s="90"/>
    </row>
    <row r="4939" spans="15:15" x14ac:dyDescent="0.2">
      <c r="O4939" s="90"/>
    </row>
    <row r="4940" spans="15:15" x14ac:dyDescent="0.2">
      <c r="O4940" s="90"/>
    </row>
    <row r="4941" spans="15:15" x14ac:dyDescent="0.2">
      <c r="O4941" s="90"/>
    </row>
    <row r="4942" spans="15:15" x14ac:dyDescent="0.2">
      <c r="O4942" s="90"/>
    </row>
    <row r="4943" spans="15:15" x14ac:dyDescent="0.2">
      <c r="O4943" s="90"/>
    </row>
    <row r="4944" spans="15:15" x14ac:dyDescent="0.2">
      <c r="O4944" s="90"/>
    </row>
    <row r="4945" spans="15:15" x14ac:dyDescent="0.2">
      <c r="O4945" s="90"/>
    </row>
    <row r="4946" spans="15:15" x14ac:dyDescent="0.2">
      <c r="O4946" s="90"/>
    </row>
    <row r="4947" spans="15:15" x14ac:dyDescent="0.2">
      <c r="O4947" s="90"/>
    </row>
    <row r="4948" spans="15:15" x14ac:dyDescent="0.2">
      <c r="O4948" s="90"/>
    </row>
    <row r="4949" spans="15:15" x14ac:dyDescent="0.2">
      <c r="O4949" s="90"/>
    </row>
    <row r="4950" spans="15:15" x14ac:dyDescent="0.2">
      <c r="O4950" s="90"/>
    </row>
    <row r="4951" spans="15:15" x14ac:dyDescent="0.2">
      <c r="O4951" s="90"/>
    </row>
    <row r="4952" spans="15:15" x14ac:dyDescent="0.2">
      <c r="O4952" s="90"/>
    </row>
    <row r="4953" spans="15:15" x14ac:dyDescent="0.2">
      <c r="O4953" s="90"/>
    </row>
    <row r="4954" spans="15:15" x14ac:dyDescent="0.2">
      <c r="O4954" s="90"/>
    </row>
    <row r="4955" spans="15:15" x14ac:dyDescent="0.2">
      <c r="O4955" s="90"/>
    </row>
    <row r="4956" spans="15:15" x14ac:dyDescent="0.2">
      <c r="O4956" s="90"/>
    </row>
    <row r="4957" spans="15:15" x14ac:dyDescent="0.2">
      <c r="O4957" s="90"/>
    </row>
    <row r="4958" spans="15:15" x14ac:dyDescent="0.2">
      <c r="O4958" s="90"/>
    </row>
    <row r="4959" spans="15:15" x14ac:dyDescent="0.2">
      <c r="O4959" s="90"/>
    </row>
    <row r="4960" spans="15:15" x14ac:dyDescent="0.2">
      <c r="O4960" s="90"/>
    </row>
    <row r="4961" spans="15:15" x14ac:dyDescent="0.2">
      <c r="O4961" s="90"/>
    </row>
    <row r="4962" spans="15:15" x14ac:dyDescent="0.2">
      <c r="O4962" s="90"/>
    </row>
    <row r="4963" spans="15:15" x14ac:dyDescent="0.2">
      <c r="O4963" s="90"/>
    </row>
    <row r="4964" spans="15:15" x14ac:dyDescent="0.2">
      <c r="O4964" s="90"/>
    </row>
    <row r="4965" spans="15:15" x14ac:dyDescent="0.2">
      <c r="O4965" s="90"/>
    </row>
    <row r="4966" spans="15:15" x14ac:dyDescent="0.2">
      <c r="O4966" s="90"/>
    </row>
    <row r="4967" spans="15:15" x14ac:dyDescent="0.2">
      <c r="O4967" s="90"/>
    </row>
    <row r="4968" spans="15:15" x14ac:dyDescent="0.2">
      <c r="O4968" s="90"/>
    </row>
    <row r="4969" spans="15:15" x14ac:dyDescent="0.2">
      <c r="O4969" s="90"/>
    </row>
    <row r="4970" spans="15:15" x14ac:dyDescent="0.2">
      <c r="O4970" s="90"/>
    </row>
    <row r="4971" spans="15:15" x14ac:dyDescent="0.2">
      <c r="O4971" s="90"/>
    </row>
    <row r="4972" spans="15:15" x14ac:dyDescent="0.2">
      <c r="O4972" s="90"/>
    </row>
    <row r="4973" spans="15:15" x14ac:dyDescent="0.2">
      <c r="O4973" s="90"/>
    </row>
    <row r="4974" spans="15:15" x14ac:dyDescent="0.2">
      <c r="O4974" s="90"/>
    </row>
    <row r="4975" spans="15:15" x14ac:dyDescent="0.2">
      <c r="O4975" s="90"/>
    </row>
    <row r="4976" spans="15:15" x14ac:dyDescent="0.2">
      <c r="O4976" s="90"/>
    </row>
    <row r="4977" spans="15:15" x14ac:dyDescent="0.2">
      <c r="O4977" s="90"/>
    </row>
    <row r="4978" spans="15:15" x14ac:dyDescent="0.2">
      <c r="O4978" s="90"/>
    </row>
    <row r="4979" spans="15:15" x14ac:dyDescent="0.2">
      <c r="O4979" s="90"/>
    </row>
    <row r="4980" spans="15:15" x14ac:dyDescent="0.2">
      <c r="O4980" s="90"/>
    </row>
    <row r="4981" spans="15:15" x14ac:dyDescent="0.2">
      <c r="O4981" s="90"/>
    </row>
    <row r="4982" spans="15:15" x14ac:dyDescent="0.2">
      <c r="O4982" s="90"/>
    </row>
    <row r="4983" spans="15:15" x14ac:dyDescent="0.2">
      <c r="O4983" s="90"/>
    </row>
    <row r="4984" spans="15:15" x14ac:dyDescent="0.2">
      <c r="O4984" s="90"/>
    </row>
    <row r="4985" spans="15:15" x14ac:dyDescent="0.2">
      <c r="O4985" s="90"/>
    </row>
    <row r="4986" spans="15:15" x14ac:dyDescent="0.2">
      <c r="O4986" s="90"/>
    </row>
    <row r="4987" spans="15:15" x14ac:dyDescent="0.2">
      <c r="O4987" s="90"/>
    </row>
    <row r="4988" spans="15:15" x14ac:dyDescent="0.2">
      <c r="O4988" s="90"/>
    </row>
    <row r="4989" spans="15:15" x14ac:dyDescent="0.2">
      <c r="O4989" s="90"/>
    </row>
    <row r="4990" spans="15:15" x14ac:dyDescent="0.2">
      <c r="O4990" s="90"/>
    </row>
    <row r="4991" spans="15:15" x14ac:dyDescent="0.2">
      <c r="O4991" s="90"/>
    </row>
    <row r="4992" spans="15:15" x14ac:dyDescent="0.2">
      <c r="O4992" s="90"/>
    </row>
    <row r="4993" spans="15:15" x14ac:dyDescent="0.2">
      <c r="O4993" s="90"/>
    </row>
    <row r="4994" spans="15:15" x14ac:dyDescent="0.2">
      <c r="O4994" s="90"/>
    </row>
    <row r="4995" spans="15:15" x14ac:dyDescent="0.2">
      <c r="O4995" s="90"/>
    </row>
    <row r="4996" spans="15:15" x14ac:dyDescent="0.2">
      <c r="O4996" s="90"/>
    </row>
    <row r="4997" spans="15:15" x14ac:dyDescent="0.2">
      <c r="O4997" s="90"/>
    </row>
    <row r="4998" spans="15:15" x14ac:dyDescent="0.2">
      <c r="O4998" s="90"/>
    </row>
    <row r="4999" spans="15:15" x14ac:dyDescent="0.2">
      <c r="O4999" s="90"/>
    </row>
    <row r="5000" spans="15:15" x14ac:dyDescent="0.2">
      <c r="O5000" s="90"/>
    </row>
    <row r="5001" spans="15:15" x14ac:dyDescent="0.2">
      <c r="O5001" s="90"/>
    </row>
    <row r="5002" spans="15:15" x14ac:dyDescent="0.2">
      <c r="O5002" s="90"/>
    </row>
    <row r="5003" spans="15:15" x14ac:dyDescent="0.2">
      <c r="O5003" s="90"/>
    </row>
    <row r="5004" spans="15:15" x14ac:dyDescent="0.2">
      <c r="O5004" s="90"/>
    </row>
    <row r="5005" spans="15:15" x14ac:dyDescent="0.2">
      <c r="O5005" s="90"/>
    </row>
    <row r="5006" spans="15:15" x14ac:dyDescent="0.2">
      <c r="O5006" s="90"/>
    </row>
    <row r="5007" spans="15:15" x14ac:dyDescent="0.2">
      <c r="O5007" s="90"/>
    </row>
    <row r="5008" spans="15:15" x14ac:dyDescent="0.2">
      <c r="O5008" s="90"/>
    </row>
    <row r="5009" spans="15:15" x14ac:dyDescent="0.2">
      <c r="O5009" s="90"/>
    </row>
    <row r="5010" spans="15:15" x14ac:dyDescent="0.2">
      <c r="O5010" s="90"/>
    </row>
    <row r="5011" spans="15:15" x14ac:dyDescent="0.2">
      <c r="O5011" s="90"/>
    </row>
    <row r="5012" spans="15:15" x14ac:dyDescent="0.2">
      <c r="O5012" s="90"/>
    </row>
    <row r="5013" spans="15:15" x14ac:dyDescent="0.2">
      <c r="O5013" s="90"/>
    </row>
    <row r="5014" spans="15:15" x14ac:dyDescent="0.2">
      <c r="O5014" s="90"/>
    </row>
    <row r="5015" spans="15:15" x14ac:dyDescent="0.2">
      <c r="O5015" s="90"/>
    </row>
    <row r="5016" spans="15:15" x14ac:dyDescent="0.2">
      <c r="O5016" s="90"/>
    </row>
    <row r="5017" spans="15:15" x14ac:dyDescent="0.2">
      <c r="O5017" s="90"/>
    </row>
    <row r="5018" spans="15:15" x14ac:dyDescent="0.2">
      <c r="O5018" s="90"/>
    </row>
    <row r="5019" spans="15:15" x14ac:dyDescent="0.2">
      <c r="O5019" s="90"/>
    </row>
    <row r="5020" spans="15:15" x14ac:dyDescent="0.2">
      <c r="O5020" s="90"/>
    </row>
    <row r="5021" spans="15:15" x14ac:dyDescent="0.2">
      <c r="O5021" s="90"/>
    </row>
    <row r="5022" spans="15:15" x14ac:dyDescent="0.2">
      <c r="O5022" s="90"/>
    </row>
    <row r="5023" spans="15:15" x14ac:dyDescent="0.2">
      <c r="O5023" s="90"/>
    </row>
    <row r="5024" spans="15:15" x14ac:dyDescent="0.2">
      <c r="O5024" s="90"/>
    </row>
    <row r="5025" spans="15:15" x14ac:dyDescent="0.2">
      <c r="O5025" s="90"/>
    </row>
    <row r="5026" spans="15:15" x14ac:dyDescent="0.2">
      <c r="O5026" s="90"/>
    </row>
    <row r="5027" spans="15:15" x14ac:dyDescent="0.2">
      <c r="O5027" s="90"/>
    </row>
    <row r="5028" spans="15:15" x14ac:dyDescent="0.2">
      <c r="O5028" s="90"/>
    </row>
    <row r="5029" spans="15:15" x14ac:dyDescent="0.2">
      <c r="O5029" s="90"/>
    </row>
    <row r="5030" spans="15:15" x14ac:dyDescent="0.2">
      <c r="O5030" s="90"/>
    </row>
    <row r="5031" spans="15:15" x14ac:dyDescent="0.2">
      <c r="O5031" s="90"/>
    </row>
    <row r="5032" spans="15:15" x14ac:dyDescent="0.2">
      <c r="O5032" s="90"/>
    </row>
    <row r="5033" spans="15:15" x14ac:dyDescent="0.2">
      <c r="O5033" s="90"/>
    </row>
    <row r="5034" spans="15:15" x14ac:dyDescent="0.2">
      <c r="O5034" s="90"/>
    </row>
    <row r="5035" spans="15:15" x14ac:dyDescent="0.2">
      <c r="O5035" s="90"/>
    </row>
    <row r="5036" spans="15:15" x14ac:dyDescent="0.2">
      <c r="O5036" s="90"/>
    </row>
    <row r="5037" spans="15:15" x14ac:dyDescent="0.2">
      <c r="O5037" s="90"/>
    </row>
    <row r="5038" spans="15:15" x14ac:dyDescent="0.2">
      <c r="O5038" s="90"/>
    </row>
    <row r="5039" spans="15:15" x14ac:dyDescent="0.2">
      <c r="O5039" s="90"/>
    </row>
    <row r="5040" spans="15:15" x14ac:dyDescent="0.2">
      <c r="O5040" s="90"/>
    </row>
    <row r="5041" spans="15:15" x14ac:dyDescent="0.2">
      <c r="O5041" s="90"/>
    </row>
    <row r="5042" spans="15:15" x14ac:dyDescent="0.2">
      <c r="O5042" s="90"/>
    </row>
    <row r="5043" spans="15:15" x14ac:dyDescent="0.2">
      <c r="O5043" s="90"/>
    </row>
    <row r="5044" spans="15:15" x14ac:dyDescent="0.2">
      <c r="O5044" s="90"/>
    </row>
    <row r="5045" spans="15:15" x14ac:dyDescent="0.2">
      <c r="O5045" s="90"/>
    </row>
    <row r="5046" spans="15:15" x14ac:dyDescent="0.2">
      <c r="O5046" s="90"/>
    </row>
    <row r="5047" spans="15:15" x14ac:dyDescent="0.2">
      <c r="O5047" s="90"/>
    </row>
    <row r="5048" spans="15:15" x14ac:dyDescent="0.2">
      <c r="O5048" s="90"/>
    </row>
    <row r="5049" spans="15:15" x14ac:dyDescent="0.2">
      <c r="O5049" s="90"/>
    </row>
    <row r="5050" spans="15:15" x14ac:dyDescent="0.2">
      <c r="O5050" s="90"/>
    </row>
    <row r="5051" spans="15:15" x14ac:dyDescent="0.2">
      <c r="O5051" s="90"/>
    </row>
    <row r="5052" spans="15:15" x14ac:dyDescent="0.2">
      <c r="O5052" s="90"/>
    </row>
    <row r="5053" spans="15:15" x14ac:dyDescent="0.2">
      <c r="O5053" s="90"/>
    </row>
    <row r="5054" spans="15:15" x14ac:dyDescent="0.2">
      <c r="O5054" s="90"/>
    </row>
    <row r="5055" spans="15:15" x14ac:dyDescent="0.2">
      <c r="O5055" s="90"/>
    </row>
    <row r="5056" spans="15:15" x14ac:dyDescent="0.2">
      <c r="O5056" s="90"/>
    </row>
    <row r="5057" spans="15:15" x14ac:dyDescent="0.2">
      <c r="O5057" s="90"/>
    </row>
    <row r="5058" spans="15:15" x14ac:dyDescent="0.2">
      <c r="O5058" s="90"/>
    </row>
    <row r="5059" spans="15:15" x14ac:dyDescent="0.2">
      <c r="O5059" s="90"/>
    </row>
    <row r="5060" spans="15:15" x14ac:dyDescent="0.2">
      <c r="O5060" s="90"/>
    </row>
    <row r="5061" spans="15:15" x14ac:dyDescent="0.2">
      <c r="O5061" s="90"/>
    </row>
    <row r="5062" spans="15:15" x14ac:dyDescent="0.2">
      <c r="O5062" s="90"/>
    </row>
    <row r="5063" spans="15:15" x14ac:dyDescent="0.2">
      <c r="O5063" s="90"/>
    </row>
    <row r="5064" spans="15:15" x14ac:dyDescent="0.2">
      <c r="O5064" s="90"/>
    </row>
    <row r="5065" spans="15:15" x14ac:dyDescent="0.2">
      <c r="O5065" s="90"/>
    </row>
    <row r="5066" spans="15:15" x14ac:dyDescent="0.2">
      <c r="O5066" s="90"/>
    </row>
    <row r="5067" spans="15:15" x14ac:dyDescent="0.2">
      <c r="O5067" s="90"/>
    </row>
    <row r="5068" spans="15:15" x14ac:dyDescent="0.2">
      <c r="O5068" s="90"/>
    </row>
    <row r="5069" spans="15:15" x14ac:dyDescent="0.2">
      <c r="O5069" s="90"/>
    </row>
    <row r="5070" spans="15:15" x14ac:dyDescent="0.2">
      <c r="O5070" s="90"/>
    </row>
    <row r="5071" spans="15:15" x14ac:dyDescent="0.2">
      <c r="O5071" s="90"/>
    </row>
    <row r="5072" spans="15:15" x14ac:dyDescent="0.2">
      <c r="O5072" s="90"/>
    </row>
    <row r="5073" spans="15:15" x14ac:dyDescent="0.2">
      <c r="O5073" s="90"/>
    </row>
    <row r="5074" spans="15:15" x14ac:dyDescent="0.2">
      <c r="O5074" s="90"/>
    </row>
    <row r="5075" spans="15:15" x14ac:dyDescent="0.2">
      <c r="O5075" s="90"/>
    </row>
    <row r="5076" spans="15:15" x14ac:dyDescent="0.2">
      <c r="O5076" s="90"/>
    </row>
    <row r="5077" spans="15:15" x14ac:dyDescent="0.2">
      <c r="O5077" s="90"/>
    </row>
    <row r="5078" spans="15:15" x14ac:dyDescent="0.2">
      <c r="O5078" s="90"/>
    </row>
    <row r="5079" spans="15:15" x14ac:dyDescent="0.2">
      <c r="O5079" s="90"/>
    </row>
    <row r="5080" spans="15:15" x14ac:dyDescent="0.2">
      <c r="O5080" s="90"/>
    </row>
    <row r="5081" spans="15:15" x14ac:dyDescent="0.2">
      <c r="O5081" s="90"/>
    </row>
    <row r="5082" spans="15:15" x14ac:dyDescent="0.2">
      <c r="O5082" s="90"/>
    </row>
    <row r="5083" spans="15:15" x14ac:dyDescent="0.2">
      <c r="O5083" s="90"/>
    </row>
    <row r="5084" spans="15:15" x14ac:dyDescent="0.2">
      <c r="O5084" s="90"/>
    </row>
    <row r="5085" spans="15:15" x14ac:dyDescent="0.2">
      <c r="O5085" s="90"/>
    </row>
    <row r="5086" spans="15:15" x14ac:dyDescent="0.2">
      <c r="O5086" s="90"/>
    </row>
    <row r="5087" spans="15:15" x14ac:dyDescent="0.2">
      <c r="O5087" s="90"/>
    </row>
    <row r="5088" spans="15:15" x14ac:dyDescent="0.2">
      <c r="O5088" s="90"/>
    </row>
    <row r="5089" spans="15:15" x14ac:dyDescent="0.2">
      <c r="O5089" s="90"/>
    </row>
    <row r="5090" spans="15:15" x14ac:dyDescent="0.2">
      <c r="O5090" s="90"/>
    </row>
    <row r="5091" spans="15:15" x14ac:dyDescent="0.2">
      <c r="O5091" s="90"/>
    </row>
    <row r="5092" spans="15:15" x14ac:dyDescent="0.2">
      <c r="O5092" s="90"/>
    </row>
    <row r="5093" spans="15:15" x14ac:dyDescent="0.2">
      <c r="O5093" s="90"/>
    </row>
    <row r="5094" spans="15:15" x14ac:dyDescent="0.2">
      <c r="O5094" s="90"/>
    </row>
    <row r="5095" spans="15:15" x14ac:dyDescent="0.2">
      <c r="O5095" s="90"/>
    </row>
    <row r="5096" spans="15:15" x14ac:dyDescent="0.2">
      <c r="O5096" s="90"/>
    </row>
    <row r="5097" spans="15:15" x14ac:dyDescent="0.2">
      <c r="O5097" s="90"/>
    </row>
    <row r="5098" spans="15:15" x14ac:dyDescent="0.2">
      <c r="O5098" s="90"/>
    </row>
    <row r="5099" spans="15:15" x14ac:dyDescent="0.2">
      <c r="O5099" s="90"/>
    </row>
    <row r="5100" spans="15:15" x14ac:dyDescent="0.2">
      <c r="O5100" s="90"/>
    </row>
    <row r="5101" spans="15:15" x14ac:dyDescent="0.2">
      <c r="O5101" s="90"/>
    </row>
    <row r="5102" spans="15:15" x14ac:dyDescent="0.2">
      <c r="O5102" s="90"/>
    </row>
    <row r="5103" spans="15:15" x14ac:dyDescent="0.2">
      <c r="O5103" s="90"/>
    </row>
    <row r="5104" spans="15:15" x14ac:dyDescent="0.2">
      <c r="O5104" s="90"/>
    </row>
    <row r="5105" spans="15:15" x14ac:dyDescent="0.2">
      <c r="O5105" s="90"/>
    </row>
    <row r="5106" spans="15:15" x14ac:dyDescent="0.2">
      <c r="O5106" s="90"/>
    </row>
    <row r="5107" spans="15:15" x14ac:dyDescent="0.2">
      <c r="O5107" s="90"/>
    </row>
    <row r="5108" spans="15:15" x14ac:dyDescent="0.2">
      <c r="O5108" s="90"/>
    </row>
    <row r="5109" spans="15:15" x14ac:dyDescent="0.2">
      <c r="O5109" s="90"/>
    </row>
    <row r="5110" spans="15:15" x14ac:dyDescent="0.2">
      <c r="O5110" s="90"/>
    </row>
    <row r="5111" spans="15:15" x14ac:dyDescent="0.2">
      <c r="O5111" s="90"/>
    </row>
    <row r="5112" spans="15:15" x14ac:dyDescent="0.2">
      <c r="O5112" s="90"/>
    </row>
    <row r="5113" spans="15:15" x14ac:dyDescent="0.2">
      <c r="O5113" s="90"/>
    </row>
    <row r="5114" spans="15:15" x14ac:dyDescent="0.2">
      <c r="O5114" s="90"/>
    </row>
    <row r="5115" spans="15:15" x14ac:dyDescent="0.2">
      <c r="O5115" s="90"/>
    </row>
    <row r="5116" spans="15:15" x14ac:dyDescent="0.2">
      <c r="O5116" s="90"/>
    </row>
    <row r="5117" spans="15:15" x14ac:dyDescent="0.2">
      <c r="O5117" s="90"/>
    </row>
    <row r="5118" spans="15:15" x14ac:dyDescent="0.2">
      <c r="O5118" s="90"/>
    </row>
    <row r="5119" spans="15:15" x14ac:dyDescent="0.2">
      <c r="O5119" s="90"/>
    </row>
    <row r="5120" spans="15:15" x14ac:dyDescent="0.2">
      <c r="O5120" s="90"/>
    </row>
    <row r="5121" spans="15:15" x14ac:dyDescent="0.2">
      <c r="O5121" s="90"/>
    </row>
    <row r="5122" spans="15:15" x14ac:dyDescent="0.2">
      <c r="O5122" s="90"/>
    </row>
    <row r="5123" spans="15:15" x14ac:dyDescent="0.2">
      <c r="O5123" s="90"/>
    </row>
    <row r="5124" spans="15:15" x14ac:dyDescent="0.2">
      <c r="O5124" s="90"/>
    </row>
    <row r="5125" spans="15:15" x14ac:dyDescent="0.2">
      <c r="O5125" s="90"/>
    </row>
    <row r="5126" spans="15:15" x14ac:dyDescent="0.2">
      <c r="O5126" s="90"/>
    </row>
    <row r="5127" spans="15:15" x14ac:dyDescent="0.2">
      <c r="O5127" s="90"/>
    </row>
    <row r="5128" spans="15:15" x14ac:dyDescent="0.2">
      <c r="O5128" s="90"/>
    </row>
    <row r="5129" spans="15:15" x14ac:dyDescent="0.2">
      <c r="O5129" s="90"/>
    </row>
    <row r="5130" spans="15:15" x14ac:dyDescent="0.2">
      <c r="O5130" s="90"/>
    </row>
    <row r="5131" spans="15:15" x14ac:dyDescent="0.2">
      <c r="O5131" s="90"/>
    </row>
    <row r="5132" spans="15:15" x14ac:dyDescent="0.2">
      <c r="O5132" s="90"/>
    </row>
    <row r="5133" spans="15:15" x14ac:dyDescent="0.2">
      <c r="O5133" s="90"/>
    </row>
    <row r="5134" spans="15:15" x14ac:dyDescent="0.2">
      <c r="O5134" s="90"/>
    </row>
    <row r="5135" spans="15:15" x14ac:dyDescent="0.2">
      <c r="O5135" s="90"/>
    </row>
    <row r="5136" spans="15:15" x14ac:dyDescent="0.2">
      <c r="O5136" s="90"/>
    </row>
    <row r="5137" spans="15:15" x14ac:dyDescent="0.2">
      <c r="O5137" s="90"/>
    </row>
    <row r="5138" spans="15:15" x14ac:dyDescent="0.2">
      <c r="O5138" s="90"/>
    </row>
    <row r="5139" spans="15:15" x14ac:dyDescent="0.2">
      <c r="O5139" s="90"/>
    </row>
    <row r="5140" spans="15:15" x14ac:dyDescent="0.2">
      <c r="O5140" s="90"/>
    </row>
    <row r="5141" spans="15:15" x14ac:dyDescent="0.2">
      <c r="O5141" s="90"/>
    </row>
    <row r="5142" spans="15:15" x14ac:dyDescent="0.2">
      <c r="O5142" s="90"/>
    </row>
    <row r="5143" spans="15:15" x14ac:dyDescent="0.2">
      <c r="O5143" s="90"/>
    </row>
    <row r="5144" spans="15:15" x14ac:dyDescent="0.2">
      <c r="O5144" s="90"/>
    </row>
    <row r="5145" spans="15:15" x14ac:dyDescent="0.2">
      <c r="O5145" s="90"/>
    </row>
    <row r="5146" spans="15:15" x14ac:dyDescent="0.2">
      <c r="O5146" s="90"/>
    </row>
    <row r="5147" spans="15:15" x14ac:dyDescent="0.2">
      <c r="O5147" s="90"/>
    </row>
    <row r="5148" spans="15:15" x14ac:dyDescent="0.2">
      <c r="O5148" s="90"/>
    </row>
    <row r="5149" spans="15:15" x14ac:dyDescent="0.2">
      <c r="O5149" s="90"/>
    </row>
    <row r="5150" spans="15:15" x14ac:dyDescent="0.2">
      <c r="O5150" s="90"/>
    </row>
    <row r="5151" spans="15:15" x14ac:dyDescent="0.2">
      <c r="O5151" s="90"/>
    </row>
    <row r="5152" spans="15:15" x14ac:dyDescent="0.2">
      <c r="O5152" s="90"/>
    </row>
    <row r="5153" spans="15:15" x14ac:dyDescent="0.2">
      <c r="O5153" s="90"/>
    </row>
    <row r="5154" spans="15:15" x14ac:dyDescent="0.2">
      <c r="O5154" s="90"/>
    </row>
    <row r="5155" spans="15:15" x14ac:dyDescent="0.2">
      <c r="O5155" s="90"/>
    </row>
    <row r="5156" spans="15:15" x14ac:dyDescent="0.2">
      <c r="O5156" s="90"/>
    </row>
    <row r="5157" spans="15:15" x14ac:dyDescent="0.2">
      <c r="O5157" s="90"/>
    </row>
    <row r="5158" spans="15:15" x14ac:dyDescent="0.2">
      <c r="O5158" s="90"/>
    </row>
    <row r="5159" spans="15:15" x14ac:dyDescent="0.2">
      <c r="O5159" s="90"/>
    </row>
    <row r="5160" spans="15:15" x14ac:dyDescent="0.2">
      <c r="O5160" s="90"/>
    </row>
    <row r="5161" spans="15:15" x14ac:dyDescent="0.2">
      <c r="O5161" s="90"/>
    </row>
    <row r="5162" spans="15:15" x14ac:dyDescent="0.2">
      <c r="O5162" s="90"/>
    </row>
    <row r="5163" spans="15:15" x14ac:dyDescent="0.2">
      <c r="O5163" s="90"/>
    </row>
    <row r="5164" spans="15:15" x14ac:dyDescent="0.2">
      <c r="O5164" s="90"/>
    </row>
    <row r="5165" spans="15:15" x14ac:dyDescent="0.2">
      <c r="O5165" s="90"/>
    </row>
    <row r="5166" spans="15:15" x14ac:dyDescent="0.2">
      <c r="O5166" s="90"/>
    </row>
    <row r="5167" spans="15:15" x14ac:dyDescent="0.2">
      <c r="O5167" s="90"/>
    </row>
    <row r="5168" spans="15:15" x14ac:dyDescent="0.2">
      <c r="O5168" s="90"/>
    </row>
    <row r="5169" spans="15:15" x14ac:dyDescent="0.2">
      <c r="O5169" s="90"/>
    </row>
    <row r="5170" spans="15:15" x14ac:dyDescent="0.2">
      <c r="O5170" s="90"/>
    </row>
    <row r="5171" spans="15:15" x14ac:dyDescent="0.2">
      <c r="O5171" s="90"/>
    </row>
    <row r="5172" spans="15:15" x14ac:dyDescent="0.2">
      <c r="O5172" s="90"/>
    </row>
    <row r="5173" spans="15:15" x14ac:dyDescent="0.2">
      <c r="O5173" s="90"/>
    </row>
    <row r="5174" spans="15:15" x14ac:dyDescent="0.2">
      <c r="O5174" s="90"/>
    </row>
    <row r="5175" spans="15:15" x14ac:dyDescent="0.2">
      <c r="O5175" s="90"/>
    </row>
    <row r="5176" spans="15:15" x14ac:dyDescent="0.2">
      <c r="O5176" s="90"/>
    </row>
    <row r="5177" spans="15:15" x14ac:dyDescent="0.2">
      <c r="O5177" s="90"/>
    </row>
    <row r="5178" spans="15:15" x14ac:dyDescent="0.2">
      <c r="O5178" s="90"/>
    </row>
    <row r="5179" spans="15:15" x14ac:dyDescent="0.2">
      <c r="O5179" s="90"/>
    </row>
    <row r="5180" spans="15:15" x14ac:dyDescent="0.2">
      <c r="O5180" s="90"/>
    </row>
    <row r="5181" spans="15:15" x14ac:dyDescent="0.2">
      <c r="O5181" s="90"/>
    </row>
    <row r="5182" spans="15:15" x14ac:dyDescent="0.2">
      <c r="O5182" s="90"/>
    </row>
    <row r="5183" spans="15:15" x14ac:dyDescent="0.2">
      <c r="O5183" s="90"/>
    </row>
    <row r="5184" spans="15:15" x14ac:dyDescent="0.2">
      <c r="O5184" s="90"/>
    </row>
    <row r="5185" spans="15:15" x14ac:dyDescent="0.2">
      <c r="O5185" s="90"/>
    </row>
    <row r="5186" spans="15:15" x14ac:dyDescent="0.2">
      <c r="O5186" s="90"/>
    </row>
    <row r="5187" spans="15:15" x14ac:dyDescent="0.2">
      <c r="O5187" s="90"/>
    </row>
    <row r="5188" spans="15:15" x14ac:dyDescent="0.2">
      <c r="O5188" s="90"/>
    </row>
    <row r="5189" spans="15:15" x14ac:dyDescent="0.2">
      <c r="O5189" s="90"/>
    </row>
    <row r="5190" spans="15:15" x14ac:dyDescent="0.2">
      <c r="O5190" s="90"/>
    </row>
    <row r="5191" spans="15:15" x14ac:dyDescent="0.2">
      <c r="O5191" s="90"/>
    </row>
    <row r="5192" spans="15:15" x14ac:dyDescent="0.2">
      <c r="O5192" s="90"/>
    </row>
    <row r="5193" spans="15:15" x14ac:dyDescent="0.2">
      <c r="O5193" s="90"/>
    </row>
    <row r="5194" spans="15:15" x14ac:dyDescent="0.2">
      <c r="O5194" s="90"/>
    </row>
    <row r="5195" spans="15:15" x14ac:dyDescent="0.2">
      <c r="O5195" s="90"/>
    </row>
    <row r="5196" spans="15:15" x14ac:dyDescent="0.2">
      <c r="O5196" s="90"/>
    </row>
    <row r="5197" spans="15:15" x14ac:dyDescent="0.2">
      <c r="O5197" s="90"/>
    </row>
    <row r="5198" spans="15:15" x14ac:dyDescent="0.2">
      <c r="O5198" s="90"/>
    </row>
    <row r="5199" spans="15:15" x14ac:dyDescent="0.2">
      <c r="O5199" s="90"/>
    </row>
    <row r="5200" spans="15:15" x14ac:dyDescent="0.2">
      <c r="O5200" s="90"/>
    </row>
    <row r="5201" spans="15:15" x14ac:dyDescent="0.2">
      <c r="O5201" s="90"/>
    </row>
    <row r="5202" spans="15:15" x14ac:dyDescent="0.2">
      <c r="O5202" s="90"/>
    </row>
    <row r="5203" spans="15:15" x14ac:dyDescent="0.2">
      <c r="O5203" s="90"/>
    </row>
    <row r="5204" spans="15:15" x14ac:dyDescent="0.2">
      <c r="O5204" s="90"/>
    </row>
    <row r="5205" spans="15:15" x14ac:dyDescent="0.2">
      <c r="O5205" s="90"/>
    </row>
    <row r="5206" spans="15:15" x14ac:dyDescent="0.2">
      <c r="O5206" s="90"/>
    </row>
    <row r="5207" spans="15:15" x14ac:dyDescent="0.2">
      <c r="O5207" s="90"/>
    </row>
    <row r="5208" spans="15:15" x14ac:dyDescent="0.2">
      <c r="O5208" s="90"/>
    </row>
    <row r="5209" spans="15:15" x14ac:dyDescent="0.2">
      <c r="O5209" s="90"/>
    </row>
    <row r="5210" spans="15:15" x14ac:dyDescent="0.2">
      <c r="O5210" s="90"/>
    </row>
    <row r="5211" spans="15:15" x14ac:dyDescent="0.2">
      <c r="O5211" s="90"/>
    </row>
    <row r="5212" spans="15:15" x14ac:dyDescent="0.2">
      <c r="O5212" s="90"/>
    </row>
    <row r="5213" spans="15:15" x14ac:dyDescent="0.2">
      <c r="O5213" s="90"/>
    </row>
    <row r="5214" spans="15:15" x14ac:dyDescent="0.2">
      <c r="O5214" s="90"/>
    </row>
    <row r="5215" spans="15:15" x14ac:dyDescent="0.2">
      <c r="O5215" s="90"/>
    </row>
    <row r="5216" spans="15:15" x14ac:dyDescent="0.2">
      <c r="O5216" s="90"/>
    </row>
    <row r="5217" spans="15:15" x14ac:dyDescent="0.2">
      <c r="O5217" s="90"/>
    </row>
    <row r="5218" spans="15:15" x14ac:dyDescent="0.2">
      <c r="O5218" s="90"/>
    </row>
    <row r="5219" spans="15:15" x14ac:dyDescent="0.2">
      <c r="O5219" s="90"/>
    </row>
    <row r="5220" spans="15:15" x14ac:dyDescent="0.2">
      <c r="O5220" s="90"/>
    </row>
    <row r="5221" spans="15:15" x14ac:dyDescent="0.2">
      <c r="O5221" s="90"/>
    </row>
    <row r="5222" spans="15:15" x14ac:dyDescent="0.2">
      <c r="O5222" s="90"/>
    </row>
    <row r="5223" spans="15:15" x14ac:dyDescent="0.2">
      <c r="O5223" s="90"/>
    </row>
    <row r="5224" spans="15:15" x14ac:dyDescent="0.2">
      <c r="O5224" s="90"/>
    </row>
    <row r="5225" spans="15:15" x14ac:dyDescent="0.2">
      <c r="O5225" s="90"/>
    </row>
    <row r="5226" spans="15:15" x14ac:dyDescent="0.2">
      <c r="O5226" s="90"/>
    </row>
    <row r="5227" spans="15:15" x14ac:dyDescent="0.2">
      <c r="O5227" s="90"/>
    </row>
    <row r="5228" spans="15:15" x14ac:dyDescent="0.2">
      <c r="O5228" s="90"/>
    </row>
    <row r="5229" spans="15:15" x14ac:dyDescent="0.2">
      <c r="O5229" s="90"/>
    </row>
    <row r="5230" spans="15:15" x14ac:dyDescent="0.2">
      <c r="O5230" s="90"/>
    </row>
    <row r="5231" spans="15:15" x14ac:dyDescent="0.2">
      <c r="O5231" s="90"/>
    </row>
    <row r="5232" spans="15:15" x14ac:dyDescent="0.2">
      <c r="O5232" s="90"/>
    </row>
    <row r="5233" spans="15:15" x14ac:dyDescent="0.2">
      <c r="O5233" s="90"/>
    </row>
    <row r="5234" spans="15:15" x14ac:dyDescent="0.2">
      <c r="O5234" s="90"/>
    </row>
    <row r="5235" spans="15:15" x14ac:dyDescent="0.2">
      <c r="O5235" s="90"/>
    </row>
    <row r="5236" spans="15:15" x14ac:dyDescent="0.2">
      <c r="O5236" s="90"/>
    </row>
    <row r="5237" spans="15:15" x14ac:dyDescent="0.2">
      <c r="O5237" s="90"/>
    </row>
    <row r="5238" spans="15:15" x14ac:dyDescent="0.2">
      <c r="O5238" s="90"/>
    </row>
    <row r="5239" spans="15:15" x14ac:dyDescent="0.2">
      <c r="O5239" s="90"/>
    </row>
    <row r="5240" spans="15:15" x14ac:dyDescent="0.2">
      <c r="O5240" s="90"/>
    </row>
    <row r="5241" spans="15:15" x14ac:dyDescent="0.2">
      <c r="O5241" s="90"/>
    </row>
    <row r="5242" spans="15:15" x14ac:dyDescent="0.2">
      <c r="O5242" s="90"/>
    </row>
    <row r="5243" spans="15:15" x14ac:dyDescent="0.2">
      <c r="O5243" s="90"/>
    </row>
    <row r="5244" spans="15:15" x14ac:dyDescent="0.2">
      <c r="O5244" s="90"/>
    </row>
    <row r="5245" spans="15:15" x14ac:dyDescent="0.2">
      <c r="O5245" s="90"/>
    </row>
    <row r="5246" spans="15:15" x14ac:dyDescent="0.2">
      <c r="O5246" s="90"/>
    </row>
    <row r="5247" spans="15:15" x14ac:dyDescent="0.2">
      <c r="O5247" s="90"/>
    </row>
    <row r="5248" spans="15:15" x14ac:dyDescent="0.2">
      <c r="O5248" s="90"/>
    </row>
    <row r="5249" spans="15:15" x14ac:dyDescent="0.2">
      <c r="O5249" s="90"/>
    </row>
    <row r="5250" spans="15:15" x14ac:dyDescent="0.2">
      <c r="O5250" s="90"/>
    </row>
    <row r="5251" spans="15:15" x14ac:dyDescent="0.2">
      <c r="O5251" s="90"/>
    </row>
    <row r="5252" spans="15:15" x14ac:dyDescent="0.2">
      <c r="O5252" s="90"/>
    </row>
    <row r="5253" spans="15:15" x14ac:dyDescent="0.2">
      <c r="O5253" s="90"/>
    </row>
    <row r="5254" spans="15:15" x14ac:dyDescent="0.2">
      <c r="O5254" s="90"/>
    </row>
    <row r="5255" spans="15:15" x14ac:dyDescent="0.2">
      <c r="O5255" s="90"/>
    </row>
    <row r="5256" spans="15:15" x14ac:dyDescent="0.2">
      <c r="O5256" s="90"/>
    </row>
    <row r="5257" spans="15:15" x14ac:dyDescent="0.2">
      <c r="O5257" s="90"/>
    </row>
    <row r="5258" spans="15:15" x14ac:dyDescent="0.2">
      <c r="O5258" s="90"/>
    </row>
    <row r="5259" spans="15:15" x14ac:dyDescent="0.2">
      <c r="O5259" s="90"/>
    </row>
    <row r="5260" spans="15:15" x14ac:dyDescent="0.2">
      <c r="O5260" s="90"/>
    </row>
    <row r="5261" spans="15:15" x14ac:dyDescent="0.2">
      <c r="O5261" s="90"/>
    </row>
    <row r="5262" spans="15:15" x14ac:dyDescent="0.2">
      <c r="O5262" s="90"/>
    </row>
    <row r="5263" spans="15:15" x14ac:dyDescent="0.2">
      <c r="O5263" s="90"/>
    </row>
    <row r="5264" spans="15:15" x14ac:dyDescent="0.2">
      <c r="O5264" s="90"/>
    </row>
    <row r="5265" spans="15:15" x14ac:dyDescent="0.2">
      <c r="O5265" s="90"/>
    </row>
    <row r="5266" spans="15:15" x14ac:dyDescent="0.2">
      <c r="O5266" s="90"/>
    </row>
    <row r="5267" spans="15:15" x14ac:dyDescent="0.2">
      <c r="O5267" s="90"/>
    </row>
    <row r="5268" spans="15:15" x14ac:dyDescent="0.2">
      <c r="O5268" s="90"/>
    </row>
    <row r="5269" spans="15:15" x14ac:dyDescent="0.2">
      <c r="O5269" s="90"/>
    </row>
    <row r="5270" spans="15:15" x14ac:dyDescent="0.2">
      <c r="O5270" s="90"/>
    </row>
    <row r="5271" spans="15:15" x14ac:dyDescent="0.2">
      <c r="O5271" s="90"/>
    </row>
    <row r="5272" spans="15:15" x14ac:dyDescent="0.2">
      <c r="O5272" s="90"/>
    </row>
    <row r="5273" spans="15:15" x14ac:dyDescent="0.2">
      <c r="O5273" s="90"/>
    </row>
    <row r="5274" spans="15:15" x14ac:dyDescent="0.2">
      <c r="O5274" s="90"/>
    </row>
    <row r="5275" spans="15:15" x14ac:dyDescent="0.2">
      <c r="O5275" s="90"/>
    </row>
    <row r="5276" spans="15:15" x14ac:dyDescent="0.2">
      <c r="O5276" s="90"/>
    </row>
    <row r="5277" spans="15:15" x14ac:dyDescent="0.2">
      <c r="O5277" s="90"/>
    </row>
    <row r="5278" spans="15:15" x14ac:dyDescent="0.2">
      <c r="O5278" s="90"/>
    </row>
    <row r="5279" spans="15:15" x14ac:dyDescent="0.2">
      <c r="O5279" s="90"/>
    </row>
    <row r="5280" spans="15:15" x14ac:dyDescent="0.2">
      <c r="O5280" s="90"/>
    </row>
    <row r="5281" spans="15:15" x14ac:dyDescent="0.2">
      <c r="O5281" s="90"/>
    </row>
    <row r="5282" spans="15:15" x14ac:dyDescent="0.2">
      <c r="O5282" s="90"/>
    </row>
    <row r="5283" spans="15:15" x14ac:dyDescent="0.2">
      <c r="O5283" s="90"/>
    </row>
    <row r="5284" spans="15:15" x14ac:dyDescent="0.2">
      <c r="O5284" s="90"/>
    </row>
    <row r="5285" spans="15:15" x14ac:dyDescent="0.2">
      <c r="O5285" s="90"/>
    </row>
    <row r="5286" spans="15:15" x14ac:dyDescent="0.2">
      <c r="O5286" s="90"/>
    </row>
    <row r="5287" spans="15:15" x14ac:dyDescent="0.2">
      <c r="O5287" s="90"/>
    </row>
    <row r="5288" spans="15:15" x14ac:dyDescent="0.2">
      <c r="O5288" s="90"/>
    </row>
    <row r="5289" spans="15:15" x14ac:dyDescent="0.2">
      <c r="O5289" s="90"/>
    </row>
    <row r="5290" spans="15:15" x14ac:dyDescent="0.2">
      <c r="O5290" s="90"/>
    </row>
    <row r="5291" spans="15:15" x14ac:dyDescent="0.2">
      <c r="O5291" s="90"/>
    </row>
    <row r="5292" spans="15:15" x14ac:dyDescent="0.2">
      <c r="O5292" s="90"/>
    </row>
    <row r="5293" spans="15:15" x14ac:dyDescent="0.2">
      <c r="O5293" s="90"/>
    </row>
    <row r="5294" spans="15:15" x14ac:dyDescent="0.2">
      <c r="O5294" s="90"/>
    </row>
    <row r="5295" spans="15:15" x14ac:dyDescent="0.2">
      <c r="O5295" s="90"/>
    </row>
    <row r="5296" spans="15:15" x14ac:dyDescent="0.2">
      <c r="O5296" s="90"/>
    </row>
    <row r="5297" spans="15:15" x14ac:dyDescent="0.2">
      <c r="O5297" s="90"/>
    </row>
    <row r="5298" spans="15:15" x14ac:dyDescent="0.2">
      <c r="O5298" s="90"/>
    </row>
    <row r="5299" spans="15:15" x14ac:dyDescent="0.2">
      <c r="O5299" s="90"/>
    </row>
    <row r="5300" spans="15:15" x14ac:dyDescent="0.2">
      <c r="O5300" s="90"/>
    </row>
    <row r="5301" spans="15:15" x14ac:dyDescent="0.2">
      <c r="O5301" s="90"/>
    </row>
    <row r="5302" spans="15:15" x14ac:dyDescent="0.2">
      <c r="O5302" s="90"/>
    </row>
    <row r="5303" spans="15:15" x14ac:dyDescent="0.2">
      <c r="O5303" s="90"/>
    </row>
    <row r="5304" spans="15:15" x14ac:dyDescent="0.2">
      <c r="O5304" s="90"/>
    </row>
    <row r="5305" spans="15:15" x14ac:dyDescent="0.2">
      <c r="O5305" s="90"/>
    </row>
    <row r="5306" spans="15:15" x14ac:dyDescent="0.2">
      <c r="O5306" s="90"/>
    </row>
    <row r="5307" spans="15:15" x14ac:dyDescent="0.2">
      <c r="O5307" s="90"/>
    </row>
    <row r="5308" spans="15:15" x14ac:dyDescent="0.2">
      <c r="O5308" s="90"/>
    </row>
    <row r="5309" spans="15:15" x14ac:dyDescent="0.2">
      <c r="O5309" s="90"/>
    </row>
    <row r="5310" spans="15:15" x14ac:dyDescent="0.2">
      <c r="O5310" s="90"/>
    </row>
    <row r="5311" spans="15:15" x14ac:dyDescent="0.2">
      <c r="O5311" s="90"/>
    </row>
    <row r="5312" spans="15:15" x14ac:dyDescent="0.2">
      <c r="O5312" s="90"/>
    </row>
    <row r="5313" spans="15:15" x14ac:dyDescent="0.2">
      <c r="O5313" s="90"/>
    </row>
    <row r="5314" spans="15:15" x14ac:dyDescent="0.2">
      <c r="O5314" s="90"/>
    </row>
    <row r="5315" spans="15:15" x14ac:dyDescent="0.2">
      <c r="O5315" s="90"/>
    </row>
    <row r="5316" spans="15:15" x14ac:dyDescent="0.2">
      <c r="O5316" s="90"/>
    </row>
    <row r="5317" spans="15:15" x14ac:dyDescent="0.2">
      <c r="O5317" s="90"/>
    </row>
    <row r="5318" spans="15:15" x14ac:dyDescent="0.2">
      <c r="O5318" s="90"/>
    </row>
    <row r="5319" spans="15:15" x14ac:dyDescent="0.2">
      <c r="O5319" s="90"/>
    </row>
    <row r="5320" spans="15:15" x14ac:dyDescent="0.2">
      <c r="O5320" s="90"/>
    </row>
    <row r="5321" spans="15:15" x14ac:dyDescent="0.2">
      <c r="O5321" s="90"/>
    </row>
    <row r="5322" spans="15:15" x14ac:dyDescent="0.2">
      <c r="O5322" s="90"/>
    </row>
    <row r="5323" spans="15:15" x14ac:dyDescent="0.2">
      <c r="O5323" s="90"/>
    </row>
    <row r="5324" spans="15:15" x14ac:dyDescent="0.2">
      <c r="O5324" s="90"/>
    </row>
    <row r="5325" spans="15:15" x14ac:dyDescent="0.2">
      <c r="O5325" s="90"/>
    </row>
    <row r="5326" spans="15:15" x14ac:dyDescent="0.2">
      <c r="O5326" s="90"/>
    </row>
    <row r="5327" spans="15:15" x14ac:dyDescent="0.2">
      <c r="O5327" s="90"/>
    </row>
    <row r="5328" spans="15:15" x14ac:dyDescent="0.2">
      <c r="O5328" s="90"/>
    </row>
    <row r="5329" spans="15:15" x14ac:dyDescent="0.2">
      <c r="O5329" s="90"/>
    </row>
    <row r="5330" spans="15:15" x14ac:dyDescent="0.2">
      <c r="O5330" s="90"/>
    </row>
    <row r="5331" spans="15:15" x14ac:dyDescent="0.2">
      <c r="O5331" s="90"/>
    </row>
    <row r="5332" spans="15:15" x14ac:dyDescent="0.2">
      <c r="O5332" s="90"/>
    </row>
    <row r="5333" spans="15:15" x14ac:dyDescent="0.2">
      <c r="O5333" s="90"/>
    </row>
    <row r="5334" spans="15:15" x14ac:dyDescent="0.2">
      <c r="O5334" s="90"/>
    </row>
    <row r="5335" spans="15:15" x14ac:dyDescent="0.2">
      <c r="O5335" s="90"/>
    </row>
    <row r="5336" spans="15:15" x14ac:dyDescent="0.2">
      <c r="O5336" s="90"/>
    </row>
    <row r="5337" spans="15:15" x14ac:dyDescent="0.2">
      <c r="O5337" s="90"/>
    </row>
    <row r="5338" spans="15:15" x14ac:dyDescent="0.2">
      <c r="O5338" s="90"/>
    </row>
    <row r="5339" spans="15:15" x14ac:dyDescent="0.2">
      <c r="O5339" s="90"/>
    </row>
    <row r="5340" spans="15:15" x14ac:dyDescent="0.2">
      <c r="O5340" s="90"/>
    </row>
    <row r="5341" spans="15:15" x14ac:dyDescent="0.2">
      <c r="O5341" s="90"/>
    </row>
    <row r="5342" spans="15:15" x14ac:dyDescent="0.2">
      <c r="O5342" s="90"/>
    </row>
    <row r="5343" spans="15:15" x14ac:dyDescent="0.2">
      <c r="O5343" s="90"/>
    </row>
    <row r="5344" spans="15:15" x14ac:dyDescent="0.2">
      <c r="O5344" s="90"/>
    </row>
    <row r="5345" spans="15:15" x14ac:dyDescent="0.2">
      <c r="O5345" s="90"/>
    </row>
    <row r="5346" spans="15:15" x14ac:dyDescent="0.2">
      <c r="O5346" s="90"/>
    </row>
    <row r="5347" spans="15:15" x14ac:dyDescent="0.2">
      <c r="O5347" s="90"/>
    </row>
    <row r="5348" spans="15:15" x14ac:dyDescent="0.2">
      <c r="O5348" s="90"/>
    </row>
    <row r="5349" spans="15:15" x14ac:dyDescent="0.2">
      <c r="O5349" s="90"/>
    </row>
    <row r="5350" spans="15:15" x14ac:dyDescent="0.2">
      <c r="O5350" s="90"/>
    </row>
    <row r="5351" spans="15:15" x14ac:dyDescent="0.2">
      <c r="O5351" s="90"/>
    </row>
    <row r="5352" spans="15:15" x14ac:dyDescent="0.2">
      <c r="O5352" s="90"/>
    </row>
    <row r="5353" spans="15:15" x14ac:dyDescent="0.2">
      <c r="O5353" s="90"/>
    </row>
    <row r="5354" spans="15:15" x14ac:dyDescent="0.2">
      <c r="O5354" s="90"/>
    </row>
    <row r="5355" spans="15:15" x14ac:dyDescent="0.2">
      <c r="O5355" s="90"/>
    </row>
    <row r="5356" spans="15:15" x14ac:dyDescent="0.2">
      <c r="O5356" s="90"/>
    </row>
    <row r="5357" spans="15:15" x14ac:dyDescent="0.2">
      <c r="O5357" s="90"/>
    </row>
    <row r="5358" spans="15:15" x14ac:dyDescent="0.2">
      <c r="O5358" s="90"/>
    </row>
    <row r="5359" spans="15:15" x14ac:dyDescent="0.2">
      <c r="O5359" s="90"/>
    </row>
    <row r="5360" spans="15:15" x14ac:dyDescent="0.2">
      <c r="O5360" s="90"/>
    </row>
    <row r="5361" spans="15:15" x14ac:dyDescent="0.2">
      <c r="O5361" s="90"/>
    </row>
    <row r="5362" spans="15:15" x14ac:dyDescent="0.2">
      <c r="O5362" s="90"/>
    </row>
    <row r="5363" spans="15:15" x14ac:dyDescent="0.2">
      <c r="O5363" s="90"/>
    </row>
    <row r="5364" spans="15:15" x14ac:dyDescent="0.2">
      <c r="O5364" s="90"/>
    </row>
    <row r="5365" spans="15:15" x14ac:dyDescent="0.2">
      <c r="O5365" s="90"/>
    </row>
    <row r="5366" spans="15:15" x14ac:dyDescent="0.2">
      <c r="O5366" s="90"/>
    </row>
    <row r="5367" spans="15:15" x14ac:dyDescent="0.2">
      <c r="O5367" s="90"/>
    </row>
    <row r="5368" spans="15:15" x14ac:dyDescent="0.2">
      <c r="O5368" s="90"/>
    </row>
    <row r="5369" spans="15:15" x14ac:dyDescent="0.2">
      <c r="O5369" s="90"/>
    </row>
    <row r="5370" spans="15:15" x14ac:dyDescent="0.2">
      <c r="O5370" s="90"/>
    </row>
    <row r="5371" spans="15:15" x14ac:dyDescent="0.2">
      <c r="O5371" s="90"/>
    </row>
    <row r="5372" spans="15:15" x14ac:dyDescent="0.2">
      <c r="O5372" s="90"/>
    </row>
    <row r="5373" spans="15:15" x14ac:dyDescent="0.2">
      <c r="O5373" s="90"/>
    </row>
    <row r="5374" spans="15:15" x14ac:dyDescent="0.2">
      <c r="O5374" s="90"/>
    </row>
    <row r="5375" spans="15:15" x14ac:dyDescent="0.2">
      <c r="O5375" s="90"/>
    </row>
    <row r="5376" spans="15:15" x14ac:dyDescent="0.2">
      <c r="O5376" s="90"/>
    </row>
    <row r="5377" spans="15:15" x14ac:dyDescent="0.2">
      <c r="O5377" s="90"/>
    </row>
    <row r="5378" spans="15:15" x14ac:dyDescent="0.2">
      <c r="O5378" s="90"/>
    </row>
    <row r="5379" spans="15:15" x14ac:dyDescent="0.2">
      <c r="O5379" s="90"/>
    </row>
    <row r="5380" spans="15:15" x14ac:dyDescent="0.2">
      <c r="O5380" s="90"/>
    </row>
    <row r="5381" spans="15:15" x14ac:dyDescent="0.2">
      <c r="O5381" s="90"/>
    </row>
    <row r="5382" spans="15:15" x14ac:dyDescent="0.2">
      <c r="O5382" s="90"/>
    </row>
    <row r="5383" spans="15:15" x14ac:dyDescent="0.2">
      <c r="O5383" s="90"/>
    </row>
    <row r="5384" spans="15:15" x14ac:dyDescent="0.2">
      <c r="O5384" s="90"/>
    </row>
    <row r="5385" spans="15:15" x14ac:dyDescent="0.2">
      <c r="O5385" s="90"/>
    </row>
    <row r="5386" spans="15:15" x14ac:dyDescent="0.2">
      <c r="O5386" s="90"/>
    </row>
    <row r="5387" spans="15:15" x14ac:dyDescent="0.2">
      <c r="O5387" s="90"/>
    </row>
    <row r="5388" spans="15:15" x14ac:dyDescent="0.2">
      <c r="O5388" s="90"/>
    </row>
    <row r="5389" spans="15:15" x14ac:dyDescent="0.2">
      <c r="O5389" s="90"/>
    </row>
    <row r="5390" spans="15:15" x14ac:dyDescent="0.2">
      <c r="O5390" s="90"/>
    </row>
    <row r="5391" spans="15:15" x14ac:dyDescent="0.2">
      <c r="O5391" s="90"/>
    </row>
    <row r="5392" spans="15:15" x14ac:dyDescent="0.2">
      <c r="O5392" s="90"/>
    </row>
    <row r="5393" spans="15:15" x14ac:dyDescent="0.2">
      <c r="O5393" s="90"/>
    </row>
    <row r="5394" spans="15:15" x14ac:dyDescent="0.2">
      <c r="O5394" s="90"/>
    </row>
    <row r="5395" spans="15:15" x14ac:dyDescent="0.2">
      <c r="O5395" s="90"/>
    </row>
    <row r="5396" spans="15:15" x14ac:dyDescent="0.2">
      <c r="O5396" s="90"/>
    </row>
    <row r="5397" spans="15:15" x14ac:dyDescent="0.2">
      <c r="O5397" s="90"/>
    </row>
    <row r="5398" spans="15:15" x14ac:dyDescent="0.2">
      <c r="O5398" s="90"/>
    </row>
    <row r="5399" spans="15:15" x14ac:dyDescent="0.2">
      <c r="O5399" s="90"/>
    </row>
    <row r="5400" spans="15:15" x14ac:dyDescent="0.2">
      <c r="O5400" s="90"/>
    </row>
    <row r="5401" spans="15:15" x14ac:dyDescent="0.2">
      <c r="O5401" s="90"/>
    </row>
    <row r="5402" spans="15:15" x14ac:dyDescent="0.2">
      <c r="O5402" s="90"/>
    </row>
    <row r="5403" spans="15:15" x14ac:dyDescent="0.2">
      <c r="O5403" s="90"/>
    </row>
    <row r="5404" spans="15:15" x14ac:dyDescent="0.2">
      <c r="O5404" s="90"/>
    </row>
    <row r="5405" spans="15:15" x14ac:dyDescent="0.2">
      <c r="O5405" s="90"/>
    </row>
    <row r="5406" spans="15:15" x14ac:dyDescent="0.2">
      <c r="O5406" s="90"/>
    </row>
    <row r="5407" spans="15:15" x14ac:dyDescent="0.2">
      <c r="O5407" s="90"/>
    </row>
    <row r="5408" spans="15:15" x14ac:dyDescent="0.2">
      <c r="O5408" s="90"/>
    </row>
    <row r="5409" spans="15:15" x14ac:dyDescent="0.2">
      <c r="O5409" s="90"/>
    </row>
    <row r="5410" spans="15:15" x14ac:dyDescent="0.2">
      <c r="O5410" s="90"/>
    </row>
    <row r="5411" spans="15:15" x14ac:dyDescent="0.2">
      <c r="O5411" s="90"/>
    </row>
    <row r="5412" spans="15:15" x14ac:dyDescent="0.2">
      <c r="O5412" s="90"/>
    </row>
    <row r="5413" spans="15:15" x14ac:dyDescent="0.2">
      <c r="O5413" s="90"/>
    </row>
    <row r="5414" spans="15:15" x14ac:dyDescent="0.2">
      <c r="O5414" s="90"/>
    </row>
    <row r="5415" spans="15:15" x14ac:dyDescent="0.2">
      <c r="O5415" s="90"/>
    </row>
    <row r="5416" spans="15:15" x14ac:dyDescent="0.2">
      <c r="O5416" s="90"/>
    </row>
    <row r="5417" spans="15:15" x14ac:dyDescent="0.2">
      <c r="O5417" s="90"/>
    </row>
    <row r="5418" spans="15:15" x14ac:dyDescent="0.2">
      <c r="O5418" s="90"/>
    </row>
    <row r="5419" spans="15:15" x14ac:dyDescent="0.2">
      <c r="O5419" s="90"/>
    </row>
    <row r="5420" spans="15:15" x14ac:dyDescent="0.2">
      <c r="O5420" s="90"/>
    </row>
    <row r="5421" spans="15:15" x14ac:dyDescent="0.2">
      <c r="O5421" s="90"/>
    </row>
    <row r="5422" spans="15:15" x14ac:dyDescent="0.2">
      <c r="O5422" s="90"/>
    </row>
    <row r="5423" spans="15:15" x14ac:dyDescent="0.2">
      <c r="O5423" s="90"/>
    </row>
    <row r="5424" spans="15:15" x14ac:dyDescent="0.2">
      <c r="O5424" s="90"/>
    </row>
    <row r="5425" spans="15:15" x14ac:dyDescent="0.2">
      <c r="O5425" s="90"/>
    </row>
    <row r="5426" spans="15:15" x14ac:dyDescent="0.2">
      <c r="O5426" s="90"/>
    </row>
    <row r="5427" spans="15:15" x14ac:dyDescent="0.2">
      <c r="O5427" s="90"/>
    </row>
    <row r="5428" spans="15:15" x14ac:dyDescent="0.2">
      <c r="O5428" s="90"/>
    </row>
    <row r="5429" spans="15:15" x14ac:dyDescent="0.2">
      <c r="O5429" s="90"/>
    </row>
    <row r="5430" spans="15:15" x14ac:dyDescent="0.2">
      <c r="O5430" s="90"/>
    </row>
    <row r="5431" spans="15:15" x14ac:dyDescent="0.2">
      <c r="O5431" s="90"/>
    </row>
    <row r="5432" spans="15:15" x14ac:dyDescent="0.2">
      <c r="O5432" s="90"/>
    </row>
    <row r="5433" spans="15:15" x14ac:dyDescent="0.2">
      <c r="O5433" s="90"/>
    </row>
    <row r="5434" spans="15:15" x14ac:dyDescent="0.2">
      <c r="O5434" s="90"/>
    </row>
    <row r="5435" spans="15:15" x14ac:dyDescent="0.2">
      <c r="O5435" s="90"/>
    </row>
    <row r="5436" spans="15:15" x14ac:dyDescent="0.2">
      <c r="O5436" s="90"/>
    </row>
    <row r="5437" spans="15:15" x14ac:dyDescent="0.2">
      <c r="O5437" s="90"/>
    </row>
    <row r="5438" spans="15:15" x14ac:dyDescent="0.2">
      <c r="O5438" s="90"/>
    </row>
    <row r="5439" spans="15:15" x14ac:dyDescent="0.2">
      <c r="O5439" s="90"/>
    </row>
    <row r="5440" spans="15:15" x14ac:dyDescent="0.2">
      <c r="O5440" s="90"/>
    </row>
    <row r="5441" spans="15:15" x14ac:dyDescent="0.2">
      <c r="O5441" s="90"/>
    </row>
    <row r="5442" spans="15:15" x14ac:dyDescent="0.2">
      <c r="O5442" s="90"/>
    </row>
    <row r="5443" spans="15:15" x14ac:dyDescent="0.2">
      <c r="O5443" s="90"/>
    </row>
    <row r="5444" spans="15:15" x14ac:dyDescent="0.2">
      <c r="O5444" s="90"/>
    </row>
    <row r="5445" spans="15:15" x14ac:dyDescent="0.2">
      <c r="O5445" s="90"/>
    </row>
    <row r="5446" spans="15:15" x14ac:dyDescent="0.2">
      <c r="O5446" s="90"/>
    </row>
    <row r="5447" spans="15:15" x14ac:dyDescent="0.2">
      <c r="O5447" s="90"/>
    </row>
    <row r="5448" spans="15:15" x14ac:dyDescent="0.2">
      <c r="O5448" s="90"/>
    </row>
    <row r="5449" spans="15:15" x14ac:dyDescent="0.2">
      <c r="O5449" s="90"/>
    </row>
    <row r="5450" spans="15:15" x14ac:dyDescent="0.2">
      <c r="O5450" s="90"/>
    </row>
    <row r="5451" spans="15:15" x14ac:dyDescent="0.2">
      <c r="O5451" s="90"/>
    </row>
    <row r="5452" spans="15:15" x14ac:dyDescent="0.2">
      <c r="O5452" s="90"/>
    </row>
    <row r="5453" spans="15:15" x14ac:dyDescent="0.2">
      <c r="O5453" s="90"/>
    </row>
    <row r="5454" spans="15:15" x14ac:dyDescent="0.2">
      <c r="O5454" s="90"/>
    </row>
    <row r="5455" spans="15:15" x14ac:dyDescent="0.2">
      <c r="O5455" s="90"/>
    </row>
    <row r="5456" spans="15:15" x14ac:dyDescent="0.2">
      <c r="O5456" s="90"/>
    </row>
    <row r="5457" spans="15:15" x14ac:dyDescent="0.2">
      <c r="O5457" s="90"/>
    </row>
    <row r="5458" spans="15:15" x14ac:dyDescent="0.2">
      <c r="O5458" s="90"/>
    </row>
    <row r="5459" spans="15:15" x14ac:dyDescent="0.2">
      <c r="O5459" s="90"/>
    </row>
    <row r="5460" spans="15:15" x14ac:dyDescent="0.2">
      <c r="O5460" s="90"/>
    </row>
    <row r="5461" spans="15:15" x14ac:dyDescent="0.2">
      <c r="O5461" s="90"/>
    </row>
    <row r="5462" spans="15:15" x14ac:dyDescent="0.2">
      <c r="O5462" s="90"/>
    </row>
    <row r="5463" spans="15:15" x14ac:dyDescent="0.2">
      <c r="O5463" s="90"/>
    </row>
    <row r="5464" spans="15:15" x14ac:dyDescent="0.2">
      <c r="O5464" s="90"/>
    </row>
    <row r="5465" spans="15:15" x14ac:dyDescent="0.2">
      <c r="O5465" s="90"/>
    </row>
    <row r="5466" spans="15:15" x14ac:dyDescent="0.2">
      <c r="O5466" s="90"/>
    </row>
    <row r="5467" spans="15:15" x14ac:dyDescent="0.2">
      <c r="O5467" s="90"/>
    </row>
    <row r="5468" spans="15:15" x14ac:dyDescent="0.2">
      <c r="O5468" s="90"/>
    </row>
    <row r="5469" spans="15:15" x14ac:dyDescent="0.2">
      <c r="O5469" s="90"/>
    </row>
    <row r="5470" spans="15:15" x14ac:dyDescent="0.2">
      <c r="O5470" s="90"/>
    </row>
    <row r="5471" spans="15:15" x14ac:dyDescent="0.2">
      <c r="O5471" s="90"/>
    </row>
    <row r="5472" spans="15:15" x14ac:dyDescent="0.2">
      <c r="O5472" s="90"/>
    </row>
    <row r="5473" spans="15:15" x14ac:dyDescent="0.2">
      <c r="O5473" s="90"/>
    </row>
    <row r="5474" spans="15:15" x14ac:dyDescent="0.2">
      <c r="O5474" s="90"/>
    </row>
    <row r="5475" spans="15:15" x14ac:dyDescent="0.2">
      <c r="O5475" s="90"/>
    </row>
    <row r="5476" spans="15:15" x14ac:dyDescent="0.2">
      <c r="O5476" s="90"/>
    </row>
    <row r="5477" spans="15:15" x14ac:dyDescent="0.2">
      <c r="O5477" s="90"/>
    </row>
    <row r="5478" spans="15:15" x14ac:dyDescent="0.2">
      <c r="O5478" s="90"/>
    </row>
    <row r="5479" spans="15:15" x14ac:dyDescent="0.2">
      <c r="O5479" s="90"/>
    </row>
    <row r="5480" spans="15:15" x14ac:dyDescent="0.2">
      <c r="O5480" s="90"/>
    </row>
    <row r="5481" spans="15:15" x14ac:dyDescent="0.2">
      <c r="O5481" s="90"/>
    </row>
    <row r="5482" spans="15:15" x14ac:dyDescent="0.2">
      <c r="O5482" s="90"/>
    </row>
    <row r="5483" spans="15:15" x14ac:dyDescent="0.2">
      <c r="O5483" s="90"/>
    </row>
    <row r="5484" spans="15:15" x14ac:dyDescent="0.2">
      <c r="O5484" s="90"/>
    </row>
    <row r="5485" spans="15:15" x14ac:dyDescent="0.2">
      <c r="O5485" s="90"/>
    </row>
    <row r="5486" spans="15:15" x14ac:dyDescent="0.2">
      <c r="O5486" s="90"/>
    </row>
    <row r="5487" spans="15:15" x14ac:dyDescent="0.2">
      <c r="O5487" s="90"/>
    </row>
    <row r="5488" spans="15:15" x14ac:dyDescent="0.2">
      <c r="O5488" s="90"/>
    </row>
    <row r="5489" spans="15:15" x14ac:dyDescent="0.2">
      <c r="O5489" s="90"/>
    </row>
    <row r="5490" spans="15:15" x14ac:dyDescent="0.2">
      <c r="O5490" s="90"/>
    </row>
    <row r="5491" spans="15:15" x14ac:dyDescent="0.2">
      <c r="O5491" s="90"/>
    </row>
    <row r="5492" spans="15:15" x14ac:dyDescent="0.2">
      <c r="O5492" s="90"/>
    </row>
    <row r="5493" spans="15:15" x14ac:dyDescent="0.2">
      <c r="O5493" s="90"/>
    </row>
    <row r="5494" spans="15:15" x14ac:dyDescent="0.2">
      <c r="O5494" s="90"/>
    </row>
    <row r="5495" spans="15:15" x14ac:dyDescent="0.2">
      <c r="O5495" s="90"/>
    </row>
    <row r="5496" spans="15:15" x14ac:dyDescent="0.2">
      <c r="O5496" s="90"/>
    </row>
    <row r="5497" spans="15:15" x14ac:dyDescent="0.2">
      <c r="O5497" s="90"/>
    </row>
    <row r="5498" spans="15:15" x14ac:dyDescent="0.2">
      <c r="O5498" s="90"/>
    </row>
    <row r="5499" spans="15:15" x14ac:dyDescent="0.2">
      <c r="O5499" s="90"/>
    </row>
    <row r="5500" spans="15:15" x14ac:dyDescent="0.2">
      <c r="O5500" s="90"/>
    </row>
    <row r="5501" spans="15:15" x14ac:dyDescent="0.2">
      <c r="O5501" s="90"/>
    </row>
    <row r="5502" spans="15:15" x14ac:dyDescent="0.2">
      <c r="O5502" s="90"/>
    </row>
    <row r="5503" spans="15:15" x14ac:dyDescent="0.2">
      <c r="O5503" s="90"/>
    </row>
    <row r="5504" spans="15:15" x14ac:dyDescent="0.2">
      <c r="O5504" s="90"/>
    </row>
    <row r="5505" spans="15:15" x14ac:dyDescent="0.2">
      <c r="O5505" s="90"/>
    </row>
    <row r="5506" spans="15:15" x14ac:dyDescent="0.2">
      <c r="O5506" s="90"/>
    </row>
    <row r="5507" spans="15:15" x14ac:dyDescent="0.2">
      <c r="O5507" s="90"/>
    </row>
    <row r="5508" spans="15:15" x14ac:dyDescent="0.2">
      <c r="O5508" s="90"/>
    </row>
    <row r="5509" spans="15:15" x14ac:dyDescent="0.2">
      <c r="O5509" s="90"/>
    </row>
    <row r="5510" spans="15:15" x14ac:dyDescent="0.2">
      <c r="O5510" s="90"/>
    </row>
    <row r="5511" spans="15:15" x14ac:dyDescent="0.2">
      <c r="O5511" s="90"/>
    </row>
    <row r="5512" spans="15:15" x14ac:dyDescent="0.2">
      <c r="O5512" s="90"/>
    </row>
    <row r="5513" spans="15:15" x14ac:dyDescent="0.2">
      <c r="O5513" s="90"/>
    </row>
    <row r="5514" spans="15:15" x14ac:dyDescent="0.2">
      <c r="O5514" s="90"/>
    </row>
    <row r="5515" spans="15:15" x14ac:dyDescent="0.2">
      <c r="O5515" s="90"/>
    </row>
    <row r="5516" spans="15:15" x14ac:dyDescent="0.2">
      <c r="O5516" s="90"/>
    </row>
    <row r="5517" spans="15:15" x14ac:dyDescent="0.2">
      <c r="O5517" s="90"/>
    </row>
    <row r="5518" spans="15:15" x14ac:dyDescent="0.2">
      <c r="O5518" s="90"/>
    </row>
    <row r="5519" spans="15:15" x14ac:dyDescent="0.2">
      <c r="O5519" s="90"/>
    </row>
    <row r="5520" spans="15:15" x14ac:dyDescent="0.2">
      <c r="O5520" s="90"/>
    </row>
    <row r="5521" spans="15:15" x14ac:dyDescent="0.2">
      <c r="O5521" s="90"/>
    </row>
    <row r="5522" spans="15:15" x14ac:dyDescent="0.2">
      <c r="O5522" s="90"/>
    </row>
    <row r="5523" spans="15:15" x14ac:dyDescent="0.2">
      <c r="O5523" s="90"/>
    </row>
    <row r="5524" spans="15:15" x14ac:dyDescent="0.2">
      <c r="O5524" s="90"/>
    </row>
    <row r="5525" spans="15:15" x14ac:dyDescent="0.2">
      <c r="O5525" s="90"/>
    </row>
    <row r="5526" spans="15:15" x14ac:dyDescent="0.2">
      <c r="O5526" s="90"/>
    </row>
    <row r="5527" spans="15:15" x14ac:dyDescent="0.2">
      <c r="O5527" s="90"/>
    </row>
    <row r="5528" spans="15:15" x14ac:dyDescent="0.2">
      <c r="O5528" s="90"/>
    </row>
    <row r="5529" spans="15:15" x14ac:dyDescent="0.2">
      <c r="O5529" s="90"/>
    </row>
    <row r="5530" spans="15:15" x14ac:dyDescent="0.2">
      <c r="O5530" s="90"/>
    </row>
    <row r="5531" spans="15:15" x14ac:dyDescent="0.2">
      <c r="O5531" s="90"/>
    </row>
    <row r="5532" spans="15:15" x14ac:dyDescent="0.2">
      <c r="O5532" s="90"/>
    </row>
    <row r="5533" spans="15:15" x14ac:dyDescent="0.2">
      <c r="O5533" s="90"/>
    </row>
    <row r="5534" spans="15:15" x14ac:dyDescent="0.2">
      <c r="O5534" s="90"/>
    </row>
    <row r="5535" spans="15:15" x14ac:dyDescent="0.2">
      <c r="O5535" s="90"/>
    </row>
    <row r="5536" spans="15:15" x14ac:dyDescent="0.2">
      <c r="O5536" s="90"/>
    </row>
    <row r="5537" spans="15:15" x14ac:dyDescent="0.2">
      <c r="O5537" s="90"/>
    </row>
    <row r="5538" spans="15:15" x14ac:dyDescent="0.2">
      <c r="O5538" s="90"/>
    </row>
    <row r="5539" spans="15:15" x14ac:dyDescent="0.2">
      <c r="O5539" s="90"/>
    </row>
    <row r="5540" spans="15:15" x14ac:dyDescent="0.2">
      <c r="O5540" s="90"/>
    </row>
    <row r="5541" spans="15:15" x14ac:dyDescent="0.2">
      <c r="O5541" s="90"/>
    </row>
    <row r="5542" spans="15:15" x14ac:dyDescent="0.2">
      <c r="O5542" s="90"/>
    </row>
    <row r="5543" spans="15:15" x14ac:dyDescent="0.2">
      <c r="O5543" s="90"/>
    </row>
    <row r="5544" spans="15:15" x14ac:dyDescent="0.2">
      <c r="O5544" s="90"/>
    </row>
    <row r="5545" spans="15:15" x14ac:dyDescent="0.2">
      <c r="O5545" s="90"/>
    </row>
    <row r="5546" spans="15:15" x14ac:dyDescent="0.2">
      <c r="O5546" s="90"/>
    </row>
    <row r="5547" spans="15:15" x14ac:dyDescent="0.2">
      <c r="O5547" s="90"/>
    </row>
    <row r="5548" spans="15:15" x14ac:dyDescent="0.2">
      <c r="O5548" s="90"/>
    </row>
    <row r="5549" spans="15:15" x14ac:dyDescent="0.2">
      <c r="O5549" s="90"/>
    </row>
    <row r="5550" spans="15:15" x14ac:dyDescent="0.2">
      <c r="O5550" s="90"/>
    </row>
    <row r="5551" spans="15:15" x14ac:dyDescent="0.2">
      <c r="O5551" s="90"/>
    </row>
    <row r="5552" spans="15:15" x14ac:dyDescent="0.2">
      <c r="O5552" s="90"/>
    </row>
    <row r="5553" spans="15:15" x14ac:dyDescent="0.2">
      <c r="O5553" s="90"/>
    </row>
    <row r="5554" spans="15:15" x14ac:dyDescent="0.2">
      <c r="O5554" s="90"/>
    </row>
    <row r="5555" spans="15:15" x14ac:dyDescent="0.2">
      <c r="O5555" s="90"/>
    </row>
    <row r="5556" spans="15:15" x14ac:dyDescent="0.2">
      <c r="O5556" s="90"/>
    </row>
    <row r="5557" spans="15:15" x14ac:dyDescent="0.2">
      <c r="O5557" s="90"/>
    </row>
    <row r="5558" spans="15:15" x14ac:dyDescent="0.2">
      <c r="O5558" s="90"/>
    </row>
    <row r="5559" spans="15:15" x14ac:dyDescent="0.2">
      <c r="O5559" s="90"/>
    </row>
    <row r="5560" spans="15:15" x14ac:dyDescent="0.2">
      <c r="O5560" s="90"/>
    </row>
    <row r="5561" spans="15:15" x14ac:dyDescent="0.2">
      <c r="O5561" s="90"/>
    </row>
    <row r="5562" spans="15:15" x14ac:dyDescent="0.2">
      <c r="O5562" s="90"/>
    </row>
    <row r="5563" spans="15:15" x14ac:dyDescent="0.2">
      <c r="O5563" s="90"/>
    </row>
    <row r="5564" spans="15:15" x14ac:dyDescent="0.2">
      <c r="O5564" s="90"/>
    </row>
    <row r="5565" spans="15:15" x14ac:dyDescent="0.2">
      <c r="O5565" s="90"/>
    </row>
    <row r="5566" spans="15:15" x14ac:dyDescent="0.2">
      <c r="O5566" s="90"/>
    </row>
    <row r="5567" spans="15:15" x14ac:dyDescent="0.2">
      <c r="O5567" s="90"/>
    </row>
    <row r="5568" spans="15:15" x14ac:dyDescent="0.2">
      <c r="O5568" s="90"/>
    </row>
    <row r="5569" spans="15:15" x14ac:dyDescent="0.2">
      <c r="O5569" s="90"/>
    </row>
    <row r="5570" spans="15:15" x14ac:dyDescent="0.2">
      <c r="O5570" s="90"/>
    </row>
    <row r="5571" spans="15:15" x14ac:dyDescent="0.2">
      <c r="O5571" s="90"/>
    </row>
    <row r="5572" spans="15:15" x14ac:dyDescent="0.2">
      <c r="O5572" s="90"/>
    </row>
    <row r="5573" spans="15:15" x14ac:dyDescent="0.2">
      <c r="O5573" s="90"/>
    </row>
    <row r="5574" spans="15:15" x14ac:dyDescent="0.2">
      <c r="O5574" s="90"/>
    </row>
    <row r="5575" spans="15:15" x14ac:dyDescent="0.2">
      <c r="O5575" s="90"/>
    </row>
    <row r="5576" spans="15:15" x14ac:dyDescent="0.2">
      <c r="O5576" s="90"/>
    </row>
    <row r="5577" spans="15:15" x14ac:dyDescent="0.2">
      <c r="O5577" s="90"/>
    </row>
    <row r="5578" spans="15:15" x14ac:dyDescent="0.2">
      <c r="O5578" s="90"/>
    </row>
    <row r="5579" spans="15:15" x14ac:dyDescent="0.2">
      <c r="O5579" s="90"/>
    </row>
    <row r="5580" spans="15:15" x14ac:dyDescent="0.2">
      <c r="O5580" s="90"/>
    </row>
    <row r="5581" spans="15:15" x14ac:dyDescent="0.2">
      <c r="O5581" s="90"/>
    </row>
    <row r="5582" spans="15:15" x14ac:dyDescent="0.2">
      <c r="O5582" s="90"/>
    </row>
    <row r="5583" spans="15:15" x14ac:dyDescent="0.2">
      <c r="O5583" s="90"/>
    </row>
    <row r="5584" spans="15:15" x14ac:dyDescent="0.2">
      <c r="O5584" s="90"/>
    </row>
    <row r="5585" spans="15:15" x14ac:dyDescent="0.2">
      <c r="O5585" s="90"/>
    </row>
    <row r="5586" spans="15:15" x14ac:dyDescent="0.2">
      <c r="O5586" s="90"/>
    </row>
    <row r="5587" spans="15:15" x14ac:dyDescent="0.2">
      <c r="O5587" s="90"/>
    </row>
    <row r="5588" spans="15:15" x14ac:dyDescent="0.2">
      <c r="O5588" s="90"/>
    </row>
    <row r="5589" spans="15:15" x14ac:dyDescent="0.2">
      <c r="O5589" s="90"/>
    </row>
    <row r="5590" spans="15:15" x14ac:dyDescent="0.2">
      <c r="O5590" s="90"/>
    </row>
    <row r="5591" spans="15:15" x14ac:dyDescent="0.2">
      <c r="O5591" s="90"/>
    </row>
    <row r="5592" spans="15:15" x14ac:dyDescent="0.2">
      <c r="O5592" s="90"/>
    </row>
    <row r="5593" spans="15:15" x14ac:dyDescent="0.2">
      <c r="O5593" s="90"/>
    </row>
    <row r="5594" spans="15:15" x14ac:dyDescent="0.2">
      <c r="O5594" s="90"/>
    </row>
    <row r="5595" spans="15:15" x14ac:dyDescent="0.2">
      <c r="O5595" s="90"/>
    </row>
    <row r="5596" spans="15:15" x14ac:dyDescent="0.2">
      <c r="O5596" s="90"/>
    </row>
    <row r="5597" spans="15:15" x14ac:dyDescent="0.2">
      <c r="O5597" s="90"/>
    </row>
    <row r="5598" spans="15:15" x14ac:dyDescent="0.2">
      <c r="O5598" s="90"/>
    </row>
    <row r="5599" spans="15:15" x14ac:dyDescent="0.2">
      <c r="O5599" s="90"/>
    </row>
    <row r="5600" spans="15:15" x14ac:dyDescent="0.2">
      <c r="O5600" s="90"/>
    </row>
    <row r="5601" spans="15:15" x14ac:dyDescent="0.2">
      <c r="O5601" s="90"/>
    </row>
    <row r="5602" spans="15:15" x14ac:dyDescent="0.2">
      <c r="O5602" s="90"/>
    </row>
    <row r="5603" spans="15:15" x14ac:dyDescent="0.2">
      <c r="O5603" s="90"/>
    </row>
    <row r="5604" spans="15:15" x14ac:dyDescent="0.2">
      <c r="O5604" s="90"/>
    </row>
    <row r="5605" spans="15:15" x14ac:dyDescent="0.2">
      <c r="O5605" s="90"/>
    </row>
    <row r="5606" spans="15:15" x14ac:dyDescent="0.2">
      <c r="O5606" s="90"/>
    </row>
    <row r="5607" spans="15:15" x14ac:dyDescent="0.2">
      <c r="O5607" s="90"/>
    </row>
    <row r="5608" spans="15:15" x14ac:dyDescent="0.2">
      <c r="O5608" s="90"/>
    </row>
    <row r="5609" spans="15:15" x14ac:dyDescent="0.2">
      <c r="O5609" s="90"/>
    </row>
    <row r="5610" spans="15:15" x14ac:dyDescent="0.2">
      <c r="O5610" s="90"/>
    </row>
    <row r="5611" spans="15:15" x14ac:dyDescent="0.2">
      <c r="O5611" s="90"/>
    </row>
    <row r="5612" spans="15:15" x14ac:dyDescent="0.2">
      <c r="O5612" s="90"/>
    </row>
    <row r="5613" spans="15:15" x14ac:dyDescent="0.2">
      <c r="O5613" s="90"/>
    </row>
    <row r="5614" spans="15:15" x14ac:dyDescent="0.2">
      <c r="O5614" s="90"/>
    </row>
    <row r="5615" spans="15:15" x14ac:dyDescent="0.2">
      <c r="O5615" s="90"/>
    </row>
    <row r="5616" spans="15:15" x14ac:dyDescent="0.2">
      <c r="O5616" s="90"/>
    </row>
    <row r="5617" spans="15:15" x14ac:dyDescent="0.2">
      <c r="O5617" s="90"/>
    </row>
    <row r="5618" spans="15:15" x14ac:dyDescent="0.2">
      <c r="O5618" s="90"/>
    </row>
    <row r="5619" spans="15:15" x14ac:dyDescent="0.2">
      <c r="O5619" s="90"/>
    </row>
    <row r="5620" spans="15:15" x14ac:dyDescent="0.2">
      <c r="O5620" s="90"/>
    </row>
    <row r="5621" spans="15:15" x14ac:dyDescent="0.2">
      <c r="O5621" s="90"/>
    </row>
    <row r="5622" spans="15:15" x14ac:dyDescent="0.2">
      <c r="O5622" s="90"/>
    </row>
    <row r="5623" spans="15:15" x14ac:dyDescent="0.2">
      <c r="O5623" s="90"/>
    </row>
    <row r="5624" spans="15:15" x14ac:dyDescent="0.2">
      <c r="O5624" s="90"/>
    </row>
    <row r="5625" spans="15:15" x14ac:dyDescent="0.2">
      <c r="O5625" s="90"/>
    </row>
    <row r="5626" spans="15:15" x14ac:dyDescent="0.2">
      <c r="O5626" s="90"/>
    </row>
    <row r="5627" spans="15:15" x14ac:dyDescent="0.2">
      <c r="O5627" s="90"/>
    </row>
    <row r="5628" spans="15:15" x14ac:dyDescent="0.2">
      <c r="O5628" s="90"/>
    </row>
    <row r="5629" spans="15:15" x14ac:dyDescent="0.2">
      <c r="O5629" s="90"/>
    </row>
    <row r="5630" spans="15:15" x14ac:dyDescent="0.2">
      <c r="O5630" s="90"/>
    </row>
    <row r="5631" spans="15:15" x14ac:dyDescent="0.2">
      <c r="O5631" s="90"/>
    </row>
    <row r="5632" spans="15:15" x14ac:dyDescent="0.2">
      <c r="O5632" s="90"/>
    </row>
    <row r="5633" spans="15:15" x14ac:dyDescent="0.2">
      <c r="O5633" s="90"/>
    </row>
    <row r="5634" spans="15:15" x14ac:dyDescent="0.2">
      <c r="O5634" s="90"/>
    </row>
    <row r="5635" spans="15:15" x14ac:dyDescent="0.2">
      <c r="O5635" s="90"/>
    </row>
    <row r="5636" spans="15:15" x14ac:dyDescent="0.2">
      <c r="O5636" s="90"/>
    </row>
    <row r="5637" spans="15:15" x14ac:dyDescent="0.2">
      <c r="O5637" s="90"/>
    </row>
    <row r="5638" spans="15:15" x14ac:dyDescent="0.2">
      <c r="O5638" s="90"/>
    </row>
    <row r="5639" spans="15:15" x14ac:dyDescent="0.2">
      <c r="O5639" s="90"/>
    </row>
    <row r="5640" spans="15:15" x14ac:dyDescent="0.2">
      <c r="O5640" s="90"/>
    </row>
    <row r="5641" spans="15:15" x14ac:dyDescent="0.2">
      <c r="O5641" s="90"/>
    </row>
    <row r="5642" spans="15:15" x14ac:dyDescent="0.2">
      <c r="O5642" s="90"/>
    </row>
    <row r="5643" spans="15:15" x14ac:dyDescent="0.2">
      <c r="O5643" s="90"/>
    </row>
    <row r="5644" spans="15:15" x14ac:dyDescent="0.2">
      <c r="O5644" s="90"/>
    </row>
    <row r="5645" spans="15:15" x14ac:dyDescent="0.2">
      <c r="O5645" s="90"/>
    </row>
    <row r="5646" spans="15:15" x14ac:dyDescent="0.2">
      <c r="O5646" s="90"/>
    </row>
    <row r="5647" spans="15:15" x14ac:dyDescent="0.2">
      <c r="O5647" s="90"/>
    </row>
    <row r="5648" spans="15:15" x14ac:dyDescent="0.2">
      <c r="O5648" s="90"/>
    </row>
    <row r="5649" spans="15:15" x14ac:dyDescent="0.2">
      <c r="O5649" s="90"/>
    </row>
    <row r="5650" spans="15:15" x14ac:dyDescent="0.2">
      <c r="O5650" s="90"/>
    </row>
    <row r="5651" spans="15:15" x14ac:dyDescent="0.2">
      <c r="O5651" s="90"/>
    </row>
    <row r="5652" spans="15:15" x14ac:dyDescent="0.2">
      <c r="O5652" s="90"/>
    </row>
    <row r="5653" spans="15:15" x14ac:dyDescent="0.2">
      <c r="O5653" s="90"/>
    </row>
    <row r="5654" spans="15:15" x14ac:dyDescent="0.2">
      <c r="O5654" s="90"/>
    </row>
    <row r="5655" spans="15:15" x14ac:dyDescent="0.2">
      <c r="O5655" s="90"/>
    </row>
    <row r="5656" spans="15:15" x14ac:dyDescent="0.2">
      <c r="O5656" s="90"/>
    </row>
    <row r="5657" spans="15:15" x14ac:dyDescent="0.2">
      <c r="O5657" s="90"/>
    </row>
    <row r="5658" spans="15:15" x14ac:dyDescent="0.2">
      <c r="O5658" s="90"/>
    </row>
    <row r="5659" spans="15:15" x14ac:dyDescent="0.2">
      <c r="O5659" s="90"/>
    </row>
    <row r="5660" spans="15:15" x14ac:dyDescent="0.2">
      <c r="O5660" s="90"/>
    </row>
    <row r="5661" spans="15:15" x14ac:dyDescent="0.2">
      <c r="O5661" s="90"/>
    </row>
    <row r="5662" spans="15:15" x14ac:dyDescent="0.2">
      <c r="O5662" s="90"/>
    </row>
    <row r="5663" spans="15:15" x14ac:dyDescent="0.2">
      <c r="O5663" s="90"/>
    </row>
    <row r="5664" spans="15:15" x14ac:dyDescent="0.2">
      <c r="O5664" s="90"/>
    </row>
    <row r="5665" spans="15:15" x14ac:dyDescent="0.2">
      <c r="O5665" s="90"/>
    </row>
    <row r="5666" spans="15:15" x14ac:dyDescent="0.2">
      <c r="O5666" s="90"/>
    </row>
    <row r="5667" spans="15:15" x14ac:dyDescent="0.2">
      <c r="O5667" s="90"/>
    </row>
    <row r="5668" spans="15:15" x14ac:dyDescent="0.2">
      <c r="O5668" s="90"/>
    </row>
    <row r="5669" spans="15:15" x14ac:dyDescent="0.2">
      <c r="O5669" s="90"/>
    </row>
    <row r="5670" spans="15:15" x14ac:dyDescent="0.2">
      <c r="O5670" s="90"/>
    </row>
    <row r="5671" spans="15:15" x14ac:dyDescent="0.2">
      <c r="O5671" s="90"/>
    </row>
    <row r="5672" spans="15:15" x14ac:dyDescent="0.2">
      <c r="O5672" s="90"/>
    </row>
    <row r="5673" spans="15:15" x14ac:dyDescent="0.2">
      <c r="O5673" s="90"/>
    </row>
    <row r="5674" spans="15:15" x14ac:dyDescent="0.2">
      <c r="O5674" s="90"/>
    </row>
    <row r="5675" spans="15:15" x14ac:dyDescent="0.2">
      <c r="O5675" s="90"/>
    </row>
    <row r="5676" spans="15:15" x14ac:dyDescent="0.2">
      <c r="O5676" s="90"/>
    </row>
    <row r="5677" spans="15:15" x14ac:dyDescent="0.2">
      <c r="O5677" s="90"/>
    </row>
    <row r="5678" spans="15:15" x14ac:dyDescent="0.2">
      <c r="O5678" s="90"/>
    </row>
    <row r="5679" spans="15:15" x14ac:dyDescent="0.2">
      <c r="O5679" s="90"/>
    </row>
    <row r="5680" spans="15:15" x14ac:dyDescent="0.2">
      <c r="O5680" s="90"/>
    </row>
    <row r="5681" spans="15:15" x14ac:dyDescent="0.2">
      <c r="O5681" s="90"/>
    </row>
    <row r="5682" spans="15:15" x14ac:dyDescent="0.2">
      <c r="O5682" s="90"/>
    </row>
    <row r="5683" spans="15:15" x14ac:dyDescent="0.2">
      <c r="O5683" s="90"/>
    </row>
    <row r="5684" spans="15:15" x14ac:dyDescent="0.2">
      <c r="O5684" s="90"/>
    </row>
    <row r="5685" spans="15:15" x14ac:dyDescent="0.2">
      <c r="O5685" s="90"/>
    </row>
    <row r="5686" spans="15:15" x14ac:dyDescent="0.2">
      <c r="O5686" s="90"/>
    </row>
    <row r="5687" spans="15:15" x14ac:dyDescent="0.2">
      <c r="O5687" s="90"/>
    </row>
    <row r="5688" spans="15:15" x14ac:dyDescent="0.2">
      <c r="O5688" s="90"/>
    </row>
    <row r="5689" spans="15:15" x14ac:dyDescent="0.2">
      <c r="O5689" s="90"/>
    </row>
    <row r="5690" spans="15:15" x14ac:dyDescent="0.2">
      <c r="O5690" s="90"/>
    </row>
    <row r="5691" spans="15:15" x14ac:dyDescent="0.2">
      <c r="O5691" s="90"/>
    </row>
    <row r="5692" spans="15:15" x14ac:dyDescent="0.2">
      <c r="O5692" s="90"/>
    </row>
    <row r="5693" spans="15:15" x14ac:dyDescent="0.2">
      <c r="O5693" s="90"/>
    </row>
    <row r="5694" spans="15:15" x14ac:dyDescent="0.2">
      <c r="O5694" s="90"/>
    </row>
    <row r="5695" spans="15:15" x14ac:dyDescent="0.2">
      <c r="O5695" s="90"/>
    </row>
    <row r="5696" spans="15:15" x14ac:dyDescent="0.2">
      <c r="O5696" s="90"/>
    </row>
    <row r="5697" spans="15:15" x14ac:dyDescent="0.2">
      <c r="O5697" s="90"/>
    </row>
    <row r="5698" spans="15:15" x14ac:dyDescent="0.2">
      <c r="O5698" s="90"/>
    </row>
    <row r="5699" spans="15:15" x14ac:dyDescent="0.2">
      <c r="O5699" s="90"/>
    </row>
    <row r="5700" spans="15:15" x14ac:dyDescent="0.2">
      <c r="O5700" s="90"/>
    </row>
    <row r="5701" spans="15:15" x14ac:dyDescent="0.2">
      <c r="O5701" s="90"/>
    </row>
    <row r="5702" spans="15:15" x14ac:dyDescent="0.2">
      <c r="O5702" s="90"/>
    </row>
    <row r="5703" spans="15:15" x14ac:dyDescent="0.2">
      <c r="O5703" s="90"/>
    </row>
    <row r="5704" spans="15:15" x14ac:dyDescent="0.2">
      <c r="O5704" s="90"/>
    </row>
    <row r="5705" spans="15:15" x14ac:dyDescent="0.2">
      <c r="O5705" s="90"/>
    </row>
    <row r="5706" spans="15:15" x14ac:dyDescent="0.2">
      <c r="O5706" s="90"/>
    </row>
    <row r="5707" spans="15:15" x14ac:dyDescent="0.2">
      <c r="O5707" s="90"/>
    </row>
    <row r="5708" spans="15:15" x14ac:dyDescent="0.2">
      <c r="O5708" s="90"/>
    </row>
    <row r="5709" spans="15:15" x14ac:dyDescent="0.2">
      <c r="O5709" s="90"/>
    </row>
    <row r="5710" spans="15:15" x14ac:dyDescent="0.2">
      <c r="O5710" s="90"/>
    </row>
    <row r="5711" spans="15:15" x14ac:dyDescent="0.2">
      <c r="O5711" s="90"/>
    </row>
    <row r="5712" spans="15:15" x14ac:dyDescent="0.2">
      <c r="O5712" s="90"/>
    </row>
    <row r="5713" spans="15:15" x14ac:dyDescent="0.2">
      <c r="O5713" s="90"/>
    </row>
    <row r="5714" spans="15:15" x14ac:dyDescent="0.2">
      <c r="O5714" s="90"/>
    </row>
    <row r="5715" spans="15:15" x14ac:dyDescent="0.2">
      <c r="O5715" s="90"/>
    </row>
    <row r="5716" spans="15:15" x14ac:dyDescent="0.2">
      <c r="O5716" s="90"/>
    </row>
    <row r="5717" spans="15:15" x14ac:dyDescent="0.2">
      <c r="O5717" s="90"/>
    </row>
    <row r="5718" spans="15:15" x14ac:dyDescent="0.2">
      <c r="O5718" s="90"/>
    </row>
    <row r="5719" spans="15:15" x14ac:dyDescent="0.2">
      <c r="O5719" s="90"/>
    </row>
    <row r="5720" spans="15:15" x14ac:dyDescent="0.2">
      <c r="O5720" s="90"/>
    </row>
    <row r="5721" spans="15:15" x14ac:dyDescent="0.2">
      <c r="O5721" s="90"/>
    </row>
    <row r="5722" spans="15:15" x14ac:dyDescent="0.2">
      <c r="O5722" s="90"/>
    </row>
    <row r="5723" spans="15:15" x14ac:dyDescent="0.2">
      <c r="O5723" s="90"/>
    </row>
    <row r="5724" spans="15:15" x14ac:dyDescent="0.2">
      <c r="O5724" s="90"/>
    </row>
    <row r="5725" spans="15:15" x14ac:dyDescent="0.2">
      <c r="O5725" s="90"/>
    </row>
    <row r="5726" spans="15:15" x14ac:dyDescent="0.2">
      <c r="O5726" s="90"/>
    </row>
    <row r="5727" spans="15:15" x14ac:dyDescent="0.2">
      <c r="O5727" s="90"/>
    </row>
    <row r="5728" spans="15:15" x14ac:dyDescent="0.2">
      <c r="O5728" s="90"/>
    </row>
    <row r="5729" spans="15:15" x14ac:dyDescent="0.2">
      <c r="O5729" s="90"/>
    </row>
    <row r="5730" spans="15:15" x14ac:dyDescent="0.2">
      <c r="O5730" s="90"/>
    </row>
    <row r="5731" spans="15:15" x14ac:dyDescent="0.2">
      <c r="O5731" s="90"/>
    </row>
    <row r="5732" spans="15:15" x14ac:dyDescent="0.2">
      <c r="O5732" s="90"/>
    </row>
    <row r="5733" spans="15:15" x14ac:dyDescent="0.2">
      <c r="O5733" s="90"/>
    </row>
    <row r="5734" spans="15:15" x14ac:dyDescent="0.2">
      <c r="O5734" s="90"/>
    </row>
    <row r="5735" spans="15:15" x14ac:dyDescent="0.2">
      <c r="O5735" s="90"/>
    </row>
    <row r="5736" spans="15:15" x14ac:dyDescent="0.2">
      <c r="O5736" s="90"/>
    </row>
    <row r="5737" spans="15:15" x14ac:dyDescent="0.2">
      <c r="O5737" s="90"/>
    </row>
    <row r="5738" spans="15:15" x14ac:dyDescent="0.2">
      <c r="O5738" s="90"/>
    </row>
    <row r="5739" spans="15:15" x14ac:dyDescent="0.2">
      <c r="O5739" s="90"/>
    </row>
    <row r="5740" spans="15:15" x14ac:dyDescent="0.2">
      <c r="O5740" s="90"/>
    </row>
    <row r="5741" spans="15:15" x14ac:dyDescent="0.2">
      <c r="O5741" s="90"/>
    </row>
    <row r="5742" spans="15:15" x14ac:dyDescent="0.2">
      <c r="O5742" s="90"/>
    </row>
    <row r="5743" spans="15:15" x14ac:dyDescent="0.2">
      <c r="O5743" s="90"/>
    </row>
    <row r="5744" spans="15:15" x14ac:dyDescent="0.2">
      <c r="O5744" s="90"/>
    </row>
    <row r="5745" spans="15:15" x14ac:dyDescent="0.2">
      <c r="O5745" s="90"/>
    </row>
    <row r="5746" spans="15:15" x14ac:dyDescent="0.2">
      <c r="O5746" s="90"/>
    </row>
    <row r="5747" spans="15:15" x14ac:dyDescent="0.2">
      <c r="O5747" s="90"/>
    </row>
    <row r="5748" spans="15:15" x14ac:dyDescent="0.2">
      <c r="O5748" s="90"/>
    </row>
    <row r="5749" spans="15:15" x14ac:dyDescent="0.2">
      <c r="O5749" s="90"/>
    </row>
    <row r="5750" spans="15:15" x14ac:dyDescent="0.2">
      <c r="O5750" s="90"/>
    </row>
    <row r="5751" spans="15:15" x14ac:dyDescent="0.2">
      <c r="O5751" s="90"/>
    </row>
    <row r="5752" spans="15:15" x14ac:dyDescent="0.2">
      <c r="O5752" s="90"/>
    </row>
    <row r="5753" spans="15:15" x14ac:dyDescent="0.2">
      <c r="O5753" s="90"/>
    </row>
    <row r="5754" spans="15:15" x14ac:dyDescent="0.2">
      <c r="O5754" s="90"/>
    </row>
    <row r="5755" spans="15:15" x14ac:dyDescent="0.2">
      <c r="O5755" s="90"/>
    </row>
    <row r="5756" spans="15:15" x14ac:dyDescent="0.2">
      <c r="O5756" s="90"/>
    </row>
    <row r="5757" spans="15:15" x14ac:dyDescent="0.2">
      <c r="O5757" s="90"/>
    </row>
    <row r="5758" spans="15:15" x14ac:dyDescent="0.2">
      <c r="O5758" s="90"/>
    </row>
    <row r="5759" spans="15:15" x14ac:dyDescent="0.2">
      <c r="O5759" s="90"/>
    </row>
    <row r="5760" spans="15:15" x14ac:dyDescent="0.2">
      <c r="O5760" s="90"/>
    </row>
    <row r="5761" spans="15:15" x14ac:dyDescent="0.2">
      <c r="O5761" s="90"/>
    </row>
    <row r="5762" spans="15:15" x14ac:dyDescent="0.2">
      <c r="O5762" s="90"/>
    </row>
    <row r="5763" spans="15:15" x14ac:dyDescent="0.2">
      <c r="O5763" s="90"/>
    </row>
    <row r="5764" spans="15:15" x14ac:dyDescent="0.2">
      <c r="O5764" s="90"/>
    </row>
    <row r="5765" spans="15:15" x14ac:dyDescent="0.2">
      <c r="O5765" s="90"/>
    </row>
    <row r="5766" spans="15:15" x14ac:dyDescent="0.2">
      <c r="O5766" s="90"/>
    </row>
    <row r="5767" spans="15:15" x14ac:dyDescent="0.2">
      <c r="O5767" s="90"/>
    </row>
    <row r="5768" spans="15:15" x14ac:dyDescent="0.2">
      <c r="O5768" s="90"/>
    </row>
    <row r="5769" spans="15:15" x14ac:dyDescent="0.2">
      <c r="O5769" s="90"/>
    </row>
    <row r="5770" spans="15:15" x14ac:dyDescent="0.2">
      <c r="O5770" s="90"/>
    </row>
    <row r="5771" spans="15:15" x14ac:dyDescent="0.2">
      <c r="O5771" s="90"/>
    </row>
    <row r="5772" spans="15:15" x14ac:dyDescent="0.2">
      <c r="O5772" s="90"/>
    </row>
    <row r="5773" spans="15:15" x14ac:dyDescent="0.2">
      <c r="O5773" s="90"/>
    </row>
    <row r="5774" spans="15:15" x14ac:dyDescent="0.2">
      <c r="O5774" s="90"/>
    </row>
    <row r="5775" spans="15:15" x14ac:dyDescent="0.2">
      <c r="O5775" s="90"/>
    </row>
    <row r="5776" spans="15:15" x14ac:dyDescent="0.2">
      <c r="O5776" s="90"/>
    </row>
    <row r="5777" spans="15:15" x14ac:dyDescent="0.2">
      <c r="O5777" s="90"/>
    </row>
    <row r="5778" spans="15:15" x14ac:dyDescent="0.2">
      <c r="O5778" s="90"/>
    </row>
    <row r="5779" spans="15:15" x14ac:dyDescent="0.2">
      <c r="O5779" s="90"/>
    </row>
    <row r="5780" spans="15:15" x14ac:dyDescent="0.2">
      <c r="O5780" s="90"/>
    </row>
    <row r="5781" spans="15:15" x14ac:dyDescent="0.2">
      <c r="O5781" s="90"/>
    </row>
    <row r="5782" spans="15:15" x14ac:dyDescent="0.2">
      <c r="O5782" s="90"/>
    </row>
    <row r="5783" spans="15:15" x14ac:dyDescent="0.2">
      <c r="O5783" s="90"/>
    </row>
    <row r="5784" spans="15:15" x14ac:dyDescent="0.2">
      <c r="O5784" s="90"/>
    </row>
    <row r="5785" spans="15:15" x14ac:dyDescent="0.2">
      <c r="O5785" s="90"/>
    </row>
    <row r="5786" spans="15:15" x14ac:dyDescent="0.2">
      <c r="O5786" s="90"/>
    </row>
    <row r="5787" spans="15:15" x14ac:dyDescent="0.2">
      <c r="O5787" s="90"/>
    </row>
    <row r="5788" spans="15:15" x14ac:dyDescent="0.2">
      <c r="O5788" s="90"/>
    </row>
    <row r="5789" spans="15:15" x14ac:dyDescent="0.2">
      <c r="O5789" s="90"/>
    </row>
    <row r="5790" spans="15:15" x14ac:dyDescent="0.2">
      <c r="O5790" s="90"/>
    </row>
    <row r="5791" spans="15:15" x14ac:dyDescent="0.2">
      <c r="O5791" s="90"/>
    </row>
    <row r="5792" spans="15:15" x14ac:dyDescent="0.2">
      <c r="O5792" s="90"/>
    </row>
    <row r="5793" spans="15:15" x14ac:dyDescent="0.2">
      <c r="O5793" s="90"/>
    </row>
    <row r="5794" spans="15:15" x14ac:dyDescent="0.2">
      <c r="O5794" s="90"/>
    </row>
    <row r="5795" spans="15:15" x14ac:dyDescent="0.2">
      <c r="O5795" s="90"/>
    </row>
    <row r="5796" spans="15:15" x14ac:dyDescent="0.2">
      <c r="O5796" s="90"/>
    </row>
    <row r="5797" spans="15:15" x14ac:dyDescent="0.2">
      <c r="O5797" s="90"/>
    </row>
    <row r="5798" spans="15:15" x14ac:dyDescent="0.2">
      <c r="O5798" s="90"/>
    </row>
    <row r="5799" spans="15:15" x14ac:dyDescent="0.2">
      <c r="O5799" s="90"/>
    </row>
    <row r="5800" spans="15:15" x14ac:dyDescent="0.2">
      <c r="O5800" s="90"/>
    </row>
    <row r="5801" spans="15:15" x14ac:dyDescent="0.2">
      <c r="O5801" s="90"/>
    </row>
    <row r="5802" spans="15:15" x14ac:dyDescent="0.2">
      <c r="O5802" s="90"/>
    </row>
    <row r="5803" spans="15:15" x14ac:dyDescent="0.2">
      <c r="O5803" s="90"/>
    </row>
    <row r="5804" spans="15:15" x14ac:dyDescent="0.2">
      <c r="O5804" s="90"/>
    </row>
    <row r="5805" spans="15:15" x14ac:dyDescent="0.2">
      <c r="O5805" s="90"/>
    </row>
    <row r="5806" spans="15:15" x14ac:dyDescent="0.2">
      <c r="O5806" s="90"/>
    </row>
    <row r="5807" spans="15:15" x14ac:dyDescent="0.2">
      <c r="O5807" s="90"/>
    </row>
    <row r="5808" spans="15:15" x14ac:dyDescent="0.2">
      <c r="O5808" s="90"/>
    </row>
    <row r="5809" spans="15:15" x14ac:dyDescent="0.2">
      <c r="O5809" s="90"/>
    </row>
    <row r="5810" spans="15:15" x14ac:dyDescent="0.2">
      <c r="O5810" s="90"/>
    </row>
    <row r="5811" spans="15:15" x14ac:dyDescent="0.2">
      <c r="O5811" s="90"/>
    </row>
    <row r="5812" spans="15:15" x14ac:dyDescent="0.2">
      <c r="O5812" s="90"/>
    </row>
    <row r="5813" spans="15:15" x14ac:dyDescent="0.2">
      <c r="O5813" s="90"/>
    </row>
    <row r="5814" spans="15:15" x14ac:dyDescent="0.2">
      <c r="O5814" s="90"/>
    </row>
    <row r="5815" spans="15:15" x14ac:dyDescent="0.2">
      <c r="O5815" s="90"/>
    </row>
    <row r="5816" spans="15:15" x14ac:dyDescent="0.2">
      <c r="O5816" s="90"/>
    </row>
    <row r="5817" spans="15:15" x14ac:dyDescent="0.2">
      <c r="O5817" s="90"/>
    </row>
    <row r="5818" spans="15:15" x14ac:dyDescent="0.2">
      <c r="O5818" s="90"/>
    </row>
    <row r="5819" spans="15:15" x14ac:dyDescent="0.2">
      <c r="O5819" s="90"/>
    </row>
    <row r="5820" spans="15:15" x14ac:dyDescent="0.2">
      <c r="O5820" s="90"/>
    </row>
    <row r="5821" spans="15:15" x14ac:dyDescent="0.2">
      <c r="O5821" s="90"/>
    </row>
    <row r="5822" spans="15:15" x14ac:dyDescent="0.2">
      <c r="O5822" s="90"/>
    </row>
    <row r="5823" spans="15:15" x14ac:dyDescent="0.2">
      <c r="O5823" s="90"/>
    </row>
    <row r="5824" spans="15:15" x14ac:dyDescent="0.2">
      <c r="O5824" s="90"/>
    </row>
    <row r="5825" spans="15:15" x14ac:dyDescent="0.2">
      <c r="O5825" s="90"/>
    </row>
    <row r="5826" spans="15:15" x14ac:dyDescent="0.2">
      <c r="O5826" s="90"/>
    </row>
    <row r="5827" spans="15:15" x14ac:dyDescent="0.2">
      <c r="O5827" s="90"/>
    </row>
    <row r="5828" spans="15:15" x14ac:dyDescent="0.2">
      <c r="O5828" s="90"/>
    </row>
    <row r="5829" spans="15:15" x14ac:dyDescent="0.2">
      <c r="O5829" s="90"/>
    </row>
    <row r="5830" spans="15:15" x14ac:dyDescent="0.2">
      <c r="O5830" s="90"/>
    </row>
    <row r="5831" spans="15:15" x14ac:dyDescent="0.2">
      <c r="O5831" s="90"/>
    </row>
    <row r="5832" spans="15:15" x14ac:dyDescent="0.2">
      <c r="O5832" s="90"/>
    </row>
    <row r="5833" spans="15:15" x14ac:dyDescent="0.2">
      <c r="O5833" s="90"/>
    </row>
    <row r="5834" spans="15:15" x14ac:dyDescent="0.2">
      <c r="O5834" s="90"/>
    </row>
    <row r="5835" spans="15:15" x14ac:dyDescent="0.2">
      <c r="O5835" s="90"/>
    </row>
    <row r="5836" spans="15:15" x14ac:dyDescent="0.2">
      <c r="O5836" s="90"/>
    </row>
    <row r="5837" spans="15:15" x14ac:dyDescent="0.2">
      <c r="O5837" s="90"/>
    </row>
    <row r="5838" spans="15:15" x14ac:dyDescent="0.2">
      <c r="O5838" s="90"/>
    </row>
    <row r="5839" spans="15:15" x14ac:dyDescent="0.2">
      <c r="O5839" s="90"/>
    </row>
    <row r="5840" spans="15:15" x14ac:dyDescent="0.2">
      <c r="O5840" s="90"/>
    </row>
    <row r="5841" spans="15:15" x14ac:dyDescent="0.2">
      <c r="O5841" s="90"/>
    </row>
    <row r="5842" spans="15:15" x14ac:dyDescent="0.2">
      <c r="O5842" s="90"/>
    </row>
    <row r="5843" spans="15:15" x14ac:dyDescent="0.2">
      <c r="O5843" s="90"/>
    </row>
    <row r="5844" spans="15:15" x14ac:dyDescent="0.2">
      <c r="O5844" s="90"/>
    </row>
    <row r="5845" spans="15:15" x14ac:dyDescent="0.2">
      <c r="O5845" s="90"/>
    </row>
    <row r="5846" spans="15:15" x14ac:dyDescent="0.2">
      <c r="O5846" s="90"/>
    </row>
    <row r="5847" spans="15:15" x14ac:dyDescent="0.2">
      <c r="O5847" s="90"/>
    </row>
    <row r="5848" spans="15:15" x14ac:dyDescent="0.2">
      <c r="O5848" s="90"/>
    </row>
    <row r="5849" spans="15:15" x14ac:dyDescent="0.2">
      <c r="O5849" s="90"/>
    </row>
    <row r="5850" spans="15:15" x14ac:dyDescent="0.2">
      <c r="O5850" s="90"/>
    </row>
    <row r="5851" spans="15:15" x14ac:dyDescent="0.2">
      <c r="O5851" s="90"/>
    </row>
    <row r="5852" spans="15:15" x14ac:dyDescent="0.2">
      <c r="O5852" s="90"/>
    </row>
    <row r="5853" spans="15:15" x14ac:dyDescent="0.2">
      <c r="O5853" s="90"/>
    </row>
    <row r="5854" spans="15:15" x14ac:dyDescent="0.2">
      <c r="O5854" s="90"/>
    </row>
    <row r="5855" spans="15:15" x14ac:dyDescent="0.2">
      <c r="O5855" s="90"/>
    </row>
    <row r="5856" spans="15:15" x14ac:dyDescent="0.2">
      <c r="O5856" s="90"/>
    </row>
    <row r="5857" spans="15:15" x14ac:dyDescent="0.2">
      <c r="O5857" s="90"/>
    </row>
    <row r="5858" spans="15:15" x14ac:dyDescent="0.2">
      <c r="O5858" s="90"/>
    </row>
    <row r="5859" spans="15:15" x14ac:dyDescent="0.2">
      <c r="O5859" s="90"/>
    </row>
    <row r="5860" spans="15:15" x14ac:dyDescent="0.2">
      <c r="O5860" s="90"/>
    </row>
    <row r="5861" spans="15:15" x14ac:dyDescent="0.2">
      <c r="O5861" s="90"/>
    </row>
    <row r="5862" spans="15:15" x14ac:dyDescent="0.2">
      <c r="O5862" s="90"/>
    </row>
    <row r="5863" spans="15:15" x14ac:dyDescent="0.2">
      <c r="O5863" s="90"/>
    </row>
    <row r="5864" spans="15:15" x14ac:dyDescent="0.2">
      <c r="O5864" s="90"/>
    </row>
    <row r="5865" spans="15:15" x14ac:dyDescent="0.2">
      <c r="O5865" s="90"/>
    </row>
    <row r="5866" spans="15:15" x14ac:dyDescent="0.2">
      <c r="O5866" s="90"/>
    </row>
    <row r="5867" spans="15:15" x14ac:dyDescent="0.2">
      <c r="O5867" s="90"/>
    </row>
    <row r="5868" spans="15:15" x14ac:dyDescent="0.2">
      <c r="O5868" s="90"/>
    </row>
    <row r="5869" spans="15:15" x14ac:dyDescent="0.2">
      <c r="O5869" s="90"/>
    </row>
    <row r="5870" spans="15:15" x14ac:dyDescent="0.2">
      <c r="O5870" s="90"/>
    </row>
    <row r="5871" spans="15:15" x14ac:dyDescent="0.2">
      <c r="O5871" s="90"/>
    </row>
    <row r="5872" spans="15:15" x14ac:dyDescent="0.2">
      <c r="O5872" s="90"/>
    </row>
    <row r="5873" spans="15:15" x14ac:dyDescent="0.2">
      <c r="O5873" s="90"/>
    </row>
    <row r="5874" spans="15:15" x14ac:dyDescent="0.2">
      <c r="O5874" s="90"/>
    </row>
    <row r="5875" spans="15:15" x14ac:dyDescent="0.2">
      <c r="O5875" s="90"/>
    </row>
    <row r="5876" spans="15:15" x14ac:dyDescent="0.2">
      <c r="O5876" s="90"/>
    </row>
    <row r="5877" spans="15:15" x14ac:dyDescent="0.2">
      <c r="O5877" s="90"/>
    </row>
    <row r="5878" spans="15:15" x14ac:dyDescent="0.2">
      <c r="O5878" s="90"/>
    </row>
    <row r="5879" spans="15:15" x14ac:dyDescent="0.2">
      <c r="O5879" s="90"/>
    </row>
    <row r="5880" spans="15:15" x14ac:dyDescent="0.2">
      <c r="O5880" s="90"/>
    </row>
    <row r="5881" spans="15:15" x14ac:dyDescent="0.2">
      <c r="O5881" s="90"/>
    </row>
    <row r="5882" spans="15:15" x14ac:dyDescent="0.2">
      <c r="O5882" s="90"/>
    </row>
    <row r="5883" spans="15:15" x14ac:dyDescent="0.2">
      <c r="O5883" s="90"/>
    </row>
    <row r="5884" spans="15:15" x14ac:dyDescent="0.2">
      <c r="O5884" s="90"/>
    </row>
    <row r="5885" spans="15:15" x14ac:dyDescent="0.2">
      <c r="O5885" s="90"/>
    </row>
    <row r="5886" spans="15:15" x14ac:dyDescent="0.2">
      <c r="O5886" s="90"/>
    </row>
    <row r="5887" spans="15:15" x14ac:dyDescent="0.2">
      <c r="O5887" s="90"/>
    </row>
    <row r="5888" spans="15:15" x14ac:dyDescent="0.2">
      <c r="O5888" s="90"/>
    </row>
    <row r="5889" spans="15:15" x14ac:dyDescent="0.2">
      <c r="O5889" s="90"/>
    </row>
    <row r="5890" spans="15:15" x14ac:dyDescent="0.2">
      <c r="O5890" s="90"/>
    </row>
    <row r="5891" spans="15:15" x14ac:dyDescent="0.2">
      <c r="O5891" s="90"/>
    </row>
    <row r="5892" spans="15:15" x14ac:dyDescent="0.2">
      <c r="O5892" s="90"/>
    </row>
    <row r="5893" spans="15:15" x14ac:dyDescent="0.2">
      <c r="O5893" s="90"/>
    </row>
    <row r="5894" spans="15:15" x14ac:dyDescent="0.2">
      <c r="O5894" s="90"/>
    </row>
    <row r="5895" spans="15:15" x14ac:dyDescent="0.2">
      <c r="O5895" s="90"/>
    </row>
    <row r="5896" spans="15:15" x14ac:dyDescent="0.2">
      <c r="O5896" s="90"/>
    </row>
    <row r="5897" spans="15:15" x14ac:dyDescent="0.2">
      <c r="O5897" s="90"/>
    </row>
    <row r="5898" spans="15:15" x14ac:dyDescent="0.2">
      <c r="O5898" s="90"/>
    </row>
    <row r="5899" spans="15:15" x14ac:dyDescent="0.2">
      <c r="O5899" s="90"/>
    </row>
    <row r="5900" spans="15:15" x14ac:dyDescent="0.2">
      <c r="O5900" s="90"/>
    </row>
    <row r="5901" spans="15:15" x14ac:dyDescent="0.2">
      <c r="O5901" s="90"/>
    </row>
    <row r="5902" spans="15:15" x14ac:dyDescent="0.2">
      <c r="O5902" s="90"/>
    </row>
    <row r="5903" spans="15:15" x14ac:dyDescent="0.2">
      <c r="O5903" s="90"/>
    </row>
    <row r="5904" spans="15:15" x14ac:dyDescent="0.2">
      <c r="O5904" s="90"/>
    </row>
    <row r="5905" spans="15:15" x14ac:dyDescent="0.2">
      <c r="O5905" s="90"/>
    </row>
    <row r="5906" spans="15:15" x14ac:dyDescent="0.2">
      <c r="O5906" s="90"/>
    </row>
    <row r="5907" spans="15:15" x14ac:dyDescent="0.2">
      <c r="O5907" s="90"/>
    </row>
    <row r="5908" spans="15:15" x14ac:dyDescent="0.2">
      <c r="O5908" s="90"/>
    </row>
    <row r="5909" spans="15:15" x14ac:dyDescent="0.2">
      <c r="O5909" s="90"/>
    </row>
    <row r="5910" spans="15:15" x14ac:dyDescent="0.2">
      <c r="O5910" s="90"/>
    </row>
    <row r="5911" spans="15:15" x14ac:dyDescent="0.2">
      <c r="O5911" s="90"/>
    </row>
    <row r="5912" spans="15:15" x14ac:dyDescent="0.2">
      <c r="O5912" s="90"/>
    </row>
    <row r="5913" spans="15:15" x14ac:dyDescent="0.2">
      <c r="O5913" s="90"/>
    </row>
    <row r="5914" spans="15:15" x14ac:dyDescent="0.2">
      <c r="O5914" s="90"/>
    </row>
    <row r="5915" spans="15:15" x14ac:dyDescent="0.2">
      <c r="O5915" s="90"/>
    </row>
    <row r="5916" spans="15:15" x14ac:dyDescent="0.2">
      <c r="O5916" s="90"/>
    </row>
    <row r="5917" spans="15:15" x14ac:dyDescent="0.2">
      <c r="O5917" s="90"/>
    </row>
    <row r="5918" spans="15:15" x14ac:dyDescent="0.2">
      <c r="O5918" s="90"/>
    </row>
    <row r="5919" spans="15:15" x14ac:dyDescent="0.2">
      <c r="O5919" s="90"/>
    </row>
    <row r="5920" spans="15:15" x14ac:dyDescent="0.2">
      <c r="O5920" s="90"/>
    </row>
    <row r="5921" spans="15:15" x14ac:dyDescent="0.2">
      <c r="O5921" s="90"/>
    </row>
    <row r="5922" spans="15:15" x14ac:dyDescent="0.2">
      <c r="O5922" s="90"/>
    </row>
    <row r="5923" spans="15:15" x14ac:dyDescent="0.2">
      <c r="O5923" s="90"/>
    </row>
    <row r="5924" spans="15:15" x14ac:dyDescent="0.2">
      <c r="O5924" s="90"/>
    </row>
    <row r="5925" spans="15:15" x14ac:dyDescent="0.2">
      <c r="O5925" s="90"/>
    </row>
    <row r="5926" spans="15:15" x14ac:dyDescent="0.2">
      <c r="O5926" s="90"/>
    </row>
    <row r="5927" spans="15:15" x14ac:dyDescent="0.2">
      <c r="O5927" s="90"/>
    </row>
    <row r="5928" spans="15:15" x14ac:dyDescent="0.2">
      <c r="O5928" s="90"/>
    </row>
    <row r="5929" spans="15:15" x14ac:dyDescent="0.2">
      <c r="O5929" s="90"/>
    </row>
    <row r="5930" spans="15:15" x14ac:dyDescent="0.2">
      <c r="O5930" s="90"/>
    </row>
    <row r="5931" spans="15:15" x14ac:dyDescent="0.2">
      <c r="O5931" s="90"/>
    </row>
    <row r="5932" spans="15:15" x14ac:dyDescent="0.2">
      <c r="O5932" s="90"/>
    </row>
    <row r="5933" spans="15:15" x14ac:dyDescent="0.2">
      <c r="O5933" s="90"/>
    </row>
    <row r="5934" spans="15:15" x14ac:dyDescent="0.2">
      <c r="O5934" s="90"/>
    </row>
    <row r="5935" spans="15:15" x14ac:dyDescent="0.2">
      <c r="O5935" s="90"/>
    </row>
    <row r="5936" spans="15:15" x14ac:dyDescent="0.2">
      <c r="O5936" s="90"/>
    </row>
    <row r="5937" spans="15:15" x14ac:dyDescent="0.2">
      <c r="O5937" s="90"/>
    </row>
    <row r="5938" spans="15:15" x14ac:dyDescent="0.2">
      <c r="O5938" s="90"/>
    </row>
    <row r="5939" spans="15:15" x14ac:dyDescent="0.2">
      <c r="O5939" s="90"/>
    </row>
    <row r="5940" spans="15:15" x14ac:dyDescent="0.2">
      <c r="O5940" s="90"/>
    </row>
    <row r="5941" spans="15:15" x14ac:dyDescent="0.2">
      <c r="O5941" s="90"/>
    </row>
    <row r="5942" spans="15:15" x14ac:dyDescent="0.2">
      <c r="O5942" s="90"/>
    </row>
    <row r="5943" spans="15:15" x14ac:dyDescent="0.2">
      <c r="O5943" s="90"/>
    </row>
    <row r="5944" spans="15:15" x14ac:dyDescent="0.2">
      <c r="O5944" s="90"/>
    </row>
    <row r="5945" spans="15:15" x14ac:dyDescent="0.2">
      <c r="O5945" s="90"/>
    </row>
    <row r="5946" spans="15:15" x14ac:dyDescent="0.2">
      <c r="O5946" s="90"/>
    </row>
    <row r="5947" spans="15:15" x14ac:dyDescent="0.2">
      <c r="O5947" s="90"/>
    </row>
    <row r="5948" spans="15:15" x14ac:dyDescent="0.2">
      <c r="O5948" s="90"/>
    </row>
    <row r="5949" spans="15:15" x14ac:dyDescent="0.2">
      <c r="O5949" s="90"/>
    </row>
    <row r="5950" spans="15:15" x14ac:dyDescent="0.2">
      <c r="O5950" s="90"/>
    </row>
    <row r="5951" spans="15:15" x14ac:dyDescent="0.2">
      <c r="O5951" s="90"/>
    </row>
    <row r="5952" spans="15:15" x14ac:dyDescent="0.2">
      <c r="O5952" s="90"/>
    </row>
    <row r="5953" spans="15:15" x14ac:dyDescent="0.2">
      <c r="O5953" s="90"/>
    </row>
    <row r="5954" spans="15:15" x14ac:dyDescent="0.2">
      <c r="O5954" s="90"/>
    </row>
    <row r="5955" spans="15:15" x14ac:dyDescent="0.2">
      <c r="O5955" s="90"/>
    </row>
    <row r="5956" spans="15:15" x14ac:dyDescent="0.2">
      <c r="O5956" s="90"/>
    </row>
    <row r="5957" spans="15:15" x14ac:dyDescent="0.2">
      <c r="O5957" s="90"/>
    </row>
    <row r="5958" spans="15:15" x14ac:dyDescent="0.2">
      <c r="O5958" s="90"/>
    </row>
    <row r="5959" spans="15:15" x14ac:dyDescent="0.2">
      <c r="O5959" s="90"/>
    </row>
    <row r="5960" spans="15:15" x14ac:dyDescent="0.2">
      <c r="O5960" s="90"/>
    </row>
    <row r="5961" spans="15:15" x14ac:dyDescent="0.2">
      <c r="O5961" s="90"/>
    </row>
    <row r="5962" spans="15:15" x14ac:dyDescent="0.2">
      <c r="O5962" s="90"/>
    </row>
    <row r="5963" spans="15:15" x14ac:dyDescent="0.2">
      <c r="O5963" s="90"/>
    </row>
    <row r="5964" spans="15:15" x14ac:dyDescent="0.2">
      <c r="O5964" s="90"/>
    </row>
    <row r="5965" spans="15:15" x14ac:dyDescent="0.2">
      <c r="O5965" s="90"/>
    </row>
    <row r="5966" spans="15:15" x14ac:dyDescent="0.2">
      <c r="O5966" s="90"/>
    </row>
    <row r="5967" spans="15:15" x14ac:dyDescent="0.2">
      <c r="O5967" s="90"/>
    </row>
    <row r="5968" spans="15:15" x14ac:dyDescent="0.2">
      <c r="O5968" s="90"/>
    </row>
    <row r="5969" spans="15:15" x14ac:dyDescent="0.2">
      <c r="O5969" s="90"/>
    </row>
    <row r="5970" spans="15:15" x14ac:dyDescent="0.2">
      <c r="O5970" s="90"/>
    </row>
    <row r="5971" spans="15:15" x14ac:dyDescent="0.2">
      <c r="O5971" s="90"/>
    </row>
    <row r="5972" spans="15:15" x14ac:dyDescent="0.2">
      <c r="O5972" s="90"/>
    </row>
    <row r="5973" spans="15:15" x14ac:dyDescent="0.2">
      <c r="O5973" s="90"/>
    </row>
    <row r="5974" spans="15:15" x14ac:dyDescent="0.2">
      <c r="O5974" s="90"/>
    </row>
    <row r="5975" spans="15:15" x14ac:dyDescent="0.2">
      <c r="O5975" s="90"/>
    </row>
    <row r="5976" spans="15:15" x14ac:dyDescent="0.2">
      <c r="O5976" s="90"/>
    </row>
    <row r="5977" spans="15:15" x14ac:dyDescent="0.2">
      <c r="O5977" s="90"/>
    </row>
    <row r="5978" spans="15:15" x14ac:dyDescent="0.2">
      <c r="O5978" s="90"/>
    </row>
    <row r="5979" spans="15:15" x14ac:dyDescent="0.2">
      <c r="O5979" s="90"/>
    </row>
    <row r="5980" spans="15:15" x14ac:dyDescent="0.2">
      <c r="O5980" s="90"/>
    </row>
    <row r="5981" spans="15:15" x14ac:dyDescent="0.2">
      <c r="O5981" s="90"/>
    </row>
    <row r="5982" spans="15:15" x14ac:dyDescent="0.2">
      <c r="O5982" s="90"/>
    </row>
    <row r="5983" spans="15:15" x14ac:dyDescent="0.2">
      <c r="O5983" s="90"/>
    </row>
    <row r="5984" spans="15:15" x14ac:dyDescent="0.2">
      <c r="O5984" s="90"/>
    </row>
    <row r="5985" spans="15:15" x14ac:dyDescent="0.2">
      <c r="O5985" s="90"/>
    </row>
    <row r="5986" spans="15:15" x14ac:dyDescent="0.2">
      <c r="O5986" s="90"/>
    </row>
    <row r="5987" spans="15:15" x14ac:dyDescent="0.2">
      <c r="O5987" s="90"/>
    </row>
    <row r="5988" spans="15:15" x14ac:dyDescent="0.2">
      <c r="O5988" s="90"/>
    </row>
    <row r="5989" spans="15:15" x14ac:dyDescent="0.2">
      <c r="O5989" s="90"/>
    </row>
    <row r="5990" spans="15:15" x14ac:dyDescent="0.2">
      <c r="O5990" s="90"/>
    </row>
    <row r="5991" spans="15:15" x14ac:dyDescent="0.2">
      <c r="O5991" s="90"/>
    </row>
    <row r="5992" spans="15:15" x14ac:dyDescent="0.2">
      <c r="O5992" s="90"/>
    </row>
    <row r="5993" spans="15:15" x14ac:dyDescent="0.2">
      <c r="O5993" s="90"/>
    </row>
    <row r="5994" spans="15:15" x14ac:dyDescent="0.2">
      <c r="O5994" s="90"/>
    </row>
    <row r="5995" spans="15:15" x14ac:dyDescent="0.2">
      <c r="O5995" s="90"/>
    </row>
    <row r="5996" spans="15:15" x14ac:dyDescent="0.2">
      <c r="O5996" s="90"/>
    </row>
    <row r="5997" spans="15:15" x14ac:dyDescent="0.2">
      <c r="O5997" s="90"/>
    </row>
    <row r="5998" spans="15:15" x14ac:dyDescent="0.2">
      <c r="O5998" s="90"/>
    </row>
    <row r="5999" spans="15:15" x14ac:dyDescent="0.2">
      <c r="O5999" s="90"/>
    </row>
    <row r="6000" spans="15:15" x14ac:dyDescent="0.2">
      <c r="O6000" s="90"/>
    </row>
    <row r="6001" spans="15:15" x14ac:dyDescent="0.2">
      <c r="O6001" s="90"/>
    </row>
    <row r="6002" spans="15:15" x14ac:dyDescent="0.2">
      <c r="O6002" s="90"/>
    </row>
    <row r="6003" spans="15:15" x14ac:dyDescent="0.2">
      <c r="O6003" s="90"/>
    </row>
    <row r="6004" spans="15:15" x14ac:dyDescent="0.2">
      <c r="O6004" s="90"/>
    </row>
    <row r="6005" spans="15:15" x14ac:dyDescent="0.2">
      <c r="O6005" s="90"/>
    </row>
    <row r="6006" spans="15:15" x14ac:dyDescent="0.2">
      <c r="O6006" s="90"/>
    </row>
    <row r="6007" spans="15:15" x14ac:dyDescent="0.2">
      <c r="O6007" s="90"/>
    </row>
    <row r="6008" spans="15:15" x14ac:dyDescent="0.2">
      <c r="O6008" s="90"/>
    </row>
    <row r="6009" spans="15:15" x14ac:dyDescent="0.2">
      <c r="O6009" s="90"/>
    </row>
    <row r="6010" spans="15:15" x14ac:dyDescent="0.2">
      <c r="O6010" s="90"/>
    </row>
    <row r="6011" spans="15:15" x14ac:dyDescent="0.2">
      <c r="O6011" s="90"/>
    </row>
    <row r="6012" spans="15:15" x14ac:dyDescent="0.2">
      <c r="O6012" s="90"/>
    </row>
    <row r="6013" spans="15:15" x14ac:dyDescent="0.2">
      <c r="O6013" s="90"/>
    </row>
    <row r="6014" spans="15:15" x14ac:dyDescent="0.2">
      <c r="O6014" s="90"/>
    </row>
    <row r="6015" spans="15:15" x14ac:dyDescent="0.2">
      <c r="O6015" s="90"/>
    </row>
    <row r="6016" spans="15:15" x14ac:dyDescent="0.2">
      <c r="O6016" s="90"/>
    </row>
    <row r="6017" spans="15:15" x14ac:dyDescent="0.2">
      <c r="O6017" s="90"/>
    </row>
    <row r="6018" spans="15:15" x14ac:dyDescent="0.2">
      <c r="O6018" s="90"/>
    </row>
    <row r="6019" spans="15:15" x14ac:dyDescent="0.2">
      <c r="O6019" s="90"/>
    </row>
    <row r="6020" spans="15:15" x14ac:dyDescent="0.2">
      <c r="O6020" s="90"/>
    </row>
    <row r="6021" spans="15:15" x14ac:dyDescent="0.2">
      <c r="O6021" s="90"/>
    </row>
    <row r="6022" spans="15:15" x14ac:dyDescent="0.2">
      <c r="O6022" s="90"/>
    </row>
    <row r="6023" spans="15:15" x14ac:dyDescent="0.2">
      <c r="O6023" s="90"/>
    </row>
    <row r="6024" spans="15:15" x14ac:dyDescent="0.2">
      <c r="O6024" s="90"/>
    </row>
    <row r="6025" spans="15:15" x14ac:dyDescent="0.2">
      <c r="O6025" s="90"/>
    </row>
    <row r="6026" spans="15:15" x14ac:dyDescent="0.2">
      <c r="O6026" s="90"/>
    </row>
    <row r="6027" spans="15:15" x14ac:dyDescent="0.2">
      <c r="O6027" s="90"/>
    </row>
    <row r="6028" spans="15:15" x14ac:dyDescent="0.2">
      <c r="O6028" s="90"/>
    </row>
    <row r="6029" spans="15:15" x14ac:dyDescent="0.2">
      <c r="O6029" s="90"/>
    </row>
    <row r="6030" spans="15:15" x14ac:dyDescent="0.2">
      <c r="O6030" s="90"/>
    </row>
    <row r="6031" spans="15:15" x14ac:dyDescent="0.2">
      <c r="O6031" s="90"/>
    </row>
    <row r="6032" spans="15:15" x14ac:dyDescent="0.2">
      <c r="O6032" s="90"/>
    </row>
    <row r="6033" spans="15:15" x14ac:dyDescent="0.2">
      <c r="O6033" s="90"/>
    </row>
    <row r="6034" spans="15:15" x14ac:dyDescent="0.2">
      <c r="O6034" s="90"/>
    </row>
    <row r="6035" spans="15:15" x14ac:dyDescent="0.2">
      <c r="O6035" s="90"/>
    </row>
    <row r="6036" spans="15:15" x14ac:dyDescent="0.2">
      <c r="O6036" s="90"/>
    </row>
    <row r="6037" spans="15:15" x14ac:dyDescent="0.2">
      <c r="O6037" s="90"/>
    </row>
    <row r="6038" spans="15:15" x14ac:dyDescent="0.2">
      <c r="O6038" s="90"/>
    </row>
    <row r="6039" spans="15:15" x14ac:dyDescent="0.2">
      <c r="O6039" s="90"/>
    </row>
    <row r="6040" spans="15:15" x14ac:dyDescent="0.2">
      <c r="O6040" s="90"/>
    </row>
    <row r="6041" spans="15:15" x14ac:dyDescent="0.2">
      <c r="O6041" s="90"/>
    </row>
    <row r="6042" spans="15:15" x14ac:dyDescent="0.2">
      <c r="O6042" s="90"/>
    </row>
    <row r="6043" spans="15:15" x14ac:dyDescent="0.2">
      <c r="O6043" s="90"/>
    </row>
    <row r="6044" spans="15:15" x14ac:dyDescent="0.2">
      <c r="O6044" s="90"/>
    </row>
    <row r="6045" spans="15:15" x14ac:dyDescent="0.2">
      <c r="O6045" s="90"/>
    </row>
    <row r="6046" spans="15:15" x14ac:dyDescent="0.2">
      <c r="O6046" s="90"/>
    </row>
    <row r="6047" spans="15:15" x14ac:dyDescent="0.2">
      <c r="O6047" s="90"/>
    </row>
    <row r="6048" spans="15:15" x14ac:dyDescent="0.2">
      <c r="O6048" s="90"/>
    </row>
    <row r="6049" spans="15:15" x14ac:dyDescent="0.2">
      <c r="O6049" s="90"/>
    </row>
    <row r="6050" spans="15:15" x14ac:dyDescent="0.2">
      <c r="O6050" s="90"/>
    </row>
    <row r="6051" spans="15:15" x14ac:dyDescent="0.2">
      <c r="O6051" s="90"/>
    </row>
    <row r="6052" spans="15:15" x14ac:dyDescent="0.2">
      <c r="O6052" s="90"/>
    </row>
    <row r="6053" spans="15:15" x14ac:dyDescent="0.2">
      <c r="O6053" s="90"/>
    </row>
    <row r="6054" spans="15:15" x14ac:dyDescent="0.2">
      <c r="O6054" s="90"/>
    </row>
    <row r="6055" spans="15:15" x14ac:dyDescent="0.2">
      <c r="O6055" s="90"/>
    </row>
    <row r="6056" spans="15:15" x14ac:dyDescent="0.2">
      <c r="O6056" s="90"/>
    </row>
    <row r="6057" spans="15:15" x14ac:dyDescent="0.2">
      <c r="O6057" s="90"/>
    </row>
    <row r="6058" spans="15:15" x14ac:dyDescent="0.2">
      <c r="O6058" s="90"/>
    </row>
    <row r="6059" spans="15:15" x14ac:dyDescent="0.2">
      <c r="O6059" s="90"/>
    </row>
    <row r="6060" spans="15:15" x14ac:dyDescent="0.2">
      <c r="O6060" s="90"/>
    </row>
    <row r="6061" spans="15:15" x14ac:dyDescent="0.2">
      <c r="O6061" s="90"/>
    </row>
    <row r="6062" spans="15:15" x14ac:dyDescent="0.2">
      <c r="O6062" s="90"/>
    </row>
    <row r="6063" spans="15:15" x14ac:dyDescent="0.2">
      <c r="O6063" s="90"/>
    </row>
    <row r="6064" spans="15:15" x14ac:dyDescent="0.2">
      <c r="O6064" s="90"/>
    </row>
    <row r="6065" spans="15:15" x14ac:dyDescent="0.2">
      <c r="O6065" s="90"/>
    </row>
    <row r="6066" spans="15:15" x14ac:dyDescent="0.2">
      <c r="O6066" s="90"/>
    </row>
    <row r="6067" spans="15:15" x14ac:dyDescent="0.2">
      <c r="O6067" s="90"/>
    </row>
    <row r="6068" spans="15:15" x14ac:dyDescent="0.2">
      <c r="O6068" s="90"/>
    </row>
    <row r="6069" spans="15:15" x14ac:dyDescent="0.2">
      <c r="O6069" s="90"/>
    </row>
    <row r="6070" spans="15:15" x14ac:dyDescent="0.2">
      <c r="O6070" s="90"/>
    </row>
    <row r="6071" spans="15:15" x14ac:dyDescent="0.2">
      <c r="O6071" s="90"/>
    </row>
    <row r="6072" spans="15:15" x14ac:dyDescent="0.2">
      <c r="O6072" s="90"/>
    </row>
    <row r="6073" spans="15:15" x14ac:dyDescent="0.2">
      <c r="O6073" s="90"/>
    </row>
    <row r="6074" spans="15:15" x14ac:dyDescent="0.2">
      <c r="O6074" s="90"/>
    </row>
    <row r="6075" spans="15:15" x14ac:dyDescent="0.2">
      <c r="O6075" s="90"/>
    </row>
    <row r="6076" spans="15:15" x14ac:dyDescent="0.2">
      <c r="O6076" s="90"/>
    </row>
    <row r="6077" spans="15:15" x14ac:dyDescent="0.2">
      <c r="O6077" s="90"/>
    </row>
    <row r="6078" spans="15:15" x14ac:dyDescent="0.2">
      <c r="O6078" s="90"/>
    </row>
    <row r="6079" spans="15:15" x14ac:dyDescent="0.2">
      <c r="O6079" s="90"/>
    </row>
    <row r="6080" spans="15:15" x14ac:dyDescent="0.2">
      <c r="O6080" s="90"/>
    </row>
    <row r="6081" spans="15:15" x14ac:dyDescent="0.2">
      <c r="O6081" s="90"/>
    </row>
    <row r="6082" spans="15:15" x14ac:dyDescent="0.2">
      <c r="O6082" s="90"/>
    </row>
    <row r="6083" spans="15:15" x14ac:dyDescent="0.2">
      <c r="O6083" s="90"/>
    </row>
    <row r="6084" spans="15:15" x14ac:dyDescent="0.2">
      <c r="O6084" s="90"/>
    </row>
    <row r="6085" spans="15:15" x14ac:dyDescent="0.2">
      <c r="O6085" s="90"/>
    </row>
    <row r="6086" spans="15:15" x14ac:dyDescent="0.2">
      <c r="O6086" s="90"/>
    </row>
    <row r="6087" spans="15:15" x14ac:dyDescent="0.2">
      <c r="O6087" s="90"/>
    </row>
    <row r="6088" spans="15:15" x14ac:dyDescent="0.2">
      <c r="O6088" s="90"/>
    </row>
    <row r="6089" spans="15:15" x14ac:dyDescent="0.2">
      <c r="O6089" s="90"/>
    </row>
    <row r="6090" spans="15:15" x14ac:dyDescent="0.2">
      <c r="O6090" s="90"/>
    </row>
    <row r="6091" spans="15:15" x14ac:dyDescent="0.2">
      <c r="O6091" s="90"/>
    </row>
    <row r="6092" spans="15:15" x14ac:dyDescent="0.2">
      <c r="O6092" s="90"/>
    </row>
    <row r="6093" spans="15:15" x14ac:dyDescent="0.2">
      <c r="O6093" s="90"/>
    </row>
    <row r="6094" spans="15:15" x14ac:dyDescent="0.2">
      <c r="O6094" s="90"/>
    </row>
    <row r="6095" spans="15:15" x14ac:dyDescent="0.2">
      <c r="O6095" s="90"/>
    </row>
    <row r="6096" spans="15:15" x14ac:dyDescent="0.2">
      <c r="O6096" s="90"/>
    </row>
    <row r="6097" spans="15:15" x14ac:dyDescent="0.2">
      <c r="O6097" s="90"/>
    </row>
    <row r="6098" spans="15:15" x14ac:dyDescent="0.2">
      <c r="O6098" s="90"/>
    </row>
    <row r="6099" spans="15:15" x14ac:dyDescent="0.2">
      <c r="O6099" s="90"/>
    </row>
    <row r="6100" spans="15:15" x14ac:dyDescent="0.2">
      <c r="O6100" s="90"/>
    </row>
    <row r="6101" spans="15:15" x14ac:dyDescent="0.2">
      <c r="O6101" s="90"/>
    </row>
    <row r="6102" spans="15:15" x14ac:dyDescent="0.2">
      <c r="O6102" s="90"/>
    </row>
    <row r="6103" spans="15:15" x14ac:dyDescent="0.2">
      <c r="O6103" s="90"/>
    </row>
    <row r="6104" spans="15:15" x14ac:dyDescent="0.2">
      <c r="O6104" s="90"/>
    </row>
    <row r="6105" spans="15:15" x14ac:dyDescent="0.2">
      <c r="O6105" s="90"/>
    </row>
    <row r="6106" spans="15:15" x14ac:dyDescent="0.2">
      <c r="O6106" s="90"/>
    </row>
    <row r="6107" spans="15:15" x14ac:dyDescent="0.2">
      <c r="O6107" s="90"/>
    </row>
    <row r="6108" spans="15:15" x14ac:dyDescent="0.2">
      <c r="O6108" s="90"/>
    </row>
    <row r="6109" spans="15:15" x14ac:dyDescent="0.2">
      <c r="O6109" s="90"/>
    </row>
    <row r="6110" spans="15:15" x14ac:dyDescent="0.2">
      <c r="O6110" s="90"/>
    </row>
    <row r="6111" spans="15:15" x14ac:dyDescent="0.2">
      <c r="O6111" s="90"/>
    </row>
    <row r="6112" spans="15:15" x14ac:dyDescent="0.2">
      <c r="O6112" s="90"/>
    </row>
    <row r="6113" spans="15:15" x14ac:dyDescent="0.2">
      <c r="O6113" s="90"/>
    </row>
    <row r="6114" spans="15:15" x14ac:dyDescent="0.2">
      <c r="O6114" s="90"/>
    </row>
    <row r="6115" spans="15:15" x14ac:dyDescent="0.2">
      <c r="O6115" s="90"/>
    </row>
    <row r="6116" spans="15:15" x14ac:dyDescent="0.2">
      <c r="O6116" s="90"/>
    </row>
    <row r="6117" spans="15:15" x14ac:dyDescent="0.2">
      <c r="O6117" s="90"/>
    </row>
    <row r="6118" spans="15:15" x14ac:dyDescent="0.2">
      <c r="O6118" s="90"/>
    </row>
    <row r="6119" spans="15:15" x14ac:dyDescent="0.2">
      <c r="O6119" s="90"/>
    </row>
    <row r="6120" spans="15:15" x14ac:dyDescent="0.2">
      <c r="O6120" s="90"/>
    </row>
    <row r="6121" spans="15:15" x14ac:dyDescent="0.2">
      <c r="O6121" s="90"/>
    </row>
    <row r="6122" spans="15:15" x14ac:dyDescent="0.2">
      <c r="O6122" s="90"/>
    </row>
    <row r="6123" spans="15:15" x14ac:dyDescent="0.2">
      <c r="O6123" s="90"/>
    </row>
    <row r="6124" spans="15:15" x14ac:dyDescent="0.2">
      <c r="O6124" s="90"/>
    </row>
    <row r="6125" spans="15:15" x14ac:dyDescent="0.2">
      <c r="O6125" s="90"/>
    </row>
    <row r="6126" spans="15:15" x14ac:dyDescent="0.2">
      <c r="O6126" s="90"/>
    </row>
    <row r="6127" spans="15:15" x14ac:dyDescent="0.2">
      <c r="O6127" s="90"/>
    </row>
    <row r="6128" spans="15:15" x14ac:dyDescent="0.2">
      <c r="O6128" s="90"/>
    </row>
    <row r="6129" spans="15:15" x14ac:dyDescent="0.2">
      <c r="O6129" s="90"/>
    </row>
    <row r="6130" spans="15:15" x14ac:dyDescent="0.2">
      <c r="O6130" s="90"/>
    </row>
    <row r="6131" spans="15:15" x14ac:dyDescent="0.2">
      <c r="O6131" s="90"/>
    </row>
    <row r="6132" spans="15:15" x14ac:dyDescent="0.2">
      <c r="O6132" s="90"/>
    </row>
    <row r="6133" spans="15:15" x14ac:dyDescent="0.2">
      <c r="O6133" s="90"/>
    </row>
    <row r="6134" spans="15:15" x14ac:dyDescent="0.2">
      <c r="O6134" s="90"/>
    </row>
    <row r="6135" spans="15:15" x14ac:dyDescent="0.2">
      <c r="O6135" s="90"/>
    </row>
    <row r="6136" spans="15:15" x14ac:dyDescent="0.2">
      <c r="O6136" s="90"/>
    </row>
    <row r="6137" spans="15:15" x14ac:dyDescent="0.2">
      <c r="O6137" s="90"/>
    </row>
    <row r="6138" spans="15:15" x14ac:dyDescent="0.2">
      <c r="O6138" s="90"/>
    </row>
    <row r="6139" spans="15:15" x14ac:dyDescent="0.2">
      <c r="O6139" s="90"/>
    </row>
    <row r="6140" spans="15:15" x14ac:dyDescent="0.2">
      <c r="O6140" s="90"/>
    </row>
    <row r="6141" spans="15:15" x14ac:dyDescent="0.2">
      <c r="O6141" s="90"/>
    </row>
    <row r="6142" spans="15:15" x14ac:dyDescent="0.2">
      <c r="O6142" s="90"/>
    </row>
    <row r="6143" spans="15:15" x14ac:dyDescent="0.2">
      <c r="O6143" s="90"/>
    </row>
    <row r="6144" spans="15:15" x14ac:dyDescent="0.2">
      <c r="O6144" s="90"/>
    </row>
    <row r="6145" spans="15:15" x14ac:dyDescent="0.2">
      <c r="O6145" s="90"/>
    </row>
    <row r="6146" spans="15:15" x14ac:dyDescent="0.2">
      <c r="O6146" s="90"/>
    </row>
    <row r="6147" spans="15:15" x14ac:dyDescent="0.2">
      <c r="O6147" s="90"/>
    </row>
    <row r="6148" spans="15:15" x14ac:dyDescent="0.2">
      <c r="O6148" s="90"/>
    </row>
    <row r="6149" spans="15:15" x14ac:dyDescent="0.2">
      <c r="O6149" s="90"/>
    </row>
    <row r="6150" spans="15:15" x14ac:dyDescent="0.2">
      <c r="O6150" s="90"/>
    </row>
    <row r="6151" spans="15:15" x14ac:dyDescent="0.2">
      <c r="O6151" s="90"/>
    </row>
    <row r="6152" spans="15:15" x14ac:dyDescent="0.2">
      <c r="O6152" s="90"/>
    </row>
    <row r="6153" spans="15:15" x14ac:dyDescent="0.2">
      <c r="O6153" s="90"/>
    </row>
    <row r="6154" spans="15:15" x14ac:dyDescent="0.2">
      <c r="O6154" s="90"/>
    </row>
    <row r="6155" spans="15:15" x14ac:dyDescent="0.2">
      <c r="O6155" s="90"/>
    </row>
    <row r="6156" spans="15:15" x14ac:dyDescent="0.2">
      <c r="O6156" s="90"/>
    </row>
    <row r="6157" spans="15:15" x14ac:dyDescent="0.2">
      <c r="O6157" s="90"/>
    </row>
    <row r="6158" spans="15:15" x14ac:dyDescent="0.2">
      <c r="O6158" s="90"/>
    </row>
    <row r="6159" spans="15:15" x14ac:dyDescent="0.2">
      <c r="O6159" s="90"/>
    </row>
    <row r="6160" spans="15:15" x14ac:dyDescent="0.2">
      <c r="O6160" s="90"/>
    </row>
    <row r="6161" spans="15:15" x14ac:dyDescent="0.2">
      <c r="O6161" s="90"/>
    </row>
    <row r="6162" spans="15:15" x14ac:dyDescent="0.2">
      <c r="O6162" s="90"/>
    </row>
    <row r="6163" spans="15:15" x14ac:dyDescent="0.2">
      <c r="O6163" s="90"/>
    </row>
    <row r="6164" spans="15:15" x14ac:dyDescent="0.2">
      <c r="O6164" s="90"/>
    </row>
    <row r="6165" spans="15:15" x14ac:dyDescent="0.2">
      <c r="O6165" s="90"/>
    </row>
    <row r="6166" spans="15:15" x14ac:dyDescent="0.2">
      <c r="O6166" s="90"/>
    </row>
    <row r="6167" spans="15:15" x14ac:dyDescent="0.2">
      <c r="O6167" s="90"/>
    </row>
    <row r="6168" spans="15:15" x14ac:dyDescent="0.2">
      <c r="O6168" s="90"/>
    </row>
    <row r="6169" spans="15:15" x14ac:dyDescent="0.2">
      <c r="O6169" s="90"/>
    </row>
    <row r="6170" spans="15:15" x14ac:dyDescent="0.2">
      <c r="O6170" s="90"/>
    </row>
    <row r="6171" spans="15:15" x14ac:dyDescent="0.2">
      <c r="O6171" s="90"/>
    </row>
    <row r="6172" spans="15:15" x14ac:dyDescent="0.2">
      <c r="O6172" s="90"/>
    </row>
    <row r="6173" spans="15:15" x14ac:dyDescent="0.2">
      <c r="O6173" s="90"/>
    </row>
    <row r="6174" spans="15:15" x14ac:dyDescent="0.2">
      <c r="O6174" s="90"/>
    </row>
    <row r="6175" spans="15:15" x14ac:dyDescent="0.2">
      <c r="O6175" s="90"/>
    </row>
    <row r="6176" spans="15:15" x14ac:dyDescent="0.2">
      <c r="O6176" s="90"/>
    </row>
    <row r="6177" spans="15:15" x14ac:dyDescent="0.2">
      <c r="O6177" s="90"/>
    </row>
    <row r="6178" spans="15:15" x14ac:dyDescent="0.2">
      <c r="O6178" s="90"/>
    </row>
    <row r="6179" spans="15:15" x14ac:dyDescent="0.2">
      <c r="O6179" s="90"/>
    </row>
    <row r="6180" spans="15:15" x14ac:dyDescent="0.2">
      <c r="O6180" s="90"/>
    </row>
    <row r="6181" spans="15:15" x14ac:dyDescent="0.2">
      <c r="O6181" s="90"/>
    </row>
    <row r="6182" spans="15:15" x14ac:dyDescent="0.2">
      <c r="O6182" s="90"/>
    </row>
    <row r="6183" spans="15:15" x14ac:dyDescent="0.2">
      <c r="O6183" s="90"/>
    </row>
    <row r="6184" spans="15:15" x14ac:dyDescent="0.2">
      <c r="O6184" s="90"/>
    </row>
    <row r="6185" spans="15:15" x14ac:dyDescent="0.2">
      <c r="O6185" s="90"/>
    </row>
    <row r="6186" spans="15:15" x14ac:dyDescent="0.2">
      <c r="O6186" s="90"/>
    </row>
    <row r="6187" spans="15:15" x14ac:dyDescent="0.2">
      <c r="O6187" s="90"/>
    </row>
    <row r="6188" spans="15:15" x14ac:dyDescent="0.2">
      <c r="O6188" s="90"/>
    </row>
    <row r="6189" spans="15:15" x14ac:dyDescent="0.2">
      <c r="O6189" s="90"/>
    </row>
    <row r="6190" spans="15:15" x14ac:dyDescent="0.2">
      <c r="O6190" s="90"/>
    </row>
    <row r="6191" spans="15:15" x14ac:dyDescent="0.2">
      <c r="O6191" s="90"/>
    </row>
    <row r="6192" spans="15:15" x14ac:dyDescent="0.2">
      <c r="O6192" s="90"/>
    </row>
    <row r="6193" spans="15:15" x14ac:dyDescent="0.2">
      <c r="O6193" s="90"/>
    </row>
    <row r="6194" spans="15:15" x14ac:dyDescent="0.2">
      <c r="O6194" s="90"/>
    </row>
    <row r="6195" spans="15:15" x14ac:dyDescent="0.2">
      <c r="O6195" s="90"/>
    </row>
    <row r="6196" spans="15:15" x14ac:dyDescent="0.2">
      <c r="O6196" s="90"/>
    </row>
    <row r="6197" spans="15:15" x14ac:dyDescent="0.2">
      <c r="O6197" s="90"/>
    </row>
    <row r="6198" spans="15:15" x14ac:dyDescent="0.2">
      <c r="O6198" s="90"/>
    </row>
    <row r="6199" spans="15:15" x14ac:dyDescent="0.2">
      <c r="O6199" s="90"/>
    </row>
    <row r="6200" spans="15:15" x14ac:dyDescent="0.2">
      <c r="O6200" s="90"/>
    </row>
    <row r="6201" spans="15:15" x14ac:dyDescent="0.2">
      <c r="O6201" s="90"/>
    </row>
    <row r="6202" spans="15:15" x14ac:dyDescent="0.2">
      <c r="O6202" s="90"/>
    </row>
    <row r="6203" spans="15:15" x14ac:dyDescent="0.2">
      <c r="O6203" s="90"/>
    </row>
    <row r="6204" spans="15:15" x14ac:dyDescent="0.2">
      <c r="O6204" s="90"/>
    </row>
    <row r="6205" spans="15:15" x14ac:dyDescent="0.2">
      <c r="O6205" s="90"/>
    </row>
    <row r="6206" spans="15:15" x14ac:dyDescent="0.2">
      <c r="O6206" s="90"/>
    </row>
    <row r="6207" spans="15:15" x14ac:dyDescent="0.2">
      <c r="O6207" s="90"/>
    </row>
    <row r="6208" spans="15:15" x14ac:dyDescent="0.2">
      <c r="O6208" s="90"/>
    </row>
    <row r="6209" spans="15:15" x14ac:dyDescent="0.2">
      <c r="O6209" s="90"/>
    </row>
    <row r="6210" spans="15:15" x14ac:dyDescent="0.2">
      <c r="O6210" s="90"/>
    </row>
    <row r="6211" spans="15:15" x14ac:dyDescent="0.2">
      <c r="O6211" s="90"/>
    </row>
    <row r="6212" spans="15:15" x14ac:dyDescent="0.2">
      <c r="O6212" s="90"/>
    </row>
    <row r="6213" spans="15:15" x14ac:dyDescent="0.2">
      <c r="O6213" s="90"/>
    </row>
    <row r="6214" spans="15:15" x14ac:dyDescent="0.2">
      <c r="O6214" s="90"/>
    </row>
    <row r="6215" spans="15:15" x14ac:dyDescent="0.2">
      <c r="O6215" s="90"/>
    </row>
    <row r="6216" spans="15:15" x14ac:dyDescent="0.2">
      <c r="O6216" s="90"/>
    </row>
    <row r="6217" spans="15:15" x14ac:dyDescent="0.2">
      <c r="O6217" s="90"/>
    </row>
    <row r="6218" spans="15:15" x14ac:dyDescent="0.2">
      <c r="O6218" s="90"/>
    </row>
    <row r="6219" spans="15:15" x14ac:dyDescent="0.2">
      <c r="O6219" s="90"/>
    </row>
    <row r="6220" spans="15:15" x14ac:dyDescent="0.2">
      <c r="O6220" s="90"/>
    </row>
    <row r="6221" spans="15:15" x14ac:dyDescent="0.2">
      <c r="O6221" s="90"/>
    </row>
    <row r="6222" spans="15:15" x14ac:dyDescent="0.2">
      <c r="O6222" s="90"/>
    </row>
    <row r="6223" spans="15:15" x14ac:dyDescent="0.2">
      <c r="O6223" s="90"/>
    </row>
    <row r="6224" spans="15:15" x14ac:dyDescent="0.2">
      <c r="O6224" s="90"/>
    </row>
    <row r="6225" spans="15:15" x14ac:dyDescent="0.2">
      <c r="O6225" s="90"/>
    </row>
    <row r="6226" spans="15:15" x14ac:dyDescent="0.2">
      <c r="O6226" s="90"/>
    </row>
    <row r="6227" spans="15:15" x14ac:dyDescent="0.2">
      <c r="O6227" s="90"/>
    </row>
    <row r="6228" spans="15:15" x14ac:dyDescent="0.2">
      <c r="O6228" s="90"/>
    </row>
    <row r="6229" spans="15:15" x14ac:dyDescent="0.2">
      <c r="O6229" s="90"/>
    </row>
    <row r="6230" spans="15:15" x14ac:dyDescent="0.2">
      <c r="O6230" s="90"/>
    </row>
    <row r="6231" spans="15:15" x14ac:dyDescent="0.2">
      <c r="O6231" s="90"/>
    </row>
    <row r="6232" spans="15:15" x14ac:dyDescent="0.2">
      <c r="O6232" s="90"/>
    </row>
    <row r="6233" spans="15:15" x14ac:dyDescent="0.2">
      <c r="O6233" s="90"/>
    </row>
    <row r="6234" spans="15:15" x14ac:dyDescent="0.2">
      <c r="O6234" s="90"/>
    </row>
    <row r="6235" spans="15:15" x14ac:dyDescent="0.2">
      <c r="O6235" s="90"/>
    </row>
    <row r="6236" spans="15:15" x14ac:dyDescent="0.2">
      <c r="O6236" s="90"/>
    </row>
    <row r="6237" spans="15:15" x14ac:dyDescent="0.2">
      <c r="O6237" s="90"/>
    </row>
    <row r="6238" spans="15:15" x14ac:dyDescent="0.2">
      <c r="O6238" s="90"/>
    </row>
    <row r="6239" spans="15:15" x14ac:dyDescent="0.2">
      <c r="O6239" s="90"/>
    </row>
    <row r="6240" spans="15:15" x14ac:dyDescent="0.2">
      <c r="O6240" s="90"/>
    </row>
    <row r="6241" spans="15:15" x14ac:dyDescent="0.2">
      <c r="O6241" s="90"/>
    </row>
    <row r="6242" spans="15:15" x14ac:dyDescent="0.2">
      <c r="O6242" s="90"/>
    </row>
    <row r="6243" spans="15:15" x14ac:dyDescent="0.2">
      <c r="O6243" s="90"/>
    </row>
    <row r="6244" spans="15:15" x14ac:dyDescent="0.2">
      <c r="O6244" s="90"/>
    </row>
    <row r="6245" spans="15:15" x14ac:dyDescent="0.2">
      <c r="O6245" s="90"/>
    </row>
    <row r="6246" spans="15:15" x14ac:dyDescent="0.2">
      <c r="O6246" s="90"/>
    </row>
    <row r="6247" spans="15:15" x14ac:dyDescent="0.2">
      <c r="O6247" s="90"/>
    </row>
    <row r="6248" spans="15:15" x14ac:dyDescent="0.2">
      <c r="O6248" s="90"/>
    </row>
    <row r="6249" spans="15:15" x14ac:dyDescent="0.2">
      <c r="O6249" s="90"/>
    </row>
    <row r="6250" spans="15:15" x14ac:dyDescent="0.2">
      <c r="O6250" s="90"/>
    </row>
    <row r="6251" spans="15:15" x14ac:dyDescent="0.2">
      <c r="O6251" s="90"/>
    </row>
    <row r="6252" spans="15:15" x14ac:dyDescent="0.2">
      <c r="O6252" s="90"/>
    </row>
    <row r="6253" spans="15:15" x14ac:dyDescent="0.2">
      <c r="O6253" s="90"/>
    </row>
    <row r="6254" spans="15:15" x14ac:dyDescent="0.2">
      <c r="O6254" s="90"/>
    </row>
    <row r="6255" spans="15:15" x14ac:dyDescent="0.2">
      <c r="O6255" s="90"/>
    </row>
    <row r="6256" spans="15:15" x14ac:dyDescent="0.2">
      <c r="O6256" s="90"/>
    </row>
    <row r="6257" spans="15:15" x14ac:dyDescent="0.2">
      <c r="O6257" s="90"/>
    </row>
    <row r="6258" spans="15:15" x14ac:dyDescent="0.2">
      <c r="O6258" s="90"/>
    </row>
    <row r="6259" spans="15:15" x14ac:dyDescent="0.2">
      <c r="O6259" s="90"/>
    </row>
    <row r="6260" spans="15:15" x14ac:dyDescent="0.2">
      <c r="O6260" s="90"/>
    </row>
    <row r="6261" spans="15:15" x14ac:dyDescent="0.2">
      <c r="O6261" s="90"/>
    </row>
    <row r="6262" spans="15:15" x14ac:dyDescent="0.2">
      <c r="O6262" s="90"/>
    </row>
    <row r="6263" spans="15:15" x14ac:dyDescent="0.2">
      <c r="O6263" s="90"/>
    </row>
    <row r="6264" spans="15:15" x14ac:dyDescent="0.2">
      <c r="O6264" s="90"/>
    </row>
    <row r="6265" spans="15:15" x14ac:dyDescent="0.2">
      <c r="O6265" s="90"/>
    </row>
    <row r="6266" spans="15:15" x14ac:dyDescent="0.2">
      <c r="O6266" s="90"/>
    </row>
    <row r="6267" spans="15:15" x14ac:dyDescent="0.2">
      <c r="O6267" s="90"/>
    </row>
    <row r="6268" spans="15:15" x14ac:dyDescent="0.2">
      <c r="O6268" s="90"/>
    </row>
    <row r="6269" spans="15:15" x14ac:dyDescent="0.2">
      <c r="O6269" s="90"/>
    </row>
    <row r="6270" spans="15:15" x14ac:dyDescent="0.2">
      <c r="O6270" s="90"/>
    </row>
    <row r="6271" spans="15:15" x14ac:dyDescent="0.2">
      <c r="O6271" s="90"/>
    </row>
    <row r="6272" spans="15:15" x14ac:dyDescent="0.2">
      <c r="O6272" s="90"/>
    </row>
    <row r="6273" spans="15:15" x14ac:dyDescent="0.2">
      <c r="O6273" s="90"/>
    </row>
    <row r="6274" spans="15:15" x14ac:dyDescent="0.2">
      <c r="O6274" s="90"/>
    </row>
    <row r="6275" spans="15:15" x14ac:dyDescent="0.2">
      <c r="O6275" s="90"/>
    </row>
    <row r="6276" spans="15:15" x14ac:dyDescent="0.2">
      <c r="O6276" s="90"/>
    </row>
    <row r="6277" spans="15:15" x14ac:dyDescent="0.2">
      <c r="O6277" s="90"/>
    </row>
    <row r="6278" spans="15:15" x14ac:dyDescent="0.2">
      <c r="O6278" s="90"/>
    </row>
    <row r="6279" spans="15:15" x14ac:dyDescent="0.2">
      <c r="O6279" s="90"/>
    </row>
    <row r="6280" spans="15:15" x14ac:dyDescent="0.2">
      <c r="O6280" s="90"/>
    </row>
    <row r="6281" spans="15:15" x14ac:dyDescent="0.2">
      <c r="O6281" s="90"/>
    </row>
    <row r="6282" spans="15:15" x14ac:dyDescent="0.2">
      <c r="O6282" s="90"/>
    </row>
    <row r="6283" spans="15:15" x14ac:dyDescent="0.2">
      <c r="O6283" s="90"/>
    </row>
    <row r="6284" spans="15:15" x14ac:dyDescent="0.2">
      <c r="O6284" s="90"/>
    </row>
    <row r="6285" spans="15:15" x14ac:dyDescent="0.2">
      <c r="O6285" s="90"/>
    </row>
    <row r="6286" spans="15:15" x14ac:dyDescent="0.2">
      <c r="O6286" s="90"/>
    </row>
    <row r="6287" spans="15:15" x14ac:dyDescent="0.2">
      <c r="O6287" s="90"/>
    </row>
    <row r="6288" spans="15:15" x14ac:dyDescent="0.2">
      <c r="O6288" s="90"/>
    </row>
    <row r="6289" spans="15:15" x14ac:dyDescent="0.2">
      <c r="O6289" s="90"/>
    </row>
    <row r="6290" spans="15:15" x14ac:dyDescent="0.2">
      <c r="O6290" s="90"/>
    </row>
    <row r="6291" spans="15:15" x14ac:dyDescent="0.2">
      <c r="O6291" s="90"/>
    </row>
    <row r="6292" spans="15:15" x14ac:dyDescent="0.2">
      <c r="O6292" s="90"/>
    </row>
    <row r="6293" spans="15:15" x14ac:dyDescent="0.2">
      <c r="O6293" s="90"/>
    </row>
    <row r="6294" spans="15:15" x14ac:dyDescent="0.2">
      <c r="O6294" s="90"/>
    </row>
    <row r="6295" spans="15:15" x14ac:dyDescent="0.2">
      <c r="O6295" s="90"/>
    </row>
    <row r="6296" spans="15:15" x14ac:dyDescent="0.2">
      <c r="O6296" s="90"/>
    </row>
    <row r="6297" spans="15:15" x14ac:dyDescent="0.2">
      <c r="O6297" s="90"/>
    </row>
    <row r="6298" spans="15:15" x14ac:dyDescent="0.2">
      <c r="O6298" s="90"/>
    </row>
    <row r="6299" spans="15:15" x14ac:dyDescent="0.2">
      <c r="O6299" s="90"/>
    </row>
    <row r="6300" spans="15:15" x14ac:dyDescent="0.2">
      <c r="O6300" s="90"/>
    </row>
    <row r="6301" spans="15:15" x14ac:dyDescent="0.2">
      <c r="O6301" s="90"/>
    </row>
    <row r="6302" spans="15:15" x14ac:dyDescent="0.2">
      <c r="O6302" s="90"/>
    </row>
    <row r="6303" spans="15:15" x14ac:dyDescent="0.2">
      <c r="O6303" s="90"/>
    </row>
    <row r="6304" spans="15:15" x14ac:dyDescent="0.2">
      <c r="O6304" s="90"/>
    </row>
    <row r="6305" spans="15:15" x14ac:dyDescent="0.2">
      <c r="O6305" s="90"/>
    </row>
    <row r="6306" spans="15:15" x14ac:dyDescent="0.2">
      <c r="O6306" s="90"/>
    </row>
    <row r="6307" spans="15:15" x14ac:dyDescent="0.2">
      <c r="O6307" s="90"/>
    </row>
    <row r="6308" spans="15:15" x14ac:dyDescent="0.2">
      <c r="O6308" s="90"/>
    </row>
    <row r="6309" spans="15:15" x14ac:dyDescent="0.2">
      <c r="O6309" s="90"/>
    </row>
    <row r="6310" spans="15:15" x14ac:dyDescent="0.2">
      <c r="O6310" s="90"/>
    </row>
    <row r="6311" spans="15:15" x14ac:dyDescent="0.2">
      <c r="O6311" s="90"/>
    </row>
    <row r="6312" spans="15:15" x14ac:dyDescent="0.2">
      <c r="O6312" s="90"/>
    </row>
    <row r="6313" spans="15:15" x14ac:dyDescent="0.2">
      <c r="O6313" s="90"/>
    </row>
    <row r="6314" spans="15:15" x14ac:dyDescent="0.2">
      <c r="O6314" s="90"/>
    </row>
    <row r="6315" spans="15:15" x14ac:dyDescent="0.2">
      <c r="O6315" s="90"/>
    </row>
    <row r="6316" spans="15:15" x14ac:dyDescent="0.2">
      <c r="O6316" s="90"/>
    </row>
    <row r="6317" spans="15:15" x14ac:dyDescent="0.2">
      <c r="O6317" s="90"/>
    </row>
    <row r="6318" spans="15:15" x14ac:dyDescent="0.2">
      <c r="O6318" s="90"/>
    </row>
    <row r="6319" spans="15:15" x14ac:dyDescent="0.2">
      <c r="O6319" s="90"/>
    </row>
    <row r="6320" spans="15:15" x14ac:dyDescent="0.2">
      <c r="O6320" s="90"/>
    </row>
    <row r="6321" spans="15:15" x14ac:dyDescent="0.2">
      <c r="O6321" s="90"/>
    </row>
    <row r="6322" spans="15:15" x14ac:dyDescent="0.2">
      <c r="O6322" s="90"/>
    </row>
    <row r="6323" spans="15:15" x14ac:dyDescent="0.2">
      <c r="O6323" s="90"/>
    </row>
    <row r="6324" spans="15:15" x14ac:dyDescent="0.2">
      <c r="O6324" s="90"/>
    </row>
    <row r="6325" spans="15:15" x14ac:dyDescent="0.2">
      <c r="O6325" s="90"/>
    </row>
    <row r="6326" spans="15:15" x14ac:dyDescent="0.2">
      <c r="O6326" s="90"/>
    </row>
    <row r="6327" spans="15:15" x14ac:dyDescent="0.2">
      <c r="O6327" s="90"/>
    </row>
    <row r="6328" spans="15:15" x14ac:dyDescent="0.2">
      <c r="O6328" s="90"/>
    </row>
    <row r="6329" spans="15:15" x14ac:dyDescent="0.2">
      <c r="O6329" s="90"/>
    </row>
    <row r="6330" spans="15:15" x14ac:dyDescent="0.2">
      <c r="O6330" s="90"/>
    </row>
    <row r="6331" spans="15:15" x14ac:dyDescent="0.2">
      <c r="O6331" s="90"/>
    </row>
    <row r="6332" spans="15:15" x14ac:dyDescent="0.2">
      <c r="O6332" s="90"/>
    </row>
    <row r="6333" spans="15:15" x14ac:dyDescent="0.2">
      <c r="O6333" s="90"/>
    </row>
    <row r="6334" spans="15:15" x14ac:dyDescent="0.2">
      <c r="O6334" s="90"/>
    </row>
    <row r="6335" spans="15:15" x14ac:dyDescent="0.2">
      <c r="O6335" s="90"/>
    </row>
    <row r="6336" spans="15:15" x14ac:dyDescent="0.2">
      <c r="O6336" s="90"/>
    </row>
    <row r="6337" spans="15:15" x14ac:dyDescent="0.2">
      <c r="O6337" s="90"/>
    </row>
    <row r="6338" spans="15:15" x14ac:dyDescent="0.2">
      <c r="O6338" s="90"/>
    </row>
    <row r="6339" spans="15:15" x14ac:dyDescent="0.2">
      <c r="O6339" s="90"/>
    </row>
    <row r="6340" spans="15:15" x14ac:dyDescent="0.2">
      <c r="O6340" s="90"/>
    </row>
    <row r="6341" spans="15:15" x14ac:dyDescent="0.2">
      <c r="O6341" s="90"/>
    </row>
    <row r="6342" spans="15:15" x14ac:dyDescent="0.2">
      <c r="O6342" s="90"/>
    </row>
    <row r="6343" spans="15:15" x14ac:dyDescent="0.2">
      <c r="O6343" s="90"/>
    </row>
    <row r="6344" spans="15:15" x14ac:dyDescent="0.2">
      <c r="O6344" s="90"/>
    </row>
    <row r="6345" spans="15:15" x14ac:dyDescent="0.2">
      <c r="O6345" s="90"/>
    </row>
    <row r="6346" spans="15:15" x14ac:dyDescent="0.2">
      <c r="O6346" s="90"/>
    </row>
    <row r="6347" spans="15:15" x14ac:dyDescent="0.2">
      <c r="O6347" s="90"/>
    </row>
    <row r="6348" spans="15:15" x14ac:dyDescent="0.2">
      <c r="O6348" s="90"/>
    </row>
    <row r="6349" spans="15:15" x14ac:dyDescent="0.2">
      <c r="O6349" s="90"/>
    </row>
    <row r="6350" spans="15:15" x14ac:dyDescent="0.2">
      <c r="O6350" s="90"/>
    </row>
    <row r="6351" spans="15:15" x14ac:dyDescent="0.2">
      <c r="O6351" s="90"/>
    </row>
    <row r="6352" spans="15:15" x14ac:dyDescent="0.2">
      <c r="O6352" s="90"/>
    </row>
    <row r="6353" spans="15:15" x14ac:dyDescent="0.2">
      <c r="O6353" s="90"/>
    </row>
    <row r="6354" spans="15:15" x14ac:dyDescent="0.2">
      <c r="O6354" s="90"/>
    </row>
    <row r="6355" spans="15:15" x14ac:dyDescent="0.2">
      <c r="O6355" s="90"/>
    </row>
    <row r="6356" spans="15:15" x14ac:dyDescent="0.2">
      <c r="O6356" s="90"/>
    </row>
    <row r="6357" spans="15:15" x14ac:dyDescent="0.2">
      <c r="O6357" s="90"/>
    </row>
    <row r="6358" spans="15:15" x14ac:dyDescent="0.2">
      <c r="O6358" s="90"/>
    </row>
    <row r="6359" spans="15:15" x14ac:dyDescent="0.2">
      <c r="O6359" s="90"/>
    </row>
    <row r="6360" spans="15:15" x14ac:dyDescent="0.2">
      <c r="O6360" s="90"/>
    </row>
    <row r="6361" spans="15:15" x14ac:dyDescent="0.2">
      <c r="O6361" s="90"/>
    </row>
    <row r="6362" spans="15:15" x14ac:dyDescent="0.2">
      <c r="O6362" s="90"/>
    </row>
    <row r="6363" spans="15:15" x14ac:dyDescent="0.2">
      <c r="O6363" s="90"/>
    </row>
    <row r="6364" spans="15:15" x14ac:dyDescent="0.2">
      <c r="O6364" s="90"/>
    </row>
    <row r="6365" spans="15:15" x14ac:dyDescent="0.2">
      <c r="O6365" s="90"/>
    </row>
    <row r="6366" spans="15:15" x14ac:dyDescent="0.2">
      <c r="O6366" s="90"/>
    </row>
    <row r="6367" spans="15:15" x14ac:dyDescent="0.2">
      <c r="O6367" s="90"/>
    </row>
    <row r="6368" spans="15:15" x14ac:dyDescent="0.2">
      <c r="O6368" s="90"/>
    </row>
    <row r="6369" spans="15:15" x14ac:dyDescent="0.2">
      <c r="O6369" s="90"/>
    </row>
    <row r="6370" spans="15:15" x14ac:dyDescent="0.2">
      <c r="O6370" s="90"/>
    </row>
    <row r="6371" spans="15:15" x14ac:dyDescent="0.2">
      <c r="O6371" s="90"/>
    </row>
    <row r="6372" spans="15:15" x14ac:dyDescent="0.2">
      <c r="O6372" s="90"/>
    </row>
    <row r="6373" spans="15:15" x14ac:dyDescent="0.2">
      <c r="O6373" s="90"/>
    </row>
    <row r="6374" spans="15:15" x14ac:dyDescent="0.2">
      <c r="O6374" s="90"/>
    </row>
    <row r="6375" spans="15:15" x14ac:dyDescent="0.2">
      <c r="O6375" s="90"/>
    </row>
    <row r="6376" spans="15:15" x14ac:dyDescent="0.2">
      <c r="O6376" s="90"/>
    </row>
    <row r="6377" spans="15:15" x14ac:dyDescent="0.2">
      <c r="O6377" s="90"/>
    </row>
    <row r="6378" spans="15:15" x14ac:dyDescent="0.2">
      <c r="O6378" s="90"/>
    </row>
    <row r="6379" spans="15:15" x14ac:dyDescent="0.2">
      <c r="O6379" s="90"/>
    </row>
    <row r="6380" spans="15:15" x14ac:dyDescent="0.2">
      <c r="O6380" s="90"/>
    </row>
    <row r="6381" spans="15:15" x14ac:dyDescent="0.2">
      <c r="O6381" s="90"/>
    </row>
    <row r="6382" spans="15:15" x14ac:dyDescent="0.2">
      <c r="O6382" s="90"/>
    </row>
    <row r="6383" spans="15:15" x14ac:dyDescent="0.2">
      <c r="O6383" s="90"/>
    </row>
    <row r="6384" spans="15:15" x14ac:dyDescent="0.2">
      <c r="O6384" s="90"/>
    </row>
    <row r="6385" spans="15:15" x14ac:dyDescent="0.2">
      <c r="O6385" s="90"/>
    </row>
    <row r="6386" spans="15:15" x14ac:dyDescent="0.2">
      <c r="O6386" s="90"/>
    </row>
    <row r="6387" spans="15:15" x14ac:dyDescent="0.2">
      <c r="O6387" s="90"/>
    </row>
    <row r="6388" spans="15:15" x14ac:dyDescent="0.2">
      <c r="O6388" s="90"/>
    </row>
    <row r="6389" spans="15:15" x14ac:dyDescent="0.2">
      <c r="O6389" s="90"/>
    </row>
    <row r="6390" spans="15:15" x14ac:dyDescent="0.2">
      <c r="O6390" s="90"/>
    </row>
    <row r="6391" spans="15:15" x14ac:dyDescent="0.2">
      <c r="O6391" s="90"/>
    </row>
    <row r="6392" spans="15:15" x14ac:dyDescent="0.2">
      <c r="O6392" s="90"/>
    </row>
    <row r="6393" spans="15:15" x14ac:dyDescent="0.2">
      <c r="O6393" s="90"/>
    </row>
    <row r="6394" spans="15:15" x14ac:dyDescent="0.2">
      <c r="O6394" s="90"/>
    </row>
    <row r="6395" spans="15:15" x14ac:dyDescent="0.2">
      <c r="O6395" s="90"/>
    </row>
    <row r="6396" spans="15:15" x14ac:dyDescent="0.2">
      <c r="O6396" s="90"/>
    </row>
    <row r="6397" spans="15:15" x14ac:dyDescent="0.2">
      <c r="O6397" s="90"/>
    </row>
    <row r="6398" spans="15:15" x14ac:dyDescent="0.2">
      <c r="O6398" s="90"/>
    </row>
    <row r="6399" spans="15:15" x14ac:dyDescent="0.2">
      <c r="O6399" s="90"/>
    </row>
    <row r="6400" spans="15:15" x14ac:dyDescent="0.2">
      <c r="O6400" s="90"/>
    </row>
    <row r="6401" spans="15:15" x14ac:dyDescent="0.2">
      <c r="O6401" s="90"/>
    </row>
    <row r="6402" spans="15:15" x14ac:dyDescent="0.2">
      <c r="O6402" s="90"/>
    </row>
    <row r="6403" spans="15:15" x14ac:dyDescent="0.2">
      <c r="O6403" s="90"/>
    </row>
    <row r="6404" spans="15:15" x14ac:dyDescent="0.2">
      <c r="O6404" s="90"/>
    </row>
    <row r="6405" spans="15:15" x14ac:dyDescent="0.2">
      <c r="O6405" s="90"/>
    </row>
    <row r="6406" spans="15:15" x14ac:dyDescent="0.2">
      <c r="O6406" s="90"/>
    </row>
    <row r="6407" spans="15:15" x14ac:dyDescent="0.2">
      <c r="O6407" s="90"/>
    </row>
    <row r="6408" spans="15:15" x14ac:dyDescent="0.2">
      <c r="O6408" s="90"/>
    </row>
    <row r="6409" spans="15:15" x14ac:dyDescent="0.2">
      <c r="O6409" s="90"/>
    </row>
    <row r="6410" spans="15:15" x14ac:dyDescent="0.2">
      <c r="O6410" s="90"/>
    </row>
    <row r="6411" spans="15:15" x14ac:dyDescent="0.2">
      <c r="O6411" s="90"/>
    </row>
    <row r="6412" spans="15:15" x14ac:dyDescent="0.2">
      <c r="O6412" s="90"/>
    </row>
    <row r="6413" spans="15:15" x14ac:dyDescent="0.2">
      <c r="O6413" s="90"/>
    </row>
    <row r="6414" spans="15:15" x14ac:dyDescent="0.2">
      <c r="O6414" s="90"/>
    </row>
    <row r="6415" spans="15:15" x14ac:dyDescent="0.2">
      <c r="O6415" s="90"/>
    </row>
    <row r="6416" spans="15:15" x14ac:dyDescent="0.2">
      <c r="O6416" s="90"/>
    </row>
    <row r="6417" spans="15:15" x14ac:dyDescent="0.2">
      <c r="O6417" s="90"/>
    </row>
    <row r="6418" spans="15:15" x14ac:dyDescent="0.2">
      <c r="O6418" s="90"/>
    </row>
    <row r="6419" spans="15:15" x14ac:dyDescent="0.2">
      <c r="O6419" s="90"/>
    </row>
    <row r="6420" spans="15:15" x14ac:dyDescent="0.2">
      <c r="O6420" s="90"/>
    </row>
    <row r="6421" spans="15:15" x14ac:dyDescent="0.2">
      <c r="O6421" s="90"/>
    </row>
    <row r="6422" spans="15:15" x14ac:dyDescent="0.2">
      <c r="O6422" s="90"/>
    </row>
    <row r="6423" spans="15:15" x14ac:dyDescent="0.2">
      <c r="O6423" s="90"/>
    </row>
    <row r="6424" spans="15:15" x14ac:dyDescent="0.2">
      <c r="O6424" s="90"/>
    </row>
    <row r="6425" spans="15:15" x14ac:dyDescent="0.2">
      <c r="O6425" s="90"/>
    </row>
    <row r="6426" spans="15:15" x14ac:dyDescent="0.2">
      <c r="O6426" s="90"/>
    </row>
    <row r="6427" spans="15:15" x14ac:dyDescent="0.2">
      <c r="O6427" s="90"/>
    </row>
    <row r="6428" spans="15:15" x14ac:dyDescent="0.2">
      <c r="O6428" s="90"/>
    </row>
    <row r="6429" spans="15:15" x14ac:dyDescent="0.2">
      <c r="O6429" s="90"/>
    </row>
    <row r="6430" spans="15:15" x14ac:dyDescent="0.2">
      <c r="O6430" s="90"/>
    </row>
    <row r="6431" spans="15:15" x14ac:dyDescent="0.2">
      <c r="O6431" s="90"/>
    </row>
    <row r="6432" spans="15:15" x14ac:dyDescent="0.2">
      <c r="O6432" s="90"/>
    </row>
    <row r="6433" spans="15:15" x14ac:dyDescent="0.2">
      <c r="O6433" s="90"/>
    </row>
    <row r="6434" spans="15:15" x14ac:dyDescent="0.2">
      <c r="O6434" s="90"/>
    </row>
    <row r="6435" spans="15:15" x14ac:dyDescent="0.2">
      <c r="O6435" s="90"/>
    </row>
    <row r="6436" spans="15:15" x14ac:dyDescent="0.2">
      <c r="O6436" s="90"/>
    </row>
    <row r="6437" spans="15:15" x14ac:dyDescent="0.2">
      <c r="O6437" s="90"/>
    </row>
    <row r="6438" spans="15:15" x14ac:dyDescent="0.2">
      <c r="O6438" s="90"/>
    </row>
    <row r="6439" spans="15:15" x14ac:dyDescent="0.2">
      <c r="O6439" s="90"/>
    </row>
    <row r="6440" spans="15:15" x14ac:dyDescent="0.2">
      <c r="O6440" s="90"/>
    </row>
    <row r="6441" spans="15:15" x14ac:dyDescent="0.2">
      <c r="O6441" s="90"/>
    </row>
    <row r="6442" spans="15:15" x14ac:dyDescent="0.2">
      <c r="O6442" s="90"/>
    </row>
    <row r="6443" spans="15:15" x14ac:dyDescent="0.2">
      <c r="O6443" s="90"/>
    </row>
    <row r="6444" spans="15:15" x14ac:dyDescent="0.2">
      <c r="O6444" s="90"/>
    </row>
    <row r="6445" spans="15:15" x14ac:dyDescent="0.2">
      <c r="O6445" s="90"/>
    </row>
    <row r="6446" spans="15:15" x14ac:dyDescent="0.2">
      <c r="O6446" s="90"/>
    </row>
    <row r="6447" spans="15:15" x14ac:dyDescent="0.2">
      <c r="O6447" s="90"/>
    </row>
    <row r="6448" spans="15:15" x14ac:dyDescent="0.2">
      <c r="O6448" s="90"/>
    </row>
    <row r="6449" spans="15:15" x14ac:dyDescent="0.2">
      <c r="O6449" s="90"/>
    </row>
    <row r="6450" spans="15:15" x14ac:dyDescent="0.2">
      <c r="O6450" s="90"/>
    </row>
    <row r="6451" spans="15:15" x14ac:dyDescent="0.2">
      <c r="O6451" s="90"/>
    </row>
    <row r="6452" spans="15:15" x14ac:dyDescent="0.2">
      <c r="O6452" s="90"/>
    </row>
    <row r="6453" spans="15:15" x14ac:dyDescent="0.2">
      <c r="O6453" s="90"/>
    </row>
    <row r="6454" spans="15:15" x14ac:dyDescent="0.2">
      <c r="O6454" s="90"/>
    </row>
    <row r="6455" spans="15:15" x14ac:dyDescent="0.2">
      <c r="O6455" s="90"/>
    </row>
    <row r="6456" spans="15:15" x14ac:dyDescent="0.2">
      <c r="O6456" s="90"/>
    </row>
    <row r="6457" spans="15:15" x14ac:dyDescent="0.2">
      <c r="O6457" s="90"/>
    </row>
    <row r="6458" spans="15:15" x14ac:dyDescent="0.2">
      <c r="O6458" s="90"/>
    </row>
    <row r="6459" spans="15:15" x14ac:dyDescent="0.2">
      <c r="O6459" s="90"/>
    </row>
    <row r="6460" spans="15:15" x14ac:dyDescent="0.2">
      <c r="O6460" s="90"/>
    </row>
    <row r="6461" spans="15:15" x14ac:dyDescent="0.2">
      <c r="O6461" s="90"/>
    </row>
    <row r="6462" spans="15:15" x14ac:dyDescent="0.2">
      <c r="O6462" s="90"/>
    </row>
    <row r="6463" spans="15:15" x14ac:dyDescent="0.2">
      <c r="O6463" s="90"/>
    </row>
    <row r="6464" spans="15:15" x14ac:dyDescent="0.2">
      <c r="O6464" s="90"/>
    </row>
    <row r="6465" spans="15:15" x14ac:dyDescent="0.2">
      <c r="O6465" s="90"/>
    </row>
    <row r="6466" spans="15:15" x14ac:dyDescent="0.2">
      <c r="O6466" s="90"/>
    </row>
    <row r="6467" spans="15:15" x14ac:dyDescent="0.2">
      <c r="O6467" s="90"/>
    </row>
    <row r="6468" spans="15:15" x14ac:dyDescent="0.2">
      <c r="O6468" s="90"/>
    </row>
    <row r="6469" spans="15:15" x14ac:dyDescent="0.2">
      <c r="O6469" s="90"/>
    </row>
    <row r="6470" spans="15:15" x14ac:dyDescent="0.2">
      <c r="O6470" s="90"/>
    </row>
    <row r="6471" spans="15:15" x14ac:dyDescent="0.2">
      <c r="O6471" s="90"/>
    </row>
    <row r="6472" spans="15:15" x14ac:dyDescent="0.2">
      <c r="O6472" s="90"/>
    </row>
    <row r="6473" spans="15:15" x14ac:dyDescent="0.2">
      <c r="O6473" s="90"/>
    </row>
    <row r="6474" spans="15:15" x14ac:dyDescent="0.2">
      <c r="O6474" s="90"/>
    </row>
    <row r="6475" spans="15:15" x14ac:dyDescent="0.2">
      <c r="O6475" s="90"/>
    </row>
    <row r="6476" spans="15:15" x14ac:dyDescent="0.2">
      <c r="O6476" s="90"/>
    </row>
    <row r="6477" spans="15:15" x14ac:dyDescent="0.2">
      <c r="O6477" s="90"/>
    </row>
    <row r="6478" spans="15:15" x14ac:dyDescent="0.2">
      <c r="O6478" s="90"/>
    </row>
    <row r="6479" spans="15:15" x14ac:dyDescent="0.2">
      <c r="O6479" s="90"/>
    </row>
    <row r="6480" spans="15:15" x14ac:dyDescent="0.2">
      <c r="O6480" s="90"/>
    </row>
    <row r="6481" spans="15:15" x14ac:dyDescent="0.2">
      <c r="O6481" s="90"/>
    </row>
    <row r="6482" spans="15:15" x14ac:dyDescent="0.2">
      <c r="O6482" s="90"/>
    </row>
    <row r="6483" spans="15:15" x14ac:dyDescent="0.2">
      <c r="O6483" s="90"/>
    </row>
    <row r="6484" spans="15:15" x14ac:dyDescent="0.2">
      <c r="O6484" s="90"/>
    </row>
    <row r="6485" spans="15:15" x14ac:dyDescent="0.2">
      <c r="O6485" s="90"/>
    </row>
    <row r="6486" spans="15:15" x14ac:dyDescent="0.2">
      <c r="O6486" s="90"/>
    </row>
    <row r="6487" spans="15:15" x14ac:dyDescent="0.2">
      <c r="O6487" s="90"/>
    </row>
    <row r="6488" spans="15:15" x14ac:dyDescent="0.2">
      <c r="O6488" s="90"/>
    </row>
    <row r="6489" spans="15:15" x14ac:dyDescent="0.2">
      <c r="O6489" s="90"/>
    </row>
    <row r="6490" spans="15:15" x14ac:dyDescent="0.2">
      <c r="O6490" s="90"/>
    </row>
    <row r="6491" spans="15:15" x14ac:dyDescent="0.2">
      <c r="O6491" s="90"/>
    </row>
    <row r="6492" spans="15:15" x14ac:dyDescent="0.2">
      <c r="O6492" s="90"/>
    </row>
    <row r="6493" spans="15:15" x14ac:dyDescent="0.2">
      <c r="O6493" s="90"/>
    </row>
    <row r="6494" spans="15:15" x14ac:dyDescent="0.2">
      <c r="O6494" s="90"/>
    </row>
    <row r="6495" spans="15:15" x14ac:dyDescent="0.2">
      <c r="O6495" s="90"/>
    </row>
    <row r="6496" spans="15:15" x14ac:dyDescent="0.2">
      <c r="O6496" s="90"/>
    </row>
    <row r="6497" spans="15:15" x14ac:dyDescent="0.2">
      <c r="O6497" s="90"/>
    </row>
    <row r="6498" spans="15:15" x14ac:dyDescent="0.2">
      <c r="O6498" s="90"/>
    </row>
    <row r="6499" spans="15:15" x14ac:dyDescent="0.2">
      <c r="O6499" s="90"/>
    </row>
    <row r="6500" spans="15:15" x14ac:dyDescent="0.2">
      <c r="O6500" s="90"/>
    </row>
    <row r="6501" spans="15:15" x14ac:dyDescent="0.2">
      <c r="O6501" s="90"/>
    </row>
    <row r="6502" spans="15:15" x14ac:dyDescent="0.2">
      <c r="O6502" s="90"/>
    </row>
    <row r="6503" spans="15:15" x14ac:dyDescent="0.2">
      <c r="O6503" s="90"/>
    </row>
    <row r="6504" spans="15:15" x14ac:dyDescent="0.2">
      <c r="O6504" s="90"/>
    </row>
    <row r="6505" spans="15:15" x14ac:dyDescent="0.2">
      <c r="O6505" s="90"/>
    </row>
    <row r="6506" spans="15:15" x14ac:dyDescent="0.2">
      <c r="O6506" s="90"/>
    </row>
    <row r="6507" spans="15:15" x14ac:dyDescent="0.2">
      <c r="O6507" s="90"/>
    </row>
    <row r="6508" spans="15:15" x14ac:dyDescent="0.2">
      <c r="O6508" s="90"/>
    </row>
    <row r="6509" spans="15:15" x14ac:dyDescent="0.2">
      <c r="O6509" s="90"/>
    </row>
    <row r="6510" spans="15:15" x14ac:dyDescent="0.2">
      <c r="O6510" s="90"/>
    </row>
    <row r="6511" spans="15:15" x14ac:dyDescent="0.2">
      <c r="O6511" s="90"/>
    </row>
    <row r="6512" spans="15:15" x14ac:dyDescent="0.2">
      <c r="O6512" s="90"/>
    </row>
    <row r="6513" spans="15:15" x14ac:dyDescent="0.2">
      <c r="O6513" s="90"/>
    </row>
    <row r="6514" spans="15:15" x14ac:dyDescent="0.2">
      <c r="O6514" s="90"/>
    </row>
    <row r="6515" spans="15:15" x14ac:dyDescent="0.2">
      <c r="O6515" s="90"/>
    </row>
    <row r="6516" spans="15:15" x14ac:dyDescent="0.2">
      <c r="O6516" s="90"/>
    </row>
    <row r="6517" spans="15:15" x14ac:dyDescent="0.2">
      <c r="O6517" s="90"/>
    </row>
    <row r="6518" spans="15:15" x14ac:dyDescent="0.2">
      <c r="O6518" s="90"/>
    </row>
    <row r="6519" spans="15:15" x14ac:dyDescent="0.2">
      <c r="O6519" s="90"/>
    </row>
    <row r="6520" spans="15:15" x14ac:dyDescent="0.2">
      <c r="O6520" s="90"/>
    </row>
    <row r="6521" spans="15:15" x14ac:dyDescent="0.2">
      <c r="O6521" s="90"/>
    </row>
    <row r="6522" spans="15:15" x14ac:dyDescent="0.2">
      <c r="O6522" s="90"/>
    </row>
    <row r="6523" spans="15:15" x14ac:dyDescent="0.2">
      <c r="O6523" s="90"/>
    </row>
    <row r="6524" spans="15:15" x14ac:dyDescent="0.2">
      <c r="O6524" s="90"/>
    </row>
    <row r="6525" spans="15:15" x14ac:dyDescent="0.2">
      <c r="O6525" s="90"/>
    </row>
    <row r="6526" spans="15:15" x14ac:dyDescent="0.2">
      <c r="O6526" s="90"/>
    </row>
    <row r="6527" spans="15:15" x14ac:dyDescent="0.2">
      <c r="O6527" s="90"/>
    </row>
    <row r="6528" spans="15:15" x14ac:dyDescent="0.2">
      <c r="O6528" s="90"/>
    </row>
    <row r="6529" spans="15:15" x14ac:dyDescent="0.2">
      <c r="O6529" s="90"/>
    </row>
    <row r="6530" spans="15:15" x14ac:dyDescent="0.2">
      <c r="O6530" s="90"/>
    </row>
    <row r="6531" spans="15:15" x14ac:dyDescent="0.2">
      <c r="O6531" s="90"/>
    </row>
    <row r="6532" spans="15:15" x14ac:dyDescent="0.2">
      <c r="O6532" s="90"/>
    </row>
    <row r="6533" spans="15:15" x14ac:dyDescent="0.2">
      <c r="O6533" s="90"/>
    </row>
    <row r="6534" spans="15:15" x14ac:dyDescent="0.2">
      <c r="O6534" s="90"/>
    </row>
    <row r="6535" spans="15:15" x14ac:dyDescent="0.2">
      <c r="O6535" s="90"/>
    </row>
    <row r="6536" spans="15:15" x14ac:dyDescent="0.2">
      <c r="O6536" s="90"/>
    </row>
    <row r="6537" spans="15:15" x14ac:dyDescent="0.2">
      <c r="O6537" s="90"/>
    </row>
    <row r="6538" spans="15:15" x14ac:dyDescent="0.2">
      <c r="O6538" s="90"/>
    </row>
    <row r="6539" spans="15:15" x14ac:dyDescent="0.2">
      <c r="O6539" s="90"/>
    </row>
    <row r="6540" spans="15:15" x14ac:dyDescent="0.2">
      <c r="O6540" s="90"/>
    </row>
    <row r="6541" spans="15:15" x14ac:dyDescent="0.2">
      <c r="O6541" s="90"/>
    </row>
    <row r="6542" spans="15:15" x14ac:dyDescent="0.2">
      <c r="O6542" s="90"/>
    </row>
    <row r="6543" spans="15:15" x14ac:dyDescent="0.2">
      <c r="O6543" s="90"/>
    </row>
    <row r="6544" spans="15:15" x14ac:dyDescent="0.2">
      <c r="O6544" s="90"/>
    </row>
    <row r="6545" spans="15:15" x14ac:dyDescent="0.2">
      <c r="O6545" s="90"/>
    </row>
    <row r="6546" spans="15:15" x14ac:dyDescent="0.2">
      <c r="O6546" s="90"/>
    </row>
    <row r="6547" spans="15:15" x14ac:dyDescent="0.2">
      <c r="O6547" s="90"/>
    </row>
    <row r="6548" spans="15:15" x14ac:dyDescent="0.2">
      <c r="O6548" s="90"/>
    </row>
    <row r="6549" spans="15:15" x14ac:dyDescent="0.2">
      <c r="O6549" s="90"/>
    </row>
    <row r="6550" spans="15:15" x14ac:dyDescent="0.2">
      <c r="O6550" s="90"/>
    </row>
    <row r="6551" spans="15:15" x14ac:dyDescent="0.2">
      <c r="O6551" s="90"/>
    </row>
    <row r="6552" spans="15:15" x14ac:dyDescent="0.2">
      <c r="O6552" s="90"/>
    </row>
    <row r="6553" spans="15:15" x14ac:dyDescent="0.2">
      <c r="O6553" s="90"/>
    </row>
    <row r="6554" spans="15:15" x14ac:dyDescent="0.2">
      <c r="O6554" s="90"/>
    </row>
    <row r="6555" spans="15:15" x14ac:dyDescent="0.2">
      <c r="O6555" s="90"/>
    </row>
    <row r="6556" spans="15:15" x14ac:dyDescent="0.2">
      <c r="O6556" s="90"/>
    </row>
    <row r="6557" spans="15:15" x14ac:dyDescent="0.2">
      <c r="O6557" s="90"/>
    </row>
    <row r="6558" spans="15:15" x14ac:dyDescent="0.2">
      <c r="O6558" s="90"/>
    </row>
    <row r="6559" spans="15:15" x14ac:dyDescent="0.2">
      <c r="O6559" s="90"/>
    </row>
    <row r="6560" spans="15:15" x14ac:dyDescent="0.2">
      <c r="O6560" s="90"/>
    </row>
    <row r="6561" spans="15:15" x14ac:dyDescent="0.2">
      <c r="O6561" s="90"/>
    </row>
    <row r="6562" spans="15:15" x14ac:dyDescent="0.2">
      <c r="O6562" s="90"/>
    </row>
    <row r="6563" spans="15:15" x14ac:dyDescent="0.2">
      <c r="O6563" s="90"/>
    </row>
    <row r="6564" spans="15:15" x14ac:dyDescent="0.2">
      <c r="O6564" s="90"/>
    </row>
    <row r="6565" spans="15:15" x14ac:dyDescent="0.2">
      <c r="O6565" s="90"/>
    </row>
    <row r="6566" spans="15:15" x14ac:dyDescent="0.2">
      <c r="O6566" s="90"/>
    </row>
    <row r="6567" spans="15:15" x14ac:dyDescent="0.2">
      <c r="O6567" s="90"/>
    </row>
    <row r="6568" spans="15:15" x14ac:dyDescent="0.2">
      <c r="O6568" s="90"/>
    </row>
    <row r="6569" spans="15:15" x14ac:dyDescent="0.2">
      <c r="O6569" s="90"/>
    </row>
    <row r="6570" spans="15:15" x14ac:dyDescent="0.2">
      <c r="O6570" s="90"/>
    </row>
    <row r="6571" spans="15:15" x14ac:dyDescent="0.2">
      <c r="O6571" s="90"/>
    </row>
    <row r="6572" spans="15:15" x14ac:dyDescent="0.2">
      <c r="O6572" s="90"/>
    </row>
    <row r="6573" spans="15:15" x14ac:dyDescent="0.2">
      <c r="O6573" s="90"/>
    </row>
    <row r="6574" spans="15:15" x14ac:dyDescent="0.2">
      <c r="O6574" s="90"/>
    </row>
    <row r="6575" spans="15:15" x14ac:dyDescent="0.2">
      <c r="O6575" s="90"/>
    </row>
    <row r="6576" spans="15:15" x14ac:dyDescent="0.2">
      <c r="O6576" s="90"/>
    </row>
    <row r="6577" spans="15:15" x14ac:dyDescent="0.2">
      <c r="O6577" s="90"/>
    </row>
    <row r="6578" spans="15:15" x14ac:dyDescent="0.2">
      <c r="O6578" s="90"/>
    </row>
    <row r="6579" spans="15:15" x14ac:dyDescent="0.2">
      <c r="O6579" s="90"/>
    </row>
    <row r="6580" spans="15:15" x14ac:dyDescent="0.2">
      <c r="O6580" s="90"/>
    </row>
    <row r="6581" spans="15:15" x14ac:dyDescent="0.2">
      <c r="O6581" s="90"/>
    </row>
    <row r="6582" spans="15:15" x14ac:dyDescent="0.2">
      <c r="O6582" s="90"/>
    </row>
    <row r="6583" spans="15:15" x14ac:dyDescent="0.2">
      <c r="O6583" s="90"/>
    </row>
    <row r="6584" spans="15:15" x14ac:dyDescent="0.2">
      <c r="O6584" s="90"/>
    </row>
    <row r="6585" spans="15:15" x14ac:dyDescent="0.2">
      <c r="O6585" s="90"/>
    </row>
    <row r="6586" spans="15:15" x14ac:dyDescent="0.2">
      <c r="O6586" s="90"/>
    </row>
    <row r="6587" spans="15:15" x14ac:dyDescent="0.2">
      <c r="O6587" s="90"/>
    </row>
    <row r="6588" spans="15:15" x14ac:dyDescent="0.2">
      <c r="O6588" s="90"/>
    </row>
    <row r="6589" spans="15:15" x14ac:dyDescent="0.2">
      <c r="O6589" s="90"/>
    </row>
    <row r="6590" spans="15:15" x14ac:dyDescent="0.2">
      <c r="O6590" s="90"/>
    </row>
    <row r="6591" spans="15:15" x14ac:dyDescent="0.2">
      <c r="O6591" s="90"/>
    </row>
    <row r="6592" spans="15:15" x14ac:dyDescent="0.2">
      <c r="O6592" s="90"/>
    </row>
    <row r="6593" spans="15:15" x14ac:dyDescent="0.2">
      <c r="O6593" s="90"/>
    </row>
    <row r="6594" spans="15:15" x14ac:dyDescent="0.2">
      <c r="O6594" s="90"/>
    </row>
    <row r="6595" spans="15:15" x14ac:dyDescent="0.2">
      <c r="O6595" s="90"/>
    </row>
    <row r="6596" spans="15:15" x14ac:dyDescent="0.2">
      <c r="O6596" s="90"/>
    </row>
    <row r="6597" spans="15:15" x14ac:dyDescent="0.2">
      <c r="O6597" s="90"/>
    </row>
    <row r="6598" spans="15:15" x14ac:dyDescent="0.2">
      <c r="O6598" s="90"/>
    </row>
    <row r="6599" spans="15:15" x14ac:dyDescent="0.2">
      <c r="O6599" s="90"/>
    </row>
    <row r="6600" spans="15:15" x14ac:dyDescent="0.2">
      <c r="O6600" s="90"/>
    </row>
    <row r="6601" spans="15:15" x14ac:dyDescent="0.2">
      <c r="O6601" s="90"/>
    </row>
    <row r="6602" spans="15:15" x14ac:dyDescent="0.2">
      <c r="O6602" s="90"/>
    </row>
    <row r="6603" spans="15:15" x14ac:dyDescent="0.2">
      <c r="O6603" s="90"/>
    </row>
    <row r="6604" spans="15:15" x14ac:dyDescent="0.2">
      <c r="O6604" s="90"/>
    </row>
    <row r="6605" spans="15:15" x14ac:dyDescent="0.2">
      <c r="O6605" s="90"/>
    </row>
    <row r="6606" spans="15:15" x14ac:dyDescent="0.2">
      <c r="O6606" s="90"/>
    </row>
    <row r="6607" spans="15:15" x14ac:dyDescent="0.2">
      <c r="O6607" s="90"/>
    </row>
    <row r="6608" spans="15:15" x14ac:dyDescent="0.2">
      <c r="O6608" s="90"/>
    </row>
    <row r="6609" spans="15:15" x14ac:dyDescent="0.2">
      <c r="O6609" s="90"/>
    </row>
    <row r="6610" spans="15:15" x14ac:dyDescent="0.2">
      <c r="O6610" s="90"/>
    </row>
    <row r="6611" spans="15:15" x14ac:dyDescent="0.2">
      <c r="O6611" s="90"/>
    </row>
    <row r="6612" spans="15:15" x14ac:dyDescent="0.2">
      <c r="O6612" s="90"/>
    </row>
    <row r="6613" spans="15:15" x14ac:dyDescent="0.2">
      <c r="O6613" s="90"/>
    </row>
    <row r="6614" spans="15:15" x14ac:dyDescent="0.2">
      <c r="O6614" s="90"/>
    </row>
    <row r="6615" spans="15:15" x14ac:dyDescent="0.2">
      <c r="O6615" s="90"/>
    </row>
    <row r="6616" spans="15:15" x14ac:dyDescent="0.2">
      <c r="O6616" s="90"/>
    </row>
    <row r="6617" spans="15:15" x14ac:dyDescent="0.2">
      <c r="O6617" s="90"/>
    </row>
    <row r="6618" spans="15:15" x14ac:dyDescent="0.2">
      <c r="O6618" s="90"/>
    </row>
    <row r="6619" spans="15:15" x14ac:dyDescent="0.2">
      <c r="O6619" s="90"/>
    </row>
    <row r="6620" spans="15:15" x14ac:dyDescent="0.2">
      <c r="O6620" s="90"/>
    </row>
    <row r="6621" spans="15:15" x14ac:dyDescent="0.2">
      <c r="O6621" s="90"/>
    </row>
    <row r="6622" spans="15:15" x14ac:dyDescent="0.2">
      <c r="O6622" s="90"/>
    </row>
    <row r="6623" spans="15:15" x14ac:dyDescent="0.2">
      <c r="O6623" s="90"/>
    </row>
    <row r="6624" spans="15:15" x14ac:dyDescent="0.2">
      <c r="O6624" s="90"/>
    </row>
    <row r="6625" spans="15:15" x14ac:dyDescent="0.2">
      <c r="O6625" s="90"/>
    </row>
    <row r="6626" spans="15:15" x14ac:dyDescent="0.2">
      <c r="O6626" s="90"/>
    </row>
    <row r="6627" spans="15:15" x14ac:dyDescent="0.2">
      <c r="O6627" s="90"/>
    </row>
    <row r="6628" spans="15:15" x14ac:dyDescent="0.2">
      <c r="O6628" s="90"/>
    </row>
    <row r="6629" spans="15:15" x14ac:dyDescent="0.2">
      <c r="O6629" s="90"/>
    </row>
    <row r="6630" spans="15:15" x14ac:dyDescent="0.2">
      <c r="O6630" s="90"/>
    </row>
    <row r="6631" spans="15:15" x14ac:dyDescent="0.2">
      <c r="O6631" s="90"/>
    </row>
    <row r="6632" spans="15:15" x14ac:dyDescent="0.2">
      <c r="O6632" s="90"/>
    </row>
    <row r="6633" spans="15:15" x14ac:dyDescent="0.2">
      <c r="O6633" s="90"/>
    </row>
    <row r="6634" spans="15:15" x14ac:dyDescent="0.2">
      <c r="O6634" s="90"/>
    </row>
    <row r="6635" spans="15:15" x14ac:dyDescent="0.2">
      <c r="O6635" s="90"/>
    </row>
    <row r="6636" spans="15:15" x14ac:dyDescent="0.2">
      <c r="O6636" s="90"/>
    </row>
    <row r="6637" spans="15:15" x14ac:dyDescent="0.2">
      <c r="O6637" s="90"/>
    </row>
    <row r="6638" spans="15:15" x14ac:dyDescent="0.2">
      <c r="O6638" s="90"/>
    </row>
    <row r="6639" spans="15:15" x14ac:dyDescent="0.2">
      <c r="O6639" s="90"/>
    </row>
    <row r="6640" spans="15:15" x14ac:dyDescent="0.2">
      <c r="O6640" s="90"/>
    </row>
    <row r="6641" spans="15:15" x14ac:dyDescent="0.2">
      <c r="O6641" s="90"/>
    </row>
    <row r="6642" spans="15:15" x14ac:dyDescent="0.2">
      <c r="O6642" s="90"/>
    </row>
    <row r="6643" spans="15:15" x14ac:dyDescent="0.2">
      <c r="O6643" s="90"/>
    </row>
    <row r="6644" spans="15:15" x14ac:dyDescent="0.2">
      <c r="O6644" s="90"/>
    </row>
    <row r="6645" spans="15:15" x14ac:dyDescent="0.2">
      <c r="O6645" s="90"/>
    </row>
    <row r="6646" spans="15:15" x14ac:dyDescent="0.2">
      <c r="O6646" s="90"/>
    </row>
    <row r="6647" spans="15:15" x14ac:dyDescent="0.2">
      <c r="O6647" s="90"/>
    </row>
    <row r="6648" spans="15:15" x14ac:dyDescent="0.2">
      <c r="O6648" s="90"/>
    </row>
    <row r="6649" spans="15:15" x14ac:dyDescent="0.2">
      <c r="O6649" s="90"/>
    </row>
    <row r="6650" spans="15:15" x14ac:dyDescent="0.2">
      <c r="O6650" s="90"/>
    </row>
    <row r="6651" spans="15:15" x14ac:dyDescent="0.2">
      <c r="O6651" s="90"/>
    </row>
    <row r="6652" spans="15:15" x14ac:dyDescent="0.2">
      <c r="O6652" s="90"/>
    </row>
    <row r="6653" spans="15:15" x14ac:dyDescent="0.2">
      <c r="O6653" s="90"/>
    </row>
    <row r="6654" spans="15:15" x14ac:dyDescent="0.2">
      <c r="O6654" s="90"/>
    </row>
    <row r="6655" spans="15:15" x14ac:dyDescent="0.2">
      <c r="O6655" s="90"/>
    </row>
    <row r="6656" spans="15:15" x14ac:dyDescent="0.2">
      <c r="O6656" s="90"/>
    </row>
    <row r="6657" spans="15:15" x14ac:dyDescent="0.2">
      <c r="O6657" s="90"/>
    </row>
    <row r="6658" spans="15:15" x14ac:dyDescent="0.2">
      <c r="O6658" s="90"/>
    </row>
    <row r="6659" spans="15:15" x14ac:dyDescent="0.2">
      <c r="O6659" s="90"/>
    </row>
    <row r="6660" spans="15:15" x14ac:dyDescent="0.2">
      <c r="O6660" s="90"/>
    </row>
    <row r="6661" spans="15:15" x14ac:dyDescent="0.2">
      <c r="O6661" s="90"/>
    </row>
    <row r="6662" spans="15:15" x14ac:dyDescent="0.2">
      <c r="O6662" s="90"/>
    </row>
    <row r="6663" spans="15:15" x14ac:dyDescent="0.2">
      <c r="O6663" s="90"/>
    </row>
    <row r="6664" spans="15:15" x14ac:dyDescent="0.2">
      <c r="O6664" s="90"/>
    </row>
    <row r="6665" spans="15:15" x14ac:dyDescent="0.2">
      <c r="O6665" s="90"/>
    </row>
    <row r="6666" spans="15:15" x14ac:dyDescent="0.2">
      <c r="O6666" s="90"/>
    </row>
    <row r="6667" spans="15:15" x14ac:dyDescent="0.2">
      <c r="O6667" s="90"/>
    </row>
    <row r="6668" spans="15:15" x14ac:dyDescent="0.2">
      <c r="O6668" s="90"/>
    </row>
    <row r="6669" spans="15:15" x14ac:dyDescent="0.2">
      <c r="O6669" s="90"/>
    </row>
    <row r="6670" spans="15:15" x14ac:dyDescent="0.2">
      <c r="O6670" s="90"/>
    </row>
    <row r="6671" spans="15:15" x14ac:dyDescent="0.2">
      <c r="O6671" s="90"/>
    </row>
    <row r="6672" spans="15:15" x14ac:dyDescent="0.2">
      <c r="O6672" s="90"/>
    </row>
    <row r="6673" spans="15:15" x14ac:dyDescent="0.2">
      <c r="O6673" s="90"/>
    </row>
    <row r="6674" spans="15:15" x14ac:dyDescent="0.2">
      <c r="O6674" s="90"/>
    </row>
    <row r="6675" spans="15:15" x14ac:dyDescent="0.2">
      <c r="O6675" s="90"/>
    </row>
    <row r="6676" spans="15:15" x14ac:dyDescent="0.2">
      <c r="O6676" s="90"/>
    </row>
    <row r="6677" spans="15:15" x14ac:dyDescent="0.2">
      <c r="O6677" s="90"/>
    </row>
    <row r="6678" spans="15:15" x14ac:dyDescent="0.2">
      <c r="O6678" s="90"/>
    </row>
    <row r="6679" spans="15:15" x14ac:dyDescent="0.2">
      <c r="O6679" s="90"/>
    </row>
    <row r="6680" spans="15:15" x14ac:dyDescent="0.2">
      <c r="O6680" s="90"/>
    </row>
    <row r="6681" spans="15:15" x14ac:dyDescent="0.2">
      <c r="O6681" s="90"/>
    </row>
    <row r="6682" spans="15:15" x14ac:dyDescent="0.2">
      <c r="O6682" s="90"/>
    </row>
    <row r="6683" spans="15:15" x14ac:dyDescent="0.2">
      <c r="O6683" s="90"/>
    </row>
    <row r="6684" spans="15:15" x14ac:dyDescent="0.2">
      <c r="O6684" s="90"/>
    </row>
    <row r="6685" spans="15:15" x14ac:dyDescent="0.2">
      <c r="O6685" s="90"/>
    </row>
    <row r="6686" spans="15:15" x14ac:dyDescent="0.2">
      <c r="O6686" s="90"/>
    </row>
    <row r="6687" spans="15:15" x14ac:dyDescent="0.2">
      <c r="O6687" s="90"/>
    </row>
    <row r="6688" spans="15:15" x14ac:dyDescent="0.2">
      <c r="O6688" s="90"/>
    </row>
    <row r="6689" spans="15:15" x14ac:dyDescent="0.2">
      <c r="O6689" s="90"/>
    </row>
    <row r="6690" spans="15:15" x14ac:dyDescent="0.2">
      <c r="O6690" s="90"/>
    </row>
    <row r="6691" spans="15:15" x14ac:dyDescent="0.2">
      <c r="O6691" s="90"/>
    </row>
    <row r="6692" spans="15:15" x14ac:dyDescent="0.2">
      <c r="O6692" s="90"/>
    </row>
    <row r="6693" spans="15:15" x14ac:dyDescent="0.2">
      <c r="O6693" s="90"/>
    </row>
    <row r="6694" spans="15:15" x14ac:dyDescent="0.2">
      <c r="O6694" s="90"/>
    </row>
    <row r="6695" spans="15:15" x14ac:dyDescent="0.2">
      <c r="O6695" s="90"/>
    </row>
    <row r="6696" spans="15:15" x14ac:dyDescent="0.2">
      <c r="O6696" s="90"/>
    </row>
    <row r="6697" spans="15:15" x14ac:dyDescent="0.2">
      <c r="O6697" s="90"/>
    </row>
    <row r="6698" spans="15:15" x14ac:dyDescent="0.2">
      <c r="O6698" s="90"/>
    </row>
    <row r="6699" spans="15:15" x14ac:dyDescent="0.2">
      <c r="O6699" s="90"/>
    </row>
    <row r="6700" spans="15:15" x14ac:dyDescent="0.2">
      <c r="O6700" s="90"/>
    </row>
    <row r="6701" spans="15:15" x14ac:dyDescent="0.2">
      <c r="O6701" s="90"/>
    </row>
    <row r="6702" spans="15:15" x14ac:dyDescent="0.2">
      <c r="O6702" s="90"/>
    </row>
    <row r="6703" spans="15:15" x14ac:dyDescent="0.2">
      <c r="O6703" s="90"/>
    </row>
    <row r="6704" spans="15:15" x14ac:dyDescent="0.2">
      <c r="O6704" s="90"/>
    </row>
    <row r="6705" spans="15:15" x14ac:dyDescent="0.2">
      <c r="O6705" s="90"/>
    </row>
    <row r="6706" spans="15:15" x14ac:dyDescent="0.2">
      <c r="O6706" s="90"/>
    </row>
    <row r="6707" spans="15:15" x14ac:dyDescent="0.2">
      <c r="O6707" s="90"/>
    </row>
    <row r="6708" spans="15:15" x14ac:dyDescent="0.2">
      <c r="O6708" s="90"/>
    </row>
    <row r="6709" spans="15:15" x14ac:dyDescent="0.2">
      <c r="O6709" s="90"/>
    </row>
    <row r="6710" spans="15:15" x14ac:dyDescent="0.2">
      <c r="O6710" s="90"/>
    </row>
    <row r="6711" spans="15:15" x14ac:dyDescent="0.2">
      <c r="O6711" s="90"/>
    </row>
    <row r="6712" spans="15:15" x14ac:dyDescent="0.2">
      <c r="O6712" s="90"/>
    </row>
    <row r="6713" spans="15:15" x14ac:dyDescent="0.2">
      <c r="O6713" s="90"/>
    </row>
    <row r="6714" spans="15:15" x14ac:dyDescent="0.2">
      <c r="O6714" s="90"/>
    </row>
    <row r="6715" spans="15:15" x14ac:dyDescent="0.2">
      <c r="O6715" s="90"/>
    </row>
    <row r="6716" spans="15:15" x14ac:dyDescent="0.2">
      <c r="O6716" s="90"/>
    </row>
    <row r="6717" spans="15:15" x14ac:dyDescent="0.2">
      <c r="O6717" s="90"/>
    </row>
    <row r="6718" spans="15:15" x14ac:dyDescent="0.2">
      <c r="O6718" s="90"/>
    </row>
    <row r="6719" spans="15:15" x14ac:dyDescent="0.2">
      <c r="O6719" s="90"/>
    </row>
    <row r="6720" spans="15:15" x14ac:dyDescent="0.2">
      <c r="O6720" s="90"/>
    </row>
    <row r="6721" spans="15:15" x14ac:dyDescent="0.2">
      <c r="O6721" s="90"/>
    </row>
    <row r="6722" spans="15:15" x14ac:dyDescent="0.2">
      <c r="O6722" s="90"/>
    </row>
    <row r="6723" spans="15:15" x14ac:dyDescent="0.2">
      <c r="O6723" s="90"/>
    </row>
    <row r="6724" spans="15:15" x14ac:dyDescent="0.2">
      <c r="O6724" s="90"/>
    </row>
    <row r="6725" spans="15:15" x14ac:dyDescent="0.2">
      <c r="O6725" s="90"/>
    </row>
    <row r="6726" spans="15:15" x14ac:dyDescent="0.2">
      <c r="O6726" s="90"/>
    </row>
    <row r="6727" spans="15:15" x14ac:dyDescent="0.2">
      <c r="O6727" s="90"/>
    </row>
    <row r="6728" spans="15:15" x14ac:dyDescent="0.2">
      <c r="O6728" s="90"/>
    </row>
    <row r="6729" spans="15:15" x14ac:dyDescent="0.2">
      <c r="O6729" s="90"/>
    </row>
    <row r="6730" spans="15:15" x14ac:dyDescent="0.2">
      <c r="O6730" s="90"/>
    </row>
    <row r="6731" spans="15:15" x14ac:dyDescent="0.2">
      <c r="O6731" s="90"/>
    </row>
    <row r="6732" spans="15:15" x14ac:dyDescent="0.2">
      <c r="O6732" s="90"/>
    </row>
    <row r="6733" spans="15:15" x14ac:dyDescent="0.2">
      <c r="O6733" s="90"/>
    </row>
    <row r="6734" spans="15:15" x14ac:dyDescent="0.2">
      <c r="O6734" s="90"/>
    </row>
    <row r="6735" spans="15:15" x14ac:dyDescent="0.2">
      <c r="O6735" s="90"/>
    </row>
    <row r="6736" spans="15:15" x14ac:dyDescent="0.2">
      <c r="O6736" s="90"/>
    </row>
    <row r="6737" spans="15:15" x14ac:dyDescent="0.2">
      <c r="O6737" s="90"/>
    </row>
    <row r="6738" spans="15:15" x14ac:dyDescent="0.2">
      <c r="O6738" s="90"/>
    </row>
    <row r="6739" spans="15:15" x14ac:dyDescent="0.2">
      <c r="O6739" s="90"/>
    </row>
    <row r="6740" spans="15:15" x14ac:dyDescent="0.2">
      <c r="O6740" s="90"/>
    </row>
    <row r="6741" spans="15:15" x14ac:dyDescent="0.2">
      <c r="O6741" s="90"/>
    </row>
    <row r="6742" spans="15:15" x14ac:dyDescent="0.2">
      <c r="O6742" s="90"/>
    </row>
    <row r="6743" spans="15:15" x14ac:dyDescent="0.2">
      <c r="O6743" s="90"/>
    </row>
    <row r="6744" spans="15:15" x14ac:dyDescent="0.2">
      <c r="O6744" s="90"/>
    </row>
    <row r="6745" spans="15:15" x14ac:dyDescent="0.2">
      <c r="O6745" s="90"/>
    </row>
    <row r="6746" spans="15:15" x14ac:dyDescent="0.2">
      <c r="O6746" s="90"/>
    </row>
    <row r="6747" spans="15:15" x14ac:dyDescent="0.2">
      <c r="O6747" s="90"/>
    </row>
    <row r="6748" spans="15:15" x14ac:dyDescent="0.2">
      <c r="O6748" s="90"/>
    </row>
    <row r="6749" spans="15:15" x14ac:dyDescent="0.2">
      <c r="O6749" s="90"/>
    </row>
    <row r="6750" spans="15:15" x14ac:dyDescent="0.2">
      <c r="O6750" s="90"/>
    </row>
    <row r="6751" spans="15:15" x14ac:dyDescent="0.2">
      <c r="O6751" s="90"/>
    </row>
    <row r="6752" spans="15:15" x14ac:dyDescent="0.2">
      <c r="O6752" s="90"/>
    </row>
    <row r="6753" spans="15:15" x14ac:dyDescent="0.2">
      <c r="O6753" s="90"/>
    </row>
    <row r="6754" spans="15:15" x14ac:dyDescent="0.2">
      <c r="O6754" s="90"/>
    </row>
    <row r="6755" spans="15:15" x14ac:dyDescent="0.2">
      <c r="O6755" s="90"/>
    </row>
    <row r="6756" spans="15:15" x14ac:dyDescent="0.2">
      <c r="O6756" s="90"/>
    </row>
    <row r="6757" spans="15:15" x14ac:dyDescent="0.2">
      <c r="O6757" s="90"/>
    </row>
    <row r="6758" spans="15:15" x14ac:dyDescent="0.2">
      <c r="O6758" s="90"/>
    </row>
    <row r="6759" spans="15:15" x14ac:dyDescent="0.2">
      <c r="O6759" s="90"/>
    </row>
    <row r="6760" spans="15:15" x14ac:dyDescent="0.2">
      <c r="O6760" s="90"/>
    </row>
    <row r="6761" spans="15:15" x14ac:dyDescent="0.2">
      <c r="O6761" s="90"/>
    </row>
    <row r="6762" spans="15:15" x14ac:dyDescent="0.2">
      <c r="O6762" s="90"/>
    </row>
    <row r="6763" spans="15:15" x14ac:dyDescent="0.2">
      <c r="O6763" s="90"/>
    </row>
    <row r="6764" spans="15:15" x14ac:dyDescent="0.2">
      <c r="O6764" s="90"/>
    </row>
    <row r="6765" spans="15:15" x14ac:dyDescent="0.2">
      <c r="O6765" s="90"/>
    </row>
    <row r="6766" spans="15:15" x14ac:dyDescent="0.2">
      <c r="O6766" s="90"/>
    </row>
    <row r="6767" spans="15:15" x14ac:dyDescent="0.2">
      <c r="O6767" s="90"/>
    </row>
    <row r="6768" spans="15:15" x14ac:dyDescent="0.2">
      <c r="O6768" s="90"/>
    </row>
    <row r="6769" spans="15:15" x14ac:dyDescent="0.2">
      <c r="O6769" s="90"/>
    </row>
    <row r="6770" spans="15:15" x14ac:dyDescent="0.2">
      <c r="O6770" s="90"/>
    </row>
    <row r="6771" spans="15:15" x14ac:dyDescent="0.2">
      <c r="O6771" s="90"/>
    </row>
    <row r="6772" spans="15:15" x14ac:dyDescent="0.2">
      <c r="O6772" s="90"/>
    </row>
    <row r="6773" spans="15:15" x14ac:dyDescent="0.2">
      <c r="O6773" s="90"/>
    </row>
    <row r="6774" spans="15:15" x14ac:dyDescent="0.2">
      <c r="O6774" s="90"/>
    </row>
    <row r="6775" spans="15:15" x14ac:dyDescent="0.2">
      <c r="O6775" s="90"/>
    </row>
    <row r="6776" spans="15:15" x14ac:dyDescent="0.2">
      <c r="O6776" s="90"/>
    </row>
    <row r="6777" spans="15:15" x14ac:dyDescent="0.2">
      <c r="O6777" s="90"/>
    </row>
    <row r="6778" spans="15:15" x14ac:dyDescent="0.2">
      <c r="O6778" s="90"/>
    </row>
    <row r="6779" spans="15:15" x14ac:dyDescent="0.2">
      <c r="O6779" s="90"/>
    </row>
    <row r="6780" spans="15:15" x14ac:dyDescent="0.2">
      <c r="O6780" s="90"/>
    </row>
    <row r="6781" spans="15:15" x14ac:dyDescent="0.2">
      <c r="O6781" s="90"/>
    </row>
    <row r="6782" spans="15:15" x14ac:dyDescent="0.2">
      <c r="O6782" s="90"/>
    </row>
    <row r="6783" spans="15:15" x14ac:dyDescent="0.2">
      <c r="O6783" s="90"/>
    </row>
    <row r="6784" spans="15:15" x14ac:dyDescent="0.2">
      <c r="O6784" s="90"/>
    </row>
    <row r="6785" spans="15:15" x14ac:dyDescent="0.2">
      <c r="O6785" s="90"/>
    </row>
    <row r="6786" spans="15:15" x14ac:dyDescent="0.2">
      <c r="O6786" s="90"/>
    </row>
    <row r="6787" spans="15:15" x14ac:dyDescent="0.2">
      <c r="O6787" s="90"/>
    </row>
    <row r="6788" spans="15:15" x14ac:dyDescent="0.2">
      <c r="O6788" s="90"/>
    </row>
    <row r="6789" spans="15:15" x14ac:dyDescent="0.2">
      <c r="O6789" s="90"/>
    </row>
    <row r="6790" spans="15:15" x14ac:dyDescent="0.2">
      <c r="O6790" s="90"/>
    </row>
    <row r="6791" spans="15:15" x14ac:dyDescent="0.2">
      <c r="O6791" s="90"/>
    </row>
    <row r="6792" spans="15:15" x14ac:dyDescent="0.2">
      <c r="O6792" s="90"/>
    </row>
    <row r="6793" spans="15:15" x14ac:dyDescent="0.2">
      <c r="O6793" s="90"/>
    </row>
    <row r="6794" spans="15:15" x14ac:dyDescent="0.2">
      <c r="O6794" s="90"/>
    </row>
    <row r="6795" spans="15:15" x14ac:dyDescent="0.2">
      <c r="O6795" s="90"/>
    </row>
    <row r="6796" spans="15:15" x14ac:dyDescent="0.2">
      <c r="O6796" s="90"/>
    </row>
    <row r="6797" spans="15:15" x14ac:dyDescent="0.2">
      <c r="O6797" s="90"/>
    </row>
    <row r="6798" spans="15:15" x14ac:dyDescent="0.2">
      <c r="O6798" s="90"/>
    </row>
    <row r="6799" spans="15:15" x14ac:dyDescent="0.2">
      <c r="O6799" s="90"/>
    </row>
    <row r="6800" spans="15:15" x14ac:dyDescent="0.2">
      <c r="O6800" s="90"/>
    </row>
    <row r="6801" spans="15:15" x14ac:dyDescent="0.2">
      <c r="O6801" s="90"/>
    </row>
    <row r="6802" spans="15:15" x14ac:dyDescent="0.2">
      <c r="O6802" s="90"/>
    </row>
    <row r="6803" spans="15:15" x14ac:dyDescent="0.2">
      <c r="O6803" s="90"/>
    </row>
    <row r="6804" spans="15:15" x14ac:dyDescent="0.2">
      <c r="O6804" s="90"/>
    </row>
    <row r="6805" spans="15:15" x14ac:dyDescent="0.2">
      <c r="O6805" s="90"/>
    </row>
    <row r="6806" spans="15:15" x14ac:dyDescent="0.2">
      <c r="O6806" s="90"/>
    </row>
    <row r="6807" spans="15:15" x14ac:dyDescent="0.2">
      <c r="O6807" s="90"/>
    </row>
    <row r="6808" spans="15:15" x14ac:dyDescent="0.2">
      <c r="O6808" s="90"/>
    </row>
    <row r="6809" spans="15:15" x14ac:dyDescent="0.2">
      <c r="O6809" s="90"/>
    </row>
    <row r="6810" spans="15:15" x14ac:dyDescent="0.2">
      <c r="O6810" s="90"/>
    </row>
    <row r="6811" spans="15:15" x14ac:dyDescent="0.2">
      <c r="O6811" s="90"/>
    </row>
    <row r="6812" spans="15:15" x14ac:dyDescent="0.2">
      <c r="O6812" s="90"/>
    </row>
    <row r="6813" spans="15:15" x14ac:dyDescent="0.2">
      <c r="O6813" s="90"/>
    </row>
    <row r="6814" spans="15:15" x14ac:dyDescent="0.2">
      <c r="O6814" s="90"/>
    </row>
    <row r="6815" spans="15:15" x14ac:dyDescent="0.2">
      <c r="O6815" s="90"/>
    </row>
    <row r="6816" spans="15:15" x14ac:dyDescent="0.2">
      <c r="O6816" s="90"/>
    </row>
    <row r="6817" spans="15:15" x14ac:dyDescent="0.2">
      <c r="O6817" s="90"/>
    </row>
    <row r="6818" spans="15:15" x14ac:dyDescent="0.2">
      <c r="O6818" s="90"/>
    </row>
    <row r="6819" spans="15:15" x14ac:dyDescent="0.2">
      <c r="O6819" s="90"/>
    </row>
    <row r="6820" spans="15:15" x14ac:dyDescent="0.2">
      <c r="O6820" s="90"/>
    </row>
    <row r="6821" spans="15:15" x14ac:dyDescent="0.2">
      <c r="O6821" s="90"/>
    </row>
    <row r="6822" spans="15:15" x14ac:dyDescent="0.2">
      <c r="O6822" s="90"/>
    </row>
    <row r="6823" spans="15:15" x14ac:dyDescent="0.2">
      <c r="O6823" s="90"/>
    </row>
    <row r="6824" spans="15:15" x14ac:dyDescent="0.2">
      <c r="O6824" s="90"/>
    </row>
    <row r="6825" spans="15:15" x14ac:dyDescent="0.2">
      <c r="O6825" s="90"/>
    </row>
    <row r="6826" spans="15:15" x14ac:dyDescent="0.2">
      <c r="O6826" s="90"/>
    </row>
    <row r="6827" spans="15:15" x14ac:dyDescent="0.2">
      <c r="O6827" s="90"/>
    </row>
    <row r="6828" spans="15:15" x14ac:dyDescent="0.2">
      <c r="O6828" s="90"/>
    </row>
    <row r="6829" spans="15:15" x14ac:dyDescent="0.2">
      <c r="O6829" s="90"/>
    </row>
    <row r="6830" spans="15:15" x14ac:dyDescent="0.2">
      <c r="O6830" s="90"/>
    </row>
    <row r="6831" spans="15:15" x14ac:dyDescent="0.2">
      <c r="O6831" s="90"/>
    </row>
    <row r="6832" spans="15:15" x14ac:dyDescent="0.2">
      <c r="O6832" s="90"/>
    </row>
    <row r="6833" spans="15:15" x14ac:dyDescent="0.2">
      <c r="O6833" s="90"/>
    </row>
    <row r="6834" spans="15:15" x14ac:dyDescent="0.2">
      <c r="O6834" s="90"/>
    </row>
    <row r="6835" spans="15:15" x14ac:dyDescent="0.2">
      <c r="O6835" s="90"/>
    </row>
    <row r="6836" spans="15:15" x14ac:dyDescent="0.2">
      <c r="O6836" s="90"/>
    </row>
    <row r="6837" spans="15:15" x14ac:dyDescent="0.2">
      <c r="O6837" s="90"/>
    </row>
    <row r="6838" spans="15:15" x14ac:dyDescent="0.2">
      <c r="O6838" s="90"/>
    </row>
    <row r="6839" spans="15:15" x14ac:dyDescent="0.2">
      <c r="O6839" s="90"/>
    </row>
    <row r="6840" spans="15:15" x14ac:dyDescent="0.2">
      <c r="O6840" s="90"/>
    </row>
    <row r="6841" spans="15:15" x14ac:dyDescent="0.2">
      <c r="O6841" s="90"/>
    </row>
    <row r="6842" spans="15:15" x14ac:dyDescent="0.2">
      <c r="O6842" s="90"/>
    </row>
    <row r="6843" spans="15:15" x14ac:dyDescent="0.2">
      <c r="O6843" s="90"/>
    </row>
    <row r="6844" spans="15:15" x14ac:dyDescent="0.2">
      <c r="O6844" s="90"/>
    </row>
    <row r="6845" spans="15:15" x14ac:dyDescent="0.2">
      <c r="O6845" s="90"/>
    </row>
    <row r="6846" spans="15:15" x14ac:dyDescent="0.2">
      <c r="O6846" s="90"/>
    </row>
    <row r="6847" spans="15:15" x14ac:dyDescent="0.2">
      <c r="O6847" s="90"/>
    </row>
    <row r="6848" spans="15:15" x14ac:dyDescent="0.2">
      <c r="O6848" s="90"/>
    </row>
    <row r="6849" spans="15:15" x14ac:dyDescent="0.2">
      <c r="O6849" s="90"/>
    </row>
    <row r="6850" spans="15:15" x14ac:dyDescent="0.2">
      <c r="O6850" s="90"/>
    </row>
    <row r="6851" spans="15:15" x14ac:dyDescent="0.2">
      <c r="O6851" s="90"/>
    </row>
    <row r="6852" spans="15:15" x14ac:dyDescent="0.2">
      <c r="O6852" s="90"/>
    </row>
    <row r="6853" spans="15:15" x14ac:dyDescent="0.2">
      <c r="O6853" s="90"/>
    </row>
    <row r="6854" spans="15:15" x14ac:dyDescent="0.2">
      <c r="O6854" s="90"/>
    </row>
    <row r="6855" spans="15:15" x14ac:dyDescent="0.2">
      <c r="O6855" s="90"/>
    </row>
    <row r="6856" spans="15:15" x14ac:dyDescent="0.2">
      <c r="O6856" s="90"/>
    </row>
    <row r="6857" spans="15:15" x14ac:dyDescent="0.2">
      <c r="O6857" s="90"/>
    </row>
    <row r="6858" spans="15:15" x14ac:dyDescent="0.2">
      <c r="O6858" s="90"/>
    </row>
    <row r="6859" spans="15:15" x14ac:dyDescent="0.2">
      <c r="O6859" s="90"/>
    </row>
    <row r="6860" spans="15:15" x14ac:dyDescent="0.2">
      <c r="O6860" s="90"/>
    </row>
    <row r="6861" spans="15:15" x14ac:dyDescent="0.2">
      <c r="O6861" s="90"/>
    </row>
    <row r="6862" spans="15:15" x14ac:dyDescent="0.2">
      <c r="O6862" s="90"/>
    </row>
    <row r="6863" spans="15:15" x14ac:dyDescent="0.2">
      <c r="O6863" s="90"/>
    </row>
    <row r="6864" spans="15:15" x14ac:dyDescent="0.2">
      <c r="O6864" s="90"/>
    </row>
    <row r="6865" spans="15:15" x14ac:dyDescent="0.2">
      <c r="O6865" s="90"/>
    </row>
    <row r="6866" spans="15:15" x14ac:dyDescent="0.2">
      <c r="O6866" s="90"/>
    </row>
    <row r="6867" spans="15:15" x14ac:dyDescent="0.2">
      <c r="O6867" s="90"/>
    </row>
    <row r="6868" spans="15:15" x14ac:dyDescent="0.2">
      <c r="O6868" s="90"/>
    </row>
    <row r="6869" spans="15:15" x14ac:dyDescent="0.2">
      <c r="O6869" s="90"/>
    </row>
    <row r="6870" spans="15:15" x14ac:dyDescent="0.2">
      <c r="O6870" s="90"/>
    </row>
    <row r="6871" spans="15:15" x14ac:dyDescent="0.2">
      <c r="O6871" s="90"/>
    </row>
    <row r="6872" spans="15:15" x14ac:dyDescent="0.2">
      <c r="O6872" s="90"/>
    </row>
    <row r="6873" spans="15:15" x14ac:dyDescent="0.2">
      <c r="O6873" s="90"/>
    </row>
    <row r="6874" spans="15:15" x14ac:dyDescent="0.2">
      <c r="O6874" s="90"/>
    </row>
    <row r="6875" spans="15:15" x14ac:dyDescent="0.2">
      <c r="O6875" s="90"/>
    </row>
    <row r="6876" spans="15:15" x14ac:dyDescent="0.2">
      <c r="O6876" s="90"/>
    </row>
    <row r="6877" spans="15:15" x14ac:dyDescent="0.2">
      <c r="O6877" s="90"/>
    </row>
    <row r="6878" spans="15:15" x14ac:dyDescent="0.2">
      <c r="O6878" s="90"/>
    </row>
    <row r="6879" spans="15:15" x14ac:dyDescent="0.2">
      <c r="O6879" s="90"/>
    </row>
    <row r="6880" spans="15:15" x14ac:dyDescent="0.2">
      <c r="O6880" s="90"/>
    </row>
    <row r="6881" spans="15:15" x14ac:dyDescent="0.2">
      <c r="O6881" s="90"/>
    </row>
    <row r="6882" spans="15:15" x14ac:dyDescent="0.2">
      <c r="O6882" s="90"/>
    </row>
    <row r="6883" spans="15:15" x14ac:dyDescent="0.2">
      <c r="O6883" s="90"/>
    </row>
    <row r="6884" spans="15:15" x14ac:dyDescent="0.2">
      <c r="O6884" s="90"/>
    </row>
    <row r="6885" spans="15:15" x14ac:dyDescent="0.2">
      <c r="O6885" s="90"/>
    </row>
    <row r="6886" spans="15:15" x14ac:dyDescent="0.2">
      <c r="O6886" s="90"/>
    </row>
    <row r="6887" spans="15:15" x14ac:dyDescent="0.2">
      <c r="O6887" s="90"/>
    </row>
    <row r="6888" spans="15:15" x14ac:dyDescent="0.2">
      <c r="O6888" s="90"/>
    </row>
    <row r="6889" spans="15:15" x14ac:dyDescent="0.2">
      <c r="O6889" s="90"/>
    </row>
    <row r="6890" spans="15:15" x14ac:dyDescent="0.2">
      <c r="O6890" s="90"/>
    </row>
    <row r="6891" spans="15:15" x14ac:dyDescent="0.2">
      <c r="O6891" s="90"/>
    </row>
    <row r="6892" spans="15:15" x14ac:dyDescent="0.2">
      <c r="O6892" s="90"/>
    </row>
    <row r="6893" spans="15:15" x14ac:dyDescent="0.2">
      <c r="O6893" s="90"/>
    </row>
    <row r="6894" spans="15:15" x14ac:dyDescent="0.2">
      <c r="O6894" s="90"/>
    </row>
    <row r="6895" spans="15:15" x14ac:dyDescent="0.2">
      <c r="O6895" s="90"/>
    </row>
    <row r="6896" spans="15:15" x14ac:dyDescent="0.2">
      <c r="O6896" s="90"/>
    </row>
    <row r="6897" spans="15:15" x14ac:dyDescent="0.2">
      <c r="O6897" s="90"/>
    </row>
    <row r="6898" spans="15:15" x14ac:dyDescent="0.2">
      <c r="O6898" s="90"/>
    </row>
    <row r="6899" spans="15:15" x14ac:dyDescent="0.2">
      <c r="O6899" s="90"/>
    </row>
    <row r="6900" spans="15:15" x14ac:dyDescent="0.2">
      <c r="O6900" s="90"/>
    </row>
    <row r="6901" spans="15:15" x14ac:dyDescent="0.2">
      <c r="O6901" s="90"/>
    </row>
    <row r="6902" spans="15:15" x14ac:dyDescent="0.2">
      <c r="O6902" s="90"/>
    </row>
    <row r="6903" spans="15:15" x14ac:dyDescent="0.2">
      <c r="O6903" s="90"/>
    </row>
    <row r="6904" spans="15:15" x14ac:dyDescent="0.2">
      <c r="O6904" s="90"/>
    </row>
    <row r="6905" spans="15:15" x14ac:dyDescent="0.2">
      <c r="O6905" s="90"/>
    </row>
    <row r="6906" spans="15:15" x14ac:dyDescent="0.2">
      <c r="O6906" s="90"/>
    </row>
    <row r="6907" spans="15:15" x14ac:dyDescent="0.2">
      <c r="O6907" s="90"/>
    </row>
    <row r="6908" spans="15:15" x14ac:dyDescent="0.2">
      <c r="O6908" s="90"/>
    </row>
    <row r="6909" spans="15:15" x14ac:dyDescent="0.2">
      <c r="O6909" s="90"/>
    </row>
    <row r="6910" spans="15:15" x14ac:dyDescent="0.2">
      <c r="O6910" s="90"/>
    </row>
    <row r="6911" spans="15:15" x14ac:dyDescent="0.2">
      <c r="O6911" s="90"/>
    </row>
    <row r="6912" spans="15:15" x14ac:dyDescent="0.2">
      <c r="O6912" s="90"/>
    </row>
    <row r="6913" spans="15:15" x14ac:dyDescent="0.2">
      <c r="O6913" s="90"/>
    </row>
    <row r="6914" spans="15:15" x14ac:dyDescent="0.2">
      <c r="O6914" s="90"/>
    </row>
    <row r="6915" spans="15:15" x14ac:dyDescent="0.2">
      <c r="O6915" s="90"/>
    </row>
    <row r="6916" spans="15:15" x14ac:dyDescent="0.2">
      <c r="O6916" s="90"/>
    </row>
    <row r="6917" spans="15:15" x14ac:dyDescent="0.2">
      <c r="O6917" s="90"/>
    </row>
    <row r="6918" spans="15:15" x14ac:dyDescent="0.2">
      <c r="O6918" s="90"/>
    </row>
    <row r="6919" spans="15:15" x14ac:dyDescent="0.2">
      <c r="O6919" s="90"/>
    </row>
    <row r="6920" spans="15:15" x14ac:dyDescent="0.2">
      <c r="O6920" s="90"/>
    </row>
    <row r="6921" spans="15:15" x14ac:dyDescent="0.2">
      <c r="O6921" s="90"/>
    </row>
    <row r="6922" spans="15:15" x14ac:dyDescent="0.2">
      <c r="O6922" s="90"/>
    </row>
    <row r="6923" spans="15:15" x14ac:dyDescent="0.2">
      <c r="O6923" s="90"/>
    </row>
    <row r="6924" spans="15:15" x14ac:dyDescent="0.2">
      <c r="O6924" s="90"/>
    </row>
    <row r="6925" spans="15:15" x14ac:dyDescent="0.2">
      <c r="O6925" s="90"/>
    </row>
    <row r="6926" spans="15:15" x14ac:dyDescent="0.2">
      <c r="O6926" s="90"/>
    </row>
    <row r="6927" spans="15:15" x14ac:dyDescent="0.2">
      <c r="O6927" s="90"/>
    </row>
    <row r="6928" spans="15:15" x14ac:dyDescent="0.2">
      <c r="O6928" s="90"/>
    </row>
    <row r="6929" spans="15:15" x14ac:dyDescent="0.2">
      <c r="O6929" s="90"/>
    </row>
    <row r="6930" spans="15:15" x14ac:dyDescent="0.2">
      <c r="O6930" s="90"/>
    </row>
    <row r="6931" spans="15:15" x14ac:dyDescent="0.2">
      <c r="O6931" s="90"/>
    </row>
    <row r="6932" spans="15:15" x14ac:dyDescent="0.2">
      <c r="O6932" s="90"/>
    </row>
    <row r="6933" spans="15:15" x14ac:dyDescent="0.2">
      <c r="O6933" s="90"/>
    </row>
    <row r="6934" spans="15:15" x14ac:dyDescent="0.2">
      <c r="O6934" s="90"/>
    </row>
    <row r="6935" spans="15:15" x14ac:dyDescent="0.2">
      <c r="O6935" s="90"/>
    </row>
    <row r="6936" spans="15:15" x14ac:dyDescent="0.2">
      <c r="O6936" s="90"/>
    </row>
    <row r="6937" spans="15:15" x14ac:dyDescent="0.2">
      <c r="O6937" s="90"/>
    </row>
    <row r="6938" spans="15:15" x14ac:dyDescent="0.2">
      <c r="O6938" s="90"/>
    </row>
    <row r="6939" spans="15:15" x14ac:dyDescent="0.2">
      <c r="O6939" s="90"/>
    </row>
    <row r="6940" spans="15:15" x14ac:dyDescent="0.2">
      <c r="O6940" s="90"/>
    </row>
    <row r="6941" spans="15:15" x14ac:dyDescent="0.2">
      <c r="O6941" s="90"/>
    </row>
    <row r="6942" spans="15:15" x14ac:dyDescent="0.2">
      <c r="O6942" s="90"/>
    </row>
    <row r="6943" spans="15:15" x14ac:dyDescent="0.2">
      <c r="O6943" s="90"/>
    </row>
    <row r="6944" spans="15:15" x14ac:dyDescent="0.2">
      <c r="O6944" s="90"/>
    </row>
    <row r="6945" spans="15:15" x14ac:dyDescent="0.2">
      <c r="O6945" s="90"/>
    </row>
    <row r="6946" spans="15:15" x14ac:dyDescent="0.2">
      <c r="O6946" s="90"/>
    </row>
    <row r="6947" spans="15:15" x14ac:dyDescent="0.2">
      <c r="O6947" s="90"/>
    </row>
    <row r="6948" spans="15:15" x14ac:dyDescent="0.2">
      <c r="O6948" s="90"/>
    </row>
    <row r="6949" spans="15:15" x14ac:dyDescent="0.2">
      <c r="O6949" s="90"/>
    </row>
    <row r="6950" spans="15:15" x14ac:dyDescent="0.2">
      <c r="O6950" s="90"/>
    </row>
    <row r="6951" spans="15:15" x14ac:dyDescent="0.2">
      <c r="O6951" s="90"/>
    </row>
    <row r="6952" spans="15:15" x14ac:dyDescent="0.2">
      <c r="O6952" s="90"/>
    </row>
    <row r="6953" spans="15:15" x14ac:dyDescent="0.2">
      <c r="O6953" s="90"/>
    </row>
    <row r="6954" spans="15:15" x14ac:dyDescent="0.2">
      <c r="O6954" s="90"/>
    </row>
    <row r="6955" spans="15:15" x14ac:dyDescent="0.2">
      <c r="O6955" s="90"/>
    </row>
    <row r="6956" spans="15:15" x14ac:dyDescent="0.2">
      <c r="O6956" s="90"/>
    </row>
    <row r="6957" spans="15:15" x14ac:dyDescent="0.2">
      <c r="O6957" s="90"/>
    </row>
    <row r="6958" spans="15:15" x14ac:dyDescent="0.2">
      <c r="O6958" s="90"/>
    </row>
    <row r="6959" spans="15:15" x14ac:dyDescent="0.2">
      <c r="O6959" s="90"/>
    </row>
    <row r="6960" spans="15:15" x14ac:dyDescent="0.2">
      <c r="O6960" s="90"/>
    </row>
    <row r="6961" spans="15:15" x14ac:dyDescent="0.2">
      <c r="O6961" s="90"/>
    </row>
    <row r="6962" spans="15:15" x14ac:dyDescent="0.2">
      <c r="O6962" s="90"/>
    </row>
    <row r="6963" spans="15:15" x14ac:dyDescent="0.2">
      <c r="O6963" s="90"/>
    </row>
    <row r="6964" spans="15:15" x14ac:dyDescent="0.2">
      <c r="O6964" s="90"/>
    </row>
    <row r="6965" spans="15:15" x14ac:dyDescent="0.2">
      <c r="O6965" s="90"/>
    </row>
    <row r="6966" spans="15:15" x14ac:dyDescent="0.2">
      <c r="O6966" s="90"/>
    </row>
    <row r="6967" spans="15:15" x14ac:dyDescent="0.2">
      <c r="O6967" s="90"/>
    </row>
    <row r="6968" spans="15:15" x14ac:dyDescent="0.2">
      <c r="O6968" s="90"/>
    </row>
    <row r="6969" spans="15:15" x14ac:dyDescent="0.2">
      <c r="O6969" s="90"/>
    </row>
    <row r="6970" spans="15:15" x14ac:dyDescent="0.2">
      <c r="O6970" s="90"/>
    </row>
    <row r="6971" spans="15:15" x14ac:dyDescent="0.2">
      <c r="O6971" s="90"/>
    </row>
    <row r="6972" spans="15:15" x14ac:dyDescent="0.2">
      <c r="O6972" s="90"/>
    </row>
    <row r="6973" spans="15:15" x14ac:dyDescent="0.2">
      <c r="O6973" s="90"/>
    </row>
    <row r="6974" spans="15:15" x14ac:dyDescent="0.2">
      <c r="O6974" s="90"/>
    </row>
    <row r="6975" spans="15:15" x14ac:dyDescent="0.2">
      <c r="O6975" s="90"/>
    </row>
    <row r="6976" spans="15:15" x14ac:dyDescent="0.2">
      <c r="O6976" s="90"/>
    </row>
    <row r="6977" spans="15:15" x14ac:dyDescent="0.2">
      <c r="O6977" s="90"/>
    </row>
    <row r="6978" spans="15:15" x14ac:dyDescent="0.2">
      <c r="O6978" s="90"/>
    </row>
    <row r="6979" spans="15:15" x14ac:dyDescent="0.2">
      <c r="O6979" s="90"/>
    </row>
    <row r="6980" spans="15:15" x14ac:dyDescent="0.2">
      <c r="O6980" s="90"/>
    </row>
    <row r="6981" spans="15:15" x14ac:dyDescent="0.2">
      <c r="O6981" s="90"/>
    </row>
    <row r="6982" spans="15:15" x14ac:dyDescent="0.2">
      <c r="O6982" s="90"/>
    </row>
    <row r="6983" spans="15:15" x14ac:dyDescent="0.2">
      <c r="O6983" s="90"/>
    </row>
    <row r="6984" spans="15:15" x14ac:dyDescent="0.2">
      <c r="O6984" s="90"/>
    </row>
    <row r="6985" spans="15:15" x14ac:dyDescent="0.2">
      <c r="O6985" s="90"/>
    </row>
    <row r="6986" spans="15:15" x14ac:dyDescent="0.2">
      <c r="O6986" s="90"/>
    </row>
    <row r="6987" spans="15:15" x14ac:dyDescent="0.2">
      <c r="O6987" s="90"/>
    </row>
    <row r="6988" spans="15:15" x14ac:dyDescent="0.2">
      <c r="O6988" s="90"/>
    </row>
    <row r="6989" spans="15:15" x14ac:dyDescent="0.2">
      <c r="O6989" s="90"/>
    </row>
    <row r="6990" spans="15:15" x14ac:dyDescent="0.2">
      <c r="O6990" s="90"/>
    </row>
    <row r="6991" spans="15:15" x14ac:dyDescent="0.2">
      <c r="O6991" s="90"/>
    </row>
    <row r="6992" spans="15:15" x14ac:dyDescent="0.2">
      <c r="O6992" s="90"/>
    </row>
    <row r="6993" spans="15:15" x14ac:dyDescent="0.2">
      <c r="O6993" s="90"/>
    </row>
    <row r="6994" spans="15:15" x14ac:dyDescent="0.2">
      <c r="O6994" s="90"/>
    </row>
    <row r="6995" spans="15:15" x14ac:dyDescent="0.2">
      <c r="O6995" s="90"/>
    </row>
    <row r="6996" spans="15:15" x14ac:dyDescent="0.2">
      <c r="O6996" s="90"/>
    </row>
    <row r="6997" spans="15:15" x14ac:dyDescent="0.2">
      <c r="O6997" s="90"/>
    </row>
    <row r="6998" spans="15:15" x14ac:dyDescent="0.2">
      <c r="O6998" s="90"/>
    </row>
    <row r="6999" spans="15:15" x14ac:dyDescent="0.2">
      <c r="O6999" s="90"/>
    </row>
    <row r="7000" spans="15:15" x14ac:dyDescent="0.2">
      <c r="O7000" s="90"/>
    </row>
    <row r="7001" spans="15:15" x14ac:dyDescent="0.2">
      <c r="O7001" s="90"/>
    </row>
    <row r="7002" spans="15:15" x14ac:dyDescent="0.2">
      <c r="O7002" s="90"/>
    </row>
    <row r="7003" spans="15:15" x14ac:dyDescent="0.2">
      <c r="O7003" s="90"/>
    </row>
    <row r="7004" spans="15:15" x14ac:dyDescent="0.2">
      <c r="O7004" s="90"/>
    </row>
    <row r="7005" spans="15:15" x14ac:dyDescent="0.2">
      <c r="O7005" s="90"/>
    </row>
    <row r="7006" spans="15:15" x14ac:dyDescent="0.2">
      <c r="O7006" s="90"/>
    </row>
    <row r="7007" spans="15:15" x14ac:dyDescent="0.2">
      <c r="O7007" s="90"/>
    </row>
    <row r="7008" spans="15:15" x14ac:dyDescent="0.2">
      <c r="O7008" s="90"/>
    </row>
    <row r="7009" spans="15:15" x14ac:dyDescent="0.2">
      <c r="O7009" s="90"/>
    </row>
    <row r="7010" spans="15:15" x14ac:dyDescent="0.2">
      <c r="O7010" s="90"/>
    </row>
    <row r="7011" spans="15:15" x14ac:dyDescent="0.2">
      <c r="O7011" s="90"/>
    </row>
    <row r="7012" spans="15:15" x14ac:dyDescent="0.2">
      <c r="O7012" s="90"/>
    </row>
    <row r="7013" spans="15:15" x14ac:dyDescent="0.2">
      <c r="O7013" s="90"/>
    </row>
    <row r="7014" spans="15:15" x14ac:dyDescent="0.2">
      <c r="O7014" s="90"/>
    </row>
    <row r="7015" spans="15:15" x14ac:dyDescent="0.2">
      <c r="O7015" s="90"/>
    </row>
    <row r="7016" spans="15:15" x14ac:dyDescent="0.2">
      <c r="O7016" s="90"/>
    </row>
    <row r="7017" spans="15:15" x14ac:dyDescent="0.2">
      <c r="O7017" s="90"/>
    </row>
    <row r="7018" spans="15:15" x14ac:dyDescent="0.2">
      <c r="O7018" s="90"/>
    </row>
    <row r="7019" spans="15:15" x14ac:dyDescent="0.2">
      <c r="O7019" s="90"/>
    </row>
    <row r="7020" spans="15:15" x14ac:dyDescent="0.2">
      <c r="O7020" s="90"/>
    </row>
    <row r="7021" spans="15:15" x14ac:dyDescent="0.2">
      <c r="O7021" s="90"/>
    </row>
    <row r="7022" spans="15:15" x14ac:dyDescent="0.2">
      <c r="O7022" s="90"/>
    </row>
    <row r="7023" spans="15:15" x14ac:dyDescent="0.2">
      <c r="O7023" s="90"/>
    </row>
    <row r="7024" spans="15:15" x14ac:dyDescent="0.2">
      <c r="O7024" s="90"/>
    </row>
    <row r="7025" spans="15:15" x14ac:dyDescent="0.2">
      <c r="O7025" s="90"/>
    </row>
    <row r="7026" spans="15:15" x14ac:dyDescent="0.2">
      <c r="O7026" s="90"/>
    </row>
    <row r="7027" spans="15:15" x14ac:dyDescent="0.2">
      <c r="O7027" s="90"/>
    </row>
    <row r="7028" spans="15:15" x14ac:dyDescent="0.2">
      <c r="O7028" s="90"/>
    </row>
    <row r="7029" spans="15:15" x14ac:dyDescent="0.2">
      <c r="O7029" s="90"/>
    </row>
    <row r="7030" spans="15:15" x14ac:dyDescent="0.2">
      <c r="O7030" s="90"/>
    </row>
    <row r="7031" spans="15:15" x14ac:dyDescent="0.2">
      <c r="O7031" s="90"/>
    </row>
    <row r="7032" spans="15:15" x14ac:dyDescent="0.2">
      <c r="O7032" s="90"/>
    </row>
    <row r="7033" spans="15:15" x14ac:dyDescent="0.2">
      <c r="O7033" s="90"/>
    </row>
    <row r="7034" spans="15:15" x14ac:dyDescent="0.2">
      <c r="O7034" s="90"/>
    </row>
    <row r="7035" spans="15:15" x14ac:dyDescent="0.2">
      <c r="O7035" s="90"/>
    </row>
    <row r="7036" spans="15:15" x14ac:dyDescent="0.2">
      <c r="O7036" s="90"/>
    </row>
    <row r="7037" spans="15:15" x14ac:dyDescent="0.2">
      <c r="O7037" s="90"/>
    </row>
    <row r="7038" spans="15:15" x14ac:dyDescent="0.2">
      <c r="O7038" s="90"/>
    </row>
    <row r="7039" spans="15:15" x14ac:dyDescent="0.2">
      <c r="O7039" s="90"/>
    </row>
    <row r="7040" spans="15:15" x14ac:dyDescent="0.2">
      <c r="O7040" s="90"/>
    </row>
    <row r="7041" spans="15:15" x14ac:dyDescent="0.2">
      <c r="O7041" s="90"/>
    </row>
    <row r="7042" spans="15:15" x14ac:dyDescent="0.2">
      <c r="O7042" s="90"/>
    </row>
    <row r="7043" spans="15:15" x14ac:dyDescent="0.2">
      <c r="O7043" s="90"/>
    </row>
    <row r="7044" spans="15:15" x14ac:dyDescent="0.2">
      <c r="O7044" s="90"/>
    </row>
    <row r="7045" spans="15:15" x14ac:dyDescent="0.2">
      <c r="O7045" s="90"/>
    </row>
    <row r="7046" spans="15:15" x14ac:dyDescent="0.2">
      <c r="O7046" s="90"/>
    </row>
    <row r="7047" spans="15:15" x14ac:dyDescent="0.2">
      <c r="O7047" s="90"/>
    </row>
    <row r="7048" spans="15:15" x14ac:dyDescent="0.2">
      <c r="O7048" s="90"/>
    </row>
    <row r="7049" spans="15:15" x14ac:dyDescent="0.2">
      <c r="O7049" s="90"/>
    </row>
    <row r="7050" spans="15:15" x14ac:dyDescent="0.2">
      <c r="O7050" s="90"/>
    </row>
    <row r="7051" spans="15:15" x14ac:dyDescent="0.2">
      <c r="O7051" s="90"/>
    </row>
    <row r="7052" spans="15:15" x14ac:dyDescent="0.2">
      <c r="O7052" s="90"/>
    </row>
    <row r="7053" spans="15:15" x14ac:dyDescent="0.2">
      <c r="O7053" s="90"/>
    </row>
    <row r="7054" spans="15:15" x14ac:dyDescent="0.2">
      <c r="O7054" s="90"/>
    </row>
    <row r="7055" spans="15:15" x14ac:dyDescent="0.2">
      <c r="O7055" s="90"/>
    </row>
    <row r="7056" spans="15:15" x14ac:dyDescent="0.2">
      <c r="O7056" s="90"/>
    </row>
    <row r="7057" spans="15:15" x14ac:dyDescent="0.2">
      <c r="O7057" s="90"/>
    </row>
    <row r="7058" spans="15:15" x14ac:dyDescent="0.2">
      <c r="O7058" s="90"/>
    </row>
    <row r="7059" spans="15:15" x14ac:dyDescent="0.2">
      <c r="O7059" s="90"/>
    </row>
    <row r="7060" spans="15:15" x14ac:dyDescent="0.2">
      <c r="O7060" s="90"/>
    </row>
    <row r="7061" spans="15:15" x14ac:dyDescent="0.2">
      <c r="O7061" s="90"/>
    </row>
    <row r="7062" spans="15:15" x14ac:dyDescent="0.2">
      <c r="O7062" s="90"/>
    </row>
    <row r="7063" spans="15:15" x14ac:dyDescent="0.2">
      <c r="O7063" s="90"/>
    </row>
    <row r="7064" spans="15:15" x14ac:dyDescent="0.2">
      <c r="O7064" s="90"/>
    </row>
    <row r="7065" spans="15:15" x14ac:dyDescent="0.2">
      <c r="O7065" s="90"/>
    </row>
    <row r="7066" spans="15:15" x14ac:dyDescent="0.2">
      <c r="O7066" s="90"/>
    </row>
    <row r="7067" spans="15:15" x14ac:dyDescent="0.2">
      <c r="O7067" s="90"/>
    </row>
    <row r="7068" spans="15:15" x14ac:dyDescent="0.2">
      <c r="O7068" s="90"/>
    </row>
    <row r="7069" spans="15:15" x14ac:dyDescent="0.2">
      <c r="O7069" s="90"/>
    </row>
    <row r="7070" spans="15:15" x14ac:dyDescent="0.2">
      <c r="O7070" s="90"/>
    </row>
    <row r="7071" spans="15:15" x14ac:dyDescent="0.2">
      <c r="O7071" s="90"/>
    </row>
    <row r="7072" spans="15:15" x14ac:dyDescent="0.2">
      <c r="O7072" s="90"/>
    </row>
    <row r="7073" spans="15:15" x14ac:dyDescent="0.2">
      <c r="O7073" s="90"/>
    </row>
    <row r="7074" spans="15:15" x14ac:dyDescent="0.2">
      <c r="O7074" s="90"/>
    </row>
    <row r="7075" spans="15:15" x14ac:dyDescent="0.2">
      <c r="O7075" s="90"/>
    </row>
    <row r="7076" spans="15:15" x14ac:dyDescent="0.2">
      <c r="O7076" s="90"/>
    </row>
    <row r="7077" spans="15:15" x14ac:dyDescent="0.2">
      <c r="O7077" s="90"/>
    </row>
    <row r="7078" spans="15:15" x14ac:dyDescent="0.2">
      <c r="O7078" s="90"/>
    </row>
    <row r="7079" spans="15:15" x14ac:dyDescent="0.2">
      <c r="O7079" s="90"/>
    </row>
    <row r="7080" spans="15:15" x14ac:dyDescent="0.2">
      <c r="O7080" s="90"/>
    </row>
    <row r="7081" spans="15:15" x14ac:dyDescent="0.2">
      <c r="O7081" s="90"/>
    </row>
    <row r="7082" spans="15:15" x14ac:dyDescent="0.2">
      <c r="O7082" s="90"/>
    </row>
    <row r="7083" spans="15:15" x14ac:dyDescent="0.2">
      <c r="O7083" s="90"/>
    </row>
    <row r="7084" spans="15:15" x14ac:dyDescent="0.2">
      <c r="O7084" s="90"/>
    </row>
    <row r="7085" spans="15:15" x14ac:dyDescent="0.2">
      <c r="O7085" s="90"/>
    </row>
    <row r="7086" spans="15:15" x14ac:dyDescent="0.2">
      <c r="O7086" s="90"/>
    </row>
    <row r="7087" spans="15:15" x14ac:dyDescent="0.2">
      <c r="O7087" s="90"/>
    </row>
    <row r="7088" spans="15:15" x14ac:dyDescent="0.2">
      <c r="O7088" s="90"/>
    </row>
    <row r="7089" spans="15:15" x14ac:dyDescent="0.2">
      <c r="O7089" s="90"/>
    </row>
    <row r="7090" spans="15:15" x14ac:dyDescent="0.2">
      <c r="O7090" s="90"/>
    </row>
    <row r="7091" spans="15:15" x14ac:dyDescent="0.2">
      <c r="O7091" s="90"/>
    </row>
    <row r="7092" spans="15:15" x14ac:dyDescent="0.2">
      <c r="O7092" s="90"/>
    </row>
    <row r="7093" spans="15:15" x14ac:dyDescent="0.2">
      <c r="O7093" s="90"/>
    </row>
    <row r="7094" spans="15:15" x14ac:dyDescent="0.2">
      <c r="O7094" s="90"/>
    </row>
    <row r="7095" spans="15:15" x14ac:dyDescent="0.2">
      <c r="O7095" s="90"/>
    </row>
    <row r="7096" spans="15:15" x14ac:dyDescent="0.2">
      <c r="O7096" s="90"/>
    </row>
    <row r="7097" spans="15:15" x14ac:dyDescent="0.2">
      <c r="O7097" s="90"/>
    </row>
    <row r="7098" spans="15:15" x14ac:dyDescent="0.2">
      <c r="O7098" s="90"/>
    </row>
    <row r="7099" spans="15:15" x14ac:dyDescent="0.2">
      <c r="O7099" s="90"/>
    </row>
    <row r="7100" spans="15:15" x14ac:dyDescent="0.2">
      <c r="O7100" s="90"/>
    </row>
    <row r="7101" spans="15:15" x14ac:dyDescent="0.2">
      <c r="O7101" s="90"/>
    </row>
    <row r="7102" spans="15:15" x14ac:dyDescent="0.2">
      <c r="O7102" s="90"/>
    </row>
    <row r="7103" spans="15:15" x14ac:dyDescent="0.2">
      <c r="O7103" s="90"/>
    </row>
    <row r="7104" spans="15:15" x14ac:dyDescent="0.2">
      <c r="O7104" s="90"/>
    </row>
    <row r="7105" spans="15:15" x14ac:dyDescent="0.2">
      <c r="O7105" s="90"/>
    </row>
    <row r="7106" spans="15:15" x14ac:dyDescent="0.2">
      <c r="O7106" s="90"/>
    </row>
    <row r="7107" spans="15:15" x14ac:dyDescent="0.2">
      <c r="O7107" s="90"/>
    </row>
    <row r="7108" spans="15:15" x14ac:dyDescent="0.2">
      <c r="O7108" s="90"/>
    </row>
    <row r="7109" spans="15:15" x14ac:dyDescent="0.2">
      <c r="O7109" s="90"/>
    </row>
    <row r="7110" spans="15:15" x14ac:dyDescent="0.2">
      <c r="O7110" s="90"/>
    </row>
    <row r="7111" spans="15:15" x14ac:dyDescent="0.2">
      <c r="O7111" s="90"/>
    </row>
    <row r="7112" spans="15:15" x14ac:dyDescent="0.2">
      <c r="O7112" s="90"/>
    </row>
    <row r="7113" spans="15:15" x14ac:dyDescent="0.2">
      <c r="O7113" s="90"/>
    </row>
    <row r="7114" spans="15:15" x14ac:dyDescent="0.2">
      <c r="O7114" s="90"/>
    </row>
    <row r="7115" spans="15:15" x14ac:dyDescent="0.2">
      <c r="O7115" s="90"/>
    </row>
    <row r="7116" spans="15:15" x14ac:dyDescent="0.2">
      <c r="O7116" s="90"/>
    </row>
    <row r="7117" spans="15:15" x14ac:dyDescent="0.2">
      <c r="O7117" s="90"/>
    </row>
    <row r="7118" spans="15:15" x14ac:dyDescent="0.2">
      <c r="O7118" s="90"/>
    </row>
    <row r="7119" spans="15:15" x14ac:dyDescent="0.2">
      <c r="O7119" s="90"/>
    </row>
    <row r="7120" spans="15:15" x14ac:dyDescent="0.2">
      <c r="O7120" s="90"/>
    </row>
    <row r="7121" spans="15:15" x14ac:dyDescent="0.2">
      <c r="O7121" s="90"/>
    </row>
    <row r="7122" spans="15:15" x14ac:dyDescent="0.2">
      <c r="O7122" s="90"/>
    </row>
    <row r="7123" spans="15:15" x14ac:dyDescent="0.2">
      <c r="O7123" s="90"/>
    </row>
    <row r="7124" spans="15:15" x14ac:dyDescent="0.2">
      <c r="O7124" s="90"/>
    </row>
    <row r="7125" spans="15:15" x14ac:dyDescent="0.2">
      <c r="O7125" s="90"/>
    </row>
    <row r="7126" spans="15:15" x14ac:dyDescent="0.2">
      <c r="O7126" s="90"/>
    </row>
    <row r="7127" spans="15:15" x14ac:dyDescent="0.2">
      <c r="O7127" s="90"/>
    </row>
    <row r="7128" spans="15:15" x14ac:dyDescent="0.2">
      <c r="O7128" s="90"/>
    </row>
    <row r="7129" spans="15:15" x14ac:dyDescent="0.2">
      <c r="O7129" s="90"/>
    </row>
    <row r="7130" spans="15:15" x14ac:dyDescent="0.2">
      <c r="O7130" s="90"/>
    </row>
    <row r="7131" spans="15:15" x14ac:dyDescent="0.2">
      <c r="O7131" s="90"/>
    </row>
    <row r="7132" spans="15:15" x14ac:dyDescent="0.2">
      <c r="O7132" s="90"/>
    </row>
    <row r="7133" spans="15:15" x14ac:dyDescent="0.2">
      <c r="O7133" s="90"/>
    </row>
    <row r="7134" spans="15:15" x14ac:dyDescent="0.2">
      <c r="O7134" s="90"/>
    </row>
    <row r="7135" spans="15:15" x14ac:dyDescent="0.2">
      <c r="O7135" s="90"/>
    </row>
    <row r="7136" spans="15:15" x14ac:dyDescent="0.2">
      <c r="O7136" s="90"/>
    </row>
    <row r="7137" spans="15:15" x14ac:dyDescent="0.2">
      <c r="O7137" s="90"/>
    </row>
    <row r="7138" spans="15:15" x14ac:dyDescent="0.2">
      <c r="O7138" s="90"/>
    </row>
    <row r="7139" spans="15:15" x14ac:dyDescent="0.2">
      <c r="O7139" s="90"/>
    </row>
    <row r="7140" spans="15:15" x14ac:dyDescent="0.2">
      <c r="O7140" s="90"/>
    </row>
    <row r="7141" spans="15:15" x14ac:dyDescent="0.2">
      <c r="O7141" s="90"/>
    </row>
    <row r="7142" spans="15:15" x14ac:dyDescent="0.2">
      <c r="O7142" s="90"/>
    </row>
    <row r="7143" spans="15:15" x14ac:dyDescent="0.2">
      <c r="O7143" s="90"/>
    </row>
    <row r="7144" spans="15:15" x14ac:dyDescent="0.2">
      <c r="O7144" s="90"/>
    </row>
    <row r="7145" spans="15:15" x14ac:dyDescent="0.2">
      <c r="O7145" s="90"/>
    </row>
    <row r="7146" spans="15:15" x14ac:dyDescent="0.2">
      <c r="O7146" s="90"/>
    </row>
    <row r="7147" spans="15:15" x14ac:dyDescent="0.2">
      <c r="O7147" s="90"/>
    </row>
    <row r="7148" spans="15:15" x14ac:dyDescent="0.2">
      <c r="O7148" s="90"/>
    </row>
    <row r="7149" spans="15:15" x14ac:dyDescent="0.2">
      <c r="O7149" s="90"/>
    </row>
    <row r="7150" spans="15:15" x14ac:dyDescent="0.2">
      <c r="O7150" s="90"/>
    </row>
    <row r="7151" spans="15:15" x14ac:dyDescent="0.2">
      <c r="O7151" s="90"/>
    </row>
    <row r="7152" spans="15:15" x14ac:dyDescent="0.2">
      <c r="O7152" s="90"/>
    </row>
    <row r="7153" spans="15:15" x14ac:dyDescent="0.2">
      <c r="O7153" s="90"/>
    </row>
    <row r="7154" spans="15:15" x14ac:dyDescent="0.2">
      <c r="O7154" s="90"/>
    </row>
    <row r="7155" spans="15:15" x14ac:dyDescent="0.2">
      <c r="O7155" s="90"/>
    </row>
    <row r="7156" spans="15:15" x14ac:dyDescent="0.2">
      <c r="O7156" s="90"/>
    </row>
    <row r="7157" spans="15:15" x14ac:dyDescent="0.2">
      <c r="O7157" s="90"/>
    </row>
    <row r="7158" spans="15:15" x14ac:dyDescent="0.2">
      <c r="O7158" s="90"/>
    </row>
    <row r="7159" spans="15:15" x14ac:dyDescent="0.2">
      <c r="O7159" s="90"/>
    </row>
    <row r="7160" spans="15:15" x14ac:dyDescent="0.2">
      <c r="O7160" s="90"/>
    </row>
    <row r="7161" spans="15:15" x14ac:dyDescent="0.2">
      <c r="O7161" s="90"/>
    </row>
    <row r="7162" spans="15:15" x14ac:dyDescent="0.2">
      <c r="O7162" s="90"/>
    </row>
    <row r="7163" spans="15:15" x14ac:dyDescent="0.2">
      <c r="O7163" s="90"/>
    </row>
    <row r="7164" spans="15:15" x14ac:dyDescent="0.2">
      <c r="O7164" s="90"/>
    </row>
    <row r="7165" spans="15:15" x14ac:dyDescent="0.2">
      <c r="O7165" s="90"/>
    </row>
    <row r="7166" spans="15:15" x14ac:dyDescent="0.2">
      <c r="O7166" s="90"/>
    </row>
    <row r="7167" spans="15:15" x14ac:dyDescent="0.2">
      <c r="O7167" s="90"/>
    </row>
    <row r="7168" spans="15:15" x14ac:dyDescent="0.2">
      <c r="O7168" s="90"/>
    </row>
    <row r="7169" spans="15:15" x14ac:dyDescent="0.2">
      <c r="O7169" s="90"/>
    </row>
    <row r="7170" spans="15:15" x14ac:dyDescent="0.2">
      <c r="O7170" s="90"/>
    </row>
    <row r="7171" spans="15:15" x14ac:dyDescent="0.2">
      <c r="O7171" s="90"/>
    </row>
    <row r="7172" spans="15:15" x14ac:dyDescent="0.2">
      <c r="O7172" s="90"/>
    </row>
    <row r="7173" spans="15:15" x14ac:dyDescent="0.2">
      <c r="O7173" s="90"/>
    </row>
    <row r="7174" spans="15:15" x14ac:dyDescent="0.2">
      <c r="O7174" s="90"/>
    </row>
    <row r="7175" spans="15:15" x14ac:dyDescent="0.2">
      <c r="O7175" s="90"/>
    </row>
    <row r="7176" spans="15:15" x14ac:dyDescent="0.2">
      <c r="O7176" s="90"/>
    </row>
    <row r="7177" spans="15:15" x14ac:dyDescent="0.2">
      <c r="O7177" s="90"/>
    </row>
    <row r="7178" spans="15:15" x14ac:dyDescent="0.2">
      <c r="O7178" s="90"/>
    </row>
    <row r="7179" spans="15:15" x14ac:dyDescent="0.2">
      <c r="O7179" s="90"/>
    </row>
    <row r="7180" spans="15:15" x14ac:dyDescent="0.2">
      <c r="O7180" s="90"/>
    </row>
    <row r="7181" spans="15:15" x14ac:dyDescent="0.2">
      <c r="O7181" s="90"/>
    </row>
    <row r="7182" spans="15:15" x14ac:dyDescent="0.2">
      <c r="O7182" s="90"/>
    </row>
    <row r="7183" spans="15:15" x14ac:dyDescent="0.2">
      <c r="O7183" s="90"/>
    </row>
    <row r="7184" spans="15:15" x14ac:dyDescent="0.2">
      <c r="O7184" s="90"/>
    </row>
    <row r="7185" spans="15:15" x14ac:dyDescent="0.2">
      <c r="O7185" s="90"/>
    </row>
    <row r="7186" spans="15:15" x14ac:dyDescent="0.2">
      <c r="O7186" s="90"/>
    </row>
    <row r="7187" spans="15:15" x14ac:dyDescent="0.2">
      <c r="O7187" s="90"/>
    </row>
    <row r="7188" spans="15:15" x14ac:dyDescent="0.2">
      <c r="O7188" s="90"/>
    </row>
    <row r="7189" spans="15:15" x14ac:dyDescent="0.2">
      <c r="O7189" s="90"/>
    </row>
    <row r="7190" spans="15:15" x14ac:dyDescent="0.2">
      <c r="O7190" s="90"/>
    </row>
    <row r="7191" spans="15:15" x14ac:dyDescent="0.2">
      <c r="O7191" s="90"/>
    </row>
    <row r="7192" spans="15:15" x14ac:dyDescent="0.2">
      <c r="O7192" s="90"/>
    </row>
    <row r="7193" spans="15:15" x14ac:dyDescent="0.2">
      <c r="O7193" s="90"/>
    </row>
    <row r="7194" spans="15:15" x14ac:dyDescent="0.2">
      <c r="O7194" s="90"/>
    </row>
    <row r="7195" spans="15:15" x14ac:dyDescent="0.2">
      <c r="O7195" s="90"/>
    </row>
    <row r="7196" spans="15:15" x14ac:dyDescent="0.2">
      <c r="O7196" s="90"/>
    </row>
    <row r="7197" spans="15:15" x14ac:dyDescent="0.2">
      <c r="O7197" s="90"/>
    </row>
    <row r="7198" spans="15:15" x14ac:dyDescent="0.2">
      <c r="O7198" s="90"/>
    </row>
    <row r="7199" spans="15:15" x14ac:dyDescent="0.2">
      <c r="O7199" s="90"/>
    </row>
    <row r="7200" spans="15:15" x14ac:dyDescent="0.2">
      <c r="O7200" s="90"/>
    </row>
    <row r="7201" spans="15:15" x14ac:dyDescent="0.2">
      <c r="O7201" s="90"/>
    </row>
    <row r="7202" spans="15:15" x14ac:dyDescent="0.2">
      <c r="O7202" s="90"/>
    </row>
    <row r="7203" spans="15:15" x14ac:dyDescent="0.2">
      <c r="O7203" s="90"/>
    </row>
    <row r="7204" spans="15:15" x14ac:dyDescent="0.2">
      <c r="O7204" s="90"/>
    </row>
    <row r="7205" spans="15:15" x14ac:dyDescent="0.2">
      <c r="O7205" s="90"/>
    </row>
    <row r="7206" spans="15:15" x14ac:dyDescent="0.2">
      <c r="O7206" s="90"/>
    </row>
    <row r="7207" spans="15:15" x14ac:dyDescent="0.2">
      <c r="O7207" s="90"/>
    </row>
    <row r="7208" spans="15:15" x14ac:dyDescent="0.2">
      <c r="O7208" s="90"/>
    </row>
    <row r="7209" spans="15:15" x14ac:dyDescent="0.2">
      <c r="O7209" s="90"/>
    </row>
    <row r="7210" spans="15:15" x14ac:dyDescent="0.2">
      <c r="O7210" s="90"/>
    </row>
    <row r="7211" spans="15:15" x14ac:dyDescent="0.2">
      <c r="O7211" s="90"/>
    </row>
    <row r="7212" spans="15:15" x14ac:dyDescent="0.2">
      <c r="O7212" s="90"/>
    </row>
    <row r="7213" spans="15:15" x14ac:dyDescent="0.2">
      <c r="O7213" s="90"/>
    </row>
    <row r="7214" spans="15:15" x14ac:dyDescent="0.2">
      <c r="O7214" s="90"/>
    </row>
    <row r="7215" spans="15:15" x14ac:dyDescent="0.2">
      <c r="O7215" s="90"/>
    </row>
    <row r="7216" spans="15:15" x14ac:dyDescent="0.2">
      <c r="O7216" s="90"/>
    </row>
    <row r="7217" spans="15:15" x14ac:dyDescent="0.2">
      <c r="O7217" s="90"/>
    </row>
    <row r="7218" spans="15:15" x14ac:dyDescent="0.2">
      <c r="O7218" s="90"/>
    </row>
    <row r="7219" spans="15:15" x14ac:dyDescent="0.2">
      <c r="O7219" s="90"/>
    </row>
    <row r="7220" spans="15:15" x14ac:dyDescent="0.2">
      <c r="O7220" s="90"/>
    </row>
    <row r="7221" spans="15:15" x14ac:dyDescent="0.2">
      <c r="O7221" s="90"/>
    </row>
    <row r="7222" spans="15:15" x14ac:dyDescent="0.2">
      <c r="O7222" s="90"/>
    </row>
    <row r="7223" spans="15:15" x14ac:dyDescent="0.2">
      <c r="O7223" s="90"/>
    </row>
    <row r="7224" spans="15:15" x14ac:dyDescent="0.2">
      <c r="O7224" s="90"/>
    </row>
    <row r="7225" spans="15:15" x14ac:dyDescent="0.2">
      <c r="O7225" s="90"/>
    </row>
    <row r="7226" spans="15:15" x14ac:dyDescent="0.2">
      <c r="O7226" s="90"/>
    </row>
    <row r="7227" spans="15:15" x14ac:dyDescent="0.2">
      <c r="O7227" s="90"/>
    </row>
    <row r="7228" spans="15:15" x14ac:dyDescent="0.2">
      <c r="O7228" s="90"/>
    </row>
    <row r="7229" spans="15:15" x14ac:dyDescent="0.2">
      <c r="O7229" s="90"/>
    </row>
    <row r="7230" spans="15:15" x14ac:dyDescent="0.2">
      <c r="O7230" s="90"/>
    </row>
    <row r="7231" spans="15:15" x14ac:dyDescent="0.2">
      <c r="O7231" s="90"/>
    </row>
    <row r="7232" spans="15:15" x14ac:dyDescent="0.2">
      <c r="O7232" s="90"/>
    </row>
    <row r="7233" spans="15:15" x14ac:dyDescent="0.2">
      <c r="O7233" s="90"/>
    </row>
    <row r="7234" spans="15:15" x14ac:dyDescent="0.2">
      <c r="O7234" s="90"/>
    </row>
    <row r="7235" spans="15:15" x14ac:dyDescent="0.2">
      <c r="O7235" s="90"/>
    </row>
    <row r="7236" spans="15:15" x14ac:dyDescent="0.2">
      <c r="O7236" s="90"/>
    </row>
    <row r="7237" spans="15:15" x14ac:dyDescent="0.2">
      <c r="O7237" s="90"/>
    </row>
    <row r="7238" spans="15:15" x14ac:dyDescent="0.2">
      <c r="O7238" s="90"/>
    </row>
    <row r="7239" spans="15:15" x14ac:dyDescent="0.2">
      <c r="O7239" s="90"/>
    </row>
    <row r="7240" spans="15:15" x14ac:dyDescent="0.2">
      <c r="O7240" s="90"/>
    </row>
    <row r="7241" spans="15:15" x14ac:dyDescent="0.2">
      <c r="O7241" s="90"/>
    </row>
    <row r="7242" spans="15:15" x14ac:dyDescent="0.2">
      <c r="O7242" s="90"/>
    </row>
    <row r="7243" spans="15:15" x14ac:dyDescent="0.2">
      <c r="O7243" s="90"/>
    </row>
    <row r="7244" spans="15:15" x14ac:dyDescent="0.2">
      <c r="O7244" s="90"/>
    </row>
    <row r="7245" spans="15:15" x14ac:dyDescent="0.2">
      <c r="O7245" s="90"/>
    </row>
    <row r="7246" spans="15:15" x14ac:dyDescent="0.2">
      <c r="O7246" s="90"/>
    </row>
    <row r="7247" spans="15:15" x14ac:dyDescent="0.2">
      <c r="O7247" s="90"/>
    </row>
    <row r="7248" spans="15:15" x14ac:dyDescent="0.2">
      <c r="O7248" s="90"/>
    </row>
    <row r="7249" spans="15:15" x14ac:dyDescent="0.2">
      <c r="O7249" s="90"/>
    </row>
    <row r="7250" spans="15:15" x14ac:dyDescent="0.2">
      <c r="O7250" s="90"/>
    </row>
    <row r="7251" spans="15:15" x14ac:dyDescent="0.2">
      <c r="O7251" s="90"/>
    </row>
    <row r="7252" spans="15:15" x14ac:dyDescent="0.2">
      <c r="O7252" s="90"/>
    </row>
    <row r="7253" spans="15:15" x14ac:dyDescent="0.2">
      <c r="O7253" s="90"/>
    </row>
    <row r="7254" spans="15:15" x14ac:dyDescent="0.2">
      <c r="O7254" s="90"/>
    </row>
    <row r="7255" spans="15:15" x14ac:dyDescent="0.2">
      <c r="O7255" s="90"/>
    </row>
    <row r="7256" spans="15:15" x14ac:dyDescent="0.2">
      <c r="O7256" s="90"/>
    </row>
    <row r="7257" spans="15:15" x14ac:dyDescent="0.2">
      <c r="O7257" s="90"/>
    </row>
    <row r="7258" spans="15:15" x14ac:dyDescent="0.2">
      <c r="O7258" s="90"/>
    </row>
    <row r="7259" spans="15:15" x14ac:dyDescent="0.2">
      <c r="O7259" s="90"/>
    </row>
    <row r="7260" spans="15:15" x14ac:dyDescent="0.2">
      <c r="O7260" s="90"/>
    </row>
    <row r="7261" spans="15:15" x14ac:dyDescent="0.2">
      <c r="O7261" s="90"/>
    </row>
    <row r="7262" spans="15:15" x14ac:dyDescent="0.2">
      <c r="O7262" s="90"/>
    </row>
    <row r="7263" spans="15:15" x14ac:dyDescent="0.2">
      <c r="O7263" s="90"/>
    </row>
    <row r="7264" spans="15:15" x14ac:dyDescent="0.2">
      <c r="O7264" s="90"/>
    </row>
    <row r="7265" spans="15:15" x14ac:dyDescent="0.2">
      <c r="O7265" s="90"/>
    </row>
    <row r="7266" spans="15:15" x14ac:dyDescent="0.2">
      <c r="O7266" s="90"/>
    </row>
    <row r="7267" spans="15:15" x14ac:dyDescent="0.2">
      <c r="O7267" s="90"/>
    </row>
    <row r="7268" spans="15:15" x14ac:dyDescent="0.2">
      <c r="O7268" s="90"/>
    </row>
    <row r="7269" spans="15:15" x14ac:dyDescent="0.2">
      <c r="O7269" s="90"/>
    </row>
    <row r="7270" spans="15:15" x14ac:dyDescent="0.2">
      <c r="O7270" s="90"/>
    </row>
    <row r="7271" spans="15:15" x14ac:dyDescent="0.2">
      <c r="O7271" s="90"/>
    </row>
    <row r="7272" spans="15:15" x14ac:dyDescent="0.2">
      <c r="O7272" s="90"/>
    </row>
    <row r="7273" spans="15:15" x14ac:dyDescent="0.2">
      <c r="O7273" s="90"/>
    </row>
    <row r="7274" spans="15:15" x14ac:dyDescent="0.2">
      <c r="O7274" s="90"/>
    </row>
    <row r="7275" spans="15:15" x14ac:dyDescent="0.2">
      <c r="O7275" s="90"/>
    </row>
    <row r="7276" spans="15:15" x14ac:dyDescent="0.2">
      <c r="O7276" s="90"/>
    </row>
    <row r="7277" spans="15:15" x14ac:dyDescent="0.2">
      <c r="O7277" s="90"/>
    </row>
    <row r="7278" spans="15:15" x14ac:dyDescent="0.2">
      <c r="O7278" s="90"/>
    </row>
    <row r="7279" spans="15:15" x14ac:dyDescent="0.2">
      <c r="O7279" s="90"/>
    </row>
    <row r="7280" spans="15:15" x14ac:dyDescent="0.2">
      <c r="O7280" s="90"/>
    </row>
    <row r="7281" spans="15:15" x14ac:dyDescent="0.2">
      <c r="O7281" s="90"/>
    </row>
    <row r="7282" spans="15:15" x14ac:dyDescent="0.2">
      <c r="O7282" s="90"/>
    </row>
    <row r="7283" spans="15:15" x14ac:dyDescent="0.2">
      <c r="O7283" s="90"/>
    </row>
    <row r="7284" spans="15:15" x14ac:dyDescent="0.2">
      <c r="O7284" s="90"/>
    </row>
    <row r="7285" spans="15:15" x14ac:dyDescent="0.2">
      <c r="O7285" s="90"/>
    </row>
    <row r="7286" spans="15:15" x14ac:dyDescent="0.2">
      <c r="O7286" s="90"/>
    </row>
    <row r="7287" spans="15:15" x14ac:dyDescent="0.2">
      <c r="O7287" s="90"/>
    </row>
    <row r="7288" spans="15:15" x14ac:dyDescent="0.2">
      <c r="O7288" s="90"/>
    </row>
    <row r="7289" spans="15:15" x14ac:dyDescent="0.2">
      <c r="O7289" s="90"/>
    </row>
    <row r="7290" spans="15:15" x14ac:dyDescent="0.2">
      <c r="O7290" s="90"/>
    </row>
    <row r="7291" spans="15:15" x14ac:dyDescent="0.2">
      <c r="O7291" s="90"/>
    </row>
    <row r="7292" spans="15:15" x14ac:dyDescent="0.2">
      <c r="O7292" s="90"/>
    </row>
    <row r="7293" spans="15:15" x14ac:dyDescent="0.2">
      <c r="O7293" s="90"/>
    </row>
    <row r="7294" spans="15:15" x14ac:dyDescent="0.2">
      <c r="O7294" s="90"/>
    </row>
    <row r="7295" spans="15:15" x14ac:dyDescent="0.2">
      <c r="O7295" s="90"/>
    </row>
    <row r="7296" spans="15:15" x14ac:dyDescent="0.2">
      <c r="O7296" s="90"/>
    </row>
    <row r="7297" spans="15:15" x14ac:dyDescent="0.2">
      <c r="O7297" s="90"/>
    </row>
    <row r="7298" spans="15:15" x14ac:dyDescent="0.2">
      <c r="O7298" s="90"/>
    </row>
    <row r="7299" spans="15:15" x14ac:dyDescent="0.2">
      <c r="O7299" s="90"/>
    </row>
    <row r="7300" spans="15:15" x14ac:dyDescent="0.2">
      <c r="O7300" s="90"/>
    </row>
    <row r="7301" spans="15:15" x14ac:dyDescent="0.2">
      <c r="O7301" s="90"/>
    </row>
    <row r="7302" spans="15:15" x14ac:dyDescent="0.2">
      <c r="O7302" s="90"/>
    </row>
    <row r="7303" spans="15:15" x14ac:dyDescent="0.2">
      <c r="O7303" s="90"/>
    </row>
    <row r="7304" spans="15:15" x14ac:dyDescent="0.2">
      <c r="O7304" s="90"/>
    </row>
    <row r="7305" spans="15:15" x14ac:dyDescent="0.2">
      <c r="O7305" s="90"/>
    </row>
    <row r="7306" spans="15:15" x14ac:dyDescent="0.2">
      <c r="O7306" s="90"/>
    </row>
    <row r="7307" spans="15:15" x14ac:dyDescent="0.2">
      <c r="O7307" s="90"/>
    </row>
    <row r="7308" spans="15:15" x14ac:dyDescent="0.2">
      <c r="O7308" s="90"/>
    </row>
    <row r="7309" spans="15:15" x14ac:dyDescent="0.2">
      <c r="O7309" s="90"/>
    </row>
    <row r="7310" spans="15:15" x14ac:dyDescent="0.2">
      <c r="O7310" s="90"/>
    </row>
    <row r="7311" spans="15:15" x14ac:dyDescent="0.2">
      <c r="O7311" s="90"/>
    </row>
    <row r="7312" spans="15:15" x14ac:dyDescent="0.2">
      <c r="O7312" s="90"/>
    </row>
    <row r="7313" spans="15:15" x14ac:dyDescent="0.2">
      <c r="O7313" s="90"/>
    </row>
    <row r="7314" spans="15:15" x14ac:dyDescent="0.2">
      <c r="O7314" s="90"/>
    </row>
    <row r="7315" spans="15:15" x14ac:dyDescent="0.2">
      <c r="O7315" s="90"/>
    </row>
    <row r="7316" spans="15:15" x14ac:dyDescent="0.2">
      <c r="O7316" s="90"/>
    </row>
    <row r="7317" spans="15:15" x14ac:dyDescent="0.2">
      <c r="O7317" s="90"/>
    </row>
    <row r="7318" spans="15:15" x14ac:dyDescent="0.2">
      <c r="O7318" s="90"/>
    </row>
    <row r="7319" spans="15:15" x14ac:dyDescent="0.2">
      <c r="O7319" s="90"/>
    </row>
    <row r="7320" spans="15:15" x14ac:dyDescent="0.2">
      <c r="O7320" s="90"/>
    </row>
    <row r="7321" spans="15:15" x14ac:dyDescent="0.2">
      <c r="O7321" s="90"/>
    </row>
    <row r="7322" spans="15:15" x14ac:dyDescent="0.2">
      <c r="O7322" s="90"/>
    </row>
    <row r="7323" spans="15:15" x14ac:dyDescent="0.2">
      <c r="O7323" s="90"/>
    </row>
    <row r="7324" spans="15:15" x14ac:dyDescent="0.2">
      <c r="O7324" s="90"/>
    </row>
    <row r="7325" spans="15:15" x14ac:dyDescent="0.2">
      <c r="O7325" s="90"/>
    </row>
    <row r="7326" spans="15:15" x14ac:dyDescent="0.2">
      <c r="O7326" s="90"/>
    </row>
    <row r="7327" spans="15:15" x14ac:dyDescent="0.2">
      <c r="O7327" s="90"/>
    </row>
    <row r="7328" spans="15:15" x14ac:dyDescent="0.2">
      <c r="O7328" s="90"/>
    </row>
    <row r="7329" spans="15:15" x14ac:dyDescent="0.2">
      <c r="O7329" s="90"/>
    </row>
    <row r="7330" spans="15:15" x14ac:dyDescent="0.2">
      <c r="O7330" s="90"/>
    </row>
    <row r="7331" spans="15:15" x14ac:dyDescent="0.2">
      <c r="O7331" s="90"/>
    </row>
    <row r="7332" spans="15:15" x14ac:dyDescent="0.2">
      <c r="O7332" s="90"/>
    </row>
    <row r="7333" spans="15:15" x14ac:dyDescent="0.2">
      <c r="O7333" s="90"/>
    </row>
    <row r="7334" spans="15:15" x14ac:dyDescent="0.2">
      <c r="O7334" s="90"/>
    </row>
    <row r="7335" spans="15:15" x14ac:dyDescent="0.2">
      <c r="O7335" s="90"/>
    </row>
    <row r="7336" spans="15:15" x14ac:dyDescent="0.2">
      <c r="O7336" s="90"/>
    </row>
    <row r="7337" spans="15:15" x14ac:dyDescent="0.2">
      <c r="O7337" s="90"/>
    </row>
    <row r="7338" spans="15:15" x14ac:dyDescent="0.2">
      <c r="O7338" s="90"/>
    </row>
    <row r="7339" spans="15:15" x14ac:dyDescent="0.2">
      <c r="O7339" s="90"/>
    </row>
    <row r="7340" spans="15:15" x14ac:dyDescent="0.2">
      <c r="O7340" s="90"/>
    </row>
    <row r="7341" spans="15:15" x14ac:dyDescent="0.2">
      <c r="O7341" s="90"/>
    </row>
    <row r="7342" spans="15:15" x14ac:dyDescent="0.2">
      <c r="O7342" s="90"/>
    </row>
    <row r="7343" spans="15:15" x14ac:dyDescent="0.2">
      <c r="O7343" s="90"/>
    </row>
    <row r="7344" spans="15:15" x14ac:dyDescent="0.2">
      <c r="O7344" s="90"/>
    </row>
    <row r="7345" spans="15:15" x14ac:dyDescent="0.2">
      <c r="O7345" s="90"/>
    </row>
    <row r="7346" spans="15:15" x14ac:dyDescent="0.2">
      <c r="O7346" s="90"/>
    </row>
    <row r="7347" spans="15:15" x14ac:dyDescent="0.2">
      <c r="O7347" s="90"/>
    </row>
    <row r="7348" spans="15:15" x14ac:dyDescent="0.2">
      <c r="O7348" s="90"/>
    </row>
    <row r="7349" spans="15:15" x14ac:dyDescent="0.2">
      <c r="O7349" s="90"/>
    </row>
    <row r="7350" spans="15:15" x14ac:dyDescent="0.2">
      <c r="O7350" s="90"/>
    </row>
    <row r="7351" spans="15:15" x14ac:dyDescent="0.2">
      <c r="O7351" s="90"/>
    </row>
    <row r="7352" spans="15:15" x14ac:dyDescent="0.2">
      <c r="O7352" s="90"/>
    </row>
    <row r="7353" spans="15:15" x14ac:dyDescent="0.2">
      <c r="O7353" s="90"/>
    </row>
    <row r="7354" spans="15:15" x14ac:dyDescent="0.2">
      <c r="O7354" s="90"/>
    </row>
    <row r="7355" spans="15:15" x14ac:dyDescent="0.2">
      <c r="O7355" s="90"/>
    </row>
    <row r="7356" spans="15:15" x14ac:dyDescent="0.2">
      <c r="O7356" s="90"/>
    </row>
    <row r="7357" spans="15:15" x14ac:dyDescent="0.2">
      <c r="O7357" s="90"/>
    </row>
    <row r="7358" spans="15:15" x14ac:dyDescent="0.2">
      <c r="O7358" s="90"/>
    </row>
    <row r="7359" spans="15:15" x14ac:dyDescent="0.2">
      <c r="O7359" s="90"/>
    </row>
    <row r="7360" spans="15:15" x14ac:dyDescent="0.2">
      <c r="O7360" s="90"/>
    </row>
    <row r="7361" spans="15:15" x14ac:dyDescent="0.2">
      <c r="O7361" s="90"/>
    </row>
    <row r="7362" spans="15:15" x14ac:dyDescent="0.2">
      <c r="O7362" s="90"/>
    </row>
    <row r="7363" spans="15:15" x14ac:dyDescent="0.2">
      <c r="O7363" s="90"/>
    </row>
    <row r="7364" spans="15:15" x14ac:dyDescent="0.2">
      <c r="O7364" s="90"/>
    </row>
    <row r="7365" spans="15:15" x14ac:dyDescent="0.2">
      <c r="O7365" s="90"/>
    </row>
    <row r="7366" spans="15:15" x14ac:dyDescent="0.2">
      <c r="O7366" s="90"/>
    </row>
    <row r="7367" spans="15:15" x14ac:dyDescent="0.2">
      <c r="O7367" s="90"/>
    </row>
    <row r="7368" spans="15:15" x14ac:dyDescent="0.2">
      <c r="O7368" s="90"/>
    </row>
    <row r="7369" spans="15:15" x14ac:dyDescent="0.2">
      <c r="O7369" s="90"/>
    </row>
    <row r="7370" spans="15:15" x14ac:dyDescent="0.2">
      <c r="O7370" s="90"/>
    </row>
    <row r="7371" spans="15:15" x14ac:dyDescent="0.2">
      <c r="O7371" s="90"/>
    </row>
    <row r="7372" spans="15:15" x14ac:dyDescent="0.2">
      <c r="O7372" s="90"/>
    </row>
    <row r="7373" spans="15:15" x14ac:dyDescent="0.2">
      <c r="O7373" s="90"/>
    </row>
    <row r="7374" spans="15:15" x14ac:dyDescent="0.2">
      <c r="O7374" s="90"/>
    </row>
    <row r="7375" spans="15:15" x14ac:dyDescent="0.2">
      <c r="O7375" s="90"/>
    </row>
    <row r="7376" spans="15:15" x14ac:dyDescent="0.2">
      <c r="O7376" s="90"/>
    </row>
    <row r="7377" spans="15:15" x14ac:dyDescent="0.2">
      <c r="O7377" s="90"/>
    </row>
    <row r="7378" spans="15:15" x14ac:dyDescent="0.2">
      <c r="O7378" s="90"/>
    </row>
    <row r="7379" spans="15:15" x14ac:dyDescent="0.2">
      <c r="O7379" s="90"/>
    </row>
    <row r="7380" spans="15:15" x14ac:dyDescent="0.2">
      <c r="O7380" s="90"/>
    </row>
    <row r="7381" spans="15:15" x14ac:dyDescent="0.2">
      <c r="O7381" s="90"/>
    </row>
    <row r="7382" spans="15:15" x14ac:dyDescent="0.2">
      <c r="O7382" s="90"/>
    </row>
    <row r="7383" spans="15:15" x14ac:dyDescent="0.2">
      <c r="O7383" s="90"/>
    </row>
    <row r="7384" spans="15:15" x14ac:dyDescent="0.2">
      <c r="O7384" s="90"/>
    </row>
    <row r="7385" spans="15:15" x14ac:dyDescent="0.2">
      <c r="O7385" s="90"/>
    </row>
    <row r="7386" spans="15:15" x14ac:dyDescent="0.2">
      <c r="O7386" s="90"/>
    </row>
    <row r="7387" spans="15:15" x14ac:dyDescent="0.2">
      <c r="O7387" s="90"/>
    </row>
    <row r="7388" spans="15:15" x14ac:dyDescent="0.2">
      <c r="O7388" s="90"/>
    </row>
    <row r="7389" spans="15:15" x14ac:dyDescent="0.2">
      <c r="O7389" s="90"/>
    </row>
    <row r="7390" spans="15:15" x14ac:dyDescent="0.2">
      <c r="O7390" s="90"/>
    </row>
    <row r="7391" spans="15:15" x14ac:dyDescent="0.2">
      <c r="O7391" s="90"/>
    </row>
    <row r="7392" spans="15:15" x14ac:dyDescent="0.2">
      <c r="O7392" s="90"/>
    </row>
    <row r="7393" spans="15:15" x14ac:dyDescent="0.2">
      <c r="O7393" s="90"/>
    </row>
    <row r="7394" spans="15:15" x14ac:dyDescent="0.2">
      <c r="O7394" s="90"/>
    </row>
    <row r="7395" spans="15:15" x14ac:dyDescent="0.2">
      <c r="O7395" s="90"/>
    </row>
    <row r="7396" spans="15:15" x14ac:dyDescent="0.2">
      <c r="O7396" s="90"/>
    </row>
    <row r="7397" spans="15:15" x14ac:dyDescent="0.2">
      <c r="O7397" s="90"/>
    </row>
    <row r="7398" spans="15:15" x14ac:dyDescent="0.2">
      <c r="O7398" s="90"/>
    </row>
    <row r="7399" spans="15:15" x14ac:dyDescent="0.2">
      <c r="O7399" s="90"/>
    </row>
    <row r="7400" spans="15:15" x14ac:dyDescent="0.2">
      <c r="O7400" s="90"/>
    </row>
    <row r="7401" spans="15:15" x14ac:dyDescent="0.2">
      <c r="O7401" s="90"/>
    </row>
    <row r="7402" spans="15:15" x14ac:dyDescent="0.2">
      <c r="O7402" s="90"/>
    </row>
    <row r="7403" spans="15:15" x14ac:dyDescent="0.2">
      <c r="O7403" s="90"/>
    </row>
    <row r="7404" spans="15:15" x14ac:dyDescent="0.2">
      <c r="O7404" s="90"/>
    </row>
    <row r="7405" spans="15:15" x14ac:dyDescent="0.2">
      <c r="O7405" s="90"/>
    </row>
    <row r="7406" spans="15:15" x14ac:dyDescent="0.2">
      <c r="O7406" s="90"/>
    </row>
    <row r="7407" spans="15:15" x14ac:dyDescent="0.2">
      <c r="O7407" s="90"/>
    </row>
    <row r="7408" spans="15:15" x14ac:dyDescent="0.2">
      <c r="O7408" s="90"/>
    </row>
    <row r="7409" spans="15:15" x14ac:dyDescent="0.2">
      <c r="O7409" s="90"/>
    </row>
    <row r="7410" spans="15:15" x14ac:dyDescent="0.2">
      <c r="O7410" s="90"/>
    </row>
    <row r="7411" spans="15:15" x14ac:dyDescent="0.2">
      <c r="O7411" s="90"/>
    </row>
    <row r="7412" spans="15:15" x14ac:dyDescent="0.2">
      <c r="O7412" s="90"/>
    </row>
    <row r="7413" spans="15:15" x14ac:dyDescent="0.2">
      <c r="O7413" s="90"/>
    </row>
    <row r="7414" spans="15:15" x14ac:dyDescent="0.2">
      <c r="O7414" s="90"/>
    </row>
    <row r="7415" spans="15:15" x14ac:dyDescent="0.2">
      <c r="O7415" s="90"/>
    </row>
    <row r="7416" spans="15:15" x14ac:dyDescent="0.2">
      <c r="O7416" s="90"/>
    </row>
    <row r="7417" spans="15:15" x14ac:dyDescent="0.2">
      <c r="O7417" s="90"/>
    </row>
    <row r="7418" spans="15:15" x14ac:dyDescent="0.2">
      <c r="O7418" s="90"/>
    </row>
    <row r="7419" spans="15:15" x14ac:dyDescent="0.2">
      <c r="O7419" s="90"/>
    </row>
    <row r="7420" spans="15:15" x14ac:dyDescent="0.2">
      <c r="O7420" s="90"/>
    </row>
    <row r="7421" spans="15:15" x14ac:dyDescent="0.2">
      <c r="O7421" s="90"/>
    </row>
    <row r="7422" spans="15:15" x14ac:dyDescent="0.2">
      <c r="O7422" s="90"/>
    </row>
    <row r="7423" spans="15:15" x14ac:dyDescent="0.2">
      <c r="O7423" s="90"/>
    </row>
    <row r="7424" spans="15:15" x14ac:dyDescent="0.2">
      <c r="O7424" s="90"/>
    </row>
    <row r="7425" spans="15:15" x14ac:dyDescent="0.2">
      <c r="O7425" s="90"/>
    </row>
    <row r="7426" spans="15:15" x14ac:dyDescent="0.2">
      <c r="O7426" s="90"/>
    </row>
    <row r="7427" spans="15:15" x14ac:dyDescent="0.2">
      <c r="O7427" s="90"/>
    </row>
    <row r="7428" spans="15:15" x14ac:dyDescent="0.2">
      <c r="O7428" s="90"/>
    </row>
    <row r="7429" spans="15:15" x14ac:dyDescent="0.2">
      <c r="O7429" s="90"/>
    </row>
    <row r="7430" spans="15:15" x14ac:dyDescent="0.2">
      <c r="O7430" s="90"/>
    </row>
    <row r="7431" spans="15:15" x14ac:dyDescent="0.2">
      <c r="O7431" s="90"/>
    </row>
    <row r="7432" spans="15:15" x14ac:dyDescent="0.2">
      <c r="O7432" s="90"/>
    </row>
    <row r="7433" spans="15:15" x14ac:dyDescent="0.2">
      <c r="O7433" s="90"/>
    </row>
    <row r="7434" spans="15:15" x14ac:dyDescent="0.2">
      <c r="O7434" s="90"/>
    </row>
    <row r="7435" spans="15:15" x14ac:dyDescent="0.2">
      <c r="O7435" s="90"/>
    </row>
    <row r="7436" spans="15:15" x14ac:dyDescent="0.2">
      <c r="O7436" s="90"/>
    </row>
    <row r="7437" spans="15:15" x14ac:dyDescent="0.2">
      <c r="O7437" s="90"/>
    </row>
    <row r="7438" spans="15:15" x14ac:dyDescent="0.2">
      <c r="O7438" s="90"/>
    </row>
    <row r="7439" spans="15:15" x14ac:dyDescent="0.2">
      <c r="O7439" s="90"/>
    </row>
    <row r="7440" spans="15:15" x14ac:dyDescent="0.2">
      <c r="O7440" s="90"/>
    </row>
    <row r="7441" spans="15:15" x14ac:dyDescent="0.2">
      <c r="O7441" s="90"/>
    </row>
    <row r="7442" spans="15:15" x14ac:dyDescent="0.2">
      <c r="O7442" s="90"/>
    </row>
    <row r="7443" spans="15:15" x14ac:dyDescent="0.2">
      <c r="O7443" s="90"/>
    </row>
    <row r="7444" spans="15:15" x14ac:dyDescent="0.2">
      <c r="O7444" s="90"/>
    </row>
    <row r="7445" spans="15:15" x14ac:dyDescent="0.2">
      <c r="O7445" s="90"/>
    </row>
    <row r="7446" spans="15:15" x14ac:dyDescent="0.2">
      <c r="O7446" s="90"/>
    </row>
    <row r="7447" spans="15:15" x14ac:dyDescent="0.2">
      <c r="O7447" s="90"/>
    </row>
    <row r="7448" spans="15:15" x14ac:dyDescent="0.2">
      <c r="O7448" s="90"/>
    </row>
    <row r="7449" spans="15:15" x14ac:dyDescent="0.2">
      <c r="O7449" s="90"/>
    </row>
    <row r="7450" spans="15:15" x14ac:dyDescent="0.2">
      <c r="O7450" s="90"/>
    </row>
    <row r="7451" spans="15:15" x14ac:dyDescent="0.2">
      <c r="O7451" s="90"/>
    </row>
    <row r="7452" spans="15:15" x14ac:dyDescent="0.2">
      <c r="O7452" s="90"/>
    </row>
    <row r="7453" spans="15:15" x14ac:dyDescent="0.2">
      <c r="O7453" s="90"/>
    </row>
    <row r="7454" spans="15:15" x14ac:dyDescent="0.2">
      <c r="O7454" s="90"/>
    </row>
    <row r="7455" spans="15:15" x14ac:dyDescent="0.2">
      <c r="O7455" s="90"/>
    </row>
    <row r="7456" spans="15:15" x14ac:dyDescent="0.2">
      <c r="O7456" s="90"/>
    </row>
    <row r="7457" spans="15:15" x14ac:dyDescent="0.2">
      <c r="O7457" s="90"/>
    </row>
    <row r="7458" spans="15:15" x14ac:dyDescent="0.2">
      <c r="O7458" s="90"/>
    </row>
    <row r="7459" spans="15:15" x14ac:dyDescent="0.2">
      <c r="O7459" s="90"/>
    </row>
    <row r="7460" spans="15:15" x14ac:dyDescent="0.2">
      <c r="O7460" s="90"/>
    </row>
    <row r="7461" spans="15:15" x14ac:dyDescent="0.2">
      <c r="O7461" s="90"/>
    </row>
    <row r="7462" spans="15:15" x14ac:dyDescent="0.2">
      <c r="O7462" s="90"/>
    </row>
    <row r="7463" spans="15:15" x14ac:dyDescent="0.2">
      <c r="O7463" s="90"/>
    </row>
    <row r="7464" spans="15:15" x14ac:dyDescent="0.2">
      <c r="O7464" s="90"/>
    </row>
    <row r="7465" spans="15:15" x14ac:dyDescent="0.2">
      <c r="O7465" s="90"/>
    </row>
    <row r="7466" spans="15:15" x14ac:dyDescent="0.2">
      <c r="O7466" s="90"/>
    </row>
    <row r="7467" spans="15:15" x14ac:dyDescent="0.2">
      <c r="O7467" s="90"/>
    </row>
    <row r="7468" spans="15:15" x14ac:dyDescent="0.2">
      <c r="O7468" s="90"/>
    </row>
    <row r="7469" spans="15:15" x14ac:dyDescent="0.2">
      <c r="O7469" s="90"/>
    </row>
    <row r="7470" spans="15:15" x14ac:dyDescent="0.2">
      <c r="O7470" s="90"/>
    </row>
    <row r="7471" spans="15:15" x14ac:dyDescent="0.2">
      <c r="O7471" s="90"/>
    </row>
    <row r="7472" spans="15:15" x14ac:dyDescent="0.2">
      <c r="O7472" s="90"/>
    </row>
    <row r="7473" spans="15:15" x14ac:dyDescent="0.2">
      <c r="O7473" s="90"/>
    </row>
    <row r="7474" spans="15:15" x14ac:dyDescent="0.2">
      <c r="O7474" s="90"/>
    </row>
    <row r="7475" spans="15:15" x14ac:dyDescent="0.2">
      <c r="O7475" s="90"/>
    </row>
    <row r="7476" spans="15:15" x14ac:dyDescent="0.2">
      <c r="O7476" s="90"/>
    </row>
    <row r="7477" spans="15:15" x14ac:dyDescent="0.2">
      <c r="O7477" s="90"/>
    </row>
    <row r="7478" spans="15:15" x14ac:dyDescent="0.2">
      <c r="O7478" s="90"/>
    </row>
    <row r="7479" spans="15:15" x14ac:dyDescent="0.2">
      <c r="O7479" s="90"/>
    </row>
    <row r="7480" spans="15:15" x14ac:dyDescent="0.2">
      <c r="O7480" s="90"/>
    </row>
    <row r="7481" spans="15:15" x14ac:dyDescent="0.2">
      <c r="O7481" s="90"/>
    </row>
    <row r="7482" spans="15:15" x14ac:dyDescent="0.2">
      <c r="O7482" s="90"/>
    </row>
    <row r="7483" spans="15:15" x14ac:dyDescent="0.2">
      <c r="O7483" s="90"/>
    </row>
    <row r="7484" spans="15:15" x14ac:dyDescent="0.2">
      <c r="O7484" s="90"/>
    </row>
    <row r="7485" spans="15:15" x14ac:dyDescent="0.2">
      <c r="O7485" s="90"/>
    </row>
    <row r="7486" spans="15:15" x14ac:dyDescent="0.2">
      <c r="O7486" s="90"/>
    </row>
    <row r="7487" spans="15:15" x14ac:dyDescent="0.2">
      <c r="O7487" s="90"/>
    </row>
    <row r="7488" spans="15:15" x14ac:dyDescent="0.2">
      <c r="O7488" s="90"/>
    </row>
    <row r="7489" spans="15:15" x14ac:dyDescent="0.2">
      <c r="O7489" s="90"/>
    </row>
    <row r="7490" spans="15:15" x14ac:dyDescent="0.2">
      <c r="O7490" s="90"/>
    </row>
    <row r="7491" spans="15:15" x14ac:dyDescent="0.2">
      <c r="O7491" s="90"/>
    </row>
    <row r="7492" spans="15:15" x14ac:dyDescent="0.2">
      <c r="O7492" s="90"/>
    </row>
    <row r="7493" spans="15:15" x14ac:dyDescent="0.2">
      <c r="O7493" s="90"/>
    </row>
    <row r="7494" spans="15:15" x14ac:dyDescent="0.2">
      <c r="O7494" s="90"/>
    </row>
    <row r="7495" spans="15:15" x14ac:dyDescent="0.2">
      <c r="O7495" s="90"/>
    </row>
    <row r="7496" spans="15:15" x14ac:dyDescent="0.2">
      <c r="O7496" s="90"/>
    </row>
    <row r="7497" spans="15:15" x14ac:dyDescent="0.2">
      <c r="O7497" s="90"/>
    </row>
    <row r="7498" spans="15:15" x14ac:dyDescent="0.2">
      <c r="O7498" s="90"/>
    </row>
    <row r="7499" spans="15:15" x14ac:dyDescent="0.2">
      <c r="O7499" s="90"/>
    </row>
    <row r="7500" spans="15:15" x14ac:dyDescent="0.2">
      <c r="O7500" s="90"/>
    </row>
    <row r="7501" spans="15:15" x14ac:dyDescent="0.2">
      <c r="O7501" s="90"/>
    </row>
    <row r="7502" spans="15:15" x14ac:dyDescent="0.2">
      <c r="O7502" s="90"/>
    </row>
    <row r="7503" spans="15:15" x14ac:dyDescent="0.2">
      <c r="O7503" s="90"/>
    </row>
    <row r="7504" spans="15:15" x14ac:dyDescent="0.2">
      <c r="O7504" s="90"/>
    </row>
    <row r="7505" spans="15:15" x14ac:dyDescent="0.2">
      <c r="O7505" s="90"/>
    </row>
    <row r="7506" spans="15:15" x14ac:dyDescent="0.2">
      <c r="O7506" s="90"/>
    </row>
    <row r="7507" spans="15:15" x14ac:dyDescent="0.2">
      <c r="O7507" s="90"/>
    </row>
    <row r="7508" spans="15:15" x14ac:dyDescent="0.2">
      <c r="O7508" s="90"/>
    </row>
    <row r="7509" spans="15:15" x14ac:dyDescent="0.2">
      <c r="O7509" s="90"/>
    </row>
    <row r="7510" spans="15:15" x14ac:dyDescent="0.2">
      <c r="O7510" s="90"/>
    </row>
    <row r="7511" spans="15:15" x14ac:dyDescent="0.2">
      <c r="O7511" s="90"/>
    </row>
    <row r="7512" spans="15:15" x14ac:dyDescent="0.2">
      <c r="O7512" s="90"/>
    </row>
    <row r="7513" spans="15:15" x14ac:dyDescent="0.2">
      <c r="O7513" s="90"/>
    </row>
    <row r="7514" spans="15:15" x14ac:dyDescent="0.2">
      <c r="O7514" s="90"/>
    </row>
    <row r="7515" spans="15:15" x14ac:dyDescent="0.2">
      <c r="O7515" s="90"/>
    </row>
    <row r="7516" spans="15:15" x14ac:dyDescent="0.2">
      <c r="O7516" s="90"/>
    </row>
    <row r="7517" spans="15:15" x14ac:dyDescent="0.2">
      <c r="O7517" s="90"/>
    </row>
    <row r="7518" spans="15:15" x14ac:dyDescent="0.2">
      <c r="O7518" s="90"/>
    </row>
    <row r="7519" spans="15:15" x14ac:dyDescent="0.2">
      <c r="O7519" s="90"/>
    </row>
    <row r="7520" spans="15:15" x14ac:dyDescent="0.2">
      <c r="O7520" s="90"/>
    </row>
    <row r="7521" spans="15:15" x14ac:dyDescent="0.2">
      <c r="O7521" s="90"/>
    </row>
    <row r="7522" spans="15:15" x14ac:dyDescent="0.2">
      <c r="O7522" s="90"/>
    </row>
    <row r="7523" spans="15:15" x14ac:dyDescent="0.2">
      <c r="O7523" s="90"/>
    </row>
    <row r="7524" spans="15:15" x14ac:dyDescent="0.2">
      <c r="O7524" s="90"/>
    </row>
    <row r="7525" spans="15:15" x14ac:dyDescent="0.2">
      <c r="O7525" s="90"/>
    </row>
    <row r="7526" spans="15:15" x14ac:dyDescent="0.2">
      <c r="O7526" s="90"/>
    </row>
    <row r="7527" spans="15:15" x14ac:dyDescent="0.2">
      <c r="O7527" s="90"/>
    </row>
    <row r="7528" spans="15:15" x14ac:dyDescent="0.2">
      <c r="O7528" s="90"/>
    </row>
    <row r="7529" spans="15:15" x14ac:dyDescent="0.2">
      <c r="O7529" s="90"/>
    </row>
    <row r="7530" spans="15:15" x14ac:dyDescent="0.2">
      <c r="O7530" s="90"/>
    </row>
    <row r="7531" spans="15:15" x14ac:dyDescent="0.2">
      <c r="O7531" s="90"/>
    </row>
    <row r="7532" spans="15:15" x14ac:dyDescent="0.2">
      <c r="O7532" s="90"/>
    </row>
    <row r="7533" spans="15:15" x14ac:dyDescent="0.2">
      <c r="O7533" s="90"/>
    </row>
    <row r="7534" spans="15:15" x14ac:dyDescent="0.2">
      <c r="O7534" s="90"/>
    </row>
    <row r="7535" spans="15:15" x14ac:dyDescent="0.2">
      <c r="O7535" s="90"/>
    </row>
    <row r="7536" spans="15:15" x14ac:dyDescent="0.2">
      <c r="O7536" s="90"/>
    </row>
    <row r="7537" spans="15:15" x14ac:dyDescent="0.2">
      <c r="O7537" s="90"/>
    </row>
    <row r="7538" spans="15:15" x14ac:dyDescent="0.2">
      <c r="O7538" s="90"/>
    </row>
    <row r="7539" spans="15:15" x14ac:dyDescent="0.2">
      <c r="O7539" s="90"/>
    </row>
    <row r="7540" spans="15:15" x14ac:dyDescent="0.2">
      <c r="O7540" s="90"/>
    </row>
    <row r="7541" spans="15:15" x14ac:dyDescent="0.2">
      <c r="O7541" s="90"/>
    </row>
    <row r="7542" spans="15:15" x14ac:dyDescent="0.2">
      <c r="O7542" s="90"/>
    </row>
    <row r="7543" spans="15:15" x14ac:dyDescent="0.2">
      <c r="O7543" s="90"/>
    </row>
    <row r="7544" spans="15:15" x14ac:dyDescent="0.2">
      <c r="O7544" s="90"/>
    </row>
    <row r="7545" spans="15:15" x14ac:dyDescent="0.2">
      <c r="O7545" s="90"/>
    </row>
    <row r="7546" spans="15:15" x14ac:dyDescent="0.2">
      <c r="O7546" s="90"/>
    </row>
    <row r="7547" spans="15:15" x14ac:dyDescent="0.2">
      <c r="O7547" s="90"/>
    </row>
    <row r="7548" spans="15:15" x14ac:dyDescent="0.2">
      <c r="O7548" s="90"/>
    </row>
    <row r="7549" spans="15:15" x14ac:dyDescent="0.2">
      <c r="O7549" s="90"/>
    </row>
    <row r="7550" spans="15:15" x14ac:dyDescent="0.2">
      <c r="O7550" s="90"/>
    </row>
    <row r="7551" spans="15:15" x14ac:dyDescent="0.2">
      <c r="O7551" s="90"/>
    </row>
    <row r="7552" spans="15:15" x14ac:dyDescent="0.2">
      <c r="O7552" s="90"/>
    </row>
    <row r="7553" spans="15:15" x14ac:dyDescent="0.2">
      <c r="O7553" s="90"/>
    </row>
    <row r="7554" spans="15:15" x14ac:dyDescent="0.2">
      <c r="O7554" s="90"/>
    </row>
    <row r="7555" spans="15:15" x14ac:dyDescent="0.2">
      <c r="O7555" s="90"/>
    </row>
    <row r="7556" spans="15:15" x14ac:dyDescent="0.2">
      <c r="O7556" s="90"/>
    </row>
    <row r="7557" spans="15:15" x14ac:dyDescent="0.2">
      <c r="O7557" s="90"/>
    </row>
    <row r="7558" spans="15:15" x14ac:dyDescent="0.2">
      <c r="O7558" s="90"/>
    </row>
    <row r="7559" spans="15:15" x14ac:dyDescent="0.2">
      <c r="O7559" s="90"/>
    </row>
    <row r="7560" spans="15:15" x14ac:dyDescent="0.2">
      <c r="O7560" s="90"/>
    </row>
    <row r="7561" spans="15:15" x14ac:dyDescent="0.2">
      <c r="O7561" s="90"/>
    </row>
    <row r="7562" spans="15:15" x14ac:dyDescent="0.2">
      <c r="O7562" s="90"/>
    </row>
    <row r="7563" spans="15:15" x14ac:dyDescent="0.2">
      <c r="O7563" s="90"/>
    </row>
    <row r="7564" spans="15:15" x14ac:dyDescent="0.2">
      <c r="O7564" s="90"/>
    </row>
    <row r="7565" spans="15:15" x14ac:dyDescent="0.2">
      <c r="O7565" s="90"/>
    </row>
    <row r="7566" spans="15:15" x14ac:dyDescent="0.2">
      <c r="O7566" s="90"/>
    </row>
    <row r="7567" spans="15:15" x14ac:dyDescent="0.2">
      <c r="O7567" s="90"/>
    </row>
    <row r="7568" spans="15:15" x14ac:dyDescent="0.2">
      <c r="O7568" s="90"/>
    </row>
    <row r="7569" spans="15:15" x14ac:dyDescent="0.2">
      <c r="O7569" s="90"/>
    </row>
    <row r="7570" spans="15:15" x14ac:dyDescent="0.2">
      <c r="O7570" s="90"/>
    </row>
    <row r="7571" spans="15:15" x14ac:dyDescent="0.2">
      <c r="O7571" s="90"/>
    </row>
    <row r="7572" spans="15:15" x14ac:dyDescent="0.2">
      <c r="O7572" s="90"/>
    </row>
    <row r="7573" spans="15:15" x14ac:dyDescent="0.2">
      <c r="O7573" s="90"/>
    </row>
    <row r="7574" spans="15:15" x14ac:dyDescent="0.2">
      <c r="O7574" s="90"/>
    </row>
    <row r="7575" spans="15:15" x14ac:dyDescent="0.2">
      <c r="O7575" s="90"/>
    </row>
    <row r="7576" spans="15:15" x14ac:dyDescent="0.2">
      <c r="O7576" s="90"/>
    </row>
    <row r="7577" spans="15:15" x14ac:dyDescent="0.2">
      <c r="O7577" s="90"/>
    </row>
    <row r="7578" spans="15:15" x14ac:dyDescent="0.2">
      <c r="O7578" s="90"/>
    </row>
    <row r="7579" spans="15:15" x14ac:dyDescent="0.2">
      <c r="O7579" s="90"/>
    </row>
    <row r="7580" spans="15:15" x14ac:dyDescent="0.2">
      <c r="O7580" s="90"/>
    </row>
    <row r="7581" spans="15:15" x14ac:dyDescent="0.2">
      <c r="O7581" s="90"/>
    </row>
    <row r="7582" spans="15:15" x14ac:dyDescent="0.2">
      <c r="O7582" s="90"/>
    </row>
    <row r="7583" spans="15:15" x14ac:dyDescent="0.2">
      <c r="O7583" s="90"/>
    </row>
    <row r="7584" spans="15:15" x14ac:dyDescent="0.2">
      <c r="O7584" s="90"/>
    </row>
    <row r="7585" spans="15:15" x14ac:dyDescent="0.2">
      <c r="O7585" s="90"/>
    </row>
    <row r="7586" spans="15:15" x14ac:dyDescent="0.2">
      <c r="O7586" s="90"/>
    </row>
    <row r="7587" spans="15:15" x14ac:dyDescent="0.2">
      <c r="O7587" s="90"/>
    </row>
    <row r="7588" spans="15:15" x14ac:dyDescent="0.2">
      <c r="O7588" s="90"/>
    </row>
    <row r="7589" spans="15:15" x14ac:dyDescent="0.2">
      <c r="O7589" s="90"/>
    </row>
    <row r="7590" spans="15:15" x14ac:dyDescent="0.2">
      <c r="O7590" s="90"/>
    </row>
    <row r="7591" spans="15:15" x14ac:dyDescent="0.2">
      <c r="O7591" s="90"/>
    </row>
    <row r="7592" spans="15:15" x14ac:dyDescent="0.2">
      <c r="O7592" s="90"/>
    </row>
    <row r="7593" spans="15:15" x14ac:dyDescent="0.2">
      <c r="O7593" s="90"/>
    </row>
    <row r="7594" spans="15:15" x14ac:dyDescent="0.2">
      <c r="O7594" s="90"/>
    </row>
    <row r="7595" spans="15:15" x14ac:dyDescent="0.2">
      <c r="O7595" s="90"/>
    </row>
    <row r="7596" spans="15:15" x14ac:dyDescent="0.2">
      <c r="O7596" s="90"/>
    </row>
    <row r="7597" spans="15:15" x14ac:dyDescent="0.2">
      <c r="O7597" s="90"/>
    </row>
    <row r="7598" spans="15:15" x14ac:dyDescent="0.2">
      <c r="O7598" s="90"/>
    </row>
    <row r="7599" spans="15:15" x14ac:dyDescent="0.2">
      <c r="O7599" s="90"/>
    </row>
    <row r="7600" spans="15:15" x14ac:dyDescent="0.2">
      <c r="O7600" s="90"/>
    </row>
    <row r="7601" spans="15:15" x14ac:dyDescent="0.2">
      <c r="O7601" s="90"/>
    </row>
    <row r="7602" spans="15:15" x14ac:dyDescent="0.2">
      <c r="O7602" s="90"/>
    </row>
    <row r="7603" spans="15:15" x14ac:dyDescent="0.2">
      <c r="O7603" s="90"/>
    </row>
    <row r="7604" spans="15:15" x14ac:dyDescent="0.2">
      <c r="O7604" s="90"/>
    </row>
    <row r="7605" spans="15:15" x14ac:dyDescent="0.2">
      <c r="O7605" s="90"/>
    </row>
    <row r="7606" spans="15:15" x14ac:dyDescent="0.2">
      <c r="O7606" s="90"/>
    </row>
    <row r="7607" spans="15:15" x14ac:dyDescent="0.2">
      <c r="O7607" s="90"/>
    </row>
    <row r="7608" spans="15:15" x14ac:dyDescent="0.2">
      <c r="O7608" s="90"/>
    </row>
    <row r="7609" spans="15:15" x14ac:dyDescent="0.2">
      <c r="O7609" s="90"/>
    </row>
    <row r="7610" spans="15:15" x14ac:dyDescent="0.2">
      <c r="O7610" s="90"/>
    </row>
    <row r="7611" spans="15:15" x14ac:dyDescent="0.2">
      <c r="O7611" s="90"/>
    </row>
    <row r="7612" spans="15:15" x14ac:dyDescent="0.2">
      <c r="O7612" s="90"/>
    </row>
    <row r="7613" spans="15:15" x14ac:dyDescent="0.2">
      <c r="O7613" s="90"/>
    </row>
    <row r="7614" spans="15:15" x14ac:dyDescent="0.2">
      <c r="O7614" s="90"/>
    </row>
    <row r="7615" spans="15:15" x14ac:dyDescent="0.2">
      <c r="O7615" s="90"/>
    </row>
    <row r="7616" spans="15:15" x14ac:dyDescent="0.2">
      <c r="O7616" s="90"/>
    </row>
    <row r="7617" spans="15:15" x14ac:dyDescent="0.2">
      <c r="O7617" s="90"/>
    </row>
    <row r="7618" spans="15:15" x14ac:dyDescent="0.2">
      <c r="O7618" s="90"/>
    </row>
    <row r="7619" spans="15:15" x14ac:dyDescent="0.2">
      <c r="O7619" s="90"/>
    </row>
    <row r="7620" spans="15:15" x14ac:dyDescent="0.2">
      <c r="O7620" s="90"/>
    </row>
    <row r="7621" spans="15:15" x14ac:dyDescent="0.2">
      <c r="O7621" s="90"/>
    </row>
    <row r="7622" spans="15:15" x14ac:dyDescent="0.2">
      <c r="O7622" s="90"/>
    </row>
    <row r="7623" spans="15:15" x14ac:dyDescent="0.2">
      <c r="O7623" s="90"/>
    </row>
    <row r="7624" spans="15:15" x14ac:dyDescent="0.2">
      <c r="O7624" s="90"/>
    </row>
    <row r="7625" spans="15:15" x14ac:dyDescent="0.2">
      <c r="O7625" s="90"/>
    </row>
    <row r="7626" spans="15:15" x14ac:dyDescent="0.2">
      <c r="O7626" s="90"/>
    </row>
    <row r="7627" spans="15:15" x14ac:dyDescent="0.2">
      <c r="O7627" s="90"/>
    </row>
    <row r="7628" spans="15:15" x14ac:dyDescent="0.2">
      <c r="O7628" s="90"/>
    </row>
    <row r="7629" spans="15:15" x14ac:dyDescent="0.2">
      <c r="O7629" s="90"/>
    </row>
    <row r="7630" spans="15:15" x14ac:dyDescent="0.2">
      <c r="O7630" s="90"/>
    </row>
    <row r="7631" spans="15:15" x14ac:dyDescent="0.2">
      <c r="O7631" s="90"/>
    </row>
    <row r="7632" spans="15:15" x14ac:dyDescent="0.2">
      <c r="O7632" s="90"/>
    </row>
    <row r="7633" spans="15:15" x14ac:dyDescent="0.2">
      <c r="O7633" s="90"/>
    </row>
    <row r="7634" spans="15:15" x14ac:dyDescent="0.2">
      <c r="O7634" s="90"/>
    </row>
    <row r="7635" spans="15:15" x14ac:dyDescent="0.2">
      <c r="O7635" s="90"/>
    </row>
    <row r="7636" spans="15:15" x14ac:dyDescent="0.2">
      <c r="O7636" s="90"/>
    </row>
    <row r="7637" spans="15:15" x14ac:dyDescent="0.2">
      <c r="O7637" s="90"/>
    </row>
    <row r="7638" spans="15:15" x14ac:dyDescent="0.2">
      <c r="O7638" s="90"/>
    </row>
    <row r="7639" spans="15:15" x14ac:dyDescent="0.2">
      <c r="O7639" s="90"/>
    </row>
    <row r="7640" spans="15:15" x14ac:dyDescent="0.2">
      <c r="O7640" s="90"/>
    </row>
    <row r="7641" spans="15:15" x14ac:dyDescent="0.2">
      <c r="O7641" s="90"/>
    </row>
    <row r="7642" spans="15:15" x14ac:dyDescent="0.2">
      <c r="O7642" s="90"/>
    </row>
    <row r="7643" spans="15:15" x14ac:dyDescent="0.2">
      <c r="O7643" s="90"/>
    </row>
    <row r="7644" spans="15:15" x14ac:dyDescent="0.2">
      <c r="O7644" s="90"/>
    </row>
    <row r="7645" spans="15:15" x14ac:dyDescent="0.2">
      <c r="O7645" s="90"/>
    </row>
    <row r="7646" spans="15:15" x14ac:dyDescent="0.2">
      <c r="O7646" s="90"/>
    </row>
    <row r="7647" spans="15:15" x14ac:dyDescent="0.2">
      <c r="O7647" s="90"/>
    </row>
    <row r="7648" spans="15:15" x14ac:dyDescent="0.2">
      <c r="O7648" s="90"/>
    </row>
    <row r="7649" spans="15:15" x14ac:dyDescent="0.2">
      <c r="O7649" s="90"/>
    </row>
    <row r="7650" spans="15:15" x14ac:dyDescent="0.2">
      <c r="O7650" s="90"/>
    </row>
    <row r="7651" spans="15:15" x14ac:dyDescent="0.2">
      <c r="O7651" s="90"/>
    </row>
    <row r="7652" spans="15:15" x14ac:dyDescent="0.2">
      <c r="O7652" s="90"/>
    </row>
    <row r="7653" spans="15:15" x14ac:dyDescent="0.2">
      <c r="O7653" s="90"/>
    </row>
    <row r="7654" spans="15:15" x14ac:dyDescent="0.2">
      <c r="O7654" s="90"/>
    </row>
    <row r="7655" spans="15:15" x14ac:dyDescent="0.2">
      <c r="O7655" s="90"/>
    </row>
    <row r="7656" spans="15:15" x14ac:dyDescent="0.2">
      <c r="O7656" s="90"/>
    </row>
    <row r="7657" spans="15:15" x14ac:dyDescent="0.2">
      <c r="O7657" s="90"/>
    </row>
    <row r="7658" spans="15:15" x14ac:dyDescent="0.2">
      <c r="O7658" s="90"/>
    </row>
    <row r="7659" spans="15:15" x14ac:dyDescent="0.2">
      <c r="O7659" s="90"/>
    </row>
    <row r="7660" spans="15:15" x14ac:dyDescent="0.2">
      <c r="O7660" s="90"/>
    </row>
    <row r="7661" spans="15:15" x14ac:dyDescent="0.2">
      <c r="O7661" s="90"/>
    </row>
    <row r="7662" spans="15:15" x14ac:dyDescent="0.2">
      <c r="O7662" s="90"/>
    </row>
    <row r="7663" spans="15:15" x14ac:dyDescent="0.2">
      <c r="O7663" s="90"/>
    </row>
    <row r="7664" spans="15:15" x14ac:dyDescent="0.2">
      <c r="O7664" s="90"/>
    </row>
    <row r="7665" spans="15:15" x14ac:dyDescent="0.2">
      <c r="O7665" s="90"/>
    </row>
    <row r="7666" spans="15:15" x14ac:dyDescent="0.2">
      <c r="O7666" s="90"/>
    </row>
    <row r="7667" spans="15:15" x14ac:dyDescent="0.2">
      <c r="O7667" s="90"/>
    </row>
    <row r="7668" spans="15:15" x14ac:dyDescent="0.2">
      <c r="O7668" s="90"/>
    </row>
    <row r="7669" spans="15:15" x14ac:dyDescent="0.2">
      <c r="O7669" s="90"/>
    </row>
    <row r="7670" spans="15:15" x14ac:dyDescent="0.2">
      <c r="O7670" s="90"/>
    </row>
    <row r="7671" spans="15:15" x14ac:dyDescent="0.2">
      <c r="O7671" s="90"/>
    </row>
    <row r="7672" spans="15:15" x14ac:dyDescent="0.2">
      <c r="O7672" s="90"/>
    </row>
    <row r="7673" spans="15:15" x14ac:dyDescent="0.2">
      <c r="O7673" s="90"/>
    </row>
    <row r="7674" spans="15:15" x14ac:dyDescent="0.2">
      <c r="O7674" s="90"/>
    </row>
    <row r="7675" spans="15:15" x14ac:dyDescent="0.2">
      <c r="O7675" s="90"/>
    </row>
    <row r="7676" spans="15:15" x14ac:dyDescent="0.2">
      <c r="O7676" s="90"/>
    </row>
    <row r="7677" spans="15:15" x14ac:dyDescent="0.2">
      <c r="O7677" s="90"/>
    </row>
    <row r="7678" spans="15:15" x14ac:dyDescent="0.2">
      <c r="O7678" s="90"/>
    </row>
    <row r="7679" spans="15:15" x14ac:dyDescent="0.2">
      <c r="O7679" s="90"/>
    </row>
    <row r="7680" spans="15:15" x14ac:dyDescent="0.2">
      <c r="O7680" s="90"/>
    </row>
    <row r="7681" spans="15:15" x14ac:dyDescent="0.2">
      <c r="O7681" s="90"/>
    </row>
    <row r="7682" spans="15:15" x14ac:dyDescent="0.2">
      <c r="O7682" s="90"/>
    </row>
    <row r="7683" spans="15:15" x14ac:dyDescent="0.2">
      <c r="O7683" s="90"/>
    </row>
    <row r="7684" spans="15:15" x14ac:dyDescent="0.2">
      <c r="O7684" s="90"/>
    </row>
    <row r="7685" spans="15:15" x14ac:dyDescent="0.2">
      <c r="O7685" s="90"/>
    </row>
    <row r="7686" spans="15:15" x14ac:dyDescent="0.2">
      <c r="O7686" s="90"/>
    </row>
    <row r="7687" spans="15:15" x14ac:dyDescent="0.2">
      <c r="O7687" s="90"/>
    </row>
    <row r="7688" spans="15:15" x14ac:dyDescent="0.2">
      <c r="O7688" s="90"/>
    </row>
    <row r="7689" spans="15:15" x14ac:dyDescent="0.2">
      <c r="O7689" s="90"/>
    </row>
    <row r="7690" spans="15:15" x14ac:dyDescent="0.2">
      <c r="O7690" s="90"/>
    </row>
    <row r="7691" spans="15:15" x14ac:dyDescent="0.2">
      <c r="O7691" s="90"/>
    </row>
    <row r="7692" spans="15:15" x14ac:dyDescent="0.2">
      <c r="O7692" s="90"/>
    </row>
    <row r="7693" spans="15:15" x14ac:dyDescent="0.2">
      <c r="O7693" s="90"/>
    </row>
    <row r="7694" spans="15:15" x14ac:dyDescent="0.2">
      <c r="O7694" s="90"/>
    </row>
    <row r="7695" spans="15:15" x14ac:dyDescent="0.2">
      <c r="O7695" s="90"/>
    </row>
    <row r="7696" spans="15:15" x14ac:dyDescent="0.2">
      <c r="O7696" s="90"/>
    </row>
    <row r="7697" spans="15:15" x14ac:dyDescent="0.2">
      <c r="O7697" s="90"/>
    </row>
    <row r="7698" spans="15:15" x14ac:dyDescent="0.2">
      <c r="O7698" s="90"/>
    </row>
    <row r="7699" spans="15:15" x14ac:dyDescent="0.2">
      <c r="O7699" s="90"/>
    </row>
    <row r="7700" spans="15:15" x14ac:dyDescent="0.2">
      <c r="O7700" s="90"/>
    </row>
    <row r="7701" spans="15:15" x14ac:dyDescent="0.2">
      <c r="O7701" s="90"/>
    </row>
    <row r="7702" spans="15:15" x14ac:dyDescent="0.2">
      <c r="O7702" s="90"/>
    </row>
    <row r="7703" spans="15:15" x14ac:dyDescent="0.2">
      <c r="O7703" s="90"/>
    </row>
    <row r="7704" spans="15:15" x14ac:dyDescent="0.2">
      <c r="O7704" s="90"/>
    </row>
    <row r="7705" spans="15:15" x14ac:dyDescent="0.2">
      <c r="O7705" s="90"/>
    </row>
    <row r="7706" spans="15:15" x14ac:dyDescent="0.2">
      <c r="O7706" s="90"/>
    </row>
    <row r="7707" spans="15:15" x14ac:dyDescent="0.2">
      <c r="O7707" s="90"/>
    </row>
    <row r="7708" spans="15:15" x14ac:dyDescent="0.2">
      <c r="O7708" s="90"/>
    </row>
    <row r="7709" spans="15:15" x14ac:dyDescent="0.2">
      <c r="O7709" s="90"/>
    </row>
    <row r="7710" spans="15:15" x14ac:dyDescent="0.2">
      <c r="O7710" s="90"/>
    </row>
    <row r="7711" spans="15:15" x14ac:dyDescent="0.2">
      <c r="O7711" s="90"/>
    </row>
    <row r="7712" spans="15:15" x14ac:dyDescent="0.2">
      <c r="O7712" s="90"/>
    </row>
    <row r="7713" spans="15:15" x14ac:dyDescent="0.2">
      <c r="O7713" s="90"/>
    </row>
    <row r="7714" spans="15:15" x14ac:dyDescent="0.2">
      <c r="O7714" s="90"/>
    </row>
    <row r="7715" spans="15:15" x14ac:dyDescent="0.2">
      <c r="O7715" s="90"/>
    </row>
    <row r="7716" spans="15:15" x14ac:dyDescent="0.2">
      <c r="O7716" s="90"/>
    </row>
    <row r="7717" spans="15:15" x14ac:dyDescent="0.2">
      <c r="O7717" s="90"/>
    </row>
    <row r="7718" spans="15:15" x14ac:dyDescent="0.2">
      <c r="O7718" s="90"/>
    </row>
    <row r="7719" spans="15:15" x14ac:dyDescent="0.2">
      <c r="O7719" s="90"/>
    </row>
    <row r="7720" spans="15:15" x14ac:dyDescent="0.2">
      <c r="O7720" s="90"/>
    </row>
    <row r="7721" spans="15:15" x14ac:dyDescent="0.2">
      <c r="O7721" s="90"/>
    </row>
    <row r="7722" spans="15:15" x14ac:dyDescent="0.2">
      <c r="O7722" s="90"/>
    </row>
    <row r="7723" spans="15:15" x14ac:dyDescent="0.2">
      <c r="O7723" s="90"/>
    </row>
    <row r="7724" spans="15:15" x14ac:dyDescent="0.2">
      <c r="O7724" s="90"/>
    </row>
    <row r="7725" spans="15:15" x14ac:dyDescent="0.2">
      <c r="O7725" s="90"/>
    </row>
    <row r="7726" spans="15:15" x14ac:dyDescent="0.2">
      <c r="O7726" s="90"/>
    </row>
    <row r="7727" spans="15:15" x14ac:dyDescent="0.2">
      <c r="O7727" s="90"/>
    </row>
    <row r="7728" spans="15:15" x14ac:dyDescent="0.2">
      <c r="O7728" s="90"/>
    </row>
    <row r="7729" spans="15:15" x14ac:dyDescent="0.2">
      <c r="O7729" s="90"/>
    </row>
    <row r="7730" spans="15:15" x14ac:dyDescent="0.2">
      <c r="O7730" s="90"/>
    </row>
    <row r="7731" spans="15:15" x14ac:dyDescent="0.2">
      <c r="O7731" s="90"/>
    </row>
    <row r="7732" spans="15:15" x14ac:dyDescent="0.2">
      <c r="O7732" s="90"/>
    </row>
    <row r="7733" spans="15:15" x14ac:dyDescent="0.2">
      <c r="O7733" s="90"/>
    </row>
    <row r="7734" spans="15:15" x14ac:dyDescent="0.2">
      <c r="O7734" s="90"/>
    </row>
    <row r="7735" spans="15:15" x14ac:dyDescent="0.2">
      <c r="O7735" s="90"/>
    </row>
    <row r="7736" spans="15:15" x14ac:dyDescent="0.2">
      <c r="O7736" s="90"/>
    </row>
    <row r="7737" spans="15:15" x14ac:dyDescent="0.2">
      <c r="O7737" s="90"/>
    </row>
    <row r="7738" spans="15:15" x14ac:dyDescent="0.2">
      <c r="O7738" s="90"/>
    </row>
    <row r="7739" spans="15:15" x14ac:dyDescent="0.2">
      <c r="O7739" s="90"/>
    </row>
    <row r="7740" spans="15:15" x14ac:dyDescent="0.2">
      <c r="O7740" s="90"/>
    </row>
    <row r="7741" spans="15:15" x14ac:dyDescent="0.2">
      <c r="O7741" s="90"/>
    </row>
    <row r="7742" spans="15:15" x14ac:dyDescent="0.2">
      <c r="O7742" s="90"/>
    </row>
    <row r="7743" spans="15:15" x14ac:dyDescent="0.2">
      <c r="O7743" s="90"/>
    </row>
    <row r="7744" spans="15:15" x14ac:dyDescent="0.2">
      <c r="O7744" s="90"/>
    </row>
    <row r="7745" spans="15:15" x14ac:dyDescent="0.2">
      <c r="O7745" s="90"/>
    </row>
    <row r="7746" spans="15:15" x14ac:dyDescent="0.2">
      <c r="O7746" s="90"/>
    </row>
    <row r="7747" spans="15:15" x14ac:dyDescent="0.2">
      <c r="O7747" s="90"/>
    </row>
    <row r="7748" spans="15:15" x14ac:dyDescent="0.2">
      <c r="O7748" s="90"/>
    </row>
    <row r="7749" spans="15:15" x14ac:dyDescent="0.2">
      <c r="O7749" s="90"/>
    </row>
    <row r="7750" spans="15:15" x14ac:dyDescent="0.2">
      <c r="O7750" s="90"/>
    </row>
    <row r="7751" spans="15:15" x14ac:dyDescent="0.2">
      <c r="O7751" s="90"/>
    </row>
    <row r="7752" spans="15:15" x14ac:dyDescent="0.2">
      <c r="O7752" s="90"/>
    </row>
    <row r="7753" spans="15:15" x14ac:dyDescent="0.2">
      <c r="O7753" s="90"/>
    </row>
    <row r="7754" spans="15:15" x14ac:dyDescent="0.2">
      <c r="O7754" s="90"/>
    </row>
    <row r="7755" spans="15:15" x14ac:dyDescent="0.2">
      <c r="O7755" s="90"/>
    </row>
    <row r="7756" spans="15:15" x14ac:dyDescent="0.2">
      <c r="O7756" s="90"/>
    </row>
    <row r="7757" spans="15:15" x14ac:dyDescent="0.2">
      <c r="O7757" s="90"/>
    </row>
    <row r="7758" spans="15:15" x14ac:dyDescent="0.2">
      <c r="O7758" s="90"/>
    </row>
    <row r="7759" spans="15:15" x14ac:dyDescent="0.2">
      <c r="O7759" s="90"/>
    </row>
    <row r="7760" spans="15:15" x14ac:dyDescent="0.2">
      <c r="O7760" s="90"/>
    </row>
    <row r="7761" spans="15:15" x14ac:dyDescent="0.2">
      <c r="O7761" s="90"/>
    </row>
    <row r="7762" spans="15:15" x14ac:dyDescent="0.2">
      <c r="O7762" s="90"/>
    </row>
    <row r="7763" spans="15:15" x14ac:dyDescent="0.2">
      <c r="O7763" s="90"/>
    </row>
    <row r="7764" spans="15:15" x14ac:dyDescent="0.2">
      <c r="O7764" s="90"/>
    </row>
    <row r="7765" spans="15:15" x14ac:dyDescent="0.2">
      <c r="O7765" s="90"/>
    </row>
    <row r="7766" spans="15:15" x14ac:dyDescent="0.2">
      <c r="O7766" s="90"/>
    </row>
    <row r="7767" spans="15:15" x14ac:dyDescent="0.2">
      <c r="O7767" s="90"/>
    </row>
    <row r="7768" spans="15:15" x14ac:dyDescent="0.2">
      <c r="O7768" s="90"/>
    </row>
    <row r="7769" spans="15:15" x14ac:dyDescent="0.2">
      <c r="O7769" s="90"/>
    </row>
    <row r="7770" spans="15:15" x14ac:dyDescent="0.2">
      <c r="O7770" s="90"/>
    </row>
    <row r="7771" spans="15:15" x14ac:dyDescent="0.2">
      <c r="O7771" s="90"/>
    </row>
    <row r="7772" spans="15:15" x14ac:dyDescent="0.2">
      <c r="O7772" s="90"/>
    </row>
    <row r="7773" spans="15:15" x14ac:dyDescent="0.2">
      <c r="O7773" s="90"/>
    </row>
    <row r="7774" spans="15:15" x14ac:dyDescent="0.2">
      <c r="O7774" s="90"/>
    </row>
    <row r="7775" spans="15:15" x14ac:dyDescent="0.2">
      <c r="O7775" s="90"/>
    </row>
    <row r="7776" spans="15:15" x14ac:dyDescent="0.2">
      <c r="O7776" s="90"/>
    </row>
    <row r="7777" spans="15:15" x14ac:dyDescent="0.2">
      <c r="O7777" s="90"/>
    </row>
    <row r="7778" spans="15:15" x14ac:dyDescent="0.2">
      <c r="O7778" s="90"/>
    </row>
    <row r="7779" spans="15:15" x14ac:dyDescent="0.2">
      <c r="O7779" s="90"/>
    </row>
    <row r="7780" spans="15:15" x14ac:dyDescent="0.2">
      <c r="O7780" s="90"/>
    </row>
    <row r="7781" spans="15:15" x14ac:dyDescent="0.2">
      <c r="O7781" s="90"/>
    </row>
    <row r="7782" spans="15:15" x14ac:dyDescent="0.2">
      <c r="O7782" s="90"/>
    </row>
    <row r="7783" spans="15:15" x14ac:dyDescent="0.2">
      <c r="O7783" s="90"/>
    </row>
    <row r="7784" spans="15:15" x14ac:dyDescent="0.2">
      <c r="O7784" s="90"/>
    </row>
    <row r="7785" spans="15:15" x14ac:dyDescent="0.2">
      <c r="O7785" s="90"/>
    </row>
    <row r="7786" spans="15:15" x14ac:dyDescent="0.2">
      <c r="O7786" s="90"/>
    </row>
    <row r="7787" spans="15:15" x14ac:dyDescent="0.2">
      <c r="O7787" s="90"/>
    </row>
    <row r="7788" spans="15:15" x14ac:dyDescent="0.2">
      <c r="O7788" s="90"/>
    </row>
    <row r="7789" spans="15:15" x14ac:dyDescent="0.2">
      <c r="O7789" s="90"/>
    </row>
    <row r="7790" spans="15:15" x14ac:dyDescent="0.2">
      <c r="O7790" s="90"/>
    </row>
    <row r="7791" spans="15:15" x14ac:dyDescent="0.2">
      <c r="O7791" s="90"/>
    </row>
    <row r="7792" spans="15:15" x14ac:dyDescent="0.2">
      <c r="O7792" s="90"/>
    </row>
    <row r="7793" spans="15:15" x14ac:dyDescent="0.2">
      <c r="O7793" s="90"/>
    </row>
    <row r="7794" spans="15:15" x14ac:dyDescent="0.2">
      <c r="O7794" s="90"/>
    </row>
    <row r="7795" spans="15:15" x14ac:dyDescent="0.2">
      <c r="O7795" s="90"/>
    </row>
    <row r="7796" spans="15:15" x14ac:dyDescent="0.2">
      <c r="O7796" s="90"/>
    </row>
    <row r="7797" spans="15:15" x14ac:dyDescent="0.2">
      <c r="O7797" s="90"/>
    </row>
    <row r="7798" spans="15:15" x14ac:dyDescent="0.2">
      <c r="O7798" s="90"/>
    </row>
    <row r="7799" spans="15:15" x14ac:dyDescent="0.2">
      <c r="O7799" s="90"/>
    </row>
    <row r="7800" spans="15:15" x14ac:dyDescent="0.2">
      <c r="O7800" s="90"/>
    </row>
    <row r="7801" spans="15:15" x14ac:dyDescent="0.2">
      <c r="O7801" s="90"/>
    </row>
    <row r="7802" spans="15:15" x14ac:dyDescent="0.2">
      <c r="O7802" s="90"/>
    </row>
    <row r="7803" spans="15:15" x14ac:dyDescent="0.2">
      <c r="O7803" s="90"/>
    </row>
    <row r="7804" spans="15:15" x14ac:dyDescent="0.2">
      <c r="O7804" s="90"/>
    </row>
    <row r="7805" spans="15:15" x14ac:dyDescent="0.2">
      <c r="O7805" s="90"/>
    </row>
    <row r="7806" spans="15:15" x14ac:dyDescent="0.2">
      <c r="O7806" s="90"/>
    </row>
    <row r="7807" spans="15:15" x14ac:dyDescent="0.2">
      <c r="O7807" s="90"/>
    </row>
    <row r="7808" spans="15:15" x14ac:dyDescent="0.2">
      <c r="O7808" s="90"/>
    </row>
    <row r="7809" spans="15:15" x14ac:dyDescent="0.2">
      <c r="O7809" s="90"/>
    </row>
    <row r="7810" spans="15:15" x14ac:dyDescent="0.2">
      <c r="O7810" s="90"/>
    </row>
    <row r="7811" spans="15:15" x14ac:dyDescent="0.2">
      <c r="O7811" s="90"/>
    </row>
    <row r="7812" spans="15:15" x14ac:dyDescent="0.2">
      <c r="O7812" s="90"/>
    </row>
    <row r="7813" spans="15:15" x14ac:dyDescent="0.2">
      <c r="O7813" s="90"/>
    </row>
    <row r="7814" spans="15:15" x14ac:dyDescent="0.2">
      <c r="O7814" s="90"/>
    </row>
    <row r="7815" spans="15:15" x14ac:dyDescent="0.2">
      <c r="O7815" s="90"/>
    </row>
    <row r="7816" spans="15:15" x14ac:dyDescent="0.2">
      <c r="O7816" s="90"/>
    </row>
    <row r="7817" spans="15:15" x14ac:dyDescent="0.2">
      <c r="O7817" s="90"/>
    </row>
    <row r="7818" spans="15:15" x14ac:dyDescent="0.2">
      <c r="O7818" s="90"/>
    </row>
    <row r="7819" spans="15:15" x14ac:dyDescent="0.2">
      <c r="O7819" s="90"/>
    </row>
    <row r="7820" spans="15:15" x14ac:dyDescent="0.2">
      <c r="O7820" s="90"/>
    </row>
    <row r="7821" spans="15:15" x14ac:dyDescent="0.2">
      <c r="O7821" s="90"/>
    </row>
    <row r="7822" spans="15:15" x14ac:dyDescent="0.2">
      <c r="O7822" s="90"/>
    </row>
    <row r="7823" spans="15:15" x14ac:dyDescent="0.2">
      <c r="O7823" s="90"/>
    </row>
    <row r="7824" spans="15:15" x14ac:dyDescent="0.2">
      <c r="O7824" s="90"/>
    </row>
    <row r="7825" spans="15:15" x14ac:dyDescent="0.2">
      <c r="O7825" s="90"/>
    </row>
    <row r="7826" spans="15:15" x14ac:dyDescent="0.2">
      <c r="O7826" s="90"/>
    </row>
    <row r="7827" spans="15:15" x14ac:dyDescent="0.2">
      <c r="O7827" s="90"/>
    </row>
    <row r="7828" spans="15:15" x14ac:dyDescent="0.2">
      <c r="O7828" s="90"/>
    </row>
    <row r="7829" spans="15:15" x14ac:dyDescent="0.2">
      <c r="O7829" s="90"/>
    </row>
    <row r="7830" spans="15:15" x14ac:dyDescent="0.2">
      <c r="O7830" s="90"/>
    </row>
    <row r="7831" spans="15:15" x14ac:dyDescent="0.2">
      <c r="O7831" s="90"/>
    </row>
    <row r="7832" spans="15:15" x14ac:dyDescent="0.2">
      <c r="O7832" s="90"/>
    </row>
    <row r="7833" spans="15:15" x14ac:dyDescent="0.2">
      <c r="O7833" s="90"/>
    </row>
    <row r="7834" spans="15:15" x14ac:dyDescent="0.2">
      <c r="O7834" s="90"/>
    </row>
    <row r="7835" spans="15:15" x14ac:dyDescent="0.2">
      <c r="O7835" s="90"/>
    </row>
    <row r="7836" spans="15:15" x14ac:dyDescent="0.2">
      <c r="O7836" s="90"/>
    </row>
    <row r="7837" spans="15:15" x14ac:dyDescent="0.2">
      <c r="O7837" s="90"/>
    </row>
    <row r="7838" spans="15:15" x14ac:dyDescent="0.2">
      <c r="O7838" s="90"/>
    </row>
    <row r="7839" spans="15:15" x14ac:dyDescent="0.2">
      <c r="O7839" s="90"/>
    </row>
    <row r="7840" spans="15:15" x14ac:dyDescent="0.2">
      <c r="O7840" s="90"/>
    </row>
    <row r="7841" spans="15:15" x14ac:dyDescent="0.2">
      <c r="O7841" s="90"/>
    </row>
    <row r="7842" spans="15:15" x14ac:dyDescent="0.2">
      <c r="O7842" s="90"/>
    </row>
    <row r="7843" spans="15:15" x14ac:dyDescent="0.2">
      <c r="O7843" s="90"/>
    </row>
    <row r="7844" spans="15:15" x14ac:dyDescent="0.2">
      <c r="O7844" s="90"/>
    </row>
    <row r="7845" spans="15:15" x14ac:dyDescent="0.2">
      <c r="O7845" s="90"/>
    </row>
    <row r="7846" spans="15:15" x14ac:dyDescent="0.2">
      <c r="O7846" s="90"/>
    </row>
    <row r="7847" spans="15:15" x14ac:dyDescent="0.2">
      <c r="O7847" s="90"/>
    </row>
    <row r="7848" spans="15:15" x14ac:dyDescent="0.2">
      <c r="O7848" s="90"/>
    </row>
    <row r="7849" spans="15:15" x14ac:dyDescent="0.2">
      <c r="O7849" s="90"/>
    </row>
    <row r="7850" spans="15:15" x14ac:dyDescent="0.2">
      <c r="O7850" s="90"/>
    </row>
    <row r="7851" spans="15:15" x14ac:dyDescent="0.2">
      <c r="O7851" s="90"/>
    </row>
    <row r="7852" spans="15:15" x14ac:dyDescent="0.2">
      <c r="O7852" s="90"/>
    </row>
    <row r="7853" spans="15:15" x14ac:dyDescent="0.2">
      <c r="O7853" s="90"/>
    </row>
    <row r="7854" spans="15:15" x14ac:dyDescent="0.2">
      <c r="O7854" s="90"/>
    </row>
    <row r="7855" spans="15:15" x14ac:dyDescent="0.2">
      <c r="O7855" s="90"/>
    </row>
    <row r="7856" spans="15:15" x14ac:dyDescent="0.2">
      <c r="O7856" s="90"/>
    </row>
    <row r="7857" spans="15:15" x14ac:dyDescent="0.2">
      <c r="O7857" s="90"/>
    </row>
    <row r="7858" spans="15:15" x14ac:dyDescent="0.2">
      <c r="O7858" s="90"/>
    </row>
    <row r="7859" spans="15:15" x14ac:dyDescent="0.2">
      <c r="O7859" s="90"/>
    </row>
    <row r="7860" spans="15:15" x14ac:dyDescent="0.2">
      <c r="O7860" s="90"/>
    </row>
    <row r="7861" spans="15:15" x14ac:dyDescent="0.2">
      <c r="O7861" s="90"/>
    </row>
    <row r="7862" spans="15:15" x14ac:dyDescent="0.2">
      <c r="O7862" s="90"/>
    </row>
    <row r="7863" spans="15:15" x14ac:dyDescent="0.2">
      <c r="O7863" s="90"/>
    </row>
    <row r="7864" spans="15:15" x14ac:dyDescent="0.2">
      <c r="O7864" s="90"/>
    </row>
    <row r="7865" spans="15:15" x14ac:dyDescent="0.2">
      <c r="O7865" s="90"/>
    </row>
    <row r="7866" spans="15:15" x14ac:dyDescent="0.2">
      <c r="O7866" s="90"/>
    </row>
    <row r="7867" spans="15:15" x14ac:dyDescent="0.2">
      <c r="O7867" s="90"/>
    </row>
    <row r="7868" spans="15:15" x14ac:dyDescent="0.2">
      <c r="O7868" s="90"/>
    </row>
    <row r="7869" spans="15:15" x14ac:dyDescent="0.2">
      <c r="O7869" s="90"/>
    </row>
    <row r="7870" spans="15:15" x14ac:dyDescent="0.2">
      <c r="O7870" s="90"/>
    </row>
    <row r="7871" spans="15:15" x14ac:dyDescent="0.2">
      <c r="O7871" s="90"/>
    </row>
    <row r="7872" spans="15:15" x14ac:dyDescent="0.2">
      <c r="O7872" s="90"/>
    </row>
    <row r="7873" spans="15:15" x14ac:dyDescent="0.2">
      <c r="O7873" s="90"/>
    </row>
    <row r="7874" spans="15:15" x14ac:dyDescent="0.2">
      <c r="O7874" s="90"/>
    </row>
    <row r="7875" spans="15:15" x14ac:dyDescent="0.2">
      <c r="O7875" s="90"/>
    </row>
    <row r="7876" spans="15:15" x14ac:dyDescent="0.2">
      <c r="O7876" s="90"/>
    </row>
    <row r="7877" spans="15:15" x14ac:dyDescent="0.2">
      <c r="O7877" s="90"/>
    </row>
    <row r="7878" spans="15:15" x14ac:dyDescent="0.2">
      <c r="O7878" s="90"/>
    </row>
    <row r="7879" spans="15:15" x14ac:dyDescent="0.2">
      <c r="O7879" s="90"/>
    </row>
    <row r="7880" spans="15:15" x14ac:dyDescent="0.2">
      <c r="O7880" s="90"/>
    </row>
    <row r="7881" spans="15:15" x14ac:dyDescent="0.2">
      <c r="O7881" s="90"/>
    </row>
    <row r="7882" spans="15:15" x14ac:dyDescent="0.2">
      <c r="O7882" s="90"/>
    </row>
    <row r="7883" spans="15:15" x14ac:dyDescent="0.2">
      <c r="O7883" s="90"/>
    </row>
    <row r="7884" spans="15:15" x14ac:dyDescent="0.2">
      <c r="O7884" s="90"/>
    </row>
    <row r="7885" spans="15:15" x14ac:dyDescent="0.2">
      <c r="O7885" s="90"/>
    </row>
    <row r="7886" spans="15:15" x14ac:dyDescent="0.2">
      <c r="O7886" s="90"/>
    </row>
    <row r="7887" spans="15:15" x14ac:dyDescent="0.2">
      <c r="O7887" s="90"/>
    </row>
    <row r="7888" spans="15:15" x14ac:dyDescent="0.2">
      <c r="O7888" s="90"/>
    </row>
    <row r="7889" spans="15:15" x14ac:dyDescent="0.2">
      <c r="O7889" s="90"/>
    </row>
    <row r="7890" spans="15:15" x14ac:dyDescent="0.2">
      <c r="O7890" s="90"/>
    </row>
    <row r="7891" spans="15:15" x14ac:dyDescent="0.2">
      <c r="O7891" s="90"/>
    </row>
    <row r="7892" spans="15:15" x14ac:dyDescent="0.2">
      <c r="O7892" s="90"/>
    </row>
    <row r="7893" spans="15:15" x14ac:dyDescent="0.2">
      <c r="O7893" s="90"/>
    </row>
    <row r="7894" spans="15:15" x14ac:dyDescent="0.2">
      <c r="O7894" s="90"/>
    </row>
    <row r="7895" spans="15:15" x14ac:dyDescent="0.2">
      <c r="O7895" s="90"/>
    </row>
    <row r="7896" spans="15:15" x14ac:dyDescent="0.2">
      <c r="O7896" s="90"/>
    </row>
    <row r="7897" spans="15:15" x14ac:dyDescent="0.2">
      <c r="O7897" s="90"/>
    </row>
    <row r="7898" spans="15:15" x14ac:dyDescent="0.2">
      <c r="O7898" s="90"/>
    </row>
    <row r="7899" spans="15:15" x14ac:dyDescent="0.2">
      <c r="O7899" s="90"/>
    </row>
    <row r="7900" spans="15:15" x14ac:dyDescent="0.2">
      <c r="O7900" s="90"/>
    </row>
    <row r="7901" spans="15:15" x14ac:dyDescent="0.2">
      <c r="O7901" s="90"/>
    </row>
    <row r="7902" spans="15:15" x14ac:dyDescent="0.2">
      <c r="O7902" s="90"/>
    </row>
    <row r="7903" spans="15:15" x14ac:dyDescent="0.2">
      <c r="O7903" s="90"/>
    </row>
    <row r="7904" spans="15:15" x14ac:dyDescent="0.2">
      <c r="O7904" s="90"/>
    </row>
    <row r="7905" spans="15:15" x14ac:dyDescent="0.2">
      <c r="O7905" s="90"/>
    </row>
    <row r="7906" spans="15:15" x14ac:dyDescent="0.2">
      <c r="O7906" s="90"/>
    </row>
    <row r="7907" spans="15:15" x14ac:dyDescent="0.2">
      <c r="O7907" s="90"/>
    </row>
    <row r="7908" spans="15:15" x14ac:dyDescent="0.2">
      <c r="O7908" s="90"/>
    </row>
    <row r="7909" spans="15:15" x14ac:dyDescent="0.2">
      <c r="O7909" s="90"/>
    </row>
    <row r="7910" spans="15:15" x14ac:dyDescent="0.2">
      <c r="O7910" s="90"/>
    </row>
    <row r="7911" spans="15:15" x14ac:dyDescent="0.2">
      <c r="O7911" s="90"/>
    </row>
    <row r="7912" spans="15:15" x14ac:dyDescent="0.2">
      <c r="O7912" s="90"/>
    </row>
    <row r="7913" spans="15:15" x14ac:dyDescent="0.2">
      <c r="O7913" s="90"/>
    </row>
    <row r="7914" spans="15:15" x14ac:dyDescent="0.2">
      <c r="O7914" s="90"/>
    </row>
    <row r="7915" spans="15:15" x14ac:dyDescent="0.2">
      <c r="O7915" s="90"/>
    </row>
    <row r="7916" spans="15:15" x14ac:dyDescent="0.2">
      <c r="O7916" s="90"/>
    </row>
    <row r="7917" spans="15:15" x14ac:dyDescent="0.2">
      <c r="O7917" s="90"/>
    </row>
    <row r="7918" spans="15:15" x14ac:dyDescent="0.2">
      <c r="O7918" s="90"/>
    </row>
    <row r="7919" spans="15:15" x14ac:dyDescent="0.2">
      <c r="O7919" s="90"/>
    </row>
    <row r="7920" spans="15:15" x14ac:dyDescent="0.2">
      <c r="O7920" s="90"/>
    </row>
    <row r="7921" spans="15:15" x14ac:dyDescent="0.2">
      <c r="O7921" s="90"/>
    </row>
    <row r="7922" spans="15:15" x14ac:dyDescent="0.2">
      <c r="O7922" s="90"/>
    </row>
    <row r="7923" spans="15:15" x14ac:dyDescent="0.2">
      <c r="O7923" s="90"/>
    </row>
    <row r="7924" spans="15:15" x14ac:dyDescent="0.2">
      <c r="O7924" s="90"/>
    </row>
    <row r="7925" spans="15:15" x14ac:dyDescent="0.2">
      <c r="O7925" s="90"/>
    </row>
    <row r="7926" spans="15:15" x14ac:dyDescent="0.2">
      <c r="O7926" s="90"/>
    </row>
    <row r="7927" spans="15:15" x14ac:dyDescent="0.2">
      <c r="O7927" s="90"/>
    </row>
    <row r="7928" spans="15:15" x14ac:dyDescent="0.2">
      <c r="O7928" s="90"/>
    </row>
    <row r="7929" spans="15:15" x14ac:dyDescent="0.2">
      <c r="O7929" s="90"/>
    </row>
    <row r="7930" spans="15:15" x14ac:dyDescent="0.2">
      <c r="O7930" s="90"/>
    </row>
    <row r="7931" spans="15:15" x14ac:dyDescent="0.2">
      <c r="O7931" s="90"/>
    </row>
    <row r="7932" spans="15:15" x14ac:dyDescent="0.2">
      <c r="O7932" s="90"/>
    </row>
    <row r="7933" spans="15:15" x14ac:dyDescent="0.2">
      <c r="O7933" s="90"/>
    </row>
    <row r="7934" spans="15:15" x14ac:dyDescent="0.2">
      <c r="O7934" s="90"/>
    </row>
    <row r="7935" spans="15:15" x14ac:dyDescent="0.2">
      <c r="O7935" s="90"/>
    </row>
    <row r="7936" spans="15:15" x14ac:dyDescent="0.2">
      <c r="O7936" s="90"/>
    </row>
    <row r="7937" spans="15:15" x14ac:dyDescent="0.2">
      <c r="O7937" s="90"/>
    </row>
    <row r="7938" spans="15:15" x14ac:dyDescent="0.2">
      <c r="O7938" s="90"/>
    </row>
    <row r="7939" spans="15:15" x14ac:dyDescent="0.2">
      <c r="O7939" s="90"/>
    </row>
    <row r="7940" spans="15:15" x14ac:dyDescent="0.2">
      <c r="O7940" s="90"/>
    </row>
    <row r="7941" spans="15:15" x14ac:dyDescent="0.2">
      <c r="O7941" s="90"/>
    </row>
    <row r="7942" spans="15:15" x14ac:dyDescent="0.2">
      <c r="O7942" s="90"/>
    </row>
    <row r="7943" spans="15:15" x14ac:dyDescent="0.2">
      <c r="O7943" s="90"/>
    </row>
    <row r="7944" spans="15:15" x14ac:dyDescent="0.2">
      <c r="O7944" s="90"/>
    </row>
    <row r="7945" spans="15:15" x14ac:dyDescent="0.2">
      <c r="O7945" s="90"/>
    </row>
    <row r="7946" spans="15:15" x14ac:dyDescent="0.2">
      <c r="O7946" s="90"/>
    </row>
    <row r="7947" spans="15:15" x14ac:dyDescent="0.2">
      <c r="O7947" s="90"/>
    </row>
    <row r="7948" spans="15:15" x14ac:dyDescent="0.2">
      <c r="O7948" s="90"/>
    </row>
    <row r="7949" spans="15:15" x14ac:dyDescent="0.2">
      <c r="O7949" s="90"/>
    </row>
    <row r="7950" spans="15:15" x14ac:dyDescent="0.2">
      <c r="O7950" s="90"/>
    </row>
    <row r="7951" spans="15:15" x14ac:dyDescent="0.2">
      <c r="O7951" s="90"/>
    </row>
    <row r="7952" spans="15:15" x14ac:dyDescent="0.2">
      <c r="O7952" s="90"/>
    </row>
    <row r="7953" spans="15:15" x14ac:dyDescent="0.2">
      <c r="O7953" s="90"/>
    </row>
    <row r="7954" spans="15:15" x14ac:dyDescent="0.2">
      <c r="O7954" s="90"/>
    </row>
    <row r="7955" spans="15:15" x14ac:dyDescent="0.2">
      <c r="O7955" s="90"/>
    </row>
    <row r="7956" spans="15:15" x14ac:dyDescent="0.2">
      <c r="O7956" s="90"/>
    </row>
    <row r="7957" spans="15:15" x14ac:dyDescent="0.2">
      <c r="O7957" s="90"/>
    </row>
    <row r="7958" spans="15:15" x14ac:dyDescent="0.2">
      <c r="O7958" s="90"/>
    </row>
    <row r="7959" spans="15:15" x14ac:dyDescent="0.2">
      <c r="O7959" s="90"/>
    </row>
    <row r="7960" spans="15:15" x14ac:dyDescent="0.2">
      <c r="O7960" s="90"/>
    </row>
    <row r="7961" spans="15:15" x14ac:dyDescent="0.2">
      <c r="O7961" s="90"/>
    </row>
    <row r="7962" spans="15:15" x14ac:dyDescent="0.2">
      <c r="O7962" s="90"/>
    </row>
    <row r="7963" spans="15:15" x14ac:dyDescent="0.2">
      <c r="O7963" s="90"/>
    </row>
    <row r="7964" spans="15:15" x14ac:dyDescent="0.2">
      <c r="O7964" s="90"/>
    </row>
    <row r="7965" spans="15:15" x14ac:dyDescent="0.2">
      <c r="O7965" s="90"/>
    </row>
    <row r="7966" spans="15:15" x14ac:dyDescent="0.2">
      <c r="O7966" s="90"/>
    </row>
    <row r="7967" spans="15:15" x14ac:dyDescent="0.2">
      <c r="O7967" s="90"/>
    </row>
    <row r="7968" spans="15:15" x14ac:dyDescent="0.2">
      <c r="O7968" s="90"/>
    </row>
    <row r="7969" spans="15:15" x14ac:dyDescent="0.2">
      <c r="O7969" s="90"/>
    </row>
    <row r="7970" spans="15:15" x14ac:dyDescent="0.2">
      <c r="O7970" s="90"/>
    </row>
    <row r="7971" spans="15:15" x14ac:dyDescent="0.2">
      <c r="O7971" s="90"/>
    </row>
    <row r="7972" spans="15:15" x14ac:dyDescent="0.2">
      <c r="O7972" s="90"/>
    </row>
    <row r="7973" spans="15:15" x14ac:dyDescent="0.2">
      <c r="O7973" s="90"/>
    </row>
    <row r="7974" spans="15:15" x14ac:dyDescent="0.2">
      <c r="O7974" s="90"/>
    </row>
    <row r="7975" spans="15:15" x14ac:dyDescent="0.2">
      <c r="O7975" s="90"/>
    </row>
    <row r="7976" spans="15:15" x14ac:dyDescent="0.2">
      <c r="O7976" s="90"/>
    </row>
    <row r="7977" spans="15:15" x14ac:dyDescent="0.2">
      <c r="O7977" s="90"/>
    </row>
    <row r="7978" spans="15:15" x14ac:dyDescent="0.2">
      <c r="O7978" s="90"/>
    </row>
    <row r="7979" spans="15:15" x14ac:dyDescent="0.2">
      <c r="O7979" s="90"/>
    </row>
    <row r="7980" spans="15:15" x14ac:dyDescent="0.2">
      <c r="O7980" s="90"/>
    </row>
    <row r="7981" spans="15:15" x14ac:dyDescent="0.2">
      <c r="O7981" s="90"/>
    </row>
    <row r="7982" spans="15:15" x14ac:dyDescent="0.2">
      <c r="O7982" s="90"/>
    </row>
    <row r="7983" spans="15:15" x14ac:dyDescent="0.2">
      <c r="O7983" s="90"/>
    </row>
    <row r="7984" spans="15:15" x14ac:dyDescent="0.2">
      <c r="O7984" s="90"/>
    </row>
    <row r="7985" spans="15:15" x14ac:dyDescent="0.2">
      <c r="O7985" s="90"/>
    </row>
    <row r="7986" spans="15:15" x14ac:dyDescent="0.2">
      <c r="O7986" s="90"/>
    </row>
    <row r="7987" spans="15:15" x14ac:dyDescent="0.2">
      <c r="O7987" s="90"/>
    </row>
    <row r="7988" spans="15:15" x14ac:dyDescent="0.2">
      <c r="O7988" s="90"/>
    </row>
    <row r="7989" spans="15:15" x14ac:dyDescent="0.2">
      <c r="O7989" s="90"/>
    </row>
    <row r="7990" spans="15:15" x14ac:dyDescent="0.2">
      <c r="O7990" s="90"/>
    </row>
    <row r="7991" spans="15:15" x14ac:dyDescent="0.2">
      <c r="O7991" s="90"/>
    </row>
    <row r="7992" spans="15:15" x14ac:dyDescent="0.2">
      <c r="O7992" s="90"/>
    </row>
    <row r="7993" spans="15:15" x14ac:dyDescent="0.2">
      <c r="O7993" s="90"/>
    </row>
    <row r="7994" spans="15:15" x14ac:dyDescent="0.2">
      <c r="O7994" s="90"/>
    </row>
    <row r="7995" spans="15:15" x14ac:dyDescent="0.2">
      <c r="O7995" s="90"/>
    </row>
    <row r="7996" spans="15:15" x14ac:dyDescent="0.2">
      <c r="O7996" s="90"/>
    </row>
    <row r="7997" spans="15:15" x14ac:dyDescent="0.2">
      <c r="O7997" s="90"/>
    </row>
    <row r="7998" spans="15:15" x14ac:dyDescent="0.2">
      <c r="O7998" s="90"/>
    </row>
    <row r="7999" spans="15:15" x14ac:dyDescent="0.2">
      <c r="O7999" s="90"/>
    </row>
    <row r="8000" spans="15:15" x14ac:dyDescent="0.2">
      <c r="O8000" s="90"/>
    </row>
    <row r="8001" spans="15:15" x14ac:dyDescent="0.2">
      <c r="O8001" s="90"/>
    </row>
    <row r="8002" spans="15:15" x14ac:dyDescent="0.2">
      <c r="O8002" s="90"/>
    </row>
    <row r="8003" spans="15:15" x14ac:dyDescent="0.2">
      <c r="O8003" s="90"/>
    </row>
    <row r="8004" spans="15:15" x14ac:dyDescent="0.2">
      <c r="O8004" s="90"/>
    </row>
    <row r="8005" spans="15:15" x14ac:dyDescent="0.2">
      <c r="O8005" s="90"/>
    </row>
    <row r="8006" spans="15:15" x14ac:dyDescent="0.2">
      <c r="O8006" s="90"/>
    </row>
    <row r="8007" spans="15:15" x14ac:dyDescent="0.2">
      <c r="O8007" s="90"/>
    </row>
    <row r="8008" spans="15:15" x14ac:dyDescent="0.2">
      <c r="O8008" s="90"/>
    </row>
    <row r="8009" spans="15:15" x14ac:dyDescent="0.2">
      <c r="O8009" s="90"/>
    </row>
    <row r="8010" spans="15:15" x14ac:dyDescent="0.2">
      <c r="O8010" s="90"/>
    </row>
    <row r="8011" spans="15:15" x14ac:dyDescent="0.2">
      <c r="O8011" s="90"/>
    </row>
    <row r="8012" spans="15:15" x14ac:dyDescent="0.2">
      <c r="O8012" s="90"/>
    </row>
    <row r="8013" spans="15:15" x14ac:dyDescent="0.2">
      <c r="O8013" s="90"/>
    </row>
    <row r="8014" spans="15:15" x14ac:dyDescent="0.2">
      <c r="O8014" s="90"/>
    </row>
    <row r="8015" spans="15:15" x14ac:dyDescent="0.2">
      <c r="O8015" s="90"/>
    </row>
    <row r="8016" spans="15:15" x14ac:dyDescent="0.2">
      <c r="O8016" s="90"/>
    </row>
    <row r="8017" spans="15:15" x14ac:dyDescent="0.2">
      <c r="O8017" s="90"/>
    </row>
    <row r="8018" spans="15:15" x14ac:dyDescent="0.2">
      <c r="O8018" s="90"/>
    </row>
    <row r="8019" spans="15:15" x14ac:dyDescent="0.2">
      <c r="O8019" s="90"/>
    </row>
    <row r="8020" spans="15:15" x14ac:dyDescent="0.2">
      <c r="O8020" s="90"/>
    </row>
    <row r="8021" spans="15:15" x14ac:dyDescent="0.2">
      <c r="O8021" s="90"/>
    </row>
    <row r="8022" spans="15:15" x14ac:dyDescent="0.2">
      <c r="O8022" s="90"/>
    </row>
    <row r="8023" spans="15:15" x14ac:dyDescent="0.2">
      <c r="O8023" s="90"/>
    </row>
    <row r="8024" spans="15:15" x14ac:dyDescent="0.2">
      <c r="O8024" s="90"/>
    </row>
    <row r="8025" spans="15:15" x14ac:dyDescent="0.2">
      <c r="O8025" s="90"/>
    </row>
    <row r="8026" spans="15:15" x14ac:dyDescent="0.2">
      <c r="O8026" s="90"/>
    </row>
    <row r="8027" spans="15:15" x14ac:dyDescent="0.2">
      <c r="O8027" s="90"/>
    </row>
    <row r="8028" spans="15:15" x14ac:dyDescent="0.2">
      <c r="O8028" s="90"/>
    </row>
    <row r="8029" spans="15:15" x14ac:dyDescent="0.2">
      <c r="O8029" s="90"/>
    </row>
    <row r="8030" spans="15:15" x14ac:dyDescent="0.2">
      <c r="O8030" s="90"/>
    </row>
    <row r="8031" spans="15:15" x14ac:dyDescent="0.2">
      <c r="O8031" s="90"/>
    </row>
    <row r="8032" spans="15:15" x14ac:dyDescent="0.2">
      <c r="O8032" s="90"/>
    </row>
    <row r="8033" spans="15:15" x14ac:dyDescent="0.2">
      <c r="O8033" s="90"/>
    </row>
    <row r="8034" spans="15:15" x14ac:dyDescent="0.2">
      <c r="O8034" s="90"/>
    </row>
    <row r="8035" spans="15:15" x14ac:dyDescent="0.2">
      <c r="O8035" s="90"/>
    </row>
    <row r="8036" spans="15:15" x14ac:dyDescent="0.2">
      <c r="O8036" s="90"/>
    </row>
    <row r="8037" spans="15:15" x14ac:dyDescent="0.2">
      <c r="O8037" s="90"/>
    </row>
    <row r="8038" spans="15:15" x14ac:dyDescent="0.2">
      <c r="O8038" s="90"/>
    </row>
    <row r="8039" spans="15:15" x14ac:dyDescent="0.2">
      <c r="O8039" s="90"/>
    </row>
    <row r="8040" spans="15:15" x14ac:dyDescent="0.2">
      <c r="O8040" s="90"/>
    </row>
    <row r="8041" spans="15:15" x14ac:dyDescent="0.2">
      <c r="O8041" s="90"/>
    </row>
    <row r="8042" spans="15:15" x14ac:dyDescent="0.2">
      <c r="O8042" s="90"/>
    </row>
    <row r="8043" spans="15:15" x14ac:dyDescent="0.2">
      <c r="O8043" s="90"/>
    </row>
    <row r="8044" spans="15:15" x14ac:dyDescent="0.2">
      <c r="O8044" s="90"/>
    </row>
    <row r="8045" spans="15:15" x14ac:dyDescent="0.2">
      <c r="O8045" s="90"/>
    </row>
    <row r="8046" spans="15:15" x14ac:dyDescent="0.2">
      <c r="O8046" s="90"/>
    </row>
    <row r="8047" spans="15:15" x14ac:dyDescent="0.2">
      <c r="O8047" s="90"/>
    </row>
    <row r="8048" spans="15:15" x14ac:dyDescent="0.2">
      <c r="O8048" s="90"/>
    </row>
    <row r="8049" spans="15:15" x14ac:dyDescent="0.2">
      <c r="O8049" s="90"/>
    </row>
    <row r="8050" spans="15:15" x14ac:dyDescent="0.2">
      <c r="O8050" s="90"/>
    </row>
    <row r="8051" spans="15:15" x14ac:dyDescent="0.2">
      <c r="O8051" s="90"/>
    </row>
    <row r="8052" spans="15:15" x14ac:dyDescent="0.2">
      <c r="O8052" s="90"/>
    </row>
    <row r="8053" spans="15:15" x14ac:dyDescent="0.2">
      <c r="O8053" s="90"/>
    </row>
    <row r="8054" spans="15:15" x14ac:dyDescent="0.2">
      <c r="O8054" s="90"/>
    </row>
    <row r="8055" spans="15:15" x14ac:dyDescent="0.2">
      <c r="O8055" s="90"/>
    </row>
    <row r="8056" spans="15:15" x14ac:dyDescent="0.2">
      <c r="O8056" s="90"/>
    </row>
    <row r="8057" spans="15:15" x14ac:dyDescent="0.2">
      <c r="O8057" s="90"/>
    </row>
    <row r="8058" spans="15:15" x14ac:dyDescent="0.2">
      <c r="O8058" s="90"/>
    </row>
    <row r="8059" spans="15:15" x14ac:dyDescent="0.2">
      <c r="O8059" s="90"/>
    </row>
    <row r="8060" spans="15:15" x14ac:dyDescent="0.2">
      <c r="O8060" s="90"/>
    </row>
    <row r="8061" spans="15:15" x14ac:dyDescent="0.2">
      <c r="O8061" s="90"/>
    </row>
    <row r="8062" spans="15:15" x14ac:dyDescent="0.2">
      <c r="O8062" s="90"/>
    </row>
    <row r="8063" spans="15:15" x14ac:dyDescent="0.2">
      <c r="O8063" s="90"/>
    </row>
    <row r="8064" spans="15:15" x14ac:dyDescent="0.2">
      <c r="O8064" s="90"/>
    </row>
    <row r="8065" spans="15:15" x14ac:dyDescent="0.2">
      <c r="O8065" s="90"/>
    </row>
    <row r="8066" spans="15:15" x14ac:dyDescent="0.2">
      <c r="O8066" s="90"/>
    </row>
    <row r="8067" spans="15:15" x14ac:dyDescent="0.2">
      <c r="O8067" s="90"/>
    </row>
    <row r="8068" spans="15:15" x14ac:dyDescent="0.2">
      <c r="O8068" s="90"/>
    </row>
    <row r="8069" spans="15:15" x14ac:dyDescent="0.2">
      <c r="O8069" s="90"/>
    </row>
    <row r="8070" spans="15:15" x14ac:dyDescent="0.2">
      <c r="O8070" s="90"/>
    </row>
    <row r="8071" spans="15:15" x14ac:dyDescent="0.2">
      <c r="O8071" s="90"/>
    </row>
    <row r="8072" spans="15:15" x14ac:dyDescent="0.2">
      <c r="O8072" s="90"/>
    </row>
    <row r="8073" spans="15:15" x14ac:dyDescent="0.2">
      <c r="O8073" s="90"/>
    </row>
    <row r="8074" spans="15:15" x14ac:dyDescent="0.2">
      <c r="O8074" s="90"/>
    </row>
    <row r="8075" spans="15:15" x14ac:dyDescent="0.2">
      <c r="O8075" s="90"/>
    </row>
    <row r="8076" spans="15:15" x14ac:dyDescent="0.2">
      <c r="O8076" s="90"/>
    </row>
    <row r="8077" spans="15:15" x14ac:dyDescent="0.2">
      <c r="O8077" s="90"/>
    </row>
    <row r="8078" spans="15:15" x14ac:dyDescent="0.2">
      <c r="O8078" s="90"/>
    </row>
    <row r="8079" spans="15:15" x14ac:dyDescent="0.2">
      <c r="O8079" s="90"/>
    </row>
    <row r="8080" spans="15:15" x14ac:dyDescent="0.2">
      <c r="O8080" s="90"/>
    </row>
    <row r="8081" spans="15:15" x14ac:dyDescent="0.2">
      <c r="O8081" s="90"/>
    </row>
    <row r="8082" spans="15:15" x14ac:dyDescent="0.2">
      <c r="O8082" s="90"/>
    </row>
    <row r="8083" spans="15:15" x14ac:dyDescent="0.2">
      <c r="O8083" s="90"/>
    </row>
    <row r="8084" spans="15:15" x14ac:dyDescent="0.2">
      <c r="O8084" s="90"/>
    </row>
    <row r="8085" spans="15:15" x14ac:dyDescent="0.2">
      <c r="O8085" s="90"/>
    </row>
    <row r="8086" spans="15:15" x14ac:dyDescent="0.2">
      <c r="O8086" s="90"/>
    </row>
    <row r="8087" spans="15:15" x14ac:dyDescent="0.2">
      <c r="O8087" s="90"/>
    </row>
    <row r="8088" spans="15:15" x14ac:dyDescent="0.2">
      <c r="O8088" s="90"/>
    </row>
    <row r="8089" spans="15:15" x14ac:dyDescent="0.2">
      <c r="O8089" s="90"/>
    </row>
    <row r="8090" spans="15:15" x14ac:dyDescent="0.2">
      <c r="O8090" s="90"/>
    </row>
    <row r="8091" spans="15:15" x14ac:dyDescent="0.2">
      <c r="O8091" s="90"/>
    </row>
    <row r="8092" spans="15:15" x14ac:dyDescent="0.2">
      <c r="O8092" s="90"/>
    </row>
    <row r="8093" spans="15:15" x14ac:dyDescent="0.2">
      <c r="O8093" s="90"/>
    </row>
    <row r="8094" spans="15:15" x14ac:dyDescent="0.2">
      <c r="O8094" s="90"/>
    </row>
    <row r="8095" spans="15:15" x14ac:dyDescent="0.2">
      <c r="O8095" s="90"/>
    </row>
    <row r="8096" spans="15:15" x14ac:dyDescent="0.2">
      <c r="O8096" s="90"/>
    </row>
    <row r="8097" spans="15:15" x14ac:dyDescent="0.2">
      <c r="O8097" s="90"/>
    </row>
    <row r="8098" spans="15:15" x14ac:dyDescent="0.2">
      <c r="O8098" s="90"/>
    </row>
    <row r="8099" spans="15:15" x14ac:dyDescent="0.2">
      <c r="O8099" s="90"/>
    </row>
    <row r="8100" spans="15:15" x14ac:dyDescent="0.2">
      <c r="O8100" s="90"/>
    </row>
    <row r="8101" spans="15:15" x14ac:dyDescent="0.2">
      <c r="O8101" s="90"/>
    </row>
    <row r="8102" spans="15:15" x14ac:dyDescent="0.2">
      <c r="O8102" s="90"/>
    </row>
    <row r="8103" spans="15:15" x14ac:dyDescent="0.2">
      <c r="O8103" s="90"/>
    </row>
    <row r="8104" spans="15:15" x14ac:dyDescent="0.2">
      <c r="O8104" s="90"/>
    </row>
    <row r="8105" spans="15:15" x14ac:dyDescent="0.2">
      <c r="O8105" s="90"/>
    </row>
    <row r="8106" spans="15:15" x14ac:dyDescent="0.2">
      <c r="O8106" s="90"/>
    </row>
    <row r="8107" spans="15:15" x14ac:dyDescent="0.2">
      <c r="O8107" s="90"/>
    </row>
    <row r="8108" spans="15:15" x14ac:dyDescent="0.2">
      <c r="O8108" s="90"/>
    </row>
    <row r="8109" spans="15:15" x14ac:dyDescent="0.2">
      <c r="O8109" s="90"/>
    </row>
    <row r="8110" spans="15:15" x14ac:dyDescent="0.2">
      <c r="O8110" s="90"/>
    </row>
    <row r="8111" spans="15:15" x14ac:dyDescent="0.2">
      <c r="O8111" s="90"/>
    </row>
    <row r="8112" spans="15:15" x14ac:dyDescent="0.2">
      <c r="O8112" s="90"/>
    </row>
    <row r="8113" spans="15:15" x14ac:dyDescent="0.2">
      <c r="O8113" s="90"/>
    </row>
    <row r="8114" spans="15:15" x14ac:dyDescent="0.2">
      <c r="O8114" s="90"/>
    </row>
    <row r="8115" spans="15:15" x14ac:dyDescent="0.2">
      <c r="O8115" s="90"/>
    </row>
    <row r="8116" spans="15:15" x14ac:dyDescent="0.2">
      <c r="O8116" s="90"/>
    </row>
    <row r="8117" spans="15:15" x14ac:dyDescent="0.2">
      <c r="O8117" s="90"/>
    </row>
    <row r="8118" spans="15:15" x14ac:dyDescent="0.2">
      <c r="O8118" s="90"/>
    </row>
    <row r="8119" spans="15:15" x14ac:dyDescent="0.2">
      <c r="O8119" s="90"/>
    </row>
    <row r="8120" spans="15:15" x14ac:dyDescent="0.2">
      <c r="O8120" s="90"/>
    </row>
    <row r="8121" spans="15:15" x14ac:dyDescent="0.2">
      <c r="O8121" s="90"/>
    </row>
    <row r="8122" spans="15:15" x14ac:dyDescent="0.2">
      <c r="O8122" s="90"/>
    </row>
    <row r="8123" spans="15:15" x14ac:dyDescent="0.2">
      <c r="O8123" s="90"/>
    </row>
    <row r="8124" spans="15:15" x14ac:dyDescent="0.2">
      <c r="O8124" s="90"/>
    </row>
    <row r="8125" spans="15:15" x14ac:dyDescent="0.2">
      <c r="O8125" s="90"/>
    </row>
    <row r="8126" spans="15:15" x14ac:dyDescent="0.2">
      <c r="O8126" s="90"/>
    </row>
    <row r="8127" spans="15:15" x14ac:dyDescent="0.2">
      <c r="O8127" s="90"/>
    </row>
    <row r="8128" spans="15:15" x14ac:dyDescent="0.2">
      <c r="O8128" s="90"/>
    </row>
    <row r="8129" spans="15:15" x14ac:dyDescent="0.2">
      <c r="O8129" s="90"/>
    </row>
    <row r="8130" spans="15:15" x14ac:dyDescent="0.2">
      <c r="O8130" s="90"/>
    </row>
    <row r="8131" spans="15:15" x14ac:dyDescent="0.2">
      <c r="O8131" s="90"/>
    </row>
    <row r="8132" spans="15:15" x14ac:dyDescent="0.2">
      <c r="O8132" s="90"/>
    </row>
    <row r="8133" spans="15:15" x14ac:dyDescent="0.2">
      <c r="O8133" s="90"/>
    </row>
    <row r="8134" spans="15:15" x14ac:dyDescent="0.2">
      <c r="O8134" s="90"/>
    </row>
    <row r="8135" spans="15:15" x14ac:dyDescent="0.2">
      <c r="O8135" s="90"/>
    </row>
    <row r="8136" spans="15:15" x14ac:dyDescent="0.2">
      <c r="O8136" s="90"/>
    </row>
    <row r="8137" spans="15:15" x14ac:dyDescent="0.2">
      <c r="O8137" s="90"/>
    </row>
    <row r="8138" spans="15:15" x14ac:dyDescent="0.2">
      <c r="O8138" s="90"/>
    </row>
    <row r="8139" spans="15:15" x14ac:dyDescent="0.2">
      <c r="O8139" s="90"/>
    </row>
    <row r="8140" spans="15:15" x14ac:dyDescent="0.2">
      <c r="O8140" s="90"/>
    </row>
    <row r="8141" spans="15:15" x14ac:dyDescent="0.2">
      <c r="O8141" s="90"/>
    </row>
    <row r="8142" spans="15:15" x14ac:dyDescent="0.2">
      <c r="O8142" s="90"/>
    </row>
    <row r="8143" spans="15:15" x14ac:dyDescent="0.2">
      <c r="O8143" s="90"/>
    </row>
    <row r="8144" spans="15:15" x14ac:dyDescent="0.2">
      <c r="O8144" s="90"/>
    </row>
    <row r="8145" spans="15:15" x14ac:dyDescent="0.2">
      <c r="O8145" s="90"/>
    </row>
    <row r="8146" spans="15:15" x14ac:dyDescent="0.2">
      <c r="O8146" s="90"/>
    </row>
    <row r="8147" spans="15:15" x14ac:dyDescent="0.2">
      <c r="O8147" s="90"/>
    </row>
    <row r="8148" spans="15:15" x14ac:dyDescent="0.2">
      <c r="O8148" s="90"/>
    </row>
    <row r="8149" spans="15:15" x14ac:dyDescent="0.2">
      <c r="O8149" s="90"/>
    </row>
    <row r="8150" spans="15:15" x14ac:dyDescent="0.2">
      <c r="O8150" s="90"/>
    </row>
    <row r="8151" spans="15:15" x14ac:dyDescent="0.2">
      <c r="O8151" s="90"/>
    </row>
    <row r="8152" spans="15:15" x14ac:dyDescent="0.2">
      <c r="O8152" s="90"/>
    </row>
    <row r="8153" spans="15:15" x14ac:dyDescent="0.2">
      <c r="O8153" s="90"/>
    </row>
    <row r="8154" spans="15:15" x14ac:dyDescent="0.2">
      <c r="O8154" s="90"/>
    </row>
    <row r="8155" spans="15:15" x14ac:dyDescent="0.2">
      <c r="O8155" s="90"/>
    </row>
    <row r="8156" spans="15:15" x14ac:dyDescent="0.2">
      <c r="O8156" s="90"/>
    </row>
    <row r="8157" spans="15:15" x14ac:dyDescent="0.2">
      <c r="O8157" s="90"/>
    </row>
    <row r="8158" spans="15:15" x14ac:dyDescent="0.2">
      <c r="O8158" s="90"/>
    </row>
    <row r="8159" spans="15:15" x14ac:dyDescent="0.2">
      <c r="O8159" s="90"/>
    </row>
    <row r="8160" spans="15:15" x14ac:dyDescent="0.2">
      <c r="O8160" s="90"/>
    </row>
    <row r="8161" spans="15:15" x14ac:dyDescent="0.2">
      <c r="O8161" s="90"/>
    </row>
    <row r="8162" spans="15:15" x14ac:dyDescent="0.2">
      <c r="O8162" s="90"/>
    </row>
    <row r="8163" spans="15:15" x14ac:dyDescent="0.2">
      <c r="O8163" s="90"/>
    </row>
    <row r="8164" spans="15:15" x14ac:dyDescent="0.2">
      <c r="O8164" s="90"/>
    </row>
    <row r="8165" spans="15:15" x14ac:dyDescent="0.2">
      <c r="O8165" s="90"/>
    </row>
    <row r="8166" spans="15:15" x14ac:dyDescent="0.2">
      <c r="O8166" s="90"/>
    </row>
    <row r="8167" spans="15:15" x14ac:dyDescent="0.2">
      <c r="O8167" s="90"/>
    </row>
    <row r="8168" spans="15:15" x14ac:dyDescent="0.2">
      <c r="O8168" s="90"/>
    </row>
    <row r="8169" spans="15:15" x14ac:dyDescent="0.2">
      <c r="O8169" s="90"/>
    </row>
    <row r="8170" spans="15:15" x14ac:dyDescent="0.2">
      <c r="O8170" s="90"/>
    </row>
    <row r="8171" spans="15:15" x14ac:dyDescent="0.2">
      <c r="O8171" s="90"/>
    </row>
    <row r="8172" spans="15:15" x14ac:dyDescent="0.2">
      <c r="O8172" s="90"/>
    </row>
    <row r="8173" spans="15:15" x14ac:dyDescent="0.2">
      <c r="O8173" s="90"/>
    </row>
    <row r="8174" spans="15:15" x14ac:dyDescent="0.2">
      <c r="O8174" s="90"/>
    </row>
    <row r="8175" spans="15:15" x14ac:dyDescent="0.2">
      <c r="O8175" s="90"/>
    </row>
    <row r="8176" spans="15:15" x14ac:dyDescent="0.2">
      <c r="O8176" s="90"/>
    </row>
    <row r="8177" spans="15:15" x14ac:dyDescent="0.2">
      <c r="O8177" s="90"/>
    </row>
    <row r="8178" spans="15:15" x14ac:dyDescent="0.2">
      <c r="O8178" s="90"/>
    </row>
    <row r="8179" spans="15:15" x14ac:dyDescent="0.2">
      <c r="O8179" s="90"/>
    </row>
    <row r="8180" spans="15:15" x14ac:dyDescent="0.2">
      <c r="O8180" s="90"/>
    </row>
    <row r="8181" spans="15:15" x14ac:dyDescent="0.2">
      <c r="O8181" s="90"/>
    </row>
    <row r="8182" spans="15:15" x14ac:dyDescent="0.2">
      <c r="O8182" s="90"/>
    </row>
    <row r="8183" spans="15:15" x14ac:dyDescent="0.2">
      <c r="O8183" s="90"/>
    </row>
    <row r="8184" spans="15:15" x14ac:dyDescent="0.2">
      <c r="O8184" s="90"/>
    </row>
    <row r="8185" spans="15:15" x14ac:dyDescent="0.2">
      <c r="O8185" s="90"/>
    </row>
    <row r="8186" spans="15:15" x14ac:dyDescent="0.2">
      <c r="O8186" s="90"/>
    </row>
    <row r="8187" spans="15:15" x14ac:dyDescent="0.2">
      <c r="O8187" s="90"/>
    </row>
    <row r="8188" spans="15:15" x14ac:dyDescent="0.2">
      <c r="O8188" s="90"/>
    </row>
    <row r="8189" spans="15:15" x14ac:dyDescent="0.2">
      <c r="O8189" s="90"/>
    </row>
    <row r="8190" spans="15:15" x14ac:dyDescent="0.2">
      <c r="O8190" s="90"/>
    </row>
    <row r="8191" spans="15:15" x14ac:dyDescent="0.2">
      <c r="O8191" s="90"/>
    </row>
    <row r="8192" spans="15:15" x14ac:dyDescent="0.2">
      <c r="O8192" s="90"/>
    </row>
    <row r="8193" spans="15:15" x14ac:dyDescent="0.2">
      <c r="O8193" s="90"/>
    </row>
    <row r="8194" spans="15:15" x14ac:dyDescent="0.2">
      <c r="O8194" s="90"/>
    </row>
    <row r="8195" spans="15:15" x14ac:dyDescent="0.2">
      <c r="O8195" s="90"/>
    </row>
    <row r="8196" spans="15:15" x14ac:dyDescent="0.2">
      <c r="O8196" s="90"/>
    </row>
    <row r="8197" spans="15:15" x14ac:dyDescent="0.2">
      <c r="O8197" s="90"/>
    </row>
    <row r="8198" spans="15:15" x14ac:dyDescent="0.2">
      <c r="O8198" s="90"/>
    </row>
    <row r="8199" spans="15:15" x14ac:dyDescent="0.2">
      <c r="O8199" s="90"/>
    </row>
    <row r="8200" spans="15:15" x14ac:dyDescent="0.2">
      <c r="O8200" s="90"/>
    </row>
    <row r="8201" spans="15:15" x14ac:dyDescent="0.2">
      <c r="O8201" s="90"/>
    </row>
    <row r="8202" spans="15:15" x14ac:dyDescent="0.2">
      <c r="O8202" s="90"/>
    </row>
    <row r="8203" spans="15:15" x14ac:dyDescent="0.2">
      <c r="O8203" s="90"/>
    </row>
    <row r="8204" spans="15:15" x14ac:dyDescent="0.2">
      <c r="O8204" s="90"/>
    </row>
    <row r="8205" spans="15:15" x14ac:dyDescent="0.2">
      <c r="O8205" s="90"/>
    </row>
    <row r="8206" spans="15:15" x14ac:dyDescent="0.2">
      <c r="O8206" s="90"/>
    </row>
    <row r="8207" spans="15:15" x14ac:dyDescent="0.2">
      <c r="O8207" s="90"/>
    </row>
    <row r="8208" spans="15:15" x14ac:dyDescent="0.2">
      <c r="O8208" s="90"/>
    </row>
    <row r="8209" spans="15:15" x14ac:dyDescent="0.2">
      <c r="O8209" s="90"/>
    </row>
    <row r="8210" spans="15:15" x14ac:dyDescent="0.2">
      <c r="O8210" s="90"/>
    </row>
    <row r="8211" spans="15:15" x14ac:dyDescent="0.2">
      <c r="O8211" s="90"/>
    </row>
    <row r="8212" spans="15:15" x14ac:dyDescent="0.2">
      <c r="O8212" s="90"/>
    </row>
    <row r="8213" spans="15:15" x14ac:dyDescent="0.2">
      <c r="O8213" s="90"/>
    </row>
    <row r="8214" spans="15:15" x14ac:dyDescent="0.2">
      <c r="O8214" s="90"/>
    </row>
    <row r="8215" spans="15:15" x14ac:dyDescent="0.2">
      <c r="O8215" s="90"/>
    </row>
    <row r="8216" spans="15:15" x14ac:dyDescent="0.2">
      <c r="O8216" s="90"/>
    </row>
    <row r="8217" spans="15:15" x14ac:dyDescent="0.2">
      <c r="O8217" s="90"/>
    </row>
    <row r="8218" spans="15:15" x14ac:dyDescent="0.2">
      <c r="O8218" s="90"/>
    </row>
    <row r="8219" spans="15:15" x14ac:dyDescent="0.2">
      <c r="O8219" s="90"/>
    </row>
    <row r="8220" spans="15:15" x14ac:dyDescent="0.2">
      <c r="O8220" s="90"/>
    </row>
    <row r="8221" spans="15:15" x14ac:dyDescent="0.2">
      <c r="O8221" s="90"/>
    </row>
    <row r="8222" spans="15:15" x14ac:dyDescent="0.2">
      <c r="O8222" s="90"/>
    </row>
    <row r="8223" spans="15:15" x14ac:dyDescent="0.2">
      <c r="O8223" s="90"/>
    </row>
    <row r="8224" spans="15:15" x14ac:dyDescent="0.2">
      <c r="O8224" s="90"/>
    </row>
    <row r="8225" spans="15:15" x14ac:dyDescent="0.2">
      <c r="O8225" s="90"/>
    </row>
    <row r="8226" spans="15:15" x14ac:dyDescent="0.2">
      <c r="O8226" s="90"/>
    </row>
    <row r="8227" spans="15:15" x14ac:dyDescent="0.2">
      <c r="O8227" s="90"/>
    </row>
    <row r="8228" spans="15:15" x14ac:dyDescent="0.2">
      <c r="O8228" s="90"/>
    </row>
    <row r="8229" spans="15:15" x14ac:dyDescent="0.2">
      <c r="O8229" s="90"/>
    </row>
    <row r="8230" spans="15:15" x14ac:dyDescent="0.2">
      <c r="O8230" s="90"/>
    </row>
    <row r="8231" spans="15:15" x14ac:dyDescent="0.2">
      <c r="O8231" s="90"/>
    </row>
    <row r="8232" spans="15:15" x14ac:dyDescent="0.2">
      <c r="O8232" s="90"/>
    </row>
    <row r="8233" spans="15:15" x14ac:dyDescent="0.2">
      <c r="O8233" s="90"/>
    </row>
    <row r="8234" spans="15:15" x14ac:dyDescent="0.2">
      <c r="O8234" s="90"/>
    </row>
    <row r="8235" spans="15:15" x14ac:dyDescent="0.2">
      <c r="O8235" s="90"/>
    </row>
    <row r="8236" spans="15:15" x14ac:dyDescent="0.2">
      <c r="O8236" s="90"/>
    </row>
    <row r="8237" spans="15:15" x14ac:dyDescent="0.2">
      <c r="O8237" s="90"/>
    </row>
    <row r="8238" spans="15:15" x14ac:dyDescent="0.2">
      <c r="O8238" s="90"/>
    </row>
    <row r="8239" spans="15:15" x14ac:dyDescent="0.2">
      <c r="O8239" s="90"/>
    </row>
    <row r="8240" spans="15:15" x14ac:dyDescent="0.2">
      <c r="O8240" s="90"/>
    </row>
    <row r="8241" spans="15:15" x14ac:dyDescent="0.2">
      <c r="O8241" s="90"/>
    </row>
    <row r="8242" spans="15:15" x14ac:dyDescent="0.2">
      <c r="O8242" s="90"/>
    </row>
    <row r="8243" spans="15:15" x14ac:dyDescent="0.2">
      <c r="O8243" s="90"/>
    </row>
    <row r="8244" spans="15:15" x14ac:dyDescent="0.2">
      <c r="O8244" s="90"/>
    </row>
    <row r="8245" spans="15:15" x14ac:dyDescent="0.2">
      <c r="O8245" s="90"/>
    </row>
    <row r="8246" spans="15:15" x14ac:dyDescent="0.2">
      <c r="O8246" s="90"/>
    </row>
    <row r="8247" spans="15:15" x14ac:dyDescent="0.2">
      <c r="O8247" s="90"/>
    </row>
    <row r="8248" spans="15:15" x14ac:dyDescent="0.2">
      <c r="O8248" s="90"/>
    </row>
    <row r="8249" spans="15:15" x14ac:dyDescent="0.2">
      <c r="O8249" s="90"/>
    </row>
    <row r="8250" spans="15:15" x14ac:dyDescent="0.2">
      <c r="O8250" s="90"/>
    </row>
    <row r="8251" spans="15:15" x14ac:dyDescent="0.2">
      <c r="O8251" s="90"/>
    </row>
    <row r="8252" spans="15:15" x14ac:dyDescent="0.2">
      <c r="O8252" s="90"/>
    </row>
    <row r="8253" spans="15:15" x14ac:dyDescent="0.2">
      <c r="O8253" s="90"/>
    </row>
    <row r="8254" spans="15:15" x14ac:dyDescent="0.2">
      <c r="O8254" s="90"/>
    </row>
    <row r="8255" spans="15:15" x14ac:dyDescent="0.2">
      <c r="O8255" s="90"/>
    </row>
    <row r="8256" spans="15:15" x14ac:dyDescent="0.2">
      <c r="O8256" s="90"/>
    </row>
    <row r="8257" spans="15:15" x14ac:dyDescent="0.2">
      <c r="O8257" s="90"/>
    </row>
    <row r="8258" spans="15:15" x14ac:dyDescent="0.2">
      <c r="O8258" s="90"/>
    </row>
    <row r="8259" spans="15:15" x14ac:dyDescent="0.2">
      <c r="O8259" s="90"/>
    </row>
    <row r="8260" spans="15:15" x14ac:dyDescent="0.2">
      <c r="O8260" s="90"/>
    </row>
    <row r="8261" spans="15:15" x14ac:dyDescent="0.2">
      <c r="O8261" s="90"/>
    </row>
    <row r="8262" spans="15:15" x14ac:dyDescent="0.2">
      <c r="O8262" s="90"/>
    </row>
    <row r="8263" spans="15:15" x14ac:dyDescent="0.2">
      <c r="O8263" s="90"/>
    </row>
    <row r="8264" spans="15:15" x14ac:dyDescent="0.2">
      <c r="O8264" s="90"/>
    </row>
    <row r="8265" spans="15:15" x14ac:dyDescent="0.2">
      <c r="O8265" s="90"/>
    </row>
    <row r="8266" spans="15:15" x14ac:dyDescent="0.2">
      <c r="O8266" s="90"/>
    </row>
    <row r="8267" spans="15:15" x14ac:dyDescent="0.2">
      <c r="O8267" s="90"/>
    </row>
    <row r="8268" spans="15:15" x14ac:dyDescent="0.2">
      <c r="O8268" s="90"/>
    </row>
    <row r="8269" spans="15:15" x14ac:dyDescent="0.2">
      <c r="O8269" s="90"/>
    </row>
    <row r="8270" spans="15:15" x14ac:dyDescent="0.2">
      <c r="O8270" s="90"/>
    </row>
    <row r="8271" spans="15:15" x14ac:dyDescent="0.2">
      <c r="O8271" s="90"/>
    </row>
    <row r="8272" spans="15:15" x14ac:dyDescent="0.2">
      <c r="O8272" s="90"/>
    </row>
    <row r="8273" spans="15:15" x14ac:dyDescent="0.2">
      <c r="O8273" s="90"/>
    </row>
    <row r="8274" spans="15:15" x14ac:dyDescent="0.2">
      <c r="O8274" s="90"/>
    </row>
    <row r="8275" spans="15:15" x14ac:dyDescent="0.2">
      <c r="O8275" s="90"/>
    </row>
    <row r="8276" spans="15:15" x14ac:dyDescent="0.2">
      <c r="O8276" s="90"/>
    </row>
    <row r="8277" spans="15:15" x14ac:dyDescent="0.2">
      <c r="O8277" s="90"/>
    </row>
    <row r="8278" spans="15:15" x14ac:dyDescent="0.2">
      <c r="O8278" s="90"/>
    </row>
    <row r="8279" spans="15:15" x14ac:dyDescent="0.2">
      <c r="O8279" s="90"/>
    </row>
    <row r="8280" spans="15:15" x14ac:dyDescent="0.2">
      <c r="O8280" s="90"/>
    </row>
    <row r="8281" spans="15:15" x14ac:dyDescent="0.2">
      <c r="O8281" s="90"/>
    </row>
    <row r="8282" spans="15:15" x14ac:dyDescent="0.2">
      <c r="O8282" s="90"/>
    </row>
    <row r="8283" spans="15:15" x14ac:dyDescent="0.2">
      <c r="O8283" s="90"/>
    </row>
    <row r="8284" spans="15:15" x14ac:dyDescent="0.2">
      <c r="O8284" s="90"/>
    </row>
    <row r="8285" spans="15:15" x14ac:dyDescent="0.2">
      <c r="O8285" s="90"/>
    </row>
    <row r="8286" spans="15:15" x14ac:dyDescent="0.2">
      <c r="O8286" s="90"/>
    </row>
    <row r="8287" spans="15:15" x14ac:dyDescent="0.2">
      <c r="O8287" s="90"/>
    </row>
    <row r="8288" spans="15:15" x14ac:dyDescent="0.2">
      <c r="O8288" s="90"/>
    </row>
    <row r="8289" spans="15:15" x14ac:dyDescent="0.2">
      <c r="O8289" s="90"/>
    </row>
    <row r="8290" spans="15:15" x14ac:dyDescent="0.2">
      <c r="O8290" s="90"/>
    </row>
    <row r="8291" spans="15:15" x14ac:dyDescent="0.2">
      <c r="O8291" s="90"/>
    </row>
    <row r="8292" spans="15:15" x14ac:dyDescent="0.2">
      <c r="O8292" s="90"/>
    </row>
    <row r="8293" spans="15:15" x14ac:dyDescent="0.2">
      <c r="O8293" s="90"/>
    </row>
    <row r="8294" spans="15:15" x14ac:dyDescent="0.2">
      <c r="O8294" s="90"/>
    </row>
    <row r="8295" spans="15:15" x14ac:dyDescent="0.2">
      <c r="O8295" s="90"/>
    </row>
    <row r="8296" spans="15:15" x14ac:dyDescent="0.2">
      <c r="O8296" s="90"/>
    </row>
    <row r="8297" spans="15:15" x14ac:dyDescent="0.2">
      <c r="O8297" s="90"/>
    </row>
    <row r="8298" spans="15:15" x14ac:dyDescent="0.2">
      <c r="O8298" s="90"/>
    </row>
    <row r="8299" spans="15:15" x14ac:dyDescent="0.2">
      <c r="O8299" s="90"/>
    </row>
    <row r="8300" spans="15:15" x14ac:dyDescent="0.2">
      <c r="O8300" s="90"/>
    </row>
    <row r="8301" spans="15:15" x14ac:dyDescent="0.2">
      <c r="O8301" s="90"/>
    </row>
    <row r="8302" spans="15:15" x14ac:dyDescent="0.2">
      <c r="O8302" s="90"/>
    </row>
    <row r="8303" spans="15:15" x14ac:dyDescent="0.2">
      <c r="O8303" s="90"/>
    </row>
    <row r="8304" spans="15:15" x14ac:dyDescent="0.2">
      <c r="O8304" s="90"/>
    </row>
    <row r="8305" spans="15:15" x14ac:dyDescent="0.2">
      <c r="O8305" s="90"/>
    </row>
    <row r="8306" spans="15:15" x14ac:dyDescent="0.2">
      <c r="O8306" s="90"/>
    </row>
    <row r="8307" spans="15:15" x14ac:dyDescent="0.2">
      <c r="O8307" s="90"/>
    </row>
    <row r="8308" spans="15:15" x14ac:dyDescent="0.2">
      <c r="O8308" s="90"/>
    </row>
    <row r="8309" spans="15:15" x14ac:dyDescent="0.2">
      <c r="O8309" s="90"/>
    </row>
    <row r="8310" spans="15:15" x14ac:dyDescent="0.2">
      <c r="O8310" s="90"/>
    </row>
    <row r="8311" spans="15:15" x14ac:dyDescent="0.2">
      <c r="O8311" s="90"/>
    </row>
    <row r="8312" spans="15:15" x14ac:dyDescent="0.2">
      <c r="O8312" s="90"/>
    </row>
    <row r="8313" spans="15:15" x14ac:dyDescent="0.2">
      <c r="O8313" s="90"/>
    </row>
    <row r="8314" spans="15:15" x14ac:dyDescent="0.2">
      <c r="O8314" s="90"/>
    </row>
    <row r="8315" spans="15:15" x14ac:dyDescent="0.2">
      <c r="O8315" s="90"/>
    </row>
    <row r="8316" spans="15:15" x14ac:dyDescent="0.2">
      <c r="O8316" s="90"/>
    </row>
    <row r="8317" spans="15:15" x14ac:dyDescent="0.2">
      <c r="O8317" s="90"/>
    </row>
    <row r="8318" spans="15:15" x14ac:dyDescent="0.2">
      <c r="O8318" s="90"/>
    </row>
    <row r="8319" spans="15:15" x14ac:dyDescent="0.2">
      <c r="O8319" s="90"/>
    </row>
    <row r="8320" spans="15:15" x14ac:dyDescent="0.2">
      <c r="O8320" s="90"/>
    </row>
    <row r="8321" spans="15:15" x14ac:dyDescent="0.2">
      <c r="O8321" s="90"/>
    </row>
    <row r="8322" spans="15:15" x14ac:dyDescent="0.2">
      <c r="O8322" s="90"/>
    </row>
    <row r="8323" spans="15:15" x14ac:dyDescent="0.2">
      <c r="O8323" s="90"/>
    </row>
    <row r="8324" spans="15:15" x14ac:dyDescent="0.2">
      <c r="O8324" s="90"/>
    </row>
    <row r="8325" spans="15:15" x14ac:dyDescent="0.2">
      <c r="O8325" s="90"/>
    </row>
    <row r="8326" spans="15:15" x14ac:dyDescent="0.2">
      <c r="O8326" s="90"/>
    </row>
    <row r="8327" spans="15:15" x14ac:dyDescent="0.2">
      <c r="O8327" s="90"/>
    </row>
    <row r="8328" spans="15:15" x14ac:dyDescent="0.2">
      <c r="O8328" s="90"/>
    </row>
    <row r="8329" spans="15:15" x14ac:dyDescent="0.2">
      <c r="O8329" s="90"/>
    </row>
    <row r="8330" spans="15:15" x14ac:dyDescent="0.2">
      <c r="O8330" s="90"/>
    </row>
    <row r="8331" spans="15:15" x14ac:dyDescent="0.2">
      <c r="O8331" s="90"/>
    </row>
    <row r="8332" spans="15:15" x14ac:dyDescent="0.2">
      <c r="O8332" s="90"/>
    </row>
    <row r="8333" spans="15:15" x14ac:dyDescent="0.2">
      <c r="O8333" s="90"/>
    </row>
    <row r="8334" spans="15:15" x14ac:dyDescent="0.2">
      <c r="O8334" s="90"/>
    </row>
    <row r="8335" spans="15:15" x14ac:dyDescent="0.2">
      <c r="O8335" s="90"/>
    </row>
    <row r="8336" spans="15:15" x14ac:dyDescent="0.2">
      <c r="O8336" s="90"/>
    </row>
    <row r="8337" spans="15:15" x14ac:dyDescent="0.2">
      <c r="O8337" s="90"/>
    </row>
    <row r="8338" spans="15:15" x14ac:dyDescent="0.2">
      <c r="O8338" s="90"/>
    </row>
    <row r="8339" spans="15:15" x14ac:dyDescent="0.2">
      <c r="O8339" s="90"/>
    </row>
    <row r="8340" spans="15:15" x14ac:dyDescent="0.2">
      <c r="O8340" s="90"/>
    </row>
    <row r="8341" spans="15:15" x14ac:dyDescent="0.2">
      <c r="O8341" s="90"/>
    </row>
    <row r="8342" spans="15:15" x14ac:dyDescent="0.2">
      <c r="O8342" s="90"/>
    </row>
    <row r="8343" spans="15:15" x14ac:dyDescent="0.2">
      <c r="O8343" s="90"/>
    </row>
    <row r="8344" spans="15:15" x14ac:dyDescent="0.2">
      <c r="O8344" s="90"/>
    </row>
    <row r="8345" spans="15:15" x14ac:dyDescent="0.2">
      <c r="O8345" s="90"/>
    </row>
    <row r="8346" spans="15:15" x14ac:dyDescent="0.2">
      <c r="O8346" s="90"/>
    </row>
    <row r="8347" spans="15:15" x14ac:dyDescent="0.2">
      <c r="O8347" s="90"/>
    </row>
    <row r="8348" spans="15:15" x14ac:dyDescent="0.2">
      <c r="O8348" s="90"/>
    </row>
    <row r="8349" spans="15:15" x14ac:dyDescent="0.2">
      <c r="O8349" s="90"/>
    </row>
    <row r="8350" spans="15:15" x14ac:dyDescent="0.2">
      <c r="O8350" s="90"/>
    </row>
    <row r="8351" spans="15:15" x14ac:dyDescent="0.2">
      <c r="O8351" s="90"/>
    </row>
    <row r="8352" spans="15:15" x14ac:dyDescent="0.2">
      <c r="O8352" s="90"/>
    </row>
    <row r="8353" spans="15:15" x14ac:dyDescent="0.2">
      <c r="O8353" s="90"/>
    </row>
    <row r="8354" spans="15:15" x14ac:dyDescent="0.2">
      <c r="O8354" s="90"/>
    </row>
    <row r="8355" spans="15:15" x14ac:dyDescent="0.2">
      <c r="O8355" s="90"/>
    </row>
    <row r="8356" spans="15:15" x14ac:dyDescent="0.2">
      <c r="O8356" s="90"/>
    </row>
    <row r="8357" spans="15:15" x14ac:dyDescent="0.2">
      <c r="O8357" s="90"/>
    </row>
    <row r="8358" spans="15:15" x14ac:dyDescent="0.2">
      <c r="O8358" s="90"/>
    </row>
    <row r="8359" spans="15:15" x14ac:dyDescent="0.2">
      <c r="O8359" s="90"/>
    </row>
    <row r="8360" spans="15:15" x14ac:dyDescent="0.2">
      <c r="O8360" s="90"/>
    </row>
    <row r="8361" spans="15:15" x14ac:dyDescent="0.2">
      <c r="O8361" s="90"/>
    </row>
    <row r="8362" spans="15:15" x14ac:dyDescent="0.2">
      <c r="O8362" s="90"/>
    </row>
    <row r="8363" spans="15:15" x14ac:dyDescent="0.2">
      <c r="O8363" s="90"/>
    </row>
    <row r="8364" spans="15:15" x14ac:dyDescent="0.2">
      <c r="O8364" s="90"/>
    </row>
    <row r="8365" spans="15:15" x14ac:dyDescent="0.2">
      <c r="O8365" s="90"/>
    </row>
    <row r="8366" spans="15:15" x14ac:dyDescent="0.2">
      <c r="O8366" s="90"/>
    </row>
    <row r="8367" spans="15:15" x14ac:dyDescent="0.2">
      <c r="O8367" s="90"/>
    </row>
    <row r="8368" spans="15:15" x14ac:dyDescent="0.2">
      <c r="O8368" s="90"/>
    </row>
    <row r="8369" spans="15:15" x14ac:dyDescent="0.2">
      <c r="O8369" s="90"/>
    </row>
    <row r="8370" spans="15:15" x14ac:dyDescent="0.2">
      <c r="O8370" s="90"/>
    </row>
    <row r="8371" spans="15:15" x14ac:dyDescent="0.2">
      <c r="O8371" s="90"/>
    </row>
    <row r="8372" spans="15:15" x14ac:dyDescent="0.2">
      <c r="O8372" s="90"/>
    </row>
    <row r="8373" spans="15:15" x14ac:dyDescent="0.2">
      <c r="O8373" s="90"/>
    </row>
    <row r="8374" spans="15:15" x14ac:dyDescent="0.2">
      <c r="O8374" s="90"/>
    </row>
    <row r="8375" spans="15:15" x14ac:dyDescent="0.2">
      <c r="O8375" s="90"/>
    </row>
    <row r="8376" spans="15:15" x14ac:dyDescent="0.2">
      <c r="O8376" s="90"/>
    </row>
    <row r="8377" spans="15:15" x14ac:dyDescent="0.2">
      <c r="O8377" s="90"/>
    </row>
    <row r="8378" spans="15:15" x14ac:dyDescent="0.2">
      <c r="O8378" s="90"/>
    </row>
    <row r="8379" spans="15:15" x14ac:dyDescent="0.2">
      <c r="O8379" s="90"/>
    </row>
    <row r="8380" spans="15:15" x14ac:dyDescent="0.2">
      <c r="O8380" s="90"/>
    </row>
    <row r="8381" spans="15:15" x14ac:dyDescent="0.2">
      <c r="O8381" s="90"/>
    </row>
    <row r="8382" spans="15:15" x14ac:dyDescent="0.2">
      <c r="O8382" s="90"/>
    </row>
    <row r="8383" spans="15:15" x14ac:dyDescent="0.2">
      <c r="O8383" s="90"/>
    </row>
    <row r="8384" spans="15:15" x14ac:dyDescent="0.2">
      <c r="O8384" s="90"/>
    </row>
    <row r="8385" spans="15:15" x14ac:dyDescent="0.2">
      <c r="O8385" s="90"/>
    </row>
    <row r="8386" spans="15:15" x14ac:dyDescent="0.2">
      <c r="O8386" s="90"/>
    </row>
    <row r="8387" spans="15:15" x14ac:dyDescent="0.2">
      <c r="O8387" s="90"/>
    </row>
    <row r="8388" spans="15:15" x14ac:dyDescent="0.2">
      <c r="O8388" s="90"/>
    </row>
    <row r="8389" spans="15:15" x14ac:dyDescent="0.2">
      <c r="O8389" s="90"/>
    </row>
    <row r="8390" spans="15:15" x14ac:dyDescent="0.2">
      <c r="O8390" s="90"/>
    </row>
    <row r="8391" spans="15:15" x14ac:dyDescent="0.2">
      <c r="O8391" s="90"/>
    </row>
    <row r="8392" spans="15:15" x14ac:dyDescent="0.2">
      <c r="O8392" s="90"/>
    </row>
    <row r="8393" spans="15:15" x14ac:dyDescent="0.2">
      <c r="O8393" s="90"/>
    </row>
    <row r="8394" spans="15:15" x14ac:dyDescent="0.2">
      <c r="O8394" s="90"/>
    </row>
    <row r="8395" spans="15:15" x14ac:dyDescent="0.2">
      <c r="O8395" s="90"/>
    </row>
    <row r="8396" spans="15:15" x14ac:dyDescent="0.2">
      <c r="O8396" s="90"/>
    </row>
    <row r="8397" spans="15:15" x14ac:dyDescent="0.2">
      <c r="O8397" s="90"/>
    </row>
    <row r="8398" spans="15:15" x14ac:dyDescent="0.2">
      <c r="O8398" s="90"/>
    </row>
    <row r="8399" spans="15:15" x14ac:dyDescent="0.2">
      <c r="O8399" s="90"/>
    </row>
    <row r="8400" spans="15:15" x14ac:dyDescent="0.2">
      <c r="O8400" s="90"/>
    </row>
    <row r="8401" spans="15:15" x14ac:dyDescent="0.2">
      <c r="O8401" s="90"/>
    </row>
    <row r="8402" spans="15:15" x14ac:dyDescent="0.2">
      <c r="O8402" s="90"/>
    </row>
    <row r="8403" spans="15:15" x14ac:dyDescent="0.2">
      <c r="O8403" s="90"/>
    </row>
    <row r="8404" spans="15:15" x14ac:dyDescent="0.2">
      <c r="O8404" s="90"/>
    </row>
    <row r="8405" spans="15:15" x14ac:dyDescent="0.2">
      <c r="O8405" s="90"/>
    </row>
    <row r="8406" spans="15:15" x14ac:dyDescent="0.2">
      <c r="O8406" s="90"/>
    </row>
    <row r="8407" spans="15:15" x14ac:dyDescent="0.2">
      <c r="O8407" s="90"/>
    </row>
    <row r="8408" spans="15:15" x14ac:dyDescent="0.2">
      <c r="O8408" s="90"/>
    </row>
    <row r="8409" spans="15:15" x14ac:dyDescent="0.2">
      <c r="O8409" s="90"/>
    </row>
    <row r="8410" spans="15:15" x14ac:dyDescent="0.2">
      <c r="O8410" s="90"/>
    </row>
    <row r="8411" spans="15:15" x14ac:dyDescent="0.2">
      <c r="O8411" s="90"/>
    </row>
    <row r="8412" spans="15:15" x14ac:dyDescent="0.2">
      <c r="O8412" s="90"/>
    </row>
    <row r="8413" spans="15:15" x14ac:dyDescent="0.2">
      <c r="O8413" s="90"/>
    </row>
    <row r="8414" spans="15:15" x14ac:dyDescent="0.2">
      <c r="O8414" s="90"/>
    </row>
    <row r="8415" spans="15:15" x14ac:dyDescent="0.2">
      <c r="O8415" s="90"/>
    </row>
    <row r="8416" spans="15:15" x14ac:dyDescent="0.2">
      <c r="O8416" s="90"/>
    </row>
    <row r="8417" spans="15:15" x14ac:dyDescent="0.2">
      <c r="O8417" s="90"/>
    </row>
    <row r="8418" spans="15:15" x14ac:dyDescent="0.2">
      <c r="O8418" s="90"/>
    </row>
    <row r="8419" spans="15:15" x14ac:dyDescent="0.2">
      <c r="O8419" s="90"/>
    </row>
    <row r="8420" spans="15:15" x14ac:dyDescent="0.2">
      <c r="O8420" s="90"/>
    </row>
    <row r="8421" spans="15:15" x14ac:dyDescent="0.2">
      <c r="O8421" s="90"/>
    </row>
    <row r="8422" spans="15:15" x14ac:dyDescent="0.2">
      <c r="O8422" s="90"/>
    </row>
    <row r="8423" spans="15:15" x14ac:dyDescent="0.2">
      <c r="O8423" s="90"/>
    </row>
    <row r="8424" spans="15:15" x14ac:dyDescent="0.2">
      <c r="O8424" s="90"/>
    </row>
    <row r="8425" spans="15:15" x14ac:dyDescent="0.2">
      <c r="O8425" s="90"/>
    </row>
    <row r="8426" spans="15:15" x14ac:dyDescent="0.2">
      <c r="O8426" s="90"/>
    </row>
    <row r="8427" spans="15:15" x14ac:dyDescent="0.2">
      <c r="O8427" s="90"/>
    </row>
    <row r="8428" spans="15:15" x14ac:dyDescent="0.2">
      <c r="O8428" s="90"/>
    </row>
    <row r="8429" spans="15:15" x14ac:dyDescent="0.2">
      <c r="O8429" s="90"/>
    </row>
    <row r="8430" spans="15:15" x14ac:dyDescent="0.2">
      <c r="O8430" s="90"/>
    </row>
    <row r="8431" spans="15:15" x14ac:dyDescent="0.2">
      <c r="O8431" s="90"/>
    </row>
    <row r="8432" spans="15:15" x14ac:dyDescent="0.2">
      <c r="O8432" s="90"/>
    </row>
    <row r="8433" spans="15:15" x14ac:dyDescent="0.2">
      <c r="O8433" s="90"/>
    </row>
    <row r="8434" spans="15:15" x14ac:dyDescent="0.2">
      <c r="O8434" s="90"/>
    </row>
    <row r="8435" spans="15:15" x14ac:dyDescent="0.2">
      <c r="O8435" s="90"/>
    </row>
    <row r="8436" spans="15:15" x14ac:dyDescent="0.2">
      <c r="O8436" s="90"/>
    </row>
    <row r="8437" spans="15:15" x14ac:dyDescent="0.2">
      <c r="O8437" s="90"/>
    </row>
    <row r="8438" spans="15:15" x14ac:dyDescent="0.2">
      <c r="O8438" s="90"/>
    </row>
    <row r="8439" spans="15:15" x14ac:dyDescent="0.2">
      <c r="O8439" s="90"/>
    </row>
    <row r="8440" spans="15:15" x14ac:dyDescent="0.2">
      <c r="O8440" s="90"/>
    </row>
    <row r="8441" spans="15:15" x14ac:dyDescent="0.2">
      <c r="O8441" s="90"/>
    </row>
    <row r="8442" spans="15:15" x14ac:dyDescent="0.2">
      <c r="O8442" s="90"/>
    </row>
    <row r="8443" spans="15:15" x14ac:dyDescent="0.2">
      <c r="O8443" s="90"/>
    </row>
    <row r="8444" spans="15:15" x14ac:dyDescent="0.2">
      <c r="O8444" s="90"/>
    </row>
    <row r="8445" spans="15:15" x14ac:dyDescent="0.2">
      <c r="O8445" s="90"/>
    </row>
    <row r="8446" spans="15:15" x14ac:dyDescent="0.2">
      <c r="O8446" s="90"/>
    </row>
    <row r="8447" spans="15:15" x14ac:dyDescent="0.2">
      <c r="O8447" s="90"/>
    </row>
    <row r="8448" spans="15:15" x14ac:dyDescent="0.2">
      <c r="O8448" s="90"/>
    </row>
    <row r="8449" spans="15:15" x14ac:dyDescent="0.2">
      <c r="O8449" s="90"/>
    </row>
    <row r="8450" spans="15:15" x14ac:dyDescent="0.2">
      <c r="O8450" s="90"/>
    </row>
    <row r="8451" spans="15:15" x14ac:dyDescent="0.2">
      <c r="O8451" s="90"/>
    </row>
    <row r="8452" spans="15:15" x14ac:dyDescent="0.2">
      <c r="O8452" s="90"/>
    </row>
    <row r="8453" spans="15:15" x14ac:dyDescent="0.2">
      <c r="O8453" s="90"/>
    </row>
    <row r="8454" spans="15:15" x14ac:dyDescent="0.2">
      <c r="O8454" s="90"/>
    </row>
    <row r="8455" spans="15:15" x14ac:dyDescent="0.2">
      <c r="O8455" s="90"/>
    </row>
    <row r="8456" spans="15:15" x14ac:dyDescent="0.2">
      <c r="O8456" s="90"/>
    </row>
    <row r="8457" spans="15:15" x14ac:dyDescent="0.2">
      <c r="O8457" s="90"/>
    </row>
    <row r="8458" spans="15:15" x14ac:dyDescent="0.2">
      <c r="O8458" s="90"/>
    </row>
    <row r="8459" spans="15:15" x14ac:dyDescent="0.2">
      <c r="O8459" s="90"/>
    </row>
    <row r="8460" spans="15:15" x14ac:dyDescent="0.2">
      <c r="O8460" s="90"/>
    </row>
    <row r="8461" spans="15:15" x14ac:dyDescent="0.2">
      <c r="O8461" s="90"/>
    </row>
    <row r="8462" spans="15:15" x14ac:dyDescent="0.2">
      <c r="O8462" s="90"/>
    </row>
    <row r="8463" spans="15:15" x14ac:dyDescent="0.2">
      <c r="O8463" s="90"/>
    </row>
    <row r="8464" spans="15:15" x14ac:dyDescent="0.2">
      <c r="O8464" s="90"/>
    </row>
    <row r="8465" spans="15:15" x14ac:dyDescent="0.2">
      <c r="O8465" s="90"/>
    </row>
    <row r="8466" spans="15:15" x14ac:dyDescent="0.2">
      <c r="O8466" s="90"/>
    </row>
    <row r="8467" spans="15:15" x14ac:dyDescent="0.2">
      <c r="O8467" s="90"/>
    </row>
    <row r="8468" spans="15:15" x14ac:dyDescent="0.2">
      <c r="O8468" s="90"/>
    </row>
    <row r="8469" spans="15:15" x14ac:dyDescent="0.2">
      <c r="O8469" s="90"/>
    </row>
    <row r="8470" spans="15:15" x14ac:dyDescent="0.2">
      <c r="O8470" s="90"/>
    </row>
    <row r="8471" spans="15:15" x14ac:dyDescent="0.2">
      <c r="O8471" s="90"/>
    </row>
    <row r="8472" spans="15:15" x14ac:dyDescent="0.2">
      <c r="O8472" s="90"/>
    </row>
    <row r="8473" spans="15:15" x14ac:dyDescent="0.2">
      <c r="O8473" s="90"/>
    </row>
    <row r="8474" spans="15:15" x14ac:dyDescent="0.2">
      <c r="O8474" s="90"/>
    </row>
    <row r="8475" spans="15:15" x14ac:dyDescent="0.2">
      <c r="O8475" s="90"/>
    </row>
    <row r="8476" spans="15:15" x14ac:dyDescent="0.2">
      <c r="O8476" s="90"/>
    </row>
    <row r="8477" spans="15:15" x14ac:dyDescent="0.2">
      <c r="O8477" s="90"/>
    </row>
    <row r="8478" spans="15:15" x14ac:dyDescent="0.2">
      <c r="O8478" s="90"/>
    </row>
    <row r="8479" spans="15:15" x14ac:dyDescent="0.2">
      <c r="O8479" s="90"/>
    </row>
    <row r="8480" spans="15:15" x14ac:dyDescent="0.2">
      <c r="O8480" s="90"/>
    </row>
    <row r="8481" spans="15:15" x14ac:dyDescent="0.2">
      <c r="O8481" s="90"/>
    </row>
    <row r="8482" spans="15:15" x14ac:dyDescent="0.2">
      <c r="O8482" s="90"/>
    </row>
    <row r="8483" spans="15:15" x14ac:dyDescent="0.2">
      <c r="O8483" s="90"/>
    </row>
    <row r="8484" spans="15:15" x14ac:dyDescent="0.2">
      <c r="O8484" s="90"/>
    </row>
    <row r="8485" spans="15:15" x14ac:dyDescent="0.2">
      <c r="O8485" s="90"/>
    </row>
    <row r="8486" spans="15:15" x14ac:dyDescent="0.2">
      <c r="O8486" s="90"/>
    </row>
    <row r="8487" spans="15:15" x14ac:dyDescent="0.2">
      <c r="O8487" s="90"/>
    </row>
    <row r="8488" spans="15:15" x14ac:dyDescent="0.2">
      <c r="O8488" s="90"/>
    </row>
    <row r="8489" spans="15:15" x14ac:dyDescent="0.2">
      <c r="O8489" s="90"/>
    </row>
    <row r="8490" spans="15:15" x14ac:dyDescent="0.2">
      <c r="O8490" s="90"/>
    </row>
    <row r="8491" spans="15:15" x14ac:dyDescent="0.2">
      <c r="O8491" s="90"/>
    </row>
    <row r="8492" spans="15:15" x14ac:dyDescent="0.2">
      <c r="O8492" s="90"/>
    </row>
    <row r="8493" spans="15:15" x14ac:dyDescent="0.2">
      <c r="O8493" s="90"/>
    </row>
    <row r="8494" spans="15:15" x14ac:dyDescent="0.2">
      <c r="O8494" s="90"/>
    </row>
    <row r="8495" spans="15:15" x14ac:dyDescent="0.2">
      <c r="O8495" s="90"/>
    </row>
    <row r="8496" spans="15:15" x14ac:dyDescent="0.2">
      <c r="O8496" s="90"/>
    </row>
    <row r="8497" spans="15:15" x14ac:dyDescent="0.2">
      <c r="O8497" s="90"/>
    </row>
    <row r="8498" spans="15:15" x14ac:dyDescent="0.2">
      <c r="O8498" s="90"/>
    </row>
    <row r="8499" spans="15:15" x14ac:dyDescent="0.2">
      <c r="O8499" s="90"/>
    </row>
    <row r="8500" spans="15:15" x14ac:dyDescent="0.2">
      <c r="O8500" s="90"/>
    </row>
    <row r="8501" spans="15:15" x14ac:dyDescent="0.2">
      <c r="O8501" s="90"/>
    </row>
    <row r="8502" spans="15:15" x14ac:dyDescent="0.2">
      <c r="O8502" s="90"/>
    </row>
    <row r="8503" spans="15:15" x14ac:dyDescent="0.2">
      <c r="O8503" s="90"/>
    </row>
    <row r="8504" spans="15:15" x14ac:dyDescent="0.2">
      <c r="O8504" s="90"/>
    </row>
    <row r="8505" spans="15:15" x14ac:dyDescent="0.2">
      <c r="O8505" s="90"/>
    </row>
    <row r="8506" spans="15:15" x14ac:dyDescent="0.2">
      <c r="O8506" s="90"/>
    </row>
    <row r="8507" spans="15:15" x14ac:dyDescent="0.2">
      <c r="O8507" s="90"/>
    </row>
    <row r="8508" spans="15:15" x14ac:dyDescent="0.2">
      <c r="O8508" s="90"/>
    </row>
    <row r="8509" spans="15:15" x14ac:dyDescent="0.2">
      <c r="O8509" s="90"/>
    </row>
    <row r="8510" spans="15:15" x14ac:dyDescent="0.2">
      <c r="O8510" s="90"/>
    </row>
    <row r="8511" spans="15:15" x14ac:dyDescent="0.2">
      <c r="O8511" s="90"/>
    </row>
    <row r="8512" spans="15:15" x14ac:dyDescent="0.2">
      <c r="O8512" s="90"/>
    </row>
    <row r="8513" spans="15:15" x14ac:dyDescent="0.2">
      <c r="O8513" s="90"/>
    </row>
    <row r="8514" spans="15:15" x14ac:dyDescent="0.2">
      <c r="O8514" s="90"/>
    </row>
    <row r="8515" spans="15:15" x14ac:dyDescent="0.2">
      <c r="O8515" s="90"/>
    </row>
    <row r="8516" spans="15:15" x14ac:dyDescent="0.2">
      <c r="O8516" s="90"/>
    </row>
    <row r="8517" spans="15:15" x14ac:dyDescent="0.2">
      <c r="O8517" s="90"/>
    </row>
    <row r="8518" spans="15:15" x14ac:dyDescent="0.2">
      <c r="O8518" s="90"/>
    </row>
    <row r="8519" spans="15:15" x14ac:dyDescent="0.2">
      <c r="O8519" s="90"/>
    </row>
    <row r="8520" spans="15:15" x14ac:dyDescent="0.2">
      <c r="O8520" s="90"/>
    </row>
    <row r="8521" spans="15:15" x14ac:dyDescent="0.2">
      <c r="O8521" s="90"/>
    </row>
    <row r="8522" spans="15:15" x14ac:dyDescent="0.2">
      <c r="O8522" s="90"/>
    </row>
    <row r="8523" spans="15:15" x14ac:dyDescent="0.2">
      <c r="O8523" s="90"/>
    </row>
    <row r="8524" spans="15:15" x14ac:dyDescent="0.2">
      <c r="O8524" s="90"/>
    </row>
    <row r="8525" spans="15:15" x14ac:dyDescent="0.2">
      <c r="O8525" s="90"/>
    </row>
    <row r="8526" spans="15:15" x14ac:dyDescent="0.2">
      <c r="O8526" s="90"/>
    </row>
    <row r="8527" spans="15:15" x14ac:dyDescent="0.2">
      <c r="O8527" s="90"/>
    </row>
    <row r="8528" spans="15:15" x14ac:dyDescent="0.2">
      <c r="O8528" s="90"/>
    </row>
    <row r="8529" spans="15:15" x14ac:dyDescent="0.2">
      <c r="O8529" s="90"/>
    </row>
    <row r="8530" spans="15:15" x14ac:dyDescent="0.2">
      <c r="O8530" s="90"/>
    </row>
    <row r="8531" spans="15:15" x14ac:dyDescent="0.2">
      <c r="O8531" s="90"/>
    </row>
    <row r="8532" spans="15:15" x14ac:dyDescent="0.2">
      <c r="O8532" s="90"/>
    </row>
    <row r="8533" spans="15:15" x14ac:dyDescent="0.2">
      <c r="O8533" s="90"/>
    </row>
    <row r="8534" spans="15:15" x14ac:dyDescent="0.2">
      <c r="O8534" s="90"/>
    </row>
    <row r="8535" spans="15:15" x14ac:dyDescent="0.2">
      <c r="O8535" s="90"/>
    </row>
    <row r="8536" spans="15:15" x14ac:dyDescent="0.2">
      <c r="O8536" s="90"/>
    </row>
    <row r="8537" spans="15:15" x14ac:dyDescent="0.2">
      <c r="O8537" s="90"/>
    </row>
    <row r="8538" spans="15:15" x14ac:dyDescent="0.2">
      <c r="O8538" s="90"/>
    </row>
    <row r="8539" spans="15:15" x14ac:dyDescent="0.2">
      <c r="O8539" s="90"/>
    </row>
    <row r="8540" spans="15:15" x14ac:dyDescent="0.2">
      <c r="O8540" s="90"/>
    </row>
    <row r="8541" spans="15:15" x14ac:dyDescent="0.2">
      <c r="O8541" s="90"/>
    </row>
    <row r="8542" spans="15:15" x14ac:dyDescent="0.2">
      <c r="O8542" s="90"/>
    </row>
    <row r="8543" spans="15:15" x14ac:dyDescent="0.2">
      <c r="O8543" s="90"/>
    </row>
    <row r="8544" spans="15:15" x14ac:dyDescent="0.2">
      <c r="O8544" s="90"/>
    </row>
    <row r="8545" spans="15:15" x14ac:dyDescent="0.2">
      <c r="O8545" s="90"/>
    </row>
    <row r="8546" spans="15:15" x14ac:dyDescent="0.2">
      <c r="O8546" s="90"/>
    </row>
    <row r="8547" spans="15:15" x14ac:dyDescent="0.2">
      <c r="O8547" s="90"/>
    </row>
    <row r="8548" spans="15:15" x14ac:dyDescent="0.2">
      <c r="O8548" s="90"/>
    </row>
    <row r="8549" spans="15:15" x14ac:dyDescent="0.2">
      <c r="O8549" s="90"/>
    </row>
    <row r="8550" spans="15:15" x14ac:dyDescent="0.2">
      <c r="O8550" s="90"/>
    </row>
    <row r="8551" spans="15:15" x14ac:dyDescent="0.2">
      <c r="O8551" s="90"/>
    </row>
    <row r="8552" spans="15:15" x14ac:dyDescent="0.2">
      <c r="O8552" s="90"/>
    </row>
    <row r="8553" spans="15:15" x14ac:dyDescent="0.2">
      <c r="O8553" s="90"/>
    </row>
    <row r="8554" spans="15:15" x14ac:dyDescent="0.2">
      <c r="O8554" s="90"/>
    </row>
    <row r="8555" spans="15:15" x14ac:dyDescent="0.2">
      <c r="O8555" s="90"/>
    </row>
    <row r="8556" spans="15:15" x14ac:dyDescent="0.2">
      <c r="O8556" s="90"/>
    </row>
    <row r="8557" spans="15:15" x14ac:dyDescent="0.2">
      <c r="O8557" s="90"/>
    </row>
    <row r="8558" spans="15:15" x14ac:dyDescent="0.2">
      <c r="O8558" s="90"/>
    </row>
    <row r="8559" spans="15:15" x14ac:dyDescent="0.2">
      <c r="O8559" s="90"/>
    </row>
    <row r="8560" spans="15:15" x14ac:dyDescent="0.2">
      <c r="O8560" s="90"/>
    </row>
    <row r="8561" spans="15:15" x14ac:dyDescent="0.2">
      <c r="O8561" s="90"/>
    </row>
    <row r="8562" spans="15:15" x14ac:dyDescent="0.2">
      <c r="O8562" s="90"/>
    </row>
    <row r="8563" spans="15:15" x14ac:dyDescent="0.2">
      <c r="O8563" s="90"/>
    </row>
    <row r="8564" spans="15:15" x14ac:dyDescent="0.2">
      <c r="O8564" s="90"/>
    </row>
    <row r="8565" spans="15:15" x14ac:dyDescent="0.2">
      <c r="O8565" s="90"/>
    </row>
    <row r="8566" spans="15:15" x14ac:dyDescent="0.2">
      <c r="O8566" s="90"/>
    </row>
    <row r="8567" spans="15:15" x14ac:dyDescent="0.2">
      <c r="O8567" s="90"/>
    </row>
    <row r="8568" spans="15:15" x14ac:dyDescent="0.2">
      <c r="O8568" s="90"/>
    </row>
    <row r="8569" spans="15:15" x14ac:dyDescent="0.2">
      <c r="O8569" s="90"/>
    </row>
    <row r="8570" spans="15:15" x14ac:dyDescent="0.2">
      <c r="O8570" s="90"/>
    </row>
    <row r="8571" spans="15:15" x14ac:dyDescent="0.2">
      <c r="O8571" s="90"/>
    </row>
    <row r="8572" spans="15:15" x14ac:dyDescent="0.2">
      <c r="O8572" s="90"/>
    </row>
    <row r="8573" spans="15:15" x14ac:dyDescent="0.2">
      <c r="O8573" s="90"/>
    </row>
    <row r="8574" spans="15:15" x14ac:dyDescent="0.2">
      <c r="O8574" s="90"/>
    </row>
    <row r="8575" spans="15:15" x14ac:dyDescent="0.2">
      <c r="O8575" s="90"/>
    </row>
    <row r="8576" spans="15:15" x14ac:dyDescent="0.2">
      <c r="O8576" s="90"/>
    </row>
    <row r="8577" spans="15:15" x14ac:dyDescent="0.2">
      <c r="O8577" s="90"/>
    </row>
    <row r="8578" spans="15:15" x14ac:dyDescent="0.2">
      <c r="O8578" s="90"/>
    </row>
    <row r="8579" spans="15:15" x14ac:dyDescent="0.2">
      <c r="O8579" s="90"/>
    </row>
    <row r="8580" spans="15:15" x14ac:dyDescent="0.2">
      <c r="O8580" s="90"/>
    </row>
    <row r="8581" spans="15:15" x14ac:dyDescent="0.2">
      <c r="O8581" s="90"/>
    </row>
    <row r="8582" spans="15:15" x14ac:dyDescent="0.2">
      <c r="O8582" s="90"/>
    </row>
    <row r="8583" spans="15:15" x14ac:dyDescent="0.2">
      <c r="O8583" s="90"/>
    </row>
    <row r="8584" spans="15:15" x14ac:dyDescent="0.2">
      <c r="O8584" s="90"/>
    </row>
    <row r="8585" spans="15:15" x14ac:dyDescent="0.2">
      <c r="O8585" s="90"/>
    </row>
    <row r="8586" spans="15:15" x14ac:dyDescent="0.2">
      <c r="O8586" s="90"/>
    </row>
    <row r="8587" spans="15:15" x14ac:dyDescent="0.2">
      <c r="O8587" s="90"/>
    </row>
    <row r="8588" spans="15:15" x14ac:dyDescent="0.2">
      <c r="O8588" s="90"/>
    </row>
    <row r="8589" spans="15:15" x14ac:dyDescent="0.2">
      <c r="O8589" s="90"/>
    </row>
    <row r="8590" spans="15:15" x14ac:dyDescent="0.2">
      <c r="O8590" s="90"/>
    </row>
    <row r="8591" spans="15:15" x14ac:dyDescent="0.2">
      <c r="O8591" s="90"/>
    </row>
    <row r="8592" spans="15:15" x14ac:dyDescent="0.2">
      <c r="O8592" s="90"/>
    </row>
    <row r="8593" spans="15:15" x14ac:dyDescent="0.2">
      <c r="O8593" s="90"/>
    </row>
    <row r="8594" spans="15:15" x14ac:dyDescent="0.2">
      <c r="O8594" s="90"/>
    </row>
    <row r="8595" spans="15:15" x14ac:dyDescent="0.2">
      <c r="O8595" s="90"/>
    </row>
    <row r="8596" spans="15:15" x14ac:dyDescent="0.2">
      <c r="O8596" s="90"/>
    </row>
    <row r="8597" spans="15:15" x14ac:dyDescent="0.2">
      <c r="O8597" s="90"/>
    </row>
    <row r="8598" spans="15:15" x14ac:dyDescent="0.2">
      <c r="O8598" s="90"/>
    </row>
    <row r="8599" spans="15:15" x14ac:dyDescent="0.2">
      <c r="O8599" s="90"/>
    </row>
    <row r="8600" spans="15:15" x14ac:dyDescent="0.2">
      <c r="O8600" s="90"/>
    </row>
    <row r="8601" spans="15:15" x14ac:dyDescent="0.2">
      <c r="O8601" s="90"/>
    </row>
    <row r="8602" spans="15:15" x14ac:dyDescent="0.2">
      <c r="O8602" s="90"/>
    </row>
    <row r="8603" spans="15:15" x14ac:dyDescent="0.2">
      <c r="O8603" s="90"/>
    </row>
    <row r="8604" spans="15:15" x14ac:dyDescent="0.2">
      <c r="O8604" s="90"/>
    </row>
    <row r="8605" spans="15:15" x14ac:dyDescent="0.2">
      <c r="O8605" s="90"/>
    </row>
    <row r="8606" spans="15:15" x14ac:dyDescent="0.2">
      <c r="O8606" s="90"/>
    </row>
    <row r="8607" spans="15:15" x14ac:dyDescent="0.2">
      <c r="O8607" s="90"/>
    </row>
    <row r="8608" spans="15:15" x14ac:dyDescent="0.2">
      <c r="O8608" s="90"/>
    </row>
    <row r="8609" spans="15:15" x14ac:dyDescent="0.2">
      <c r="O8609" s="90"/>
    </row>
    <row r="8610" spans="15:15" x14ac:dyDescent="0.2">
      <c r="O8610" s="90"/>
    </row>
    <row r="8611" spans="15:15" x14ac:dyDescent="0.2">
      <c r="O8611" s="90"/>
    </row>
    <row r="8612" spans="15:15" x14ac:dyDescent="0.2">
      <c r="O8612" s="90"/>
    </row>
    <row r="8613" spans="15:15" x14ac:dyDescent="0.2">
      <c r="O8613" s="90"/>
    </row>
    <row r="8614" spans="15:15" x14ac:dyDescent="0.2">
      <c r="O8614" s="90"/>
    </row>
    <row r="8615" spans="15:15" x14ac:dyDescent="0.2">
      <c r="O8615" s="90"/>
    </row>
    <row r="8616" spans="15:15" x14ac:dyDescent="0.2">
      <c r="O8616" s="90"/>
    </row>
    <row r="8617" spans="15:15" x14ac:dyDescent="0.2">
      <c r="O8617" s="90"/>
    </row>
    <row r="8618" spans="15:15" x14ac:dyDescent="0.2">
      <c r="O8618" s="90"/>
    </row>
    <row r="8619" spans="15:15" x14ac:dyDescent="0.2">
      <c r="O8619" s="90"/>
    </row>
    <row r="8620" spans="15:15" x14ac:dyDescent="0.2">
      <c r="O8620" s="90"/>
    </row>
    <row r="8621" spans="15:15" x14ac:dyDescent="0.2">
      <c r="O8621" s="90"/>
    </row>
    <row r="8622" spans="15:15" x14ac:dyDescent="0.2">
      <c r="O8622" s="90"/>
    </row>
    <row r="8623" spans="15:15" x14ac:dyDescent="0.2">
      <c r="O8623" s="90"/>
    </row>
    <row r="8624" spans="15:15" x14ac:dyDescent="0.2">
      <c r="O8624" s="90"/>
    </row>
    <row r="8625" spans="15:15" x14ac:dyDescent="0.2">
      <c r="O8625" s="90"/>
    </row>
    <row r="8626" spans="15:15" x14ac:dyDescent="0.2">
      <c r="O8626" s="90"/>
    </row>
    <row r="8627" spans="15:15" x14ac:dyDescent="0.2">
      <c r="O8627" s="90"/>
    </row>
    <row r="8628" spans="15:15" x14ac:dyDescent="0.2">
      <c r="O8628" s="90"/>
    </row>
    <row r="8629" spans="15:15" x14ac:dyDescent="0.2">
      <c r="O8629" s="90"/>
    </row>
    <row r="8630" spans="15:15" x14ac:dyDescent="0.2">
      <c r="O8630" s="90"/>
    </row>
    <row r="8631" spans="15:15" x14ac:dyDescent="0.2">
      <c r="O8631" s="90"/>
    </row>
    <row r="8632" spans="15:15" x14ac:dyDescent="0.2">
      <c r="O8632" s="90"/>
    </row>
    <row r="8633" spans="15:15" x14ac:dyDescent="0.2">
      <c r="O8633" s="90"/>
    </row>
    <row r="8634" spans="15:15" x14ac:dyDescent="0.2">
      <c r="O8634" s="90"/>
    </row>
    <row r="8635" spans="15:15" x14ac:dyDescent="0.2">
      <c r="O8635" s="90"/>
    </row>
    <row r="8636" spans="15:15" x14ac:dyDescent="0.2">
      <c r="O8636" s="90"/>
    </row>
    <row r="8637" spans="15:15" x14ac:dyDescent="0.2">
      <c r="O8637" s="90"/>
    </row>
    <row r="8638" spans="15:15" x14ac:dyDescent="0.2">
      <c r="O8638" s="90"/>
    </row>
    <row r="8639" spans="15:15" x14ac:dyDescent="0.2">
      <c r="O8639" s="90"/>
    </row>
    <row r="8640" spans="15:15" x14ac:dyDescent="0.2">
      <c r="O8640" s="90"/>
    </row>
    <row r="8641" spans="15:15" x14ac:dyDescent="0.2">
      <c r="O8641" s="90"/>
    </row>
    <row r="8642" spans="15:15" x14ac:dyDescent="0.2">
      <c r="O8642" s="90"/>
    </row>
    <row r="8643" spans="15:15" x14ac:dyDescent="0.2">
      <c r="O8643" s="90"/>
    </row>
    <row r="8644" spans="15:15" x14ac:dyDescent="0.2">
      <c r="O8644" s="90"/>
    </row>
    <row r="8645" spans="15:15" x14ac:dyDescent="0.2">
      <c r="O8645" s="90"/>
    </row>
    <row r="8646" spans="15:15" x14ac:dyDescent="0.2">
      <c r="O8646" s="90"/>
    </row>
    <row r="8647" spans="15:15" x14ac:dyDescent="0.2">
      <c r="O8647" s="90"/>
    </row>
    <row r="8648" spans="15:15" x14ac:dyDescent="0.2">
      <c r="O8648" s="90"/>
    </row>
    <row r="8649" spans="15:15" x14ac:dyDescent="0.2">
      <c r="O8649" s="90"/>
    </row>
    <row r="8650" spans="15:15" x14ac:dyDescent="0.2">
      <c r="O8650" s="90"/>
    </row>
    <row r="8651" spans="15:15" x14ac:dyDescent="0.2">
      <c r="O8651" s="90"/>
    </row>
    <row r="8652" spans="15:15" x14ac:dyDescent="0.2">
      <c r="O8652" s="90"/>
    </row>
    <row r="8653" spans="15:15" x14ac:dyDescent="0.2">
      <c r="O8653" s="90"/>
    </row>
    <row r="8654" spans="15:15" x14ac:dyDescent="0.2">
      <c r="O8654" s="90"/>
    </row>
    <row r="8655" spans="15:15" x14ac:dyDescent="0.2">
      <c r="O8655" s="90"/>
    </row>
    <row r="8656" spans="15:15" x14ac:dyDescent="0.2">
      <c r="O8656" s="90"/>
    </row>
    <row r="8657" spans="15:15" x14ac:dyDescent="0.2">
      <c r="O8657" s="90"/>
    </row>
    <row r="8658" spans="15:15" x14ac:dyDescent="0.2">
      <c r="O8658" s="90"/>
    </row>
    <row r="8659" spans="15:15" x14ac:dyDescent="0.2">
      <c r="O8659" s="90"/>
    </row>
    <row r="8660" spans="15:15" x14ac:dyDescent="0.2">
      <c r="O8660" s="90"/>
    </row>
    <row r="8661" spans="15:15" x14ac:dyDescent="0.2">
      <c r="O8661" s="90"/>
    </row>
    <row r="8662" spans="15:15" x14ac:dyDescent="0.2">
      <c r="O8662" s="90"/>
    </row>
    <row r="8663" spans="15:15" x14ac:dyDescent="0.2">
      <c r="O8663" s="90"/>
    </row>
    <row r="8664" spans="15:15" x14ac:dyDescent="0.2">
      <c r="O8664" s="90"/>
    </row>
    <row r="8665" spans="15:15" x14ac:dyDescent="0.2">
      <c r="O8665" s="90"/>
    </row>
    <row r="8666" spans="15:15" x14ac:dyDescent="0.2">
      <c r="O8666" s="90"/>
    </row>
    <row r="8667" spans="15:15" x14ac:dyDescent="0.2">
      <c r="O8667" s="90"/>
    </row>
    <row r="8668" spans="15:15" x14ac:dyDescent="0.2">
      <c r="O8668" s="90"/>
    </row>
    <row r="8669" spans="15:15" x14ac:dyDescent="0.2">
      <c r="O8669" s="90"/>
    </row>
    <row r="8670" spans="15:15" x14ac:dyDescent="0.2">
      <c r="O8670" s="90"/>
    </row>
    <row r="8671" spans="15:15" x14ac:dyDescent="0.2">
      <c r="O8671" s="90"/>
    </row>
    <row r="8672" spans="15:15" x14ac:dyDescent="0.2">
      <c r="O8672" s="90"/>
    </row>
    <row r="8673" spans="15:15" x14ac:dyDescent="0.2">
      <c r="O8673" s="90"/>
    </row>
    <row r="8674" spans="15:15" x14ac:dyDescent="0.2">
      <c r="O8674" s="90"/>
    </row>
    <row r="8675" spans="15:15" x14ac:dyDescent="0.2">
      <c r="O8675" s="90"/>
    </row>
    <row r="8676" spans="15:15" x14ac:dyDescent="0.2">
      <c r="O8676" s="90"/>
    </row>
    <row r="8677" spans="15:15" x14ac:dyDescent="0.2">
      <c r="O8677" s="90"/>
    </row>
    <row r="8678" spans="15:15" x14ac:dyDescent="0.2">
      <c r="O8678" s="90"/>
    </row>
    <row r="8679" spans="15:15" x14ac:dyDescent="0.2">
      <c r="O8679" s="90"/>
    </row>
    <row r="8680" spans="15:15" x14ac:dyDescent="0.2">
      <c r="O8680" s="90"/>
    </row>
    <row r="8681" spans="15:15" x14ac:dyDescent="0.2">
      <c r="O8681" s="90"/>
    </row>
    <row r="8682" spans="15:15" x14ac:dyDescent="0.2">
      <c r="O8682" s="90"/>
    </row>
    <row r="8683" spans="15:15" x14ac:dyDescent="0.2">
      <c r="O8683" s="90"/>
    </row>
    <row r="8684" spans="15:15" x14ac:dyDescent="0.2">
      <c r="O8684" s="90"/>
    </row>
    <row r="8685" spans="15:15" x14ac:dyDescent="0.2">
      <c r="O8685" s="90"/>
    </row>
    <row r="8686" spans="15:15" x14ac:dyDescent="0.2">
      <c r="O8686" s="90"/>
    </row>
    <row r="8687" spans="15:15" x14ac:dyDescent="0.2">
      <c r="O8687" s="90"/>
    </row>
    <row r="8688" spans="15:15" x14ac:dyDescent="0.2">
      <c r="O8688" s="90"/>
    </row>
    <row r="8689" spans="15:15" x14ac:dyDescent="0.2">
      <c r="O8689" s="90"/>
    </row>
    <row r="8690" spans="15:15" x14ac:dyDescent="0.2">
      <c r="O8690" s="90"/>
    </row>
    <row r="8691" spans="15:15" x14ac:dyDescent="0.2">
      <c r="O8691" s="90"/>
    </row>
    <row r="8692" spans="15:15" x14ac:dyDescent="0.2">
      <c r="O8692" s="90"/>
    </row>
    <row r="8693" spans="15:15" x14ac:dyDescent="0.2">
      <c r="O8693" s="90"/>
    </row>
    <row r="8694" spans="15:15" x14ac:dyDescent="0.2">
      <c r="O8694" s="90"/>
    </row>
    <row r="8695" spans="15:15" x14ac:dyDescent="0.2">
      <c r="O8695" s="90"/>
    </row>
    <row r="8696" spans="15:15" x14ac:dyDescent="0.2">
      <c r="O8696" s="90"/>
    </row>
    <row r="8697" spans="15:15" x14ac:dyDescent="0.2">
      <c r="O8697" s="90"/>
    </row>
    <row r="8698" spans="15:15" x14ac:dyDescent="0.2">
      <c r="O8698" s="90"/>
    </row>
    <row r="8699" spans="15:15" x14ac:dyDescent="0.2">
      <c r="O8699" s="90"/>
    </row>
    <row r="8700" spans="15:15" x14ac:dyDescent="0.2">
      <c r="O8700" s="90"/>
    </row>
    <row r="8701" spans="15:15" x14ac:dyDescent="0.2">
      <c r="O8701" s="90"/>
    </row>
    <row r="8702" spans="15:15" x14ac:dyDescent="0.2">
      <c r="O8702" s="90"/>
    </row>
    <row r="8703" spans="15:15" x14ac:dyDescent="0.2">
      <c r="O8703" s="90"/>
    </row>
    <row r="8704" spans="15:15" x14ac:dyDescent="0.2">
      <c r="O8704" s="90"/>
    </row>
    <row r="8705" spans="15:15" x14ac:dyDescent="0.2">
      <c r="O8705" s="90"/>
    </row>
    <row r="8706" spans="15:15" x14ac:dyDescent="0.2">
      <c r="O8706" s="90"/>
    </row>
    <row r="8707" spans="15:15" x14ac:dyDescent="0.2">
      <c r="O8707" s="90"/>
    </row>
    <row r="8708" spans="15:15" x14ac:dyDescent="0.2">
      <c r="O8708" s="90"/>
    </row>
    <row r="8709" spans="15:15" x14ac:dyDescent="0.2">
      <c r="O8709" s="90"/>
    </row>
    <row r="8710" spans="15:15" x14ac:dyDescent="0.2">
      <c r="O8710" s="90"/>
    </row>
    <row r="8711" spans="15:15" x14ac:dyDescent="0.2">
      <c r="O8711" s="90"/>
    </row>
    <row r="8712" spans="15:15" x14ac:dyDescent="0.2">
      <c r="O8712" s="90"/>
    </row>
    <row r="8713" spans="15:15" x14ac:dyDescent="0.2">
      <c r="O8713" s="90"/>
    </row>
    <row r="8714" spans="15:15" x14ac:dyDescent="0.2">
      <c r="O8714" s="90"/>
    </row>
    <row r="8715" spans="15:15" x14ac:dyDescent="0.2">
      <c r="O8715" s="90"/>
    </row>
    <row r="8716" spans="15:15" x14ac:dyDescent="0.2">
      <c r="O8716" s="90"/>
    </row>
    <row r="8717" spans="15:15" x14ac:dyDescent="0.2">
      <c r="O8717" s="90"/>
    </row>
    <row r="8718" spans="15:15" x14ac:dyDescent="0.2">
      <c r="O8718" s="90"/>
    </row>
    <row r="8719" spans="15:15" x14ac:dyDescent="0.2">
      <c r="O8719" s="90"/>
    </row>
    <row r="8720" spans="15:15" x14ac:dyDescent="0.2">
      <c r="O8720" s="90"/>
    </row>
    <row r="8721" spans="15:15" x14ac:dyDescent="0.2">
      <c r="O8721" s="90"/>
    </row>
    <row r="8722" spans="15:15" x14ac:dyDescent="0.2">
      <c r="O8722" s="90"/>
    </row>
    <row r="8723" spans="15:15" x14ac:dyDescent="0.2">
      <c r="O8723" s="90"/>
    </row>
    <row r="8724" spans="15:15" x14ac:dyDescent="0.2">
      <c r="O8724" s="90"/>
    </row>
    <row r="8725" spans="15:15" x14ac:dyDescent="0.2">
      <c r="O8725" s="90"/>
    </row>
    <row r="8726" spans="15:15" x14ac:dyDescent="0.2">
      <c r="O8726" s="90"/>
    </row>
    <row r="8727" spans="15:15" x14ac:dyDescent="0.2">
      <c r="O8727" s="90"/>
    </row>
    <row r="8728" spans="15:15" x14ac:dyDescent="0.2">
      <c r="O8728" s="90"/>
    </row>
    <row r="8729" spans="15:15" x14ac:dyDescent="0.2">
      <c r="O8729" s="90"/>
    </row>
    <row r="8730" spans="15:15" x14ac:dyDescent="0.2">
      <c r="O8730" s="90"/>
    </row>
    <row r="8731" spans="15:15" x14ac:dyDescent="0.2">
      <c r="O8731" s="90"/>
    </row>
    <row r="8732" spans="15:15" x14ac:dyDescent="0.2">
      <c r="O8732" s="90"/>
    </row>
    <row r="8733" spans="15:15" x14ac:dyDescent="0.2">
      <c r="O8733" s="90"/>
    </row>
    <row r="8734" spans="15:15" x14ac:dyDescent="0.2">
      <c r="O8734" s="90"/>
    </row>
    <row r="8735" spans="15:15" x14ac:dyDescent="0.2">
      <c r="O8735" s="90"/>
    </row>
    <row r="8736" spans="15:15" x14ac:dyDescent="0.2">
      <c r="O8736" s="90"/>
    </row>
    <row r="8737" spans="15:15" x14ac:dyDescent="0.2">
      <c r="O8737" s="90"/>
    </row>
    <row r="8738" spans="15:15" x14ac:dyDescent="0.2">
      <c r="O8738" s="90"/>
    </row>
    <row r="8739" spans="15:15" x14ac:dyDescent="0.2">
      <c r="O8739" s="90"/>
    </row>
    <row r="8740" spans="15:15" x14ac:dyDescent="0.2">
      <c r="O8740" s="90"/>
    </row>
    <row r="8741" spans="15:15" x14ac:dyDescent="0.2">
      <c r="O8741" s="90"/>
    </row>
    <row r="8742" spans="15:15" x14ac:dyDescent="0.2">
      <c r="O8742" s="90"/>
    </row>
    <row r="8743" spans="15:15" x14ac:dyDescent="0.2">
      <c r="O8743" s="90"/>
    </row>
    <row r="8744" spans="15:15" x14ac:dyDescent="0.2">
      <c r="O8744" s="90"/>
    </row>
    <row r="8745" spans="15:15" x14ac:dyDescent="0.2">
      <c r="O8745" s="90"/>
    </row>
    <row r="8746" spans="15:15" x14ac:dyDescent="0.2">
      <c r="O8746" s="90"/>
    </row>
    <row r="8747" spans="15:15" x14ac:dyDescent="0.2">
      <c r="O8747" s="90"/>
    </row>
    <row r="8748" spans="15:15" x14ac:dyDescent="0.2">
      <c r="O8748" s="90"/>
    </row>
    <row r="8749" spans="15:15" x14ac:dyDescent="0.2">
      <c r="O8749" s="90"/>
    </row>
    <row r="8750" spans="15:15" x14ac:dyDescent="0.2">
      <c r="O8750" s="90"/>
    </row>
    <row r="8751" spans="15:15" x14ac:dyDescent="0.2">
      <c r="O8751" s="90"/>
    </row>
    <row r="8752" spans="15:15" x14ac:dyDescent="0.2">
      <c r="O8752" s="90"/>
    </row>
    <row r="8753" spans="15:15" x14ac:dyDescent="0.2">
      <c r="O8753" s="90"/>
    </row>
    <row r="8754" spans="15:15" x14ac:dyDescent="0.2">
      <c r="O8754" s="90"/>
    </row>
    <row r="8755" spans="15:15" x14ac:dyDescent="0.2">
      <c r="O8755" s="90"/>
    </row>
    <row r="8756" spans="15:15" x14ac:dyDescent="0.2">
      <c r="O8756" s="90"/>
    </row>
    <row r="8757" spans="15:15" x14ac:dyDescent="0.2">
      <c r="O8757" s="90"/>
    </row>
    <row r="8758" spans="15:15" x14ac:dyDescent="0.2">
      <c r="O8758" s="90"/>
    </row>
    <row r="8759" spans="15:15" x14ac:dyDescent="0.2">
      <c r="O8759" s="90"/>
    </row>
    <row r="8760" spans="15:15" x14ac:dyDescent="0.2">
      <c r="O8760" s="90"/>
    </row>
    <row r="8761" spans="15:15" x14ac:dyDescent="0.2">
      <c r="O8761" s="90"/>
    </row>
    <row r="8762" spans="15:15" x14ac:dyDescent="0.2">
      <c r="O8762" s="90"/>
    </row>
    <row r="8763" spans="15:15" x14ac:dyDescent="0.2">
      <c r="O8763" s="90"/>
    </row>
    <row r="8764" spans="15:15" x14ac:dyDescent="0.2">
      <c r="O8764" s="90"/>
    </row>
    <row r="8765" spans="15:15" x14ac:dyDescent="0.2">
      <c r="O8765" s="90"/>
    </row>
    <row r="8766" spans="15:15" x14ac:dyDescent="0.2">
      <c r="O8766" s="90"/>
    </row>
    <row r="8767" spans="15:15" x14ac:dyDescent="0.2">
      <c r="O8767" s="90"/>
    </row>
    <row r="8768" spans="15:15" x14ac:dyDescent="0.2">
      <c r="O8768" s="90"/>
    </row>
    <row r="8769" spans="15:15" x14ac:dyDescent="0.2">
      <c r="O8769" s="90"/>
    </row>
    <row r="8770" spans="15:15" x14ac:dyDescent="0.2">
      <c r="O8770" s="90"/>
    </row>
    <row r="8771" spans="15:15" x14ac:dyDescent="0.2">
      <c r="O8771" s="90"/>
    </row>
    <row r="8772" spans="15:15" x14ac:dyDescent="0.2">
      <c r="O8772" s="90"/>
    </row>
    <row r="8773" spans="15:15" x14ac:dyDescent="0.2">
      <c r="O8773" s="90"/>
    </row>
    <row r="8774" spans="15:15" x14ac:dyDescent="0.2">
      <c r="O8774" s="90"/>
    </row>
    <row r="8775" spans="15:15" x14ac:dyDescent="0.2">
      <c r="O8775" s="90"/>
    </row>
    <row r="8776" spans="15:15" x14ac:dyDescent="0.2">
      <c r="O8776" s="90"/>
    </row>
    <row r="8777" spans="15:15" x14ac:dyDescent="0.2">
      <c r="O8777" s="90"/>
    </row>
    <row r="8778" spans="15:15" x14ac:dyDescent="0.2">
      <c r="O8778" s="90"/>
    </row>
    <row r="8779" spans="15:15" x14ac:dyDescent="0.2">
      <c r="O8779" s="90"/>
    </row>
    <row r="8780" spans="15:15" x14ac:dyDescent="0.2">
      <c r="O8780" s="90"/>
    </row>
    <row r="8781" spans="15:15" x14ac:dyDescent="0.2">
      <c r="O8781" s="90"/>
    </row>
    <row r="8782" spans="15:15" x14ac:dyDescent="0.2">
      <c r="O8782" s="90"/>
    </row>
    <row r="8783" spans="15:15" x14ac:dyDescent="0.2">
      <c r="O8783" s="90"/>
    </row>
    <row r="8784" spans="15:15" x14ac:dyDescent="0.2">
      <c r="O8784" s="90"/>
    </row>
    <row r="8785" spans="15:15" x14ac:dyDescent="0.2">
      <c r="O8785" s="90"/>
    </row>
    <row r="8786" spans="15:15" x14ac:dyDescent="0.2">
      <c r="O8786" s="90"/>
    </row>
    <row r="8787" spans="15:15" x14ac:dyDescent="0.2">
      <c r="O8787" s="90"/>
    </row>
    <row r="8788" spans="15:15" x14ac:dyDescent="0.2">
      <c r="O8788" s="90"/>
    </row>
    <row r="8789" spans="15:15" x14ac:dyDescent="0.2">
      <c r="O8789" s="90"/>
    </row>
    <row r="8790" spans="15:15" x14ac:dyDescent="0.2">
      <c r="O8790" s="90"/>
    </row>
    <row r="8791" spans="15:15" x14ac:dyDescent="0.2">
      <c r="O8791" s="90"/>
    </row>
    <row r="8792" spans="15:15" x14ac:dyDescent="0.2">
      <c r="O8792" s="90"/>
    </row>
    <row r="8793" spans="15:15" x14ac:dyDescent="0.2">
      <c r="O8793" s="90"/>
    </row>
    <row r="8794" spans="15:15" x14ac:dyDescent="0.2">
      <c r="O8794" s="90"/>
    </row>
    <row r="8795" spans="15:15" x14ac:dyDescent="0.2">
      <c r="O8795" s="90"/>
    </row>
    <row r="8796" spans="15:15" x14ac:dyDescent="0.2">
      <c r="O8796" s="90"/>
    </row>
    <row r="8797" spans="15:15" x14ac:dyDescent="0.2">
      <c r="O8797" s="90"/>
    </row>
    <row r="8798" spans="15:15" x14ac:dyDescent="0.2">
      <c r="O8798" s="90"/>
    </row>
    <row r="8799" spans="15:15" x14ac:dyDescent="0.2">
      <c r="O8799" s="90"/>
    </row>
    <row r="8800" spans="15:15" x14ac:dyDescent="0.2">
      <c r="O8800" s="90"/>
    </row>
    <row r="8801" spans="15:15" x14ac:dyDescent="0.2">
      <c r="O8801" s="90"/>
    </row>
    <row r="8802" spans="15:15" x14ac:dyDescent="0.2">
      <c r="O8802" s="90"/>
    </row>
    <row r="8803" spans="15:15" x14ac:dyDescent="0.2">
      <c r="O8803" s="90"/>
    </row>
    <row r="8804" spans="15:15" x14ac:dyDescent="0.2">
      <c r="O8804" s="90"/>
    </row>
    <row r="8805" spans="15:15" x14ac:dyDescent="0.2">
      <c r="O8805" s="90"/>
    </row>
    <row r="8806" spans="15:15" x14ac:dyDescent="0.2">
      <c r="O8806" s="90"/>
    </row>
    <row r="8807" spans="15:15" x14ac:dyDescent="0.2">
      <c r="O8807" s="90"/>
    </row>
    <row r="8808" spans="15:15" x14ac:dyDescent="0.2">
      <c r="O8808" s="90"/>
    </row>
    <row r="8809" spans="15:15" x14ac:dyDescent="0.2">
      <c r="O8809" s="90"/>
    </row>
    <row r="8810" spans="15:15" x14ac:dyDescent="0.2">
      <c r="O8810" s="90"/>
    </row>
    <row r="8811" spans="15:15" x14ac:dyDescent="0.2">
      <c r="O8811" s="90"/>
    </row>
    <row r="8812" spans="15:15" x14ac:dyDescent="0.2">
      <c r="O8812" s="90"/>
    </row>
    <row r="8813" spans="15:15" x14ac:dyDescent="0.2">
      <c r="O8813" s="90"/>
    </row>
    <row r="8814" spans="15:15" x14ac:dyDescent="0.2">
      <c r="O8814" s="90"/>
    </row>
    <row r="8815" spans="15:15" x14ac:dyDescent="0.2">
      <c r="O8815" s="90"/>
    </row>
    <row r="8816" spans="15:15" x14ac:dyDescent="0.2">
      <c r="O8816" s="90"/>
    </row>
    <row r="8817" spans="15:15" x14ac:dyDescent="0.2">
      <c r="O8817" s="90"/>
    </row>
    <row r="8818" spans="15:15" x14ac:dyDescent="0.2">
      <c r="O8818" s="90"/>
    </row>
    <row r="8819" spans="15:15" x14ac:dyDescent="0.2">
      <c r="O8819" s="90"/>
    </row>
    <row r="8820" spans="15:15" x14ac:dyDescent="0.2">
      <c r="O8820" s="90"/>
    </row>
    <row r="8821" spans="15:15" x14ac:dyDescent="0.2">
      <c r="O8821" s="90"/>
    </row>
    <row r="8822" spans="15:15" x14ac:dyDescent="0.2">
      <c r="O8822" s="90"/>
    </row>
    <row r="8823" spans="15:15" x14ac:dyDescent="0.2">
      <c r="O8823" s="90"/>
    </row>
    <row r="8824" spans="15:15" x14ac:dyDescent="0.2">
      <c r="O8824" s="90"/>
    </row>
    <row r="8825" spans="15:15" x14ac:dyDescent="0.2">
      <c r="O8825" s="90"/>
    </row>
    <row r="8826" spans="15:15" x14ac:dyDescent="0.2">
      <c r="O8826" s="90"/>
    </row>
    <row r="8827" spans="15:15" x14ac:dyDescent="0.2">
      <c r="O8827" s="90"/>
    </row>
    <row r="8828" spans="15:15" x14ac:dyDescent="0.2">
      <c r="O8828" s="90"/>
    </row>
    <row r="8829" spans="15:15" x14ac:dyDescent="0.2">
      <c r="O8829" s="90"/>
    </row>
    <row r="8830" spans="15:15" x14ac:dyDescent="0.2">
      <c r="O8830" s="90"/>
    </row>
    <row r="8831" spans="15:15" x14ac:dyDescent="0.2">
      <c r="O8831" s="90"/>
    </row>
    <row r="8832" spans="15:15" x14ac:dyDescent="0.2">
      <c r="O8832" s="90"/>
    </row>
    <row r="8833" spans="15:15" x14ac:dyDescent="0.2">
      <c r="O8833" s="90"/>
    </row>
    <row r="8834" spans="15:15" x14ac:dyDescent="0.2">
      <c r="O8834" s="90"/>
    </row>
    <row r="8835" spans="15:15" x14ac:dyDescent="0.2">
      <c r="O8835" s="90"/>
    </row>
    <row r="8836" spans="15:15" x14ac:dyDescent="0.2">
      <c r="O8836" s="90"/>
    </row>
    <row r="8837" spans="15:15" x14ac:dyDescent="0.2">
      <c r="O8837" s="90"/>
    </row>
    <row r="8838" spans="15:15" x14ac:dyDescent="0.2">
      <c r="O8838" s="90"/>
    </row>
    <row r="8839" spans="15:15" x14ac:dyDescent="0.2">
      <c r="O8839" s="90"/>
    </row>
    <row r="8840" spans="15:15" x14ac:dyDescent="0.2">
      <c r="O8840" s="90"/>
    </row>
    <row r="8841" spans="15:15" x14ac:dyDescent="0.2">
      <c r="O8841" s="90"/>
    </row>
    <row r="8842" spans="15:15" x14ac:dyDescent="0.2">
      <c r="O8842" s="90"/>
    </row>
    <row r="8843" spans="15:15" x14ac:dyDescent="0.2">
      <c r="O8843" s="90"/>
    </row>
    <row r="8844" spans="15:15" x14ac:dyDescent="0.2">
      <c r="O8844" s="90"/>
    </row>
    <row r="8845" spans="15:15" x14ac:dyDescent="0.2">
      <c r="O8845" s="90"/>
    </row>
    <row r="8846" spans="15:15" x14ac:dyDescent="0.2">
      <c r="O8846" s="90"/>
    </row>
    <row r="8847" spans="15:15" x14ac:dyDescent="0.2">
      <c r="O8847" s="90"/>
    </row>
    <row r="8848" spans="15:15" x14ac:dyDescent="0.2">
      <c r="O8848" s="90"/>
    </row>
    <row r="8849" spans="15:15" x14ac:dyDescent="0.2">
      <c r="O8849" s="90"/>
    </row>
    <row r="8850" spans="15:15" x14ac:dyDescent="0.2">
      <c r="O8850" s="90"/>
    </row>
    <row r="8851" spans="15:15" x14ac:dyDescent="0.2">
      <c r="O8851" s="90"/>
    </row>
    <row r="8852" spans="15:15" x14ac:dyDescent="0.2">
      <c r="O8852" s="90"/>
    </row>
    <row r="8853" spans="15:15" x14ac:dyDescent="0.2">
      <c r="O8853" s="90"/>
    </row>
    <row r="8854" spans="15:15" x14ac:dyDescent="0.2">
      <c r="O8854" s="90"/>
    </row>
    <row r="8855" spans="15:15" x14ac:dyDescent="0.2">
      <c r="O8855" s="90"/>
    </row>
    <row r="8856" spans="15:15" x14ac:dyDescent="0.2">
      <c r="O8856" s="90"/>
    </row>
    <row r="8857" spans="15:15" x14ac:dyDescent="0.2">
      <c r="O8857" s="90"/>
    </row>
    <row r="8858" spans="15:15" x14ac:dyDescent="0.2">
      <c r="O8858" s="90"/>
    </row>
    <row r="8859" spans="15:15" x14ac:dyDescent="0.2">
      <c r="O8859" s="90"/>
    </row>
    <row r="8860" spans="15:15" x14ac:dyDescent="0.2">
      <c r="O8860" s="90"/>
    </row>
    <row r="8861" spans="15:15" x14ac:dyDescent="0.2">
      <c r="O8861" s="90"/>
    </row>
    <row r="8862" spans="15:15" x14ac:dyDescent="0.2">
      <c r="O8862" s="90"/>
    </row>
    <row r="8863" spans="15:15" x14ac:dyDescent="0.2">
      <c r="O8863" s="90"/>
    </row>
    <row r="8864" spans="15:15" x14ac:dyDescent="0.2">
      <c r="O8864" s="90"/>
    </row>
    <row r="8865" spans="15:15" x14ac:dyDescent="0.2">
      <c r="O8865" s="90"/>
    </row>
    <row r="8866" spans="15:15" x14ac:dyDescent="0.2">
      <c r="O8866" s="90"/>
    </row>
    <row r="8867" spans="15:15" x14ac:dyDescent="0.2">
      <c r="O8867" s="90"/>
    </row>
    <row r="8868" spans="15:15" x14ac:dyDescent="0.2">
      <c r="O8868" s="90"/>
    </row>
    <row r="8869" spans="15:15" x14ac:dyDescent="0.2">
      <c r="O8869" s="90"/>
    </row>
    <row r="8870" spans="15:15" x14ac:dyDescent="0.2">
      <c r="O8870" s="90"/>
    </row>
    <row r="8871" spans="15:15" x14ac:dyDescent="0.2">
      <c r="O8871" s="90"/>
    </row>
    <row r="8872" spans="15:15" x14ac:dyDescent="0.2">
      <c r="O8872" s="90"/>
    </row>
    <row r="8873" spans="15:15" x14ac:dyDescent="0.2">
      <c r="O8873" s="90"/>
    </row>
    <row r="8874" spans="15:15" x14ac:dyDescent="0.2">
      <c r="O8874" s="90"/>
    </row>
    <row r="8875" spans="15:15" x14ac:dyDescent="0.2">
      <c r="O8875" s="90"/>
    </row>
    <row r="8876" spans="15:15" x14ac:dyDescent="0.2">
      <c r="O8876" s="90"/>
    </row>
    <row r="8877" spans="15:15" x14ac:dyDescent="0.2">
      <c r="O8877" s="90"/>
    </row>
    <row r="8878" spans="15:15" x14ac:dyDescent="0.2">
      <c r="O8878" s="90"/>
    </row>
    <row r="8879" spans="15:15" x14ac:dyDescent="0.2">
      <c r="O8879" s="90"/>
    </row>
    <row r="8880" spans="15:15" x14ac:dyDescent="0.2">
      <c r="O8880" s="90"/>
    </row>
    <row r="8881" spans="15:15" x14ac:dyDescent="0.2">
      <c r="O8881" s="90"/>
    </row>
    <row r="8882" spans="15:15" x14ac:dyDescent="0.2">
      <c r="O8882" s="90"/>
    </row>
    <row r="8883" spans="15:15" x14ac:dyDescent="0.2">
      <c r="O8883" s="90"/>
    </row>
    <row r="8884" spans="15:15" x14ac:dyDescent="0.2">
      <c r="O8884" s="90"/>
    </row>
    <row r="8885" spans="15:15" x14ac:dyDescent="0.2">
      <c r="O8885" s="90"/>
    </row>
    <row r="8886" spans="15:15" x14ac:dyDescent="0.2">
      <c r="O8886" s="90"/>
    </row>
    <row r="8887" spans="15:15" x14ac:dyDescent="0.2">
      <c r="O8887" s="90"/>
    </row>
    <row r="8888" spans="15:15" x14ac:dyDescent="0.2">
      <c r="O8888" s="90"/>
    </row>
    <row r="8889" spans="15:15" x14ac:dyDescent="0.2">
      <c r="O8889" s="90"/>
    </row>
    <row r="8890" spans="15:15" x14ac:dyDescent="0.2">
      <c r="O8890" s="90"/>
    </row>
    <row r="8891" spans="15:15" x14ac:dyDescent="0.2">
      <c r="O8891" s="90"/>
    </row>
    <row r="8892" spans="15:15" x14ac:dyDescent="0.2">
      <c r="O8892" s="90"/>
    </row>
    <row r="8893" spans="15:15" x14ac:dyDescent="0.2">
      <c r="O8893" s="90"/>
    </row>
    <row r="8894" spans="15:15" x14ac:dyDescent="0.2">
      <c r="O8894" s="90"/>
    </row>
    <row r="8895" spans="15:15" x14ac:dyDescent="0.2">
      <c r="O8895" s="90"/>
    </row>
    <row r="8896" spans="15:15" x14ac:dyDescent="0.2">
      <c r="O8896" s="90"/>
    </row>
    <row r="8897" spans="15:15" x14ac:dyDescent="0.2">
      <c r="O8897" s="90"/>
    </row>
    <row r="8898" spans="15:15" x14ac:dyDescent="0.2">
      <c r="O8898" s="90"/>
    </row>
    <row r="8899" spans="15:15" x14ac:dyDescent="0.2">
      <c r="O8899" s="90"/>
    </row>
    <row r="8900" spans="15:15" x14ac:dyDescent="0.2">
      <c r="O8900" s="90"/>
    </row>
    <row r="8901" spans="15:15" x14ac:dyDescent="0.2">
      <c r="O8901" s="90"/>
    </row>
    <row r="8902" spans="15:15" x14ac:dyDescent="0.2">
      <c r="O8902" s="90"/>
    </row>
    <row r="8903" spans="15:15" x14ac:dyDescent="0.2">
      <c r="O8903" s="90"/>
    </row>
    <row r="8904" spans="15:15" x14ac:dyDescent="0.2">
      <c r="O8904" s="90"/>
    </row>
    <row r="8905" spans="15:15" x14ac:dyDescent="0.2">
      <c r="O8905" s="90"/>
    </row>
    <row r="8906" spans="15:15" x14ac:dyDescent="0.2">
      <c r="O8906" s="90"/>
    </row>
    <row r="8907" spans="15:15" x14ac:dyDescent="0.2">
      <c r="O8907" s="90"/>
    </row>
    <row r="8908" spans="15:15" x14ac:dyDescent="0.2">
      <c r="O8908" s="90"/>
    </row>
    <row r="8909" spans="15:15" x14ac:dyDescent="0.2">
      <c r="O8909" s="90"/>
    </row>
    <row r="8910" spans="15:15" x14ac:dyDescent="0.2">
      <c r="O8910" s="90"/>
    </row>
    <row r="8911" spans="15:15" x14ac:dyDescent="0.2">
      <c r="O8911" s="90"/>
    </row>
    <row r="8912" spans="15:15" x14ac:dyDescent="0.2">
      <c r="O8912" s="90"/>
    </row>
    <row r="8913" spans="15:15" x14ac:dyDescent="0.2">
      <c r="O8913" s="90"/>
    </row>
    <row r="8914" spans="15:15" x14ac:dyDescent="0.2">
      <c r="O8914" s="90"/>
    </row>
    <row r="8915" spans="15:15" x14ac:dyDescent="0.2">
      <c r="O8915" s="90"/>
    </row>
    <row r="8916" spans="15:15" x14ac:dyDescent="0.2">
      <c r="O8916" s="90"/>
    </row>
    <row r="8917" spans="15:15" x14ac:dyDescent="0.2">
      <c r="O8917" s="90"/>
    </row>
    <row r="8918" spans="15:15" x14ac:dyDescent="0.2">
      <c r="O8918" s="90"/>
    </row>
    <row r="8919" spans="15:15" x14ac:dyDescent="0.2">
      <c r="O8919" s="90"/>
    </row>
    <row r="8920" spans="15:15" x14ac:dyDescent="0.2">
      <c r="O8920" s="90"/>
    </row>
    <row r="8921" spans="15:15" x14ac:dyDescent="0.2">
      <c r="O8921" s="90"/>
    </row>
    <row r="8922" spans="15:15" x14ac:dyDescent="0.2">
      <c r="O8922" s="90"/>
    </row>
    <row r="8923" spans="15:15" x14ac:dyDescent="0.2">
      <c r="O8923" s="90"/>
    </row>
    <row r="8924" spans="15:15" x14ac:dyDescent="0.2">
      <c r="O8924" s="90"/>
    </row>
    <row r="8925" spans="15:15" x14ac:dyDescent="0.2">
      <c r="O8925" s="90"/>
    </row>
    <row r="8926" spans="15:15" x14ac:dyDescent="0.2">
      <c r="O8926" s="90"/>
    </row>
    <row r="8927" spans="15:15" x14ac:dyDescent="0.2">
      <c r="O8927" s="90"/>
    </row>
    <row r="8928" spans="15:15" x14ac:dyDescent="0.2">
      <c r="O8928" s="90"/>
    </row>
    <row r="8929" spans="15:15" x14ac:dyDescent="0.2">
      <c r="O8929" s="90"/>
    </row>
    <row r="8930" spans="15:15" x14ac:dyDescent="0.2">
      <c r="O8930" s="90"/>
    </row>
    <row r="8931" spans="15:15" x14ac:dyDescent="0.2">
      <c r="O8931" s="90"/>
    </row>
    <row r="8932" spans="15:15" x14ac:dyDescent="0.2">
      <c r="O8932" s="90"/>
    </row>
    <row r="8933" spans="15:15" x14ac:dyDescent="0.2">
      <c r="O8933" s="90"/>
    </row>
    <row r="8934" spans="15:15" x14ac:dyDescent="0.2">
      <c r="O8934" s="90"/>
    </row>
    <row r="8935" spans="15:15" x14ac:dyDescent="0.2">
      <c r="O8935" s="90"/>
    </row>
    <row r="8936" spans="15:15" x14ac:dyDescent="0.2">
      <c r="O8936" s="90"/>
    </row>
    <row r="8937" spans="15:15" x14ac:dyDescent="0.2">
      <c r="O8937" s="90"/>
    </row>
    <row r="8938" spans="15:15" x14ac:dyDescent="0.2">
      <c r="O8938" s="90"/>
    </row>
    <row r="8939" spans="15:15" x14ac:dyDescent="0.2">
      <c r="O8939" s="90"/>
    </row>
    <row r="8940" spans="15:15" x14ac:dyDescent="0.2">
      <c r="O8940" s="90"/>
    </row>
    <row r="8941" spans="15:15" x14ac:dyDescent="0.2">
      <c r="O8941" s="90"/>
    </row>
    <row r="8942" spans="15:15" x14ac:dyDescent="0.2">
      <c r="O8942" s="90"/>
    </row>
    <row r="8943" spans="15:15" x14ac:dyDescent="0.2">
      <c r="O8943" s="90"/>
    </row>
    <row r="8944" spans="15:15" x14ac:dyDescent="0.2">
      <c r="O8944" s="90"/>
    </row>
    <row r="8945" spans="15:15" x14ac:dyDescent="0.2">
      <c r="O8945" s="90"/>
    </row>
    <row r="8946" spans="15:15" x14ac:dyDescent="0.2">
      <c r="O8946" s="90"/>
    </row>
    <row r="8947" spans="15:15" x14ac:dyDescent="0.2">
      <c r="O8947" s="90"/>
    </row>
    <row r="8948" spans="15:15" x14ac:dyDescent="0.2">
      <c r="O8948" s="90"/>
    </row>
    <row r="8949" spans="15:15" x14ac:dyDescent="0.2">
      <c r="O8949" s="90"/>
    </row>
    <row r="8950" spans="15:15" x14ac:dyDescent="0.2">
      <c r="O8950" s="90"/>
    </row>
    <row r="8951" spans="15:15" x14ac:dyDescent="0.2">
      <c r="O8951" s="90"/>
    </row>
    <row r="8952" spans="15:15" x14ac:dyDescent="0.2">
      <c r="O8952" s="90"/>
    </row>
    <row r="8953" spans="15:15" x14ac:dyDescent="0.2">
      <c r="O8953" s="90"/>
    </row>
    <row r="8954" spans="15:15" x14ac:dyDescent="0.2">
      <c r="O8954" s="90"/>
    </row>
    <row r="8955" spans="15:15" x14ac:dyDescent="0.2">
      <c r="O8955" s="90"/>
    </row>
    <row r="8956" spans="15:15" x14ac:dyDescent="0.2">
      <c r="O8956" s="90"/>
    </row>
    <row r="8957" spans="15:15" x14ac:dyDescent="0.2">
      <c r="O8957" s="90"/>
    </row>
    <row r="8958" spans="15:15" x14ac:dyDescent="0.2">
      <c r="O8958" s="90"/>
    </row>
    <row r="8959" spans="15:15" x14ac:dyDescent="0.2">
      <c r="O8959" s="90"/>
    </row>
    <row r="8960" spans="15:15" x14ac:dyDescent="0.2">
      <c r="O8960" s="90"/>
    </row>
    <row r="8961" spans="15:15" x14ac:dyDescent="0.2">
      <c r="O8961" s="90"/>
    </row>
    <row r="8962" spans="15:15" x14ac:dyDescent="0.2">
      <c r="O8962" s="90"/>
    </row>
    <row r="8963" spans="15:15" x14ac:dyDescent="0.2">
      <c r="O8963" s="90"/>
    </row>
    <row r="8964" spans="15:15" x14ac:dyDescent="0.2">
      <c r="O8964" s="90"/>
    </row>
    <row r="8965" spans="15:15" x14ac:dyDescent="0.2">
      <c r="O8965" s="90"/>
    </row>
    <row r="8966" spans="15:15" x14ac:dyDescent="0.2">
      <c r="O8966" s="90"/>
    </row>
    <row r="8967" spans="15:15" x14ac:dyDescent="0.2">
      <c r="O8967" s="90"/>
    </row>
    <row r="8968" spans="15:15" x14ac:dyDescent="0.2">
      <c r="O8968" s="90"/>
    </row>
    <row r="8969" spans="15:15" x14ac:dyDescent="0.2">
      <c r="O8969" s="90"/>
    </row>
    <row r="8970" spans="15:15" x14ac:dyDescent="0.2">
      <c r="O8970" s="90"/>
    </row>
    <row r="8971" spans="15:15" x14ac:dyDescent="0.2">
      <c r="O8971" s="90"/>
    </row>
    <row r="8972" spans="15:15" x14ac:dyDescent="0.2">
      <c r="O8972" s="90"/>
    </row>
    <row r="8973" spans="15:15" x14ac:dyDescent="0.2">
      <c r="O8973" s="90"/>
    </row>
    <row r="8974" spans="15:15" x14ac:dyDescent="0.2">
      <c r="O8974" s="90"/>
    </row>
    <row r="8975" spans="15:15" x14ac:dyDescent="0.2">
      <c r="O8975" s="90"/>
    </row>
    <row r="8976" spans="15:15" x14ac:dyDescent="0.2">
      <c r="O8976" s="90"/>
    </row>
    <row r="8977" spans="15:15" x14ac:dyDescent="0.2">
      <c r="O8977" s="90"/>
    </row>
    <row r="8978" spans="15:15" x14ac:dyDescent="0.2">
      <c r="O8978" s="90"/>
    </row>
    <row r="8979" spans="15:15" x14ac:dyDescent="0.2">
      <c r="O8979" s="90"/>
    </row>
    <row r="8980" spans="15:15" x14ac:dyDescent="0.2">
      <c r="O8980" s="90"/>
    </row>
    <row r="8981" spans="15:15" x14ac:dyDescent="0.2">
      <c r="O8981" s="90"/>
    </row>
    <row r="8982" spans="15:15" x14ac:dyDescent="0.2">
      <c r="O8982" s="90"/>
    </row>
    <row r="8983" spans="15:15" x14ac:dyDescent="0.2">
      <c r="O8983" s="90"/>
    </row>
    <row r="8984" spans="15:15" x14ac:dyDescent="0.2">
      <c r="O8984" s="90"/>
    </row>
    <row r="8985" spans="15:15" x14ac:dyDescent="0.2">
      <c r="O8985" s="90"/>
    </row>
    <row r="8986" spans="15:15" x14ac:dyDescent="0.2">
      <c r="O8986" s="90"/>
    </row>
    <row r="8987" spans="15:15" x14ac:dyDescent="0.2">
      <c r="O8987" s="90"/>
    </row>
    <row r="8988" spans="15:15" x14ac:dyDescent="0.2">
      <c r="O8988" s="90"/>
    </row>
    <row r="8989" spans="15:15" x14ac:dyDescent="0.2">
      <c r="O8989" s="90"/>
    </row>
    <row r="8990" spans="15:15" x14ac:dyDescent="0.2">
      <c r="O8990" s="90"/>
    </row>
    <row r="8991" spans="15:15" x14ac:dyDescent="0.2">
      <c r="O8991" s="90"/>
    </row>
    <row r="8992" spans="15:15" x14ac:dyDescent="0.2">
      <c r="O8992" s="90"/>
    </row>
    <row r="8993" spans="15:15" x14ac:dyDescent="0.2">
      <c r="O8993" s="90"/>
    </row>
    <row r="8994" spans="15:15" x14ac:dyDescent="0.2">
      <c r="O8994" s="90"/>
    </row>
    <row r="8995" spans="15:15" x14ac:dyDescent="0.2">
      <c r="O8995" s="90"/>
    </row>
    <row r="8996" spans="15:15" x14ac:dyDescent="0.2">
      <c r="O8996" s="90"/>
    </row>
    <row r="8997" spans="15:15" x14ac:dyDescent="0.2">
      <c r="O8997" s="90"/>
    </row>
    <row r="8998" spans="15:15" x14ac:dyDescent="0.2">
      <c r="O8998" s="90"/>
    </row>
    <row r="8999" spans="15:15" x14ac:dyDescent="0.2">
      <c r="O8999" s="90"/>
    </row>
    <row r="9000" spans="15:15" x14ac:dyDescent="0.2">
      <c r="O9000" s="90"/>
    </row>
    <row r="9001" spans="15:15" x14ac:dyDescent="0.2">
      <c r="O9001" s="90"/>
    </row>
    <row r="9002" spans="15:15" x14ac:dyDescent="0.2">
      <c r="O9002" s="90"/>
    </row>
    <row r="9003" spans="15:15" x14ac:dyDescent="0.2">
      <c r="O9003" s="90"/>
    </row>
    <row r="9004" spans="15:15" x14ac:dyDescent="0.2">
      <c r="O9004" s="90"/>
    </row>
    <row r="9005" spans="15:15" x14ac:dyDescent="0.2">
      <c r="O9005" s="90"/>
    </row>
    <row r="9006" spans="15:15" x14ac:dyDescent="0.2">
      <c r="O9006" s="90"/>
    </row>
    <row r="9007" spans="15:15" x14ac:dyDescent="0.2">
      <c r="O9007" s="90"/>
    </row>
    <row r="9008" spans="15:15" x14ac:dyDescent="0.2">
      <c r="O9008" s="90"/>
    </row>
    <row r="9009" spans="15:15" x14ac:dyDescent="0.2">
      <c r="O9009" s="90"/>
    </row>
    <row r="9010" spans="15:15" x14ac:dyDescent="0.2">
      <c r="O9010" s="90"/>
    </row>
    <row r="9011" spans="15:15" x14ac:dyDescent="0.2">
      <c r="O9011" s="90"/>
    </row>
    <row r="9012" spans="15:15" x14ac:dyDescent="0.2">
      <c r="O9012" s="90"/>
    </row>
    <row r="9013" spans="15:15" x14ac:dyDescent="0.2">
      <c r="O9013" s="90"/>
    </row>
    <row r="9014" spans="15:15" x14ac:dyDescent="0.2">
      <c r="O9014" s="90"/>
    </row>
    <row r="9015" spans="15:15" x14ac:dyDescent="0.2">
      <c r="O9015" s="90"/>
    </row>
    <row r="9016" spans="15:15" x14ac:dyDescent="0.2">
      <c r="O9016" s="90"/>
    </row>
    <row r="9017" spans="15:15" x14ac:dyDescent="0.2">
      <c r="O9017" s="90"/>
    </row>
    <row r="9018" spans="15:15" x14ac:dyDescent="0.2">
      <c r="O9018" s="90"/>
    </row>
    <row r="9019" spans="15:15" x14ac:dyDescent="0.2">
      <c r="O9019" s="90"/>
    </row>
    <row r="9020" spans="15:15" x14ac:dyDescent="0.2">
      <c r="O9020" s="90"/>
    </row>
    <row r="9021" spans="15:15" x14ac:dyDescent="0.2">
      <c r="O9021" s="90"/>
    </row>
    <row r="9022" spans="15:15" x14ac:dyDescent="0.2">
      <c r="O9022" s="90"/>
    </row>
    <row r="9023" spans="15:15" x14ac:dyDescent="0.2">
      <c r="O9023" s="90"/>
    </row>
    <row r="9024" spans="15:15" x14ac:dyDescent="0.2">
      <c r="O9024" s="90"/>
    </row>
    <row r="9025" spans="15:15" x14ac:dyDescent="0.2">
      <c r="O9025" s="90"/>
    </row>
    <row r="9026" spans="15:15" x14ac:dyDescent="0.2">
      <c r="O9026" s="90"/>
    </row>
    <row r="9027" spans="15:15" x14ac:dyDescent="0.2">
      <c r="O9027" s="90"/>
    </row>
    <row r="9028" spans="15:15" x14ac:dyDescent="0.2">
      <c r="O9028" s="90"/>
    </row>
    <row r="9029" spans="15:15" x14ac:dyDescent="0.2">
      <c r="O9029" s="90"/>
    </row>
    <row r="9030" spans="15:15" x14ac:dyDescent="0.2">
      <c r="O9030" s="90"/>
    </row>
    <row r="9031" spans="15:15" x14ac:dyDescent="0.2">
      <c r="O9031" s="90"/>
    </row>
    <row r="9032" spans="15:15" x14ac:dyDescent="0.2">
      <c r="O9032" s="90"/>
    </row>
    <row r="9033" spans="15:15" x14ac:dyDescent="0.2">
      <c r="O9033" s="90"/>
    </row>
    <row r="9034" spans="15:15" x14ac:dyDescent="0.2">
      <c r="O9034" s="90"/>
    </row>
    <row r="9035" spans="15:15" x14ac:dyDescent="0.2">
      <c r="O9035" s="90"/>
    </row>
    <row r="9036" spans="15:15" x14ac:dyDescent="0.2">
      <c r="O9036" s="90"/>
    </row>
    <row r="9037" spans="15:15" x14ac:dyDescent="0.2">
      <c r="O9037" s="90"/>
    </row>
    <row r="9038" spans="15:15" x14ac:dyDescent="0.2">
      <c r="O9038" s="90"/>
    </row>
    <row r="9039" spans="15:15" x14ac:dyDescent="0.2">
      <c r="O9039" s="90"/>
    </row>
    <row r="9040" spans="15:15" x14ac:dyDescent="0.2">
      <c r="O9040" s="90"/>
    </row>
    <row r="9041" spans="15:15" x14ac:dyDescent="0.2">
      <c r="O9041" s="90"/>
    </row>
    <row r="9042" spans="15:15" x14ac:dyDescent="0.2">
      <c r="O9042" s="90"/>
    </row>
    <row r="9043" spans="15:15" x14ac:dyDescent="0.2">
      <c r="O9043" s="90"/>
    </row>
    <row r="9044" spans="15:15" x14ac:dyDescent="0.2">
      <c r="O9044" s="90"/>
    </row>
    <row r="9045" spans="15:15" x14ac:dyDescent="0.2">
      <c r="O9045" s="90"/>
    </row>
    <row r="9046" spans="15:15" x14ac:dyDescent="0.2">
      <c r="O9046" s="90"/>
    </row>
    <row r="9047" spans="15:15" x14ac:dyDescent="0.2">
      <c r="O9047" s="90"/>
    </row>
    <row r="9048" spans="15:15" x14ac:dyDescent="0.2">
      <c r="O9048" s="90"/>
    </row>
    <row r="9049" spans="15:15" x14ac:dyDescent="0.2">
      <c r="O9049" s="90"/>
    </row>
    <row r="9050" spans="15:15" x14ac:dyDescent="0.2">
      <c r="O9050" s="90"/>
    </row>
    <row r="9051" spans="15:15" x14ac:dyDescent="0.2">
      <c r="O9051" s="90"/>
    </row>
    <row r="9052" spans="15:15" x14ac:dyDescent="0.2">
      <c r="O9052" s="90"/>
    </row>
    <row r="9053" spans="15:15" x14ac:dyDescent="0.2">
      <c r="O9053" s="90"/>
    </row>
    <row r="9054" spans="15:15" x14ac:dyDescent="0.2">
      <c r="O9054" s="90"/>
    </row>
    <row r="9055" spans="15:15" x14ac:dyDescent="0.2">
      <c r="O9055" s="90"/>
    </row>
    <row r="9056" spans="15:15" x14ac:dyDescent="0.2">
      <c r="O9056" s="90"/>
    </row>
    <row r="9057" spans="15:15" x14ac:dyDescent="0.2">
      <c r="O9057" s="90"/>
    </row>
    <row r="9058" spans="15:15" x14ac:dyDescent="0.2">
      <c r="O9058" s="90"/>
    </row>
    <row r="9059" spans="15:15" x14ac:dyDescent="0.2">
      <c r="O9059" s="90"/>
    </row>
    <row r="9060" spans="15:15" x14ac:dyDescent="0.2">
      <c r="O9060" s="90"/>
    </row>
    <row r="9061" spans="15:15" x14ac:dyDescent="0.2">
      <c r="O9061" s="90"/>
    </row>
    <row r="9062" spans="15:15" x14ac:dyDescent="0.2">
      <c r="O9062" s="90"/>
    </row>
    <row r="9063" spans="15:15" x14ac:dyDescent="0.2">
      <c r="O9063" s="90"/>
    </row>
    <row r="9064" spans="15:15" x14ac:dyDescent="0.2">
      <c r="O9064" s="90"/>
    </row>
    <row r="9065" spans="15:15" x14ac:dyDescent="0.2">
      <c r="O9065" s="90"/>
    </row>
    <row r="9066" spans="15:15" x14ac:dyDescent="0.2">
      <c r="O9066" s="90"/>
    </row>
    <row r="9067" spans="15:15" x14ac:dyDescent="0.2">
      <c r="O9067" s="90"/>
    </row>
    <row r="9068" spans="15:15" x14ac:dyDescent="0.2">
      <c r="O9068" s="90"/>
    </row>
    <row r="9069" spans="15:15" x14ac:dyDescent="0.2">
      <c r="O9069" s="90"/>
    </row>
    <row r="9070" spans="15:15" x14ac:dyDescent="0.2">
      <c r="O9070" s="90"/>
    </row>
    <row r="9071" spans="15:15" x14ac:dyDescent="0.2">
      <c r="O9071" s="90"/>
    </row>
    <row r="9072" spans="15:15" x14ac:dyDescent="0.2">
      <c r="O9072" s="90"/>
    </row>
    <row r="9073" spans="15:15" x14ac:dyDescent="0.2">
      <c r="O9073" s="90"/>
    </row>
    <row r="9074" spans="15:15" x14ac:dyDescent="0.2">
      <c r="O9074" s="90"/>
    </row>
    <row r="9075" spans="15:15" x14ac:dyDescent="0.2">
      <c r="O9075" s="90"/>
    </row>
    <row r="9076" spans="15:15" x14ac:dyDescent="0.2">
      <c r="O9076" s="90"/>
    </row>
    <row r="9077" spans="15:15" x14ac:dyDescent="0.2">
      <c r="O9077" s="90"/>
    </row>
    <row r="9078" spans="15:15" x14ac:dyDescent="0.2">
      <c r="O9078" s="90"/>
    </row>
    <row r="9079" spans="15:15" x14ac:dyDescent="0.2">
      <c r="O9079" s="90"/>
    </row>
    <row r="9080" spans="15:15" x14ac:dyDescent="0.2">
      <c r="O9080" s="90"/>
    </row>
    <row r="9081" spans="15:15" x14ac:dyDescent="0.2">
      <c r="O9081" s="90"/>
    </row>
    <row r="9082" spans="15:15" x14ac:dyDescent="0.2">
      <c r="O9082" s="90"/>
    </row>
    <row r="9083" spans="15:15" x14ac:dyDescent="0.2">
      <c r="O9083" s="90"/>
    </row>
    <row r="9084" spans="15:15" x14ac:dyDescent="0.2">
      <c r="O9084" s="90"/>
    </row>
    <row r="9085" spans="15:15" x14ac:dyDescent="0.2">
      <c r="O9085" s="90"/>
    </row>
    <row r="9086" spans="15:15" x14ac:dyDescent="0.2">
      <c r="O9086" s="90"/>
    </row>
    <row r="9087" spans="15:15" x14ac:dyDescent="0.2">
      <c r="O9087" s="90"/>
    </row>
    <row r="9088" spans="15:15" x14ac:dyDescent="0.2">
      <c r="O9088" s="90"/>
    </row>
    <row r="9089" spans="15:15" x14ac:dyDescent="0.2">
      <c r="O9089" s="90"/>
    </row>
    <row r="9090" spans="15:15" x14ac:dyDescent="0.2">
      <c r="O9090" s="90"/>
    </row>
    <row r="9091" spans="15:15" x14ac:dyDescent="0.2">
      <c r="O9091" s="90"/>
    </row>
    <row r="9092" spans="15:15" x14ac:dyDescent="0.2">
      <c r="O9092" s="90"/>
    </row>
    <row r="9093" spans="15:15" x14ac:dyDescent="0.2">
      <c r="O9093" s="90"/>
    </row>
    <row r="9094" spans="15:15" x14ac:dyDescent="0.2">
      <c r="O9094" s="90"/>
    </row>
    <row r="9095" spans="15:15" x14ac:dyDescent="0.2">
      <c r="O9095" s="90"/>
    </row>
    <row r="9096" spans="15:15" x14ac:dyDescent="0.2">
      <c r="O9096" s="90"/>
    </row>
    <row r="9097" spans="15:15" x14ac:dyDescent="0.2">
      <c r="O9097" s="90"/>
    </row>
    <row r="9098" spans="15:15" x14ac:dyDescent="0.2">
      <c r="O9098" s="90"/>
    </row>
    <row r="9099" spans="15:15" x14ac:dyDescent="0.2">
      <c r="O9099" s="90"/>
    </row>
    <row r="9100" spans="15:15" x14ac:dyDescent="0.2">
      <c r="O9100" s="90"/>
    </row>
    <row r="9101" spans="15:15" x14ac:dyDescent="0.2">
      <c r="O9101" s="90"/>
    </row>
    <row r="9102" spans="15:15" x14ac:dyDescent="0.2">
      <c r="O9102" s="90"/>
    </row>
    <row r="9103" spans="15:15" x14ac:dyDescent="0.2">
      <c r="O9103" s="90"/>
    </row>
    <row r="9104" spans="15:15" x14ac:dyDescent="0.2">
      <c r="O9104" s="90"/>
    </row>
    <row r="9105" spans="15:15" x14ac:dyDescent="0.2">
      <c r="O9105" s="90"/>
    </row>
    <row r="9106" spans="15:15" x14ac:dyDescent="0.2">
      <c r="O9106" s="90"/>
    </row>
    <row r="9107" spans="15:15" x14ac:dyDescent="0.2">
      <c r="O9107" s="90"/>
    </row>
    <row r="9108" spans="15:15" x14ac:dyDescent="0.2">
      <c r="O9108" s="90"/>
    </row>
    <row r="9109" spans="15:15" x14ac:dyDescent="0.2">
      <c r="O9109" s="90"/>
    </row>
    <row r="9110" spans="15:15" x14ac:dyDescent="0.2">
      <c r="O9110" s="90"/>
    </row>
    <row r="9111" spans="15:15" x14ac:dyDescent="0.2">
      <c r="O9111" s="90"/>
    </row>
    <row r="9112" spans="15:15" x14ac:dyDescent="0.2">
      <c r="O9112" s="90"/>
    </row>
    <row r="9113" spans="15:15" x14ac:dyDescent="0.2">
      <c r="O9113" s="90"/>
    </row>
    <row r="9114" spans="15:15" x14ac:dyDescent="0.2">
      <c r="O9114" s="90"/>
    </row>
    <row r="9115" spans="15:15" x14ac:dyDescent="0.2">
      <c r="O9115" s="90"/>
    </row>
    <row r="9116" spans="15:15" x14ac:dyDescent="0.2">
      <c r="O9116" s="90"/>
    </row>
    <row r="9117" spans="15:15" x14ac:dyDescent="0.2">
      <c r="O9117" s="90"/>
    </row>
    <row r="9118" spans="15:15" x14ac:dyDescent="0.2">
      <c r="O9118" s="90"/>
    </row>
    <row r="9119" spans="15:15" x14ac:dyDescent="0.2">
      <c r="O9119" s="90"/>
    </row>
    <row r="9120" spans="15:15" x14ac:dyDescent="0.2">
      <c r="O9120" s="90"/>
    </row>
    <row r="9121" spans="15:15" x14ac:dyDescent="0.2">
      <c r="O9121" s="90"/>
    </row>
    <row r="9122" spans="15:15" x14ac:dyDescent="0.2">
      <c r="O9122" s="90"/>
    </row>
    <row r="9123" spans="15:15" x14ac:dyDescent="0.2">
      <c r="O9123" s="90"/>
    </row>
    <row r="9124" spans="15:15" x14ac:dyDescent="0.2">
      <c r="O9124" s="90"/>
    </row>
    <row r="9125" spans="15:15" x14ac:dyDescent="0.2">
      <c r="O9125" s="90"/>
    </row>
    <row r="9126" spans="15:15" x14ac:dyDescent="0.2">
      <c r="O9126" s="90"/>
    </row>
    <row r="9127" spans="15:15" x14ac:dyDescent="0.2">
      <c r="O9127" s="90"/>
    </row>
    <row r="9128" spans="15:15" x14ac:dyDescent="0.2">
      <c r="O9128" s="90"/>
    </row>
    <row r="9129" spans="15:15" x14ac:dyDescent="0.2">
      <c r="O9129" s="90"/>
    </row>
    <row r="9130" spans="15:15" x14ac:dyDescent="0.2">
      <c r="O9130" s="90"/>
    </row>
    <row r="9131" spans="15:15" x14ac:dyDescent="0.2">
      <c r="O9131" s="90"/>
    </row>
    <row r="9132" spans="15:15" x14ac:dyDescent="0.2">
      <c r="O9132" s="90"/>
    </row>
    <row r="9133" spans="15:15" x14ac:dyDescent="0.2">
      <c r="O9133" s="90"/>
    </row>
    <row r="9134" spans="15:15" x14ac:dyDescent="0.2">
      <c r="O9134" s="90"/>
    </row>
    <row r="9135" spans="15:15" x14ac:dyDescent="0.2">
      <c r="O9135" s="90"/>
    </row>
    <row r="9136" spans="15:15" x14ac:dyDescent="0.2">
      <c r="O9136" s="90"/>
    </row>
    <row r="9137" spans="15:15" x14ac:dyDescent="0.2">
      <c r="O9137" s="90"/>
    </row>
    <row r="9138" spans="15:15" x14ac:dyDescent="0.2">
      <c r="O9138" s="90"/>
    </row>
    <row r="9139" spans="15:15" x14ac:dyDescent="0.2">
      <c r="O9139" s="90"/>
    </row>
    <row r="9140" spans="15:15" x14ac:dyDescent="0.2">
      <c r="O9140" s="90"/>
    </row>
    <row r="9141" spans="15:15" x14ac:dyDescent="0.2">
      <c r="O9141" s="90"/>
    </row>
    <row r="9142" spans="15:15" x14ac:dyDescent="0.2">
      <c r="O9142" s="90"/>
    </row>
    <row r="9143" spans="15:15" x14ac:dyDescent="0.2">
      <c r="O9143" s="90"/>
    </row>
    <row r="9144" spans="15:15" x14ac:dyDescent="0.2">
      <c r="O9144" s="90"/>
    </row>
    <row r="9145" spans="15:15" x14ac:dyDescent="0.2">
      <c r="O9145" s="90"/>
    </row>
    <row r="9146" spans="15:15" x14ac:dyDescent="0.2">
      <c r="O9146" s="90"/>
    </row>
    <row r="9147" spans="15:15" x14ac:dyDescent="0.2">
      <c r="O9147" s="90"/>
    </row>
    <row r="9148" spans="15:15" x14ac:dyDescent="0.2">
      <c r="O9148" s="90"/>
    </row>
    <row r="9149" spans="15:15" x14ac:dyDescent="0.2">
      <c r="O9149" s="90"/>
    </row>
    <row r="9150" spans="15:15" x14ac:dyDescent="0.2">
      <c r="O9150" s="90"/>
    </row>
    <row r="9151" spans="15:15" x14ac:dyDescent="0.2">
      <c r="O9151" s="90"/>
    </row>
    <row r="9152" spans="15:15" x14ac:dyDescent="0.2">
      <c r="O9152" s="90"/>
    </row>
    <row r="9153" spans="15:15" x14ac:dyDescent="0.2">
      <c r="O9153" s="90"/>
    </row>
    <row r="9154" spans="15:15" x14ac:dyDescent="0.2">
      <c r="O9154" s="90"/>
    </row>
    <row r="9155" spans="15:15" x14ac:dyDescent="0.2">
      <c r="O9155" s="90"/>
    </row>
    <row r="9156" spans="15:15" x14ac:dyDescent="0.2">
      <c r="O9156" s="90"/>
    </row>
    <row r="9157" spans="15:15" x14ac:dyDescent="0.2">
      <c r="O9157" s="90"/>
    </row>
    <row r="9158" spans="15:15" x14ac:dyDescent="0.2">
      <c r="O9158" s="90"/>
    </row>
    <row r="9159" spans="15:15" x14ac:dyDescent="0.2">
      <c r="O9159" s="90"/>
    </row>
    <row r="9160" spans="15:15" x14ac:dyDescent="0.2">
      <c r="O9160" s="90"/>
    </row>
    <row r="9161" spans="15:15" x14ac:dyDescent="0.2">
      <c r="O9161" s="90"/>
    </row>
    <row r="9162" spans="15:15" x14ac:dyDescent="0.2">
      <c r="O9162" s="90"/>
    </row>
    <row r="9163" spans="15:15" x14ac:dyDescent="0.2">
      <c r="O9163" s="90"/>
    </row>
    <row r="9164" spans="15:15" x14ac:dyDescent="0.2">
      <c r="O9164" s="90"/>
    </row>
    <row r="9165" spans="15:15" x14ac:dyDescent="0.2">
      <c r="O9165" s="90"/>
    </row>
    <row r="9166" spans="15:15" x14ac:dyDescent="0.2">
      <c r="O9166" s="90"/>
    </row>
    <row r="9167" spans="15:15" x14ac:dyDescent="0.2">
      <c r="O9167" s="90"/>
    </row>
    <row r="9168" spans="15:15" x14ac:dyDescent="0.2">
      <c r="O9168" s="90"/>
    </row>
    <row r="9169" spans="15:15" x14ac:dyDescent="0.2">
      <c r="O9169" s="90"/>
    </row>
    <row r="9170" spans="15:15" x14ac:dyDescent="0.2">
      <c r="O9170" s="90"/>
    </row>
    <row r="9171" spans="15:15" x14ac:dyDescent="0.2">
      <c r="O9171" s="90"/>
    </row>
    <row r="9172" spans="15:15" x14ac:dyDescent="0.2">
      <c r="O9172" s="90"/>
    </row>
    <row r="9173" spans="15:15" x14ac:dyDescent="0.2">
      <c r="O9173" s="90"/>
    </row>
    <row r="9174" spans="15:15" x14ac:dyDescent="0.2">
      <c r="O9174" s="90"/>
    </row>
    <row r="9175" spans="15:15" x14ac:dyDescent="0.2">
      <c r="O9175" s="90"/>
    </row>
    <row r="9176" spans="15:15" x14ac:dyDescent="0.2">
      <c r="O9176" s="90"/>
    </row>
    <row r="9177" spans="15:15" x14ac:dyDescent="0.2">
      <c r="O9177" s="90"/>
    </row>
    <row r="9178" spans="15:15" x14ac:dyDescent="0.2">
      <c r="O9178" s="90"/>
    </row>
    <row r="9179" spans="15:15" x14ac:dyDescent="0.2">
      <c r="O9179" s="90"/>
    </row>
    <row r="9180" spans="15:15" x14ac:dyDescent="0.2">
      <c r="O9180" s="90"/>
    </row>
    <row r="9181" spans="15:15" x14ac:dyDescent="0.2">
      <c r="O9181" s="90"/>
    </row>
    <row r="9182" spans="15:15" x14ac:dyDescent="0.2">
      <c r="O9182" s="90"/>
    </row>
    <row r="9183" spans="15:15" x14ac:dyDescent="0.2">
      <c r="O9183" s="90"/>
    </row>
    <row r="9184" spans="15:15" x14ac:dyDescent="0.2">
      <c r="O9184" s="90"/>
    </row>
    <row r="9185" spans="15:15" x14ac:dyDescent="0.2">
      <c r="O9185" s="90"/>
    </row>
    <row r="9186" spans="15:15" x14ac:dyDescent="0.2">
      <c r="O9186" s="90"/>
    </row>
    <row r="9187" spans="15:15" x14ac:dyDescent="0.2">
      <c r="O9187" s="90"/>
    </row>
    <row r="9188" spans="15:15" x14ac:dyDescent="0.2">
      <c r="O9188" s="90"/>
    </row>
    <row r="9189" spans="15:15" x14ac:dyDescent="0.2">
      <c r="O9189" s="90"/>
    </row>
    <row r="9190" spans="15:15" x14ac:dyDescent="0.2">
      <c r="O9190" s="90"/>
    </row>
    <row r="9191" spans="15:15" x14ac:dyDescent="0.2">
      <c r="O9191" s="90"/>
    </row>
    <row r="9192" spans="15:15" x14ac:dyDescent="0.2">
      <c r="O9192" s="90"/>
    </row>
    <row r="9193" spans="15:15" x14ac:dyDescent="0.2">
      <c r="O9193" s="90"/>
    </row>
    <row r="9194" spans="15:15" x14ac:dyDescent="0.2">
      <c r="O9194" s="90"/>
    </row>
    <row r="9195" spans="15:15" x14ac:dyDescent="0.2">
      <c r="O9195" s="90"/>
    </row>
    <row r="9196" spans="15:15" x14ac:dyDescent="0.2">
      <c r="O9196" s="90"/>
    </row>
    <row r="9197" spans="15:15" x14ac:dyDescent="0.2">
      <c r="O9197" s="90"/>
    </row>
    <row r="9198" spans="15:15" x14ac:dyDescent="0.2">
      <c r="O9198" s="90"/>
    </row>
    <row r="9199" spans="15:15" x14ac:dyDescent="0.2">
      <c r="O9199" s="90"/>
    </row>
    <row r="9200" spans="15:15" x14ac:dyDescent="0.2">
      <c r="O9200" s="90"/>
    </row>
    <row r="9201" spans="15:15" x14ac:dyDescent="0.2">
      <c r="O9201" s="90"/>
    </row>
    <row r="9202" spans="15:15" x14ac:dyDescent="0.2">
      <c r="O9202" s="90"/>
    </row>
    <row r="9203" spans="15:15" x14ac:dyDescent="0.2">
      <c r="O9203" s="90"/>
    </row>
    <row r="9204" spans="15:15" x14ac:dyDescent="0.2">
      <c r="O9204" s="90"/>
    </row>
    <row r="9205" spans="15:15" x14ac:dyDescent="0.2">
      <c r="O9205" s="90"/>
    </row>
    <row r="9206" spans="15:15" x14ac:dyDescent="0.2">
      <c r="O9206" s="90"/>
    </row>
    <row r="9207" spans="15:15" x14ac:dyDescent="0.2">
      <c r="O9207" s="90"/>
    </row>
    <row r="9208" spans="15:15" x14ac:dyDescent="0.2">
      <c r="O9208" s="90"/>
    </row>
    <row r="9209" spans="15:15" x14ac:dyDescent="0.2">
      <c r="O9209" s="90"/>
    </row>
    <row r="9210" spans="15:15" x14ac:dyDescent="0.2">
      <c r="O9210" s="90"/>
    </row>
    <row r="9211" spans="15:15" x14ac:dyDescent="0.2">
      <c r="O9211" s="90"/>
    </row>
    <row r="9212" spans="15:15" x14ac:dyDescent="0.2">
      <c r="O9212" s="90"/>
    </row>
    <row r="9213" spans="15:15" x14ac:dyDescent="0.2">
      <c r="O9213" s="90"/>
    </row>
    <row r="9214" spans="15:15" x14ac:dyDescent="0.2">
      <c r="O9214" s="90"/>
    </row>
    <row r="9215" spans="15:15" x14ac:dyDescent="0.2">
      <c r="O9215" s="90"/>
    </row>
    <row r="9216" spans="15:15" x14ac:dyDescent="0.2">
      <c r="O9216" s="90"/>
    </row>
    <row r="9217" spans="15:15" x14ac:dyDescent="0.2">
      <c r="O9217" s="90"/>
    </row>
    <row r="9218" spans="15:15" x14ac:dyDescent="0.2">
      <c r="O9218" s="90"/>
    </row>
    <row r="9219" spans="15:15" x14ac:dyDescent="0.2">
      <c r="O9219" s="90"/>
    </row>
    <row r="9220" spans="15:15" x14ac:dyDescent="0.2">
      <c r="O9220" s="90"/>
    </row>
    <row r="9221" spans="15:15" x14ac:dyDescent="0.2">
      <c r="O9221" s="90"/>
    </row>
    <row r="9222" spans="15:15" x14ac:dyDescent="0.2">
      <c r="O9222" s="90"/>
    </row>
    <row r="9223" spans="15:15" x14ac:dyDescent="0.2">
      <c r="O9223" s="90"/>
    </row>
    <row r="9224" spans="15:15" x14ac:dyDescent="0.2">
      <c r="O9224" s="90"/>
    </row>
    <row r="9225" spans="15:15" x14ac:dyDescent="0.2">
      <c r="O9225" s="90"/>
    </row>
    <row r="9226" spans="15:15" x14ac:dyDescent="0.2">
      <c r="O9226" s="90"/>
    </row>
    <row r="9227" spans="15:15" x14ac:dyDescent="0.2">
      <c r="O9227" s="90"/>
    </row>
    <row r="9228" spans="15:15" x14ac:dyDescent="0.2">
      <c r="O9228" s="90"/>
    </row>
    <row r="9229" spans="15:15" x14ac:dyDescent="0.2">
      <c r="O9229" s="90"/>
    </row>
    <row r="9230" spans="15:15" x14ac:dyDescent="0.2">
      <c r="O9230" s="90"/>
    </row>
    <row r="9231" spans="15:15" x14ac:dyDescent="0.2">
      <c r="O9231" s="90"/>
    </row>
    <row r="9232" spans="15:15" x14ac:dyDescent="0.2">
      <c r="O9232" s="90"/>
    </row>
    <row r="9233" spans="15:15" x14ac:dyDescent="0.2">
      <c r="O9233" s="90"/>
    </row>
    <row r="9234" spans="15:15" x14ac:dyDescent="0.2">
      <c r="O9234" s="90"/>
    </row>
    <row r="9235" spans="15:15" x14ac:dyDescent="0.2">
      <c r="O9235" s="90"/>
    </row>
    <row r="9236" spans="15:15" x14ac:dyDescent="0.2">
      <c r="O9236" s="90"/>
    </row>
    <row r="9237" spans="15:15" x14ac:dyDescent="0.2">
      <c r="O9237" s="90"/>
    </row>
    <row r="9238" spans="15:15" x14ac:dyDescent="0.2">
      <c r="O9238" s="90"/>
    </row>
    <row r="9239" spans="15:15" x14ac:dyDescent="0.2">
      <c r="O9239" s="90"/>
    </row>
    <row r="9240" spans="15:15" x14ac:dyDescent="0.2">
      <c r="O9240" s="90"/>
    </row>
    <row r="9241" spans="15:15" x14ac:dyDescent="0.2">
      <c r="O9241" s="90"/>
    </row>
    <row r="9242" spans="15:15" x14ac:dyDescent="0.2">
      <c r="O9242" s="90"/>
    </row>
    <row r="9243" spans="15:15" x14ac:dyDescent="0.2">
      <c r="O9243" s="90"/>
    </row>
    <row r="9244" spans="15:15" x14ac:dyDescent="0.2">
      <c r="O9244" s="90"/>
    </row>
    <row r="9245" spans="15:15" x14ac:dyDescent="0.2">
      <c r="O9245" s="90"/>
    </row>
    <row r="9246" spans="15:15" x14ac:dyDescent="0.2">
      <c r="O9246" s="90"/>
    </row>
    <row r="9247" spans="15:15" x14ac:dyDescent="0.2">
      <c r="O9247" s="90"/>
    </row>
    <row r="9248" spans="15:15" x14ac:dyDescent="0.2">
      <c r="O9248" s="90"/>
    </row>
    <row r="9249" spans="15:15" x14ac:dyDescent="0.2">
      <c r="O9249" s="90"/>
    </row>
    <row r="9250" spans="15:15" x14ac:dyDescent="0.2">
      <c r="O9250" s="90"/>
    </row>
    <row r="9251" spans="15:15" x14ac:dyDescent="0.2">
      <c r="O9251" s="90"/>
    </row>
    <row r="9252" spans="15:15" x14ac:dyDescent="0.2">
      <c r="O9252" s="90"/>
    </row>
    <row r="9253" spans="15:15" x14ac:dyDescent="0.2">
      <c r="O9253" s="90"/>
    </row>
    <row r="9254" spans="15:15" x14ac:dyDescent="0.2">
      <c r="O9254" s="90"/>
    </row>
    <row r="9255" spans="15:15" x14ac:dyDescent="0.2">
      <c r="O9255" s="90"/>
    </row>
    <row r="9256" spans="15:15" x14ac:dyDescent="0.2">
      <c r="O9256" s="90"/>
    </row>
    <row r="9257" spans="15:15" x14ac:dyDescent="0.2">
      <c r="O9257" s="90"/>
    </row>
    <row r="9258" spans="15:15" x14ac:dyDescent="0.2">
      <c r="O9258" s="90"/>
    </row>
    <row r="9259" spans="15:15" x14ac:dyDescent="0.2">
      <c r="O9259" s="90"/>
    </row>
    <row r="9260" spans="15:15" x14ac:dyDescent="0.2">
      <c r="O9260" s="90"/>
    </row>
    <row r="9261" spans="15:15" x14ac:dyDescent="0.2">
      <c r="O9261" s="90"/>
    </row>
    <row r="9262" spans="15:15" x14ac:dyDescent="0.2">
      <c r="O9262" s="90"/>
    </row>
    <row r="9263" spans="15:15" x14ac:dyDescent="0.2">
      <c r="O9263" s="90"/>
    </row>
    <row r="9264" spans="15:15" x14ac:dyDescent="0.2">
      <c r="O9264" s="90"/>
    </row>
    <row r="9265" spans="15:15" x14ac:dyDescent="0.2">
      <c r="O9265" s="90"/>
    </row>
    <row r="9266" spans="15:15" x14ac:dyDescent="0.2">
      <c r="O9266" s="90"/>
    </row>
    <row r="9267" spans="15:15" x14ac:dyDescent="0.2">
      <c r="O9267" s="90"/>
    </row>
    <row r="9268" spans="15:15" x14ac:dyDescent="0.2">
      <c r="O9268" s="90"/>
    </row>
    <row r="9269" spans="15:15" x14ac:dyDescent="0.2">
      <c r="O9269" s="90"/>
    </row>
    <row r="9270" spans="15:15" x14ac:dyDescent="0.2">
      <c r="O9270" s="90"/>
    </row>
    <row r="9271" spans="15:15" x14ac:dyDescent="0.2">
      <c r="O9271" s="90"/>
    </row>
    <row r="9272" spans="15:15" x14ac:dyDescent="0.2">
      <c r="O9272" s="90"/>
    </row>
    <row r="9273" spans="15:15" x14ac:dyDescent="0.2">
      <c r="O9273" s="90"/>
    </row>
    <row r="9274" spans="15:15" x14ac:dyDescent="0.2">
      <c r="O9274" s="90"/>
    </row>
    <row r="9275" spans="15:15" x14ac:dyDescent="0.2">
      <c r="O9275" s="90"/>
    </row>
    <row r="9276" spans="15:15" x14ac:dyDescent="0.2">
      <c r="O9276" s="90"/>
    </row>
    <row r="9277" spans="15:15" x14ac:dyDescent="0.2">
      <c r="O9277" s="90"/>
    </row>
    <row r="9278" spans="15:15" x14ac:dyDescent="0.2">
      <c r="O9278" s="90"/>
    </row>
    <row r="9279" spans="15:15" x14ac:dyDescent="0.2">
      <c r="O9279" s="90"/>
    </row>
    <row r="9280" spans="15:15" x14ac:dyDescent="0.2">
      <c r="O9280" s="90"/>
    </row>
    <row r="9281" spans="15:15" x14ac:dyDescent="0.2">
      <c r="O9281" s="90"/>
    </row>
    <row r="9282" spans="15:15" x14ac:dyDescent="0.2">
      <c r="O9282" s="90"/>
    </row>
    <row r="9283" spans="15:15" x14ac:dyDescent="0.2">
      <c r="O9283" s="90"/>
    </row>
    <row r="9284" spans="15:15" x14ac:dyDescent="0.2">
      <c r="O9284" s="90"/>
    </row>
    <row r="9285" spans="15:15" x14ac:dyDescent="0.2">
      <c r="O9285" s="90"/>
    </row>
    <row r="9286" spans="15:15" x14ac:dyDescent="0.2">
      <c r="O9286" s="90"/>
    </row>
    <row r="9287" spans="15:15" x14ac:dyDescent="0.2">
      <c r="O9287" s="90"/>
    </row>
    <row r="9288" spans="15:15" x14ac:dyDescent="0.2">
      <c r="O9288" s="90"/>
    </row>
    <row r="9289" spans="15:15" x14ac:dyDescent="0.2">
      <c r="O9289" s="90"/>
    </row>
    <row r="9290" spans="15:15" x14ac:dyDescent="0.2">
      <c r="O9290" s="90"/>
    </row>
    <row r="9291" spans="15:15" x14ac:dyDescent="0.2">
      <c r="O9291" s="90"/>
    </row>
    <row r="9292" spans="15:15" x14ac:dyDescent="0.2">
      <c r="O9292" s="90"/>
    </row>
    <row r="9293" spans="15:15" x14ac:dyDescent="0.2">
      <c r="O9293" s="90"/>
    </row>
    <row r="9294" spans="15:15" x14ac:dyDescent="0.2">
      <c r="O9294" s="90"/>
    </row>
    <row r="9295" spans="15:15" x14ac:dyDescent="0.2">
      <c r="O9295" s="90"/>
    </row>
    <row r="9296" spans="15:15" x14ac:dyDescent="0.2">
      <c r="O9296" s="90"/>
    </row>
    <row r="9297" spans="15:15" x14ac:dyDescent="0.2">
      <c r="O9297" s="90"/>
    </row>
    <row r="9298" spans="15:15" x14ac:dyDescent="0.2">
      <c r="O9298" s="90"/>
    </row>
    <row r="9299" spans="15:15" x14ac:dyDescent="0.2">
      <c r="O9299" s="90"/>
    </row>
    <row r="9300" spans="15:15" x14ac:dyDescent="0.2">
      <c r="O9300" s="90"/>
    </row>
    <row r="9301" spans="15:15" x14ac:dyDescent="0.2">
      <c r="O9301" s="90"/>
    </row>
    <row r="9302" spans="15:15" x14ac:dyDescent="0.2">
      <c r="O9302" s="90"/>
    </row>
    <row r="9303" spans="15:15" x14ac:dyDescent="0.2">
      <c r="O9303" s="90"/>
    </row>
    <row r="9304" spans="15:15" x14ac:dyDescent="0.2">
      <c r="O9304" s="90"/>
    </row>
    <row r="9305" spans="15:15" x14ac:dyDescent="0.2">
      <c r="O9305" s="90"/>
    </row>
    <row r="9306" spans="15:15" x14ac:dyDescent="0.2">
      <c r="O9306" s="90"/>
    </row>
    <row r="9307" spans="15:15" x14ac:dyDescent="0.2">
      <c r="O9307" s="90"/>
    </row>
    <row r="9308" spans="15:15" x14ac:dyDescent="0.2">
      <c r="O9308" s="90"/>
    </row>
    <row r="9309" spans="15:15" x14ac:dyDescent="0.2">
      <c r="O9309" s="90"/>
    </row>
    <row r="9310" spans="15:15" x14ac:dyDescent="0.2">
      <c r="O9310" s="90"/>
    </row>
    <row r="9311" spans="15:15" x14ac:dyDescent="0.2">
      <c r="O9311" s="90"/>
    </row>
    <row r="9312" spans="15:15" x14ac:dyDescent="0.2">
      <c r="O9312" s="90"/>
    </row>
    <row r="9313" spans="15:15" x14ac:dyDescent="0.2">
      <c r="O9313" s="90"/>
    </row>
    <row r="9314" spans="15:15" x14ac:dyDescent="0.2">
      <c r="O9314" s="90"/>
    </row>
    <row r="9315" spans="15:15" x14ac:dyDescent="0.2">
      <c r="O9315" s="90"/>
    </row>
    <row r="9316" spans="15:15" x14ac:dyDescent="0.2">
      <c r="O9316" s="90"/>
    </row>
    <row r="9317" spans="15:15" x14ac:dyDescent="0.2">
      <c r="O9317" s="90"/>
    </row>
    <row r="9318" spans="15:15" x14ac:dyDescent="0.2">
      <c r="O9318" s="90"/>
    </row>
    <row r="9319" spans="15:15" x14ac:dyDescent="0.2">
      <c r="O9319" s="90"/>
    </row>
    <row r="9320" spans="15:15" x14ac:dyDescent="0.2">
      <c r="O9320" s="90"/>
    </row>
    <row r="9321" spans="15:15" x14ac:dyDescent="0.2">
      <c r="O9321" s="90"/>
    </row>
    <row r="9322" spans="15:15" x14ac:dyDescent="0.2">
      <c r="O9322" s="90"/>
    </row>
    <row r="9323" spans="15:15" x14ac:dyDescent="0.2">
      <c r="O9323" s="90"/>
    </row>
    <row r="9324" spans="15:15" x14ac:dyDescent="0.2">
      <c r="O9324" s="90"/>
    </row>
    <row r="9325" spans="15:15" x14ac:dyDescent="0.2">
      <c r="O9325" s="90"/>
    </row>
    <row r="9326" spans="15:15" x14ac:dyDescent="0.2">
      <c r="O9326" s="90"/>
    </row>
    <row r="9327" spans="15:15" x14ac:dyDescent="0.2">
      <c r="O9327" s="90"/>
    </row>
    <row r="9328" spans="15:15" x14ac:dyDescent="0.2">
      <c r="O9328" s="90"/>
    </row>
    <row r="9329" spans="15:15" x14ac:dyDescent="0.2">
      <c r="O9329" s="90"/>
    </row>
    <row r="9330" spans="15:15" x14ac:dyDescent="0.2">
      <c r="O9330" s="90"/>
    </row>
    <row r="9331" spans="15:15" x14ac:dyDescent="0.2">
      <c r="O9331" s="90"/>
    </row>
    <row r="9332" spans="15:15" x14ac:dyDescent="0.2">
      <c r="O9332" s="90"/>
    </row>
    <row r="9333" spans="15:15" x14ac:dyDescent="0.2">
      <c r="O9333" s="90"/>
    </row>
    <row r="9334" spans="15:15" x14ac:dyDescent="0.2">
      <c r="O9334" s="90"/>
    </row>
    <row r="9335" spans="15:15" x14ac:dyDescent="0.2">
      <c r="O9335" s="90"/>
    </row>
    <row r="9336" spans="15:15" x14ac:dyDescent="0.2">
      <c r="O9336" s="90"/>
    </row>
    <row r="9337" spans="15:15" x14ac:dyDescent="0.2">
      <c r="O9337" s="90"/>
    </row>
    <row r="9338" spans="15:15" x14ac:dyDescent="0.2">
      <c r="O9338" s="90"/>
    </row>
    <row r="9339" spans="15:15" x14ac:dyDescent="0.2">
      <c r="O9339" s="90"/>
    </row>
    <row r="9340" spans="15:15" x14ac:dyDescent="0.2">
      <c r="O9340" s="90"/>
    </row>
    <row r="9341" spans="15:15" x14ac:dyDescent="0.2">
      <c r="O9341" s="90"/>
    </row>
    <row r="9342" spans="15:15" x14ac:dyDescent="0.2">
      <c r="O9342" s="90"/>
    </row>
    <row r="9343" spans="15:15" x14ac:dyDescent="0.2">
      <c r="O9343" s="90"/>
    </row>
    <row r="9344" spans="15:15" x14ac:dyDescent="0.2">
      <c r="O9344" s="90"/>
    </row>
    <row r="9345" spans="15:15" x14ac:dyDescent="0.2">
      <c r="O9345" s="90"/>
    </row>
    <row r="9346" spans="15:15" x14ac:dyDescent="0.2">
      <c r="O9346" s="90"/>
    </row>
    <row r="9347" spans="15:15" x14ac:dyDescent="0.2">
      <c r="O9347" s="90"/>
    </row>
    <row r="9348" spans="15:15" x14ac:dyDescent="0.2">
      <c r="O9348" s="90"/>
    </row>
    <row r="9349" spans="15:15" x14ac:dyDescent="0.2">
      <c r="O9349" s="90"/>
    </row>
    <row r="9350" spans="15:15" x14ac:dyDescent="0.2">
      <c r="O9350" s="90"/>
    </row>
    <row r="9351" spans="15:15" x14ac:dyDescent="0.2">
      <c r="O9351" s="90"/>
    </row>
    <row r="9352" spans="15:15" x14ac:dyDescent="0.2">
      <c r="O9352" s="90"/>
    </row>
    <row r="9353" spans="15:15" x14ac:dyDescent="0.2">
      <c r="O9353" s="90"/>
    </row>
    <row r="9354" spans="15:15" x14ac:dyDescent="0.2">
      <c r="O9354" s="90"/>
    </row>
    <row r="9355" spans="15:15" x14ac:dyDescent="0.2">
      <c r="O9355" s="90"/>
    </row>
    <row r="9356" spans="15:15" x14ac:dyDescent="0.2">
      <c r="O9356" s="90"/>
    </row>
    <row r="9357" spans="15:15" x14ac:dyDescent="0.2">
      <c r="O9357" s="90"/>
    </row>
    <row r="9358" spans="15:15" x14ac:dyDescent="0.2">
      <c r="O9358" s="90"/>
    </row>
    <row r="9359" spans="15:15" x14ac:dyDescent="0.2">
      <c r="O9359" s="90"/>
    </row>
    <row r="9360" spans="15:15" x14ac:dyDescent="0.2">
      <c r="O9360" s="90"/>
    </row>
    <row r="9361" spans="15:15" x14ac:dyDescent="0.2">
      <c r="O9361" s="90"/>
    </row>
    <row r="9362" spans="15:15" x14ac:dyDescent="0.2">
      <c r="O9362" s="90"/>
    </row>
    <row r="9363" spans="15:15" x14ac:dyDescent="0.2">
      <c r="O9363" s="90"/>
    </row>
    <row r="9364" spans="15:15" x14ac:dyDescent="0.2">
      <c r="O9364" s="90"/>
    </row>
    <row r="9365" spans="15:15" x14ac:dyDescent="0.2">
      <c r="O9365" s="90"/>
    </row>
    <row r="9366" spans="15:15" x14ac:dyDescent="0.2">
      <c r="O9366" s="90"/>
    </row>
    <row r="9367" spans="15:15" x14ac:dyDescent="0.2">
      <c r="O9367" s="90"/>
    </row>
    <row r="9368" spans="15:15" x14ac:dyDescent="0.2">
      <c r="O9368" s="90"/>
    </row>
    <row r="9369" spans="15:15" x14ac:dyDescent="0.2">
      <c r="O9369" s="90"/>
    </row>
    <row r="9370" spans="15:15" x14ac:dyDescent="0.2">
      <c r="O9370" s="90"/>
    </row>
    <row r="9371" spans="15:15" x14ac:dyDescent="0.2">
      <c r="O9371" s="90"/>
    </row>
    <row r="9372" spans="15:15" x14ac:dyDescent="0.2">
      <c r="O9372" s="90"/>
    </row>
    <row r="9373" spans="15:15" x14ac:dyDescent="0.2">
      <c r="O9373" s="90"/>
    </row>
    <row r="9374" spans="15:15" x14ac:dyDescent="0.2">
      <c r="O9374" s="90"/>
    </row>
    <row r="9375" spans="15:15" x14ac:dyDescent="0.2">
      <c r="O9375" s="90"/>
    </row>
    <row r="9376" spans="15:15" x14ac:dyDescent="0.2">
      <c r="O9376" s="90"/>
    </row>
    <row r="9377" spans="15:15" x14ac:dyDescent="0.2">
      <c r="O9377" s="90"/>
    </row>
    <row r="9378" spans="15:15" x14ac:dyDescent="0.2">
      <c r="O9378" s="90"/>
    </row>
    <row r="9379" spans="15:15" x14ac:dyDescent="0.2">
      <c r="O9379" s="90"/>
    </row>
    <row r="9380" spans="15:15" x14ac:dyDescent="0.2">
      <c r="O9380" s="90"/>
    </row>
    <row r="9381" spans="15:15" x14ac:dyDescent="0.2">
      <c r="O9381" s="90"/>
    </row>
    <row r="9382" spans="15:15" x14ac:dyDescent="0.2">
      <c r="O9382" s="90"/>
    </row>
    <row r="9383" spans="15:15" x14ac:dyDescent="0.2">
      <c r="O9383" s="90"/>
    </row>
    <row r="9384" spans="15:15" x14ac:dyDescent="0.2">
      <c r="O9384" s="90"/>
    </row>
    <row r="9385" spans="15:15" x14ac:dyDescent="0.2">
      <c r="O9385" s="90"/>
    </row>
    <row r="9386" spans="15:15" x14ac:dyDescent="0.2">
      <c r="O9386" s="90"/>
    </row>
    <row r="9387" spans="15:15" x14ac:dyDescent="0.2">
      <c r="O9387" s="90"/>
    </row>
    <row r="9388" spans="15:15" x14ac:dyDescent="0.2">
      <c r="O9388" s="90"/>
    </row>
    <row r="9389" spans="15:15" x14ac:dyDescent="0.2">
      <c r="O9389" s="90"/>
    </row>
    <row r="9390" spans="15:15" x14ac:dyDescent="0.2">
      <c r="O9390" s="90"/>
    </row>
    <row r="9391" spans="15:15" x14ac:dyDescent="0.2">
      <c r="O9391" s="90"/>
    </row>
    <row r="9392" spans="15:15" x14ac:dyDescent="0.2">
      <c r="O9392" s="90"/>
    </row>
    <row r="9393" spans="15:15" x14ac:dyDescent="0.2">
      <c r="O9393" s="90"/>
    </row>
    <row r="9394" spans="15:15" x14ac:dyDescent="0.2">
      <c r="O9394" s="90"/>
    </row>
    <row r="9395" spans="15:15" x14ac:dyDescent="0.2">
      <c r="O9395" s="90"/>
    </row>
    <row r="9396" spans="15:15" x14ac:dyDescent="0.2">
      <c r="O9396" s="90"/>
    </row>
    <row r="9397" spans="15:15" x14ac:dyDescent="0.2">
      <c r="O9397" s="90"/>
    </row>
    <row r="9398" spans="15:15" x14ac:dyDescent="0.2">
      <c r="O9398" s="90"/>
    </row>
    <row r="9399" spans="15:15" x14ac:dyDescent="0.2">
      <c r="O9399" s="90"/>
    </row>
    <row r="9400" spans="15:15" x14ac:dyDescent="0.2">
      <c r="O9400" s="90"/>
    </row>
    <row r="9401" spans="15:15" x14ac:dyDescent="0.2">
      <c r="O9401" s="90"/>
    </row>
    <row r="9402" spans="15:15" x14ac:dyDescent="0.2">
      <c r="O9402" s="90"/>
    </row>
    <row r="9403" spans="15:15" x14ac:dyDescent="0.2">
      <c r="O9403" s="90"/>
    </row>
    <row r="9404" spans="15:15" x14ac:dyDescent="0.2">
      <c r="O9404" s="90"/>
    </row>
    <row r="9405" spans="15:15" x14ac:dyDescent="0.2">
      <c r="O9405" s="90"/>
    </row>
    <row r="9406" spans="15:15" x14ac:dyDescent="0.2">
      <c r="O9406" s="90"/>
    </row>
    <row r="9407" spans="15:15" x14ac:dyDescent="0.2">
      <c r="O9407" s="90"/>
    </row>
    <row r="9408" spans="15:15" x14ac:dyDescent="0.2">
      <c r="O9408" s="90"/>
    </row>
    <row r="9409" spans="15:15" x14ac:dyDescent="0.2">
      <c r="O9409" s="90"/>
    </row>
    <row r="9410" spans="15:15" x14ac:dyDescent="0.2">
      <c r="O9410" s="90"/>
    </row>
    <row r="9411" spans="15:15" x14ac:dyDescent="0.2">
      <c r="O9411" s="90"/>
    </row>
    <row r="9412" spans="15:15" x14ac:dyDescent="0.2">
      <c r="O9412" s="90"/>
    </row>
    <row r="9413" spans="15:15" x14ac:dyDescent="0.2">
      <c r="O9413" s="90"/>
    </row>
    <row r="9414" spans="15:15" x14ac:dyDescent="0.2">
      <c r="O9414" s="90"/>
    </row>
    <row r="9415" spans="15:15" x14ac:dyDescent="0.2">
      <c r="O9415" s="90"/>
    </row>
    <row r="9416" spans="15:15" x14ac:dyDescent="0.2">
      <c r="O9416" s="90"/>
    </row>
    <row r="9417" spans="15:15" x14ac:dyDescent="0.2">
      <c r="O9417" s="90"/>
    </row>
    <row r="9418" spans="15:15" x14ac:dyDescent="0.2">
      <c r="O9418" s="90"/>
    </row>
    <row r="9419" spans="15:15" x14ac:dyDescent="0.2">
      <c r="O9419" s="90"/>
    </row>
    <row r="9420" spans="15:15" x14ac:dyDescent="0.2">
      <c r="O9420" s="90"/>
    </row>
    <row r="9421" spans="15:15" x14ac:dyDescent="0.2">
      <c r="O9421" s="90"/>
    </row>
    <row r="9422" spans="15:15" x14ac:dyDescent="0.2">
      <c r="O9422" s="90"/>
    </row>
    <row r="9423" spans="15:15" x14ac:dyDescent="0.2">
      <c r="O9423" s="90"/>
    </row>
    <row r="9424" spans="15:15" x14ac:dyDescent="0.2">
      <c r="O9424" s="90"/>
    </row>
    <row r="9425" spans="15:15" x14ac:dyDescent="0.2">
      <c r="O9425" s="90"/>
    </row>
    <row r="9426" spans="15:15" x14ac:dyDescent="0.2">
      <c r="O9426" s="90"/>
    </row>
    <row r="9427" spans="15:15" x14ac:dyDescent="0.2">
      <c r="O9427" s="90"/>
    </row>
    <row r="9428" spans="15:15" x14ac:dyDescent="0.2">
      <c r="O9428" s="90"/>
    </row>
    <row r="9429" spans="15:15" x14ac:dyDescent="0.2">
      <c r="O9429" s="90"/>
    </row>
    <row r="9430" spans="15:15" x14ac:dyDescent="0.2">
      <c r="O9430" s="90"/>
    </row>
    <row r="9431" spans="15:15" x14ac:dyDescent="0.2">
      <c r="O9431" s="90"/>
    </row>
    <row r="9432" spans="15:15" x14ac:dyDescent="0.2">
      <c r="O9432" s="90"/>
    </row>
    <row r="9433" spans="15:15" x14ac:dyDescent="0.2">
      <c r="O9433" s="90"/>
    </row>
    <row r="9434" spans="15:15" x14ac:dyDescent="0.2">
      <c r="O9434" s="90"/>
    </row>
    <row r="9435" spans="15:15" x14ac:dyDescent="0.2">
      <c r="O9435" s="90"/>
    </row>
    <row r="9436" spans="15:15" x14ac:dyDescent="0.2">
      <c r="O9436" s="90"/>
    </row>
    <row r="9437" spans="15:15" x14ac:dyDescent="0.2">
      <c r="O9437" s="90"/>
    </row>
    <row r="9438" spans="15:15" x14ac:dyDescent="0.2">
      <c r="O9438" s="90"/>
    </row>
    <row r="9439" spans="15:15" x14ac:dyDescent="0.2">
      <c r="O9439" s="90"/>
    </row>
    <row r="9440" spans="15:15" x14ac:dyDescent="0.2">
      <c r="O9440" s="90"/>
    </row>
    <row r="9441" spans="15:15" x14ac:dyDescent="0.2">
      <c r="O9441" s="90"/>
    </row>
    <row r="9442" spans="15:15" x14ac:dyDescent="0.2">
      <c r="O9442" s="90"/>
    </row>
    <row r="9443" spans="15:15" x14ac:dyDescent="0.2">
      <c r="O9443" s="90"/>
    </row>
    <row r="9444" spans="15:15" x14ac:dyDescent="0.2">
      <c r="O9444" s="90"/>
    </row>
    <row r="9445" spans="15:15" x14ac:dyDescent="0.2">
      <c r="O9445" s="90"/>
    </row>
    <row r="9446" spans="15:15" x14ac:dyDescent="0.2">
      <c r="O9446" s="90"/>
    </row>
    <row r="9447" spans="15:15" x14ac:dyDescent="0.2">
      <c r="O9447" s="90"/>
    </row>
    <row r="9448" spans="15:15" x14ac:dyDescent="0.2">
      <c r="O9448" s="90"/>
    </row>
    <row r="9449" spans="15:15" x14ac:dyDescent="0.2">
      <c r="O9449" s="90"/>
    </row>
    <row r="9450" spans="15:15" x14ac:dyDescent="0.2">
      <c r="O9450" s="90"/>
    </row>
    <row r="9451" spans="15:15" x14ac:dyDescent="0.2">
      <c r="O9451" s="90"/>
    </row>
    <row r="9452" spans="15:15" x14ac:dyDescent="0.2">
      <c r="O9452" s="90"/>
    </row>
    <row r="9453" spans="15:15" x14ac:dyDescent="0.2">
      <c r="O9453" s="90"/>
    </row>
    <row r="9454" spans="15:15" x14ac:dyDescent="0.2">
      <c r="O9454" s="90"/>
    </row>
    <row r="9455" spans="15:15" x14ac:dyDescent="0.2">
      <c r="O9455" s="90"/>
    </row>
    <row r="9456" spans="15:15" x14ac:dyDescent="0.2">
      <c r="O9456" s="90"/>
    </row>
    <row r="9457" spans="15:15" x14ac:dyDescent="0.2">
      <c r="O9457" s="90"/>
    </row>
    <row r="9458" spans="15:15" x14ac:dyDescent="0.2">
      <c r="O9458" s="90"/>
    </row>
    <row r="9459" spans="15:15" x14ac:dyDescent="0.2">
      <c r="O9459" s="90"/>
    </row>
    <row r="9460" spans="15:15" x14ac:dyDescent="0.2">
      <c r="O9460" s="90"/>
    </row>
    <row r="9461" spans="15:15" x14ac:dyDescent="0.2">
      <c r="O9461" s="90"/>
    </row>
    <row r="9462" spans="15:15" x14ac:dyDescent="0.2">
      <c r="O9462" s="90"/>
    </row>
    <row r="9463" spans="15:15" x14ac:dyDescent="0.2">
      <c r="O9463" s="90"/>
    </row>
    <row r="9464" spans="15:15" x14ac:dyDescent="0.2">
      <c r="O9464" s="90"/>
    </row>
    <row r="9465" spans="15:15" x14ac:dyDescent="0.2">
      <c r="O9465" s="90"/>
    </row>
    <row r="9466" spans="15:15" x14ac:dyDescent="0.2">
      <c r="O9466" s="90"/>
    </row>
    <row r="9467" spans="15:15" x14ac:dyDescent="0.2">
      <c r="O9467" s="90"/>
    </row>
    <row r="9468" spans="15:15" x14ac:dyDescent="0.2">
      <c r="O9468" s="90"/>
    </row>
    <row r="9469" spans="15:15" x14ac:dyDescent="0.2">
      <c r="O9469" s="90"/>
    </row>
    <row r="9470" spans="15:15" x14ac:dyDescent="0.2">
      <c r="O9470" s="90"/>
    </row>
    <row r="9471" spans="15:15" x14ac:dyDescent="0.2">
      <c r="O9471" s="90"/>
    </row>
    <row r="9472" spans="15:15" x14ac:dyDescent="0.2">
      <c r="O9472" s="90"/>
    </row>
    <row r="9473" spans="15:15" x14ac:dyDescent="0.2">
      <c r="O9473" s="90"/>
    </row>
    <row r="9474" spans="15:15" x14ac:dyDescent="0.2">
      <c r="O9474" s="90"/>
    </row>
    <row r="9475" spans="15:15" x14ac:dyDescent="0.2">
      <c r="O9475" s="90"/>
    </row>
    <row r="9476" spans="15:15" x14ac:dyDescent="0.2">
      <c r="O9476" s="90"/>
    </row>
    <row r="9477" spans="15:15" x14ac:dyDescent="0.2">
      <c r="O9477" s="90"/>
    </row>
    <row r="9478" spans="15:15" x14ac:dyDescent="0.2">
      <c r="O9478" s="90"/>
    </row>
    <row r="9479" spans="15:15" x14ac:dyDescent="0.2">
      <c r="O9479" s="90"/>
    </row>
    <row r="9480" spans="15:15" x14ac:dyDescent="0.2">
      <c r="O9480" s="90"/>
    </row>
    <row r="9481" spans="15:15" x14ac:dyDescent="0.2">
      <c r="O9481" s="90"/>
    </row>
    <row r="9482" spans="15:15" x14ac:dyDescent="0.2">
      <c r="O9482" s="90"/>
    </row>
    <row r="9483" spans="15:15" x14ac:dyDescent="0.2">
      <c r="O9483" s="90"/>
    </row>
    <row r="9484" spans="15:15" x14ac:dyDescent="0.2">
      <c r="O9484" s="90"/>
    </row>
    <row r="9485" spans="15:15" x14ac:dyDescent="0.2">
      <c r="O9485" s="90"/>
    </row>
    <row r="9486" spans="15:15" x14ac:dyDescent="0.2">
      <c r="O9486" s="90"/>
    </row>
    <row r="9487" spans="15:15" x14ac:dyDescent="0.2">
      <c r="O9487" s="90"/>
    </row>
    <row r="9488" spans="15:15" x14ac:dyDescent="0.2">
      <c r="O9488" s="90"/>
    </row>
    <row r="9489" spans="15:15" x14ac:dyDescent="0.2">
      <c r="O9489" s="90"/>
    </row>
    <row r="9490" spans="15:15" x14ac:dyDescent="0.2">
      <c r="O9490" s="90"/>
    </row>
    <row r="9491" spans="15:15" x14ac:dyDescent="0.2">
      <c r="O9491" s="90"/>
    </row>
    <row r="9492" spans="15:15" x14ac:dyDescent="0.2">
      <c r="O9492" s="90"/>
    </row>
    <row r="9493" spans="15:15" x14ac:dyDescent="0.2">
      <c r="O9493" s="90"/>
    </row>
    <row r="9494" spans="15:15" x14ac:dyDescent="0.2">
      <c r="O9494" s="90"/>
    </row>
    <row r="9495" spans="15:15" x14ac:dyDescent="0.2">
      <c r="O9495" s="90"/>
    </row>
    <row r="9496" spans="15:15" x14ac:dyDescent="0.2">
      <c r="O9496" s="90"/>
    </row>
    <row r="9497" spans="15:15" x14ac:dyDescent="0.2">
      <c r="O9497" s="90"/>
    </row>
    <row r="9498" spans="15:15" x14ac:dyDescent="0.2">
      <c r="O9498" s="90"/>
    </row>
    <row r="9499" spans="15:15" x14ac:dyDescent="0.2">
      <c r="O9499" s="90"/>
    </row>
    <row r="9500" spans="15:15" x14ac:dyDescent="0.2">
      <c r="O9500" s="90"/>
    </row>
    <row r="9501" spans="15:15" x14ac:dyDescent="0.2">
      <c r="O9501" s="90"/>
    </row>
    <row r="9502" spans="15:15" x14ac:dyDescent="0.2">
      <c r="O9502" s="90"/>
    </row>
    <row r="9503" spans="15:15" x14ac:dyDescent="0.2">
      <c r="O9503" s="90"/>
    </row>
    <row r="9504" spans="15:15" x14ac:dyDescent="0.2">
      <c r="O9504" s="90"/>
    </row>
    <row r="9505" spans="15:15" x14ac:dyDescent="0.2">
      <c r="O9505" s="90"/>
    </row>
    <row r="9506" spans="15:15" x14ac:dyDescent="0.2">
      <c r="O9506" s="90"/>
    </row>
    <row r="9507" spans="15:15" x14ac:dyDescent="0.2">
      <c r="O9507" s="90"/>
    </row>
    <row r="9508" spans="15:15" x14ac:dyDescent="0.2">
      <c r="O9508" s="90"/>
    </row>
    <row r="9509" spans="15:15" x14ac:dyDescent="0.2">
      <c r="O9509" s="90"/>
    </row>
    <row r="9510" spans="15:15" x14ac:dyDescent="0.2">
      <c r="O9510" s="90"/>
    </row>
    <row r="9511" spans="15:15" x14ac:dyDescent="0.2">
      <c r="O9511" s="90"/>
    </row>
    <row r="9512" spans="15:15" x14ac:dyDescent="0.2">
      <c r="O9512" s="90"/>
    </row>
    <row r="9513" spans="15:15" x14ac:dyDescent="0.2">
      <c r="O9513" s="90"/>
    </row>
    <row r="9514" spans="15:15" x14ac:dyDescent="0.2">
      <c r="O9514" s="90"/>
    </row>
    <row r="9515" spans="15:15" x14ac:dyDescent="0.2">
      <c r="O9515" s="90"/>
    </row>
    <row r="9516" spans="15:15" x14ac:dyDescent="0.2">
      <c r="O9516" s="90"/>
    </row>
    <row r="9517" spans="15:15" x14ac:dyDescent="0.2">
      <c r="O9517" s="90"/>
    </row>
    <row r="9518" spans="15:15" x14ac:dyDescent="0.2">
      <c r="O9518" s="90"/>
    </row>
    <row r="9519" spans="15:15" x14ac:dyDescent="0.2">
      <c r="O9519" s="90"/>
    </row>
    <row r="9520" spans="15:15" x14ac:dyDescent="0.2">
      <c r="O9520" s="90"/>
    </row>
    <row r="9521" spans="15:15" x14ac:dyDescent="0.2">
      <c r="O9521" s="90"/>
    </row>
    <row r="9522" spans="15:15" x14ac:dyDescent="0.2">
      <c r="O9522" s="90"/>
    </row>
    <row r="9523" spans="15:15" x14ac:dyDescent="0.2">
      <c r="O9523" s="90"/>
    </row>
    <row r="9524" spans="15:15" x14ac:dyDescent="0.2">
      <c r="O9524" s="90"/>
    </row>
    <row r="9525" spans="15:15" x14ac:dyDescent="0.2">
      <c r="O9525" s="90"/>
    </row>
    <row r="9526" spans="15:15" x14ac:dyDescent="0.2">
      <c r="O9526" s="90"/>
    </row>
    <row r="9527" spans="15:15" x14ac:dyDescent="0.2">
      <c r="O9527" s="90"/>
    </row>
    <row r="9528" spans="15:15" x14ac:dyDescent="0.2">
      <c r="O9528" s="90"/>
    </row>
    <row r="9529" spans="15:15" x14ac:dyDescent="0.2">
      <c r="O9529" s="90"/>
    </row>
    <row r="9530" spans="15:15" x14ac:dyDescent="0.2">
      <c r="O9530" s="90"/>
    </row>
    <row r="9531" spans="15:15" x14ac:dyDescent="0.2">
      <c r="O9531" s="90"/>
    </row>
    <row r="9532" spans="15:15" x14ac:dyDescent="0.2">
      <c r="O9532" s="90"/>
    </row>
    <row r="9533" spans="15:15" x14ac:dyDescent="0.2">
      <c r="O9533" s="90"/>
    </row>
    <row r="9534" spans="15:15" x14ac:dyDescent="0.2">
      <c r="O9534" s="90"/>
    </row>
    <row r="9535" spans="15:15" x14ac:dyDescent="0.2">
      <c r="O9535" s="90"/>
    </row>
    <row r="9536" spans="15:15" x14ac:dyDescent="0.2">
      <c r="O9536" s="90"/>
    </row>
    <row r="9537" spans="15:15" x14ac:dyDescent="0.2">
      <c r="O9537" s="90"/>
    </row>
    <row r="9538" spans="15:15" x14ac:dyDescent="0.2">
      <c r="O9538" s="90"/>
    </row>
    <row r="9539" spans="15:15" x14ac:dyDescent="0.2">
      <c r="O9539" s="90"/>
    </row>
    <row r="9540" spans="15:15" x14ac:dyDescent="0.2">
      <c r="O9540" s="90"/>
    </row>
    <row r="9541" spans="15:15" x14ac:dyDescent="0.2">
      <c r="O9541" s="90"/>
    </row>
    <row r="9542" spans="15:15" x14ac:dyDescent="0.2">
      <c r="O9542" s="90"/>
    </row>
    <row r="9543" spans="15:15" x14ac:dyDescent="0.2">
      <c r="O9543" s="90"/>
    </row>
    <row r="9544" spans="15:15" x14ac:dyDescent="0.2">
      <c r="O9544" s="90"/>
    </row>
    <row r="9545" spans="15:15" x14ac:dyDescent="0.2">
      <c r="O9545" s="90"/>
    </row>
    <row r="9546" spans="15:15" x14ac:dyDescent="0.2">
      <c r="O9546" s="90"/>
    </row>
    <row r="9547" spans="15:15" x14ac:dyDescent="0.2">
      <c r="O9547" s="90"/>
    </row>
    <row r="9548" spans="15:15" x14ac:dyDescent="0.2">
      <c r="O9548" s="90"/>
    </row>
    <row r="9549" spans="15:15" x14ac:dyDescent="0.2">
      <c r="O9549" s="90"/>
    </row>
    <row r="9550" spans="15:15" x14ac:dyDescent="0.2">
      <c r="O9550" s="90"/>
    </row>
    <row r="9551" spans="15:15" x14ac:dyDescent="0.2">
      <c r="O9551" s="90"/>
    </row>
    <row r="9552" spans="15:15" x14ac:dyDescent="0.2">
      <c r="O9552" s="90"/>
    </row>
    <row r="9553" spans="15:15" x14ac:dyDescent="0.2">
      <c r="O9553" s="90"/>
    </row>
    <row r="9554" spans="15:15" x14ac:dyDescent="0.2">
      <c r="O9554" s="90"/>
    </row>
    <row r="9555" spans="15:15" x14ac:dyDescent="0.2">
      <c r="O9555" s="90"/>
    </row>
    <row r="9556" spans="15:15" x14ac:dyDescent="0.2">
      <c r="O9556" s="90"/>
    </row>
    <row r="9557" spans="15:15" x14ac:dyDescent="0.2">
      <c r="O9557" s="90"/>
    </row>
    <row r="9558" spans="15:15" x14ac:dyDescent="0.2">
      <c r="O9558" s="90"/>
    </row>
    <row r="9559" spans="15:15" x14ac:dyDescent="0.2">
      <c r="O9559" s="90"/>
    </row>
    <row r="9560" spans="15:15" x14ac:dyDescent="0.2">
      <c r="O9560" s="90"/>
    </row>
    <row r="9561" spans="15:15" x14ac:dyDescent="0.2">
      <c r="O9561" s="90"/>
    </row>
    <row r="9562" spans="15:15" x14ac:dyDescent="0.2">
      <c r="O9562" s="90"/>
    </row>
    <row r="9563" spans="15:15" x14ac:dyDescent="0.2">
      <c r="O9563" s="90"/>
    </row>
    <row r="9564" spans="15:15" x14ac:dyDescent="0.2">
      <c r="O9564" s="90"/>
    </row>
    <row r="9565" spans="15:15" x14ac:dyDescent="0.2">
      <c r="O9565" s="90"/>
    </row>
    <row r="9566" spans="15:15" x14ac:dyDescent="0.2">
      <c r="O9566" s="90"/>
    </row>
    <row r="9567" spans="15:15" x14ac:dyDescent="0.2">
      <c r="O9567" s="90"/>
    </row>
    <row r="9568" spans="15:15" x14ac:dyDescent="0.2">
      <c r="O9568" s="90"/>
    </row>
    <row r="9569" spans="15:15" x14ac:dyDescent="0.2">
      <c r="O9569" s="90"/>
    </row>
    <row r="9570" spans="15:15" x14ac:dyDescent="0.2">
      <c r="O9570" s="90"/>
    </row>
    <row r="9571" spans="15:15" x14ac:dyDescent="0.2">
      <c r="O9571" s="90"/>
    </row>
    <row r="9572" spans="15:15" x14ac:dyDescent="0.2">
      <c r="O9572" s="90"/>
    </row>
    <row r="9573" spans="15:15" x14ac:dyDescent="0.2">
      <c r="O9573" s="90"/>
    </row>
    <row r="9574" spans="15:15" x14ac:dyDescent="0.2">
      <c r="O9574" s="90"/>
    </row>
    <row r="9575" spans="15:15" x14ac:dyDescent="0.2">
      <c r="O9575" s="90"/>
    </row>
    <row r="9576" spans="15:15" x14ac:dyDescent="0.2">
      <c r="O9576" s="90"/>
    </row>
    <row r="9577" spans="15:15" x14ac:dyDescent="0.2">
      <c r="O9577" s="90"/>
    </row>
    <row r="9578" spans="15:15" x14ac:dyDescent="0.2">
      <c r="O9578" s="90"/>
    </row>
    <row r="9579" spans="15:15" x14ac:dyDescent="0.2">
      <c r="O9579" s="90"/>
    </row>
    <row r="9580" spans="15:15" x14ac:dyDescent="0.2">
      <c r="O9580" s="90"/>
    </row>
    <row r="9581" spans="15:15" x14ac:dyDescent="0.2">
      <c r="O9581" s="90"/>
    </row>
    <row r="9582" spans="15:15" x14ac:dyDescent="0.2">
      <c r="O9582" s="90"/>
    </row>
    <row r="9583" spans="15:15" x14ac:dyDescent="0.2">
      <c r="O9583" s="90"/>
    </row>
    <row r="9584" spans="15:15" x14ac:dyDescent="0.2">
      <c r="O9584" s="90"/>
    </row>
    <row r="9585" spans="15:15" x14ac:dyDescent="0.2">
      <c r="O9585" s="90"/>
    </row>
    <row r="9586" spans="15:15" x14ac:dyDescent="0.2">
      <c r="O9586" s="90"/>
    </row>
    <row r="9587" spans="15:15" x14ac:dyDescent="0.2">
      <c r="O9587" s="90"/>
    </row>
    <row r="9588" spans="15:15" x14ac:dyDescent="0.2">
      <c r="O9588" s="90"/>
    </row>
    <row r="9589" spans="15:15" x14ac:dyDescent="0.2">
      <c r="O9589" s="90"/>
    </row>
    <row r="9590" spans="15:15" x14ac:dyDescent="0.2">
      <c r="O9590" s="90"/>
    </row>
    <row r="9591" spans="15:15" x14ac:dyDescent="0.2">
      <c r="O9591" s="90"/>
    </row>
    <row r="9592" spans="15:15" x14ac:dyDescent="0.2">
      <c r="O9592" s="90"/>
    </row>
    <row r="9593" spans="15:15" x14ac:dyDescent="0.2">
      <c r="O9593" s="90"/>
    </row>
    <row r="9594" spans="15:15" x14ac:dyDescent="0.2">
      <c r="O9594" s="90"/>
    </row>
    <row r="9595" spans="15:15" x14ac:dyDescent="0.2">
      <c r="O9595" s="90"/>
    </row>
    <row r="9596" spans="15:15" x14ac:dyDescent="0.2">
      <c r="O9596" s="90"/>
    </row>
    <row r="9597" spans="15:15" x14ac:dyDescent="0.2">
      <c r="O9597" s="90"/>
    </row>
    <row r="9598" spans="15:15" x14ac:dyDescent="0.2">
      <c r="O9598" s="90"/>
    </row>
    <row r="9599" spans="15:15" x14ac:dyDescent="0.2">
      <c r="O9599" s="90"/>
    </row>
    <row r="9600" spans="15:15" x14ac:dyDescent="0.2">
      <c r="O9600" s="90"/>
    </row>
    <row r="9601" spans="15:15" x14ac:dyDescent="0.2">
      <c r="O9601" s="90"/>
    </row>
    <row r="9602" spans="15:15" x14ac:dyDescent="0.2">
      <c r="O9602" s="90"/>
    </row>
    <row r="9603" spans="15:15" x14ac:dyDescent="0.2">
      <c r="O9603" s="90"/>
    </row>
    <row r="9604" spans="15:15" x14ac:dyDescent="0.2">
      <c r="O9604" s="90"/>
    </row>
    <row r="9605" spans="15:15" x14ac:dyDescent="0.2">
      <c r="O9605" s="90"/>
    </row>
    <row r="9606" spans="15:15" x14ac:dyDescent="0.2">
      <c r="O9606" s="90"/>
    </row>
    <row r="9607" spans="15:15" x14ac:dyDescent="0.2">
      <c r="O9607" s="90"/>
    </row>
    <row r="9608" spans="15:15" x14ac:dyDescent="0.2">
      <c r="O9608" s="90"/>
    </row>
    <row r="9609" spans="15:15" x14ac:dyDescent="0.2">
      <c r="O9609" s="90"/>
    </row>
    <row r="9610" spans="15:15" x14ac:dyDescent="0.2">
      <c r="O9610" s="90"/>
    </row>
    <row r="9611" spans="15:15" x14ac:dyDescent="0.2">
      <c r="O9611" s="90"/>
    </row>
    <row r="9612" spans="15:15" x14ac:dyDescent="0.2">
      <c r="O9612" s="90"/>
    </row>
    <row r="9613" spans="15:15" x14ac:dyDescent="0.2">
      <c r="O9613" s="90"/>
    </row>
    <row r="9614" spans="15:15" x14ac:dyDescent="0.2">
      <c r="O9614" s="90"/>
    </row>
    <row r="9615" spans="15:15" x14ac:dyDescent="0.2">
      <c r="O9615" s="90"/>
    </row>
    <row r="9616" spans="15:15" x14ac:dyDescent="0.2">
      <c r="O9616" s="90"/>
    </row>
    <row r="9617" spans="15:15" x14ac:dyDescent="0.2">
      <c r="O9617" s="90"/>
    </row>
    <row r="9618" spans="15:15" x14ac:dyDescent="0.2">
      <c r="O9618" s="90"/>
    </row>
    <row r="9619" spans="15:15" x14ac:dyDescent="0.2">
      <c r="O9619" s="90"/>
    </row>
    <row r="9620" spans="15:15" x14ac:dyDescent="0.2">
      <c r="O9620" s="90"/>
    </row>
    <row r="9621" spans="15:15" x14ac:dyDescent="0.2">
      <c r="O9621" s="90"/>
    </row>
    <row r="9622" spans="15:15" x14ac:dyDescent="0.2">
      <c r="O9622" s="90"/>
    </row>
    <row r="9623" spans="15:15" x14ac:dyDescent="0.2">
      <c r="O9623" s="90"/>
    </row>
    <row r="9624" spans="15:15" x14ac:dyDescent="0.2">
      <c r="O9624" s="90"/>
    </row>
    <row r="9625" spans="15:15" x14ac:dyDescent="0.2">
      <c r="O9625" s="90"/>
    </row>
    <row r="9626" spans="15:15" x14ac:dyDescent="0.2">
      <c r="O9626" s="90"/>
    </row>
    <row r="9627" spans="15:15" x14ac:dyDescent="0.2">
      <c r="O9627" s="90"/>
    </row>
    <row r="9628" spans="15:15" x14ac:dyDescent="0.2">
      <c r="O9628" s="90"/>
    </row>
    <row r="9629" spans="15:15" x14ac:dyDescent="0.2">
      <c r="O9629" s="90"/>
    </row>
    <row r="9630" spans="15:15" x14ac:dyDescent="0.2">
      <c r="O9630" s="90"/>
    </row>
    <row r="9631" spans="15:15" x14ac:dyDescent="0.2">
      <c r="O9631" s="90"/>
    </row>
    <row r="9632" spans="15:15" x14ac:dyDescent="0.2">
      <c r="O9632" s="90"/>
    </row>
    <row r="9633" spans="15:15" x14ac:dyDescent="0.2">
      <c r="O9633" s="90"/>
    </row>
    <row r="9634" spans="15:15" x14ac:dyDescent="0.2">
      <c r="O9634" s="90"/>
    </row>
    <row r="9635" spans="15:15" x14ac:dyDescent="0.2">
      <c r="O9635" s="90"/>
    </row>
    <row r="9636" spans="15:15" x14ac:dyDescent="0.2">
      <c r="O9636" s="90"/>
    </row>
    <row r="9637" spans="15:15" x14ac:dyDescent="0.2">
      <c r="O9637" s="90"/>
    </row>
    <row r="9638" spans="15:15" x14ac:dyDescent="0.2">
      <c r="O9638" s="90"/>
    </row>
    <row r="9639" spans="15:15" x14ac:dyDescent="0.2">
      <c r="O9639" s="90"/>
    </row>
    <row r="9640" spans="15:15" x14ac:dyDescent="0.2">
      <c r="O9640" s="90"/>
    </row>
    <row r="9641" spans="15:15" x14ac:dyDescent="0.2">
      <c r="O9641" s="90"/>
    </row>
    <row r="9642" spans="15:15" x14ac:dyDescent="0.2">
      <c r="O9642" s="90"/>
    </row>
    <row r="9643" spans="15:15" x14ac:dyDescent="0.2">
      <c r="O9643" s="90"/>
    </row>
    <row r="9644" spans="15:15" x14ac:dyDescent="0.2">
      <c r="O9644" s="90"/>
    </row>
    <row r="9645" spans="15:15" x14ac:dyDescent="0.2">
      <c r="O9645" s="90"/>
    </row>
    <row r="9646" spans="15:15" x14ac:dyDescent="0.2">
      <c r="O9646" s="90"/>
    </row>
    <row r="9647" spans="15:15" x14ac:dyDescent="0.2">
      <c r="O9647" s="90"/>
    </row>
    <row r="9648" spans="15:15" x14ac:dyDescent="0.2">
      <c r="O9648" s="90"/>
    </row>
    <row r="9649" spans="15:15" x14ac:dyDescent="0.2">
      <c r="O9649" s="90"/>
    </row>
    <row r="9650" spans="15:15" x14ac:dyDescent="0.2">
      <c r="O9650" s="90"/>
    </row>
    <row r="9651" spans="15:15" x14ac:dyDescent="0.2">
      <c r="O9651" s="90"/>
    </row>
    <row r="9652" spans="15:15" x14ac:dyDescent="0.2">
      <c r="O9652" s="90"/>
    </row>
    <row r="9653" spans="15:15" x14ac:dyDescent="0.2">
      <c r="O9653" s="90"/>
    </row>
    <row r="9654" spans="15:15" x14ac:dyDescent="0.2">
      <c r="O9654" s="90"/>
    </row>
    <row r="9655" spans="15:15" x14ac:dyDescent="0.2">
      <c r="O9655" s="90"/>
    </row>
    <row r="9656" spans="15:15" x14ac:dyDescent="0.2">
      <c r="O9656" s="90"/>
    </row>
    <row r="9657" spans="15:15" x14ac:dyDescent="0.2">
      <c r="O9657" s="90"/>
    </row>
    <row r="9658" spans="15:15" x14ac:dyDescent="0.2">
      <c r="O9658" s="90"/>
    </row>
    <row r="9659" spans="15:15" x14ac:dyDescent="0.2">
      <c r="O9659" s="90"/>
    </row>
    <row r="9660" spans="15:15" x14ac:dyDescent="0.2">
      <c r="O9660" s="90"/>
    </row>
    <row r="9661" spans="15:15" x14ac:dyDescent="0.2">
      <c r="O9661" s="90"/>
    </row>
    <row r="9662" spans="15:15" x14ac:dyDescent="0.2">
      <c r="O9662" s="90"/>
    </row>
    <row r="9663" spans="15:15" x14ac:dyDescent="0.2">
      <c r="O9663" s="90"/>
    </row>
    <row r="9664" spans="15:15" x14ac:dyDescent="0.2">
      <c r="O9664" s="90"/>
    </row>
    <row r="9665" spans="15:15" x14ac:dyDescent="0.2">
      <c r="O9665" s="90"/>
    </row>
    <row r="9666" spans="15:15" x14ac:dyDescent="0.2">
      <c r="O9666" s="90"/>
    </row>
    <row r="9667" spans="15:15" x14ac:dyDescent="0.2">
      <c r="O9667" s="90"/>
    </row>
    <row r="9668" spans="15:15" x14ac:dyDescent="0.2">
      <c r="O9668" s="90"/>
    </row>
    <row r="9669" spans="15:15" x14ac:dyDescent="0.2">
      <c r="O9669" s="90"/>
    </row>
    <row r="9670" spans="15:15" x14ac:dyDescent="0.2">
      <c r="O9670" s="90"/>
    </row>
    <row r="9671" spans="15:15" x14ac:dyDescent="0.2">
      <c r="O9671" s="90"/>
    </row>
    <row r="9672" spans="15:15" x14ac:dyDescent="0.2">
      <c r="O9672" s="90"/>
    </row>
    <row r="9673" spans="15:15" x14ac:dyDescent="0.2">
      <c r="O9673" s="90"/>
    </row>
    <row r="9674" spans="15:15" x14ac:dyDescent="0.2">
      <c r="O9674" s="90"/>
    </row>
    <row r="9675" spans="15:15" x14ac:dyDescent="0.2">
      <c r="O9675" s="90"/>
    </row>
    <row r="9676" spans="15:15" x14ac:dyDescent="0.2">
      <c r="O9676" s="90"/>
    </row>
    <row r="9677" spans="15:15" x14ac:dyDescent="0.2">
      <c r="O9677" s="90"/>
    </row>
    <row r="9678" spans="15:15" x14ac:dyDescent="0.2">
      <c r="O9678" s="90"/>
    </row>
    <row r="9679" spans="15:15" x14ac:dyDescent="0.2">
      <c r="O9679" s="90"/>
    </row>
    <row r="9680" spans="15:15" x14ac:dyDescent="0.2">
      <c r="O9680" s="90"/>
    </row>
    <row r="9681" spans="15:15" x14ac:dyDescent="0.2">
      <c r="O9681" s="90"/>
    </row>
    <row r="9682" spans="15:15" x14ac:dyDescent="0.2">
      <c r="O9682" s="90"/>
    </row>
    <row r="9683" spans="15:15" x14ac:dyDescent="0.2">
      <c r="O9683" s="90"/>
    </row>
    <row r="9684" spans="15:15" x14ac:dyDescent="0.2">
      <c r="O9684" s="90"/>
    </row>
    <row r="9685" spans="15:15" x14ac:dyDescent="0.2">
      <c r="O9685" s="90"/>
    </row>
    <row r="9686" spans="15:15" x14ac:dyDescent="0.2">
      <c r="O9686" s="90"/>
    </row>
    <row r="9687" spans="15:15" x14ac:dyDescent="0.2">
      <c r="O9687" s="90"/>
    </row>
    <row r="9688" spans="15:15" x14ac:dyDescent="0.2">
      <c r="O9688" s="90"/>
    </row>
    <row r="9689" spans="15:15" x14ac:dyDescent="0.2">
      <c r="O9689" s="90"/>
    </row>
    <row r="9690" spans="15:15" x14ac:dyDescent="0.2">
      <c r="O9690" s="90"/>
    </row>
    <row r="9691" spans="15:15" x14ac:dyDescent="0.2">
      <c r="O9691" s="90"/>
    </row>
    <row r="9692" spans="15:15" x14ac:dyDescent="0.2">
      <c r="O9692" s="90"/>
    </row>
    <row r="9693" spans="15:15" x14ac:dyDescent="0.2">
      <c r="O9693" s="90"/>
    </row>
    <row r="9694" spans="15:15" x14ac:dyDescent="0.2">
      <c r="O9694" s="90"/>
    </row>
    <row r="9695" spans="15:15" x14ac:dyDescent="0.2">
      <c r="O9695" s="90"/>
    </row>
    <row r="9696" spans="15:15" x14ac:dyDescent="0.2">
      <c r="O9696" s="90"/>
    </row>
    <row r="9697" spans="15:15" x14ac:dyDescent="0.2">
      <c r="O9697" s="90"/>
    </row>
    <row r="9698" spans="15:15" x14ac:dyDescent="0.2">
      <c r="O9698" s="90"/>
    </row>
    <row r="9699" spans="15:15" x14ac:dyDescent="0.2">
      <c r="O9699" s="90"/>
    </row>
    <row r="9700" spans="15:15" x14ac:dyDescent="0.2">
      <c r="O9700" s="90"/>
    </row>
    <row r="9701" spans="15:15" x14ac:dyDescent="0.2">
      <c r="O9701" s="90"/>
    </row>
    <row r="9702" spans="15:15" x14ac:dyDescent="0.2">
      <c r="O9702" s="90"/>
    </row>
    <row r="9703" spans="15:15" x14ac:dyDescent="0.2">
      <c r="O9703" s="90"/>
    </row>
    <row r="9704" spans="15:15" x14ac:dyDescent="0.2">
      <c r="O9704" s="90"/>
    </row>
    <row r="9705" spans="15:15" x14ac:dyDescent="0.2">
      <c r="O9705" s="90"/>
    </row>
    <row r="9706" spans="15:15" x14ac:dyDescent="0.2">
      <c r="O9706" s="90"/>
    </row>
    <row r="9707" spans="15:15" x14ac:dyDescent="0.2">
      <c r="O9707" s="90"/>
    </row>
    <row r="9708" spans="15:15" x14ac:dyDescent="0.2">
      <c r="O9708" s="90"/>
    </row>
    <row r="9709" spans="15:15" x14ac:dyDescent="0.2">
      <c r="O9709" s="90"/>
    </row>
    <row r="9710" spans="15:15" x14ac:dyDescent="0.2">
      <c r="O9710" s="90"/>
    </row>
    <row r="9711" spans="15:15" x14ac:dyDescent="0.2">
      <c r="O9711" s="90"/>
    </row>
    <row r="9712" spans="15:15" x14ac:dyDescent="0.2">
      <c r="O9712" s="90"/>
    </row>
    <row r="9713" spans="15:15" x14ac:dyDescent="0.2">
      <c r="O9713" s="90"/>
    </row>
    <row r="9714" spans="15:15" x14ac:dyDescent="0.2">
      <c r="O9714" s="90"/>
    </row>
    <row r="9715" spans="15:15" x14ac:dyDescent="0.2">
      <c r="O9715" s="90"/>
    </row>
    <row r="9716" spans="15:15" x14ac:dyDescent="0.2">
      <c r="O9716" s="90"/>
    </row>
    <row r="9717" spans="15:15" x14ac:dyDescent="0.2">
      <c r="O9717" s="90"/>
    </row>
    <row r="9718" spans="15:15" x14ac:dyDescent="0.2">
      <c r="O9718" s="90"/>
    </row>
    <row r="9719" spans="15:15" x14ac:dyDescent="0.2">
      <c r="O9719" s="90"/>
    </row>
    <row r="9720" spans="15:15" x14ac:dyDescent="0.2">
      <c r="O9720" s="90"/>
    </row>
    <row r="9721" spans="15:15" x14ac:dyDescent="0.2">
      <c r="O9721" s="90"/>
    </row>
    <row r="9722" spans="15:15" x14ac:dyDescent="0.2">
      <c r="O9722" s="90"/>
    </row>
    <row r="9723" spans="15:15" x14ac:dyDescent="0.2">
      <c r="O9723" s="90"/>
    </row>
    <row r="9724" spans="15:15" x14ac:dyDescent="0.2">
      <c r="O9724" s="90"/>
    </row>
    <row r="9725" spans="15:15" x14ac:dyDescent="0.2">
      <c r="O9725" s="90"/>
    </row>
    <row r="9726" spans="15:15" x14ac:dyDescent="0.2">
      <c r="O9726" s="90"/>
    </row>
    <row r="9727" spans="15:15" x14ac:dyDescent="0.2">
      <c r="O9727" s="90"/>
    </row>
    <row r="9728" spans="15:15" x14ac:dyDescent="0.2">
      <c r="O9728" s="90"/>
    </row>
    <row r="9729" spans="15:15" x14ac:dyDescent="0.2">
      <c r="O9729" s="90"/>
    </row>
    <row r="9730" spans="15:15" x14ac:dyDescent="0.2">
      <c r="O9730" s="90"/>
    </row>
    <row r="9731" spans="15:15" x14ac:dyDescent="0.2">
      <c r="O9731" s="90"/>
    </row>
    <row r="9732" spans="15:15" x14ac:dyDescent="0.2">
      <c r="O9732" s="90"/>
    </row>
    <row r="9733" spans="15:15" x14ac:dyDescent="0.2">
      <c r="O9733" s="90"/>
    </row>
    <row r="9734" spans="15:15" x14ac:dyDescent="0.2">
      <c r="O9734" s="90"/>
    </row>
    <row r="9735" spans="15:15" x14ac:dyDescent="0.2">
      <c r="O9735" s="90"/>
    </row>
    <row r="9736" spans="15:15" x14ac:dyDescent="0.2">
      <c r="O9736" s="90"/>
    </row>
    <row r="9737" spans="15:15" x14ac:dyDescent="0.2">
      <c r="O9737" s="90"/>
    </row>
    <row r="9738" spans="15:15" x14ac:dyDescent="0.2">
      <c r="O9738" s="90"/>
    </row>
    <row r="9739" spans="15:15" x14ac:dyDescent="0.2">
      <c r="O9739" s="90"/>
    </row>
    <row r="9740" spans="15:15" x14ac:dyDescent="0.2">
      <c r="O9740" s="90"/>
    </row>
    <row r="9741" spans="15:15" x14ac:dyDescent="0.2">
      <c r="O9741" s="90"/>
    </row>
    <row r="9742" spans="15:15" x14ac:dyDescent="0.2">
      <c r="O9742" s="90"/>
    </row>
    <row r="9743" spans="15:15" x14ac:dyDescent="0.2">
      <c r="O9743" s="90"/>
    </row>
    <row r="9744" spans="15:15" x14ac:dyDescent="0.2">
      <c r="O9744" s="90"/>
    </row>
    <row r="9745" spans="15:15" x14ac:dyDescent="0.2">
      <c r="O9745" s="90"/>
    </row>
    <row r="9746" spans="15:15" x14ac:dyDescent="0.2">
      <c r="O9746" s="90"/>
    </row>
    <row r="9747" spans="15:15" x14ac:dyDescent="0.2">
      <c r="O9747" s="90"/>
    </row>
    <row r="9748" spans="15:15" x14ac:dyDescent="0.2">
      <c r="O9748" s="90"/>
    </row>
    <row r="9749" spans="15:15" x14ac:dyDescent="0.2">
      <c r="O9749" s="90"/>
    </row>
    <row r="9750" spans="15:15" x14ac:dyDescent="0.2">
      <c r="O9750" s="90"/>
    </row>
    <row r="9751" spans="15:15" x14ac:dyDescent="0.2">
      <c r="O9751" s="90"/>
    </row>
    <row r="9752" spans="15:15" x14ac:dyDescent="0.2">
      <c r="O9752" s="90"/>
    </row>
    <row r="9753" spans="15:15" x14ac:dyDescent="0.2">
      <c r="O9753" s="90"/>
    </row>
    <row r="9754" spans="15:15" x14ac:dyDescent="0.2">
      <c r="O9754" s="90"/>
    </row>
    <row r="9755" spans="15:15" x14ac:dyDescent="0.2">
      <c r="O9755" s="90"/>
    </row>
    <row r="9756" spans="15:15" x14ac:dyDescent="0.2">
      <c r="O9756" s="90"/>
    </row>
    <row r="9757" spans="15:15" x14ac:dyDescent="0.2">
      <c r="O9757" s="90"/>
    </row>
    <row r="9758" spans="15:15" x14ac:dyDescent="0.2">
      <c r="O9758" s="90"/>
    </row>
    <row r="9759" spans="15:15" x14ac:dyDescent="0.2">
      <c r="O9759" s="90"/>
    </row>
    <row r="9760" spans="15:15" x14ac:dyDescent="0.2">
      <c r="O9760" s="90"/>
    </row>
    <row r="9761" spans="15:15" x14ac:dyDescent="0.2">
      <c r="O9761" s="90"/>
    </row>
    <row r="9762" spans="15:15" x14ac:dyDescent="0.2">
      <c r="O9762" s="90"/>
    </row>
    <row r="9763" spans="15:15" x14ac:dyDescent="0.2">
      <c r="O9763" s="90"/>
    </row>
    <row r="9764" spans="15:15" x14ac:dyDescent="0.2">
      <c r="O9764" s="90"/>
    </row>
    <row r="9765" spans="15:15" x14ac:dyDescent="0.2">
      <c r="O9765" s="90"/>
    </row>
    <row r="9766" spans="15:15" x14ac:dyDescent="0.2">
      <c r="O9766" s="90"/>
    </row>
    <row r="9767" spans="15:15" x14ac:dyDescent="0.2">
      <c r="O9767" s="90"/>
    </row>
    <row r="9768" spans="15:15" x14ac:dyDescent="0.2">
      <c r="O9768" s="90"/>
    </row>
    <row r="9769" spans="15:15" x14ac:dyDescent="0.2">
      <c r="O9769" s="90"/>
    </row>
    <row r="9770" spans="15:15" x14ac:dyDescent="0.2">
      <c r="O9770" s="90"/>
    </row>
    <row r="9771" spans="15:15" x14ac:dyDescent="0.2">
      <c r="O9771" s="90"/>
    </row>
    <row r="9772" spans="15:15" x14ac:dyDescent="0.2">
      <c r="O9772" s="90"/>
    </row>
    <row r="9773" spans="15:15" x14ac:dyDescent="0.2">
      <c r="O9773" s="90"/>
    </row>
    <row r="9774" spans="15:15" x14ac:dyDescent="0.2">
      <c r="O9774" s="90"/>
    </row>
    <row r="9775" spans="15:15" x14ac:dyDescent="0.2">
      <c r="O9775" s="90"/>
    </row>
    <row r="9776" spans="15:15" x14ac:dyDescent="0.2">
      <c r="O9776" s="90"/>
    </row>
    <row r="9777" spans="15:15" x14ac:dyDescent="0.2">
      <c r="O9777" s="90"/>
    </row>
    <row r="9778" spans="15:15" x14ac:dyDescent="0.2">
      <c r="O9778" s="90"/>
    </row>
    <row r="9779" spans="15:15" x14ac:dyDescent="0.2">
      <c r="O9779" s="90"/>
    </row>
    <row r="9780" spans="15:15" x14ac:dyDescent="0.2">
      <c r="O9780" s="90"/>
    </row>
    <row r="9781" spans="15:15" x14ac:dyDescent="0.2">
      <c r="O9781" s="90"/>
    </row>
    <row r="9782" spans="15:15" x14ac:dyDescent="0.2">
      <c r="O9782" s="90"/>
    </row>
    <row r="9783" spans="15:15" x14ac:dyDescent="0.2">
      <c r="O9783" s="90"/>
    </row>
    <row r="9784" spans="15:15" x14ac:dyDescent="0.2">
      <c r="O9784" s="90"/>
    </row>
    <row r="9785" spans="15:15" x14ac:dyDescent="0.2">
      <c r="O9785" s="90"/>
    </row>
    <row r="9786" spans="15:15" x14ac:dyDescent="0.2">
      <c r="O9786" s="90"/>
    </row>
    <row r="9787" spans="15:15" x14ac:dyDescent="0.2">
      <c r="O9787" s="90"/>
    </row>
    <row r="9788" spans="15:15" x14ac:dyDescent="0.2">
      <c r="O9788" s="90"/>
    </row>
    <row r="9789" spans="15:15" x14ac:dyDescent="0.2">
      <c r="O9789" s="90"/>
    </row>
    <row r="9790" spans="15:15" x14ac:dyDescent="0.2">
      <c r="O9790" s="90"/>
    </row>
    <row r="9791" spans="15:15" x14ac:dyDescent="0.2">
      <c r="O9791" s="90"/>
    </row>
    <row r="9792" spans="15:15" x14ac:dyDescent="0.2">
      <c r="O9792" s="90"/>
    </row>
    <row r="9793" spans="15:15" x14ac:dyDescent="0.2">
      <c r="O9793" s="90"/>
    </row>
    <row r="9794" spans="15:15" x14ac:dyDescent="0.2">
      <c r="O9794" s="90"/>
    </row>
    <row r="9795" spans="15:15" x14ac:dyDescent="0.2">
      <c r="O9795" s="90"/>
    </row>
    <row r="9796" spans="15:15" x14ac:dyDescent="0.2">
      <c r="O9796" s="90"/>
    </row>
    <row r="9797" spans="15:15" x14ac:dyDescent="0.2">
      <c r="O9797" s="90"/>
    </row>
    <row r="9798" spans="15:15" x14ac:dyDescent="0.2">
      <c r="O9798" s="90"/>
    </row>
    <row r="9799" spans="15:15" x14ac:dyDescent="0.2">
      <c r="O9799" s="90"/>
    </row>
    <row r="9800" spans="15:15" x14ac:dyDescent="0.2">
      <c r="O9800" s="90"/>
    </row>
    <row r="9801" spans="15:15" x14ac:dyDescent="0.2">
      <c r="O9801" s="90"/>
    </row>
    <row r="9802" spans="15:15" x14ac:dyDescent="0.2">
      <c r="O9802" s="90"/>
    </row>
    <row r="9803" spans="15:15" x14ac:dyDescent="0.2">
      <c r="O9803" s="90"/>
    </row>
    <row r="9804" spans="15:15" x14ac:dyDescent="0.2">
      <c r="O9804" s="90"/>
    </row>
    <row r="9805" spans="15:15" x14ac:dyDescent="0.2">
      <c r="O9805" s="90"/>
    </row>
    <row r="9806" spans="15:15" x14ac:dyDescent="0.2">
      <c r="O9806" s="90"/>
    </row>
    <row r="9807" spans="15:15" x14ac:dyDescent="0.2">
      <c r="O9807" s="90"/>
    </row>
    <row r="9808" spans="15:15" x14ac:dyDescent="0.2">
      <c r="O9808" s="90"/>
    </row>
    <row r="9809" spans="15:15" x14ac:dyDescent="0.2">
      <c r="O9809" s="90"/>
    </row>
    <row r="9810" spans="15:15" x14ac:dyDescent="0.2">
      <c r="O9810" s="90"/>
    </row>
    <row r="9811" spans="15:15" x14ac:dyDescent="0.2">
      <c r="O9811" s="90"/>
    </row>
    <row r="9812" spans="15:15" x14ac:dyDescent="0.2">
      <c r="O9812" s="90"/>
    </row>
    <row r="9813" spans="15:15" x14ac:dyDescent="0.2">
      <c r="O9813" s="90"/>
    </row>
    <row r="9814" spans="15:15" x14ac:dyDescent="0.2">
      <c r="O9814" s="90"/>
    </row>
    <row r="9815" spans="15:15" x14ac:dyDescent="0.2">
      <c r="O9815" s="90"/>
    </row>
    <row r="9816" spans="15:15" x14ac:dyDescent="0.2">
      <c r="O9816" s="90"/>
    </row>
    <row r="9817" spans="15:15" x14ac:dyDescent="0.2">
      <c r="O9817" s="90"/>
    </row>
    <row r="9818" spans="15:15" x14ac:dyDescent="0.2">
      <c r="O9818" s="90"/>
    </row>
    <row r="9819" spans="15:15" x14ac:dyDescent="0.2">
      <c r="O9819" s="90"/>
    </row>
    <row r="9820" spans="15:15" x14ac:dyDescent="0.2">
      <c r="O9820" s="90"/>
    </row>
    <row r="9821" spans="15:15" x14ac:dyDescent="0.2">
      <c r="O9821" s="90"/>
    </row>
    <row r="9822" spans="15:15" x14ac:dyDescent="0.2">
      <c r="O9822" s="90"/>
    </row>
    <row r="9823" spans="15:15" x14ac:dyDescent="0.2">
      <c r="O9823" s="90"/>
    </row>
    <row r="9824" spans="15:15" x14ac:dyDescent="0.2">
      <c r="O9824" s="90"/>
    </row>
    <row r="9825" spans="15:15" x14ac:dyDescent="0.2">
      <c r="O9825" s="90"/>
    </row>
    <row r="9826" spans="15:15" x14ac:dyDescent="0.2">
      <c r="O9826" s="90"/>
    </row>
    <row r="9827" spans="15:15" x14ac:dyDescent="0.2">
      <c r="O9827" s="90"/>
    </row>
    <row r="9828" spans="15:15" x14ac:dyDescent="0.2">
      <c r="O9828" s="90"/>
    </row>
    <row r="9829" spans="15:15" x14ac:dyDescent="0.2">
      <c r="O9829" s="90"/>
    </row>
    <row r="9830" spans="15:15" x14ac:dyDescent="0.2">
      <c r="O9830" s="90"/>
    </row>
    <row r="9831" spans="15:15" x14ac:dyDescent="0.2">
      <c r="O9831" s="90"/>
    </row>
    <row r="9832" spans="15:15" x14ac:dyDescent="0.2">
      <c r="O9832" s="90"/>
    </row>
    <row r="9833" spans="15:15" x14ac:dyDescent="0.2">
      <c r="O9833" s="90"/>
    </row>
    <row r="9834" spans="15:15" x14ac:dyDescent="0.2">
      <c r="O9834" s="90"/>
    </row>
    <row r="9835" spans="15:15" x14ac:dyDescent="0.2">
      <c r="O9835" s="90"/>
    </row>
    <row r="9836" spans="15:15" x14ac:dyDescent="0.2">
      <c r="O9836" s="90"/>
    </row>
    <row r="9837" spans="15:15" x14ac:dyDescent="0.2">
      <c r="O9837" s="90"/>
    </row>
    <row r="9838" spans="15:15" x14ac:dyDescent="0.2">
      <c r="O9838" s="90"/>
    </row>
    <row r="9839" spans="15:15" x14ac:dyDescent="0.2">
      <c r="O9839" s="90"/>
    </row>
    <row r="9840" spans="15:15" x14ac:dyDescent="0.2">
      <c r="O9840" s="90"/>
    </row>
    <row r="9841" spans="15:15" x14ac:dyDescent="0.2">
      <c r="O9841" s="90"/>
    </row>
    <row r="9842" spans="15:15" x14ac:dyDescent="0.2">
      <c r="O9842" s="90"/>
    </row>
    <row r="9843" spans="15:15" x14ac:dyDescent="0.2">
      <c r="O9843" s="90"/>
    </row>
    <row r="9844" spans="15:15" x14ac:dyDescent="0.2">
      <c r="O9844" s="90"/>
    </row>
    <row r="9845" spans="15:15" x14ac:dyDescent="0.2">
      <c r="O9845" s="90"/>
    </row>
    <row r="9846" spans="15:15" x14ac:dyDescent="0.2">
      <c r="O9846" s="90"/>
    </row>
    <row r="9847" spans="15:15" x14ac:dyDescent="0.2">
      <c r="O9847" s="90"/>
    </row>
    <row r="9848" spans="15:15" x14ac:dyDescent="0.2">
      <c r="O9848" s="90"/>
    </row>
    <row r="9849" spans="15:15" x14ac:dyDescent="0.2">
      <c r="O9849" s="90"/>
    </row>
    <row r="9850" spans="15:15" x14ac:dyDescent="0.2">
      <c r="O9850" s="90"/>
    </row>
    <row r="9851" spans="15:15" x14ac:dyDescent="0.2">
      <c r="O9851" s="90"/>
    </row>
    <row r="9852" spans="15:15" x14ac:dyDescent="0.2">
      <c r="O9852" s="90"/>
    </row>
    <row r="9853" spans="15:15" x14ac:dyDescent="0.2">
      <c r="O9853" s="90"/>
    </row>
    <row r="9854" spans="15:15" x14ac:dyDescent="0.2">
      <c r="O9854" s="90"/>
    </row>
    <row r="9855" spans="15:15" x14ac:dyDescent="0.2">
      <c r="O9855" s="90"/>
    </row>
    <row r="9856" spans="15:15" x14ac:dyDescent="0.2">
      <c r="O9856" s="90"/>
    </row>
    <row r="9857" spans="15:15" x14ac:dyDescent="0.2">
      <c r="O9857" s="90"/>
    </row>
    <row r="9858" spans="15:15" x14ac:dyDescent="0.2">
      <c r="O9858" s="90"/>
    </row>
    <row r="9859" spans="15:15" x14ac:dyDescent="0.2">
      <c r="O9859" s="90"/>
    </row>
    <row r="9860" spans="15:15" x14ac:dyDescent="0.2">
      <c r="O9860" s="90"/>
    </row>
    <row r="9861" spans="15:15" x14ac:dyDescent="0.2">
      <c r="O9861" s="90"/>
    </row>
    <row r="9862" spans="15:15" x14ac:dyDescent="0.2">
      <c r="O9862" s="90"/>
    </row>
    <row r="9863" spans="15:15" x14ac:dyDescent="0.2">
      <c r="O9863" s="90"/>
    </row>
    <row r="9864" spans="15:15" x14ac:dyDescent="0.2">
      <c r="O9864" s="90"/>
    </row>
    <row r="9865" spans="15:15" x14ac:dyDescent="0.2">
      <c r="O9865" s="90"/>
    </row>
    <row r="9866" spans="15:15" x14ac:dyDescent="0.2">
      <c r="O9866" s="90"/>
    </row>
    <row r="9867" spans="15:15" x14ac:dyDescent="0.2">
      <c r="O9867" s="90"/>
    </row>
    <row r="9868" spans="15:15" x14ac:dyDescent="0.2">
      <c r="O9868" s="90"/>
    </row>
    <row r="9869" spans="15:15" x14ac:dyDescent="0.2">
      <c r="O9869" s="90"/>
    </row>
    <row r="9870" spans="15:15" x14ac:dyDescent="0.2">
      <c r="O9870" s="90"/>
    </row>
    <row r="9871" spans="15:15" x14ac:dyDescent="0.2">
      <c r="O9871" s="90"/>
    </row>
    <row r="9872" spans="15:15" x14ac:dyDescent="0.2">
      <c r="O9872" s="90"/>
    </row>
    <row r="9873" spans="15:15" x14ac:dyDescent="0.2">
      <c r="O9873" s="90"/>
    </row>
    <row r="9874" spans="15:15" x14ac:dyDescent="0.2">
      <c r="O9874" s="90"/>
    </row>
    <row r="9875" spans="15:15" x14ac:dyDescent="0.2">
      <c r="O9875" s="90"/>
    </row>
    <row r="9876" spans="15:15" x14ac:dyDescent="0.2">
      <c r="O9876" s="90"/>
    </row>
    <row r="9877" spans="15:15" x14ac:dyDescent="0.2">
      <c r="O9877" s="90"/>
    </row>
    <row r="9878" spans="15:15" x14ac:dyDescent="0.2">
      <c r="O9878" s="90"/>
    </row>
    <row r="9879" spans="15:15" x14ac:dyDescent="0.2">
      <c r="O9879" s="90"/>
    </row>
    <row r="9880" spans="15:15" x14ac:dyDescent="0.2">
      <c r="O9880" s="90"/>
    </row>
    <row r="9881" spans="15:15" x14ac:dyDescent="0.2">
      <c r="O9881" s="90"/>
    </row>
    <row r="9882" spans="15:15" x14ac:dyDescent="0.2">
      <c r="O9882" s="90"/>
    </row>
    <row r="9883" spans="15:15" x14ac:dyDescent="0.2">
      <c r="O9883" s="90"/>
    </row>
    <row r="9884" spans="15:15" x14ac:dyDescent="0.2">
      <c r="O9884" s="90"/>
    </row>
    <row r="9885" spans="15:15" x14ac:dyDescent="0.2">
      <c r="O9885" s="90"/>
    </row>
    <row r="9886" spans="15:15" x14ac:dyDescent="0.2">
      <c r="O9886" s="90"/>
    </row>
    <row r="9887" spans="15:15" x14ac:dyDescent="0.2">
      <c r="O9887" s="90"/>
    </row>
    <row r="9888" spans="15:15" x14ac:dyDescent="0.2">
      <c r="O9888" s="90"/>
    </row>
    <row r="9889" spans="15:15" x14ac:dyDescent="0.2">
      <c r="O9889" s="90"/>
    </row>
    <row r="9890" spans="15:15" x14ac:dyDescent="0.2">
      <c r="O9890" s="90"/>
    </row>
    <row r="9891" spans="15:15" x14ac:dyDescent="0.2">
      <c r="O9891" s="90"/>
    </row>
    <row r="9892" spans="15:15" x14ac:dyDescent="0.2">
      <c r="O9892" s="90"/>
    </row>
    <row r="9893" spans="15:15" x14ac:dyDescent="0.2">
      <c r="O9893" s="90"/>
    </row>
    <row r="9894" spans="15:15" x14ac:dyDescent="0.2">
      <c r="O9894" s="90"/>
    </row>
    <row r="9895" spans="15:15" x14ac:dyDescent="0.2">
      <c r="O9895" s="90"/>
    </row>
    <row r="9896" spans="15:15" x14ac:dyDescent="0.2">
      <c r="O9896" s="90"/>
    </row>
    <row r="9897" spans="15:15" x14ac:dyDescent="0.2">
      <c r="O9897" s="90"/>
    </row>
    <row r="9898" spans="15:15" x14ac:dyDescent="0.2">
      <c r="O9898" s="90"/>
    </row>
    <row r="9899" spans="15:15" x14ac:dyDescent="0.2">
      <c r="O9899" s="90"/>
    </row>
    <row r="9900" spans="15:15" x14ac:dyDescent="0.2">
      <c r="O9900" s="90"/>
    </row>
    <row r="9901" spans="15:15" x14ac:dyDescent="0.2">
      <c r="O9901" s="90"/>
    </row>
    <row r="9902" spans="15:15" x14ac:dyDescent="0.2">
      <c r="O9902" s="90"/>
    </row>
    <row r="9903" spans="15:15" x14ac:dyDescent="0.2">
      <c r="O9903" s="90"/>
    </row>
    <row r="9904" spans="15:15" x14ac:dyDescent="0.2">
      <c r="O9904" s="90"/>
    </row>
    <row r="9905" spans="15:15" x14ac:dyDescent="0.2">
      <c r="O9905" s="90"/>
    </row>
    <row r="9906" spans="15:15" x14ac:dyDescent="0.2">
      <c r="O9906" s="90"/>
    </row>
    <row r="9907" spans="15:15" x14ac:dyDescent="0.2">
      <c r="O9907" s="90"/>
    </row>
    <row r="9908" spans="15:15" x14ac:dyDescent="0.2">
      <c r="O9908" s="90"/>
    </row>
    <row r="9909" spans="15:15" x14ac:dyDescent="0.2">
      <c r="O9909" s="90"/>
    </row>
    <row r="9910" spans="15:15" x14ac:dyDescent="0.2">
      <c r="O9910" s="90"/>
    </row>
    <row r="9911" spans="15:15" x14ac:dyDescent="0.2">
      <c r="O9911" s="90"/>
    </row>
    <row r="9912" spans="15:15" x14ac:dyDescent="0.2">
      <c r="O9912" s="90"/>
    </row>
    <row r="9913" spans="15:15" x14ac:dyDescent="0.2">
      <c r="O9913" s="90"/>
    </row>
    <row r="9914" spans="15:15" x14ac:dyDescent="0.2">
      <c r="O9914" s="90"/>
    </row>
    <row r="9915" spans="15:15" x14ac:dyDescent="0.2">
      <c r="O9915" s="90"/>
    </row>
    <row r="9916" spans="15:15" x14ac:dyDescent="0.2">
      <c r="O9916" s="90"/>
    </row>
    <row r="9917" spans="15:15" x14ac:dyDescent="0.2">
      <c r="O9917" s="90"/>
    </row>
    <row r="9918" spans="15:15" x14ac:dyDescent="0.2">
      <c r="O9918" s="90"/>
    </row>
    <row r="9919" spans="15:15" x14ac:dyDescent="0.2">
      <c r="O9919" s="90"/>
    </row>
    <row r="9920" spans="15:15" x14ac:dyDescent="0.2">
      <c r="O9920" s="90"/>
    </row>
    <row r="9921" spans="15:15" x14ac:dyDescent="0.2">
      <c r="O9921" s="90"/>
    </row>
    <row r="9922" spans="15:15" x14ac:dyDescent="0.2">
      <c r="O9922" s="90"/>
    </row>
    <row r="9923" spans="15:15" x14ac:dyDescent="0.2">
      <c r="O9923" s="90"/>
    </row>
    <row r="9924" spans="15:15" x14ac:dyDescent="0.2">
      <c r="O9924" s="90"/>
    </row>
    <row r="9925" spans="15:15" x14ac:dyDescent="0.2">
      <c r="O9925" s="90"/>
    </row>
    <row r="9926" spans="15:15" x14ac:dyDescent="0.2">
      <c r="O9926" s="90"/>
    </row>
    <row r="9927" spans="15:15" x14ac:dyDescent="0.2">
      <c r="O9927" s="90"/>
    </row>
    <row r="9928" spans="15:15" x14ac:dyDescent="0.2">
      <c r="O9928" s="90"/>
    </row>
    <row r="9929" spans="15:15" x14ac:dyDescent="0.2">
      <c r="O9929" s="90"/>
    </row>
    <row r="9930" spans="15:15" x14ac:dyDescent="0.2">
      <c r="O9930" s="90"/>
    </row>
    <row r="9931" spans="15:15" x14ac:dyDescent="0.2">
      <c r="O9931" s="90"/>
    </row>
    <row r="9932" spans="15:15" x14ac:dyDescent="0.2">
      <c r="O9932" s="90"/>
    </row>
    <row r="9933" spans="15:15" x14ac:dyDescent="0.2">
      <c r="O9933" s="90"/>
    </row>
    <row r="9934" spans="15:15" x14ac:dyDescent="0.2">
      <c r="O9934" s="90"/>
    </row>
    <row r="9935" spans="15:15" x14ac:dyDescent="0.2">
      <c r="O9935" s="90"/>
    </row>
    <row r="9936" spans="15:15" x14ac:dyDescent="0.2">
      <c r="O9936" s="90"/>
    </row>
    <row r="9937" spans="15:15" x14ac:dyDescent="0.2">
      <c r="O9937" s="90"/>
    </row>
    <row r="9938" spans="15:15" x14ac:dyDescent="0.2">
      <c r="O9938" s="90"/>
    </row>
    <row r="9939" spans="15:15" x14ac:dyDescent="0.2">
      <c r="O9939" s="90"/>
    </row>
    <row r="9940" spans="15:15" x14ac:dyDescent="0.2">
      <c r="O9940" s="90"/>
    </row>
    <row r="9941" spans="15:15" x14ac:dyDescent="0.2">
      <c r="O9941" s="90"/>
    </row>
    <row r="9942" spans="15:15" x14ac:dyDescent="0.2">
      <c r="O9942" s="90"/>
    </row>
    <row r="9943" spans="15:15" x14ac:dyDescent="0.2">
      <c r="O9943" s="90"/>
    </row>
    <row r="9944" spans="15:15" x14ac:dyDescent="0.2">
      <c r="O9944" s="90"/>
    </row>
    <row r="9945" spans="15:15" x14ac:dyDescent="0.2">
      <c r="O9945" s="90"/>
    </row>
    <row r="9946" spans="15:15" x14ac:dyDescent="0.2">
      <c r="O9946" s="90"/>
    </row>
    <row r="9947" spans="15:15" x14ac:dyDescent="0.2">
      <c r="O9947" s="90"/>
    </row>
    <row r="9948" spans="15:15" x14ac:dyDescent="0.2">
      <c r="O9948" s="90"/>
    </row>
    <row r="9949" spans="15:15" x14ac:dyDescent="0.2">
      <c r="O9949" s="90"/>
    </row>
    <row r="9950" spans="15:15" x14ac:dyDescent="0.2">
      <c r="O9950" s="90"/>
    </row>
    <row r="9951" spans="15:15" x14ac:dyDescent="0.2">
      <c r="O9951" s="90"/>
    </row>
    <row r="9952" spans="15:15" x14ac:dyDescent="0.2">
      <c r="O9952" s="90"/>
    </row>
    <row r="9953" spans="15:15" x14ac:dyDescent="0.2">
      <c r="O9953" s="90"/>
    </row>
    <row r="9954" spans="15:15" x14ac:dyDescent="0.2">
      <c r="O9954" s="90"/>
    </row>
    <row r="9955" spans="15:15" x14ac:dyDescent="0.2">
      <c r="O9955" s="90"/>
    </row>
    <row r="9956" spans="15:15" x14ac:dyDescent="0.2">
      <c r="O9956" s="90"/>
    </row>
    <row r="9957" spans="15:15" x14ac:dyDescent="0.2">
      <c r="O9957" s="90"/>
    </row>
    <row r="9958" spans="15:15" x14ac:dyDescent="0.2">
      <c r="O9958" s="90"/>
    </row>
    <row r="9959" spans="15:15" x14ac:dyDescent="0.2">
      <c r="O9959" s="90"/>
    </row>
    <row r="9960" spans="15:15" x14ac:dyDescent="0.2">
      <c r="O9960" s="90"/>
    </row>
    <row r="9961" spans="15:15" x14ac:dyDescent="0.2">
      <c r="O9961" s="90"/>
    </row>
    <row r="9962" spans="15:15" x14ac:dyDescent="0.2">
      <c r="O9962" s="90"/>
    </row>
    <row r="9963" spans="15:15" x14ac:dyDescent="0.2">
      <c r="O9963" s="90"/>
    </row>
    <row r="9964" spans="15:15" x14ac:dyDescent="0.2">
      <c r="O9964" s="90"/>
    </row>
    <row r="9965" spans="15:15" x14ac:dyDescent="0.2">
      <c r="O9965" s="90"/>
    </row>
    <row r="9966" spans="15:15" x14ac:dyDescent="0.2">
      <c r="O9966" s="90"/>
    </row>
    <row r="9967" spans="15:15" x14ac:dyDescent="0.2">
      <c r="O9967" s="90"/>
    </row>
    <row r="9968" spans="15:15" x14ac:dyDescent="0.2">
      <c r="O9968" s="90"/>
    </row>
    <row r="9969" spans="15:15" x14ac:dyDescent="0.2">
      <c r="O9969" s="90"/>
    </row>
    <row r="9970" spans="15:15" x14ac:dyDescent="0.2">
      <c r="O9970" s="90"/>
    </row>
    <row r="9971" spans="15:15" x14ac:dyDescent="0.2">
      <c r="O9971" s="90"/>
    </row>
    <row r="9972" spans="15:15" x14ac:dyDescent="0.2">
      <c r="O9972" s="90"/>
    </row>
    <row r="9973" spans="15:15" x14ac:dyDescent="0.2">
      <c r="O9973" s="90"/>
    </row>
    <row r="9974" spans="15:15" x14ac:dyDescent="0.2">
      <c r="O9974" s="90"/>
    </row>
    <row r="9975" spans="15:15" x14ac:dyDescent="0.2">
      <c r="O9975" s="90"/>
    </row>
    <row r="9976" spans="15:15" x14ac:dyDescent="0.2">
      <c r="O9976" s="90"/>
    </row>
    <row r="9977" spans="15:15" x14ac:dyDescent="0.2">
      <c r="O9977" s="90"/>
    </row>
    <row r="9978" spans="15:15" x14ac:dyDescent="0.2">
      <c r="O9978" s="90"/>
    </row>
    <row r="9979" spans="15:15" x14ac:dyDescent="0.2">
      <c r="O9979" s="90"/>
    </row>
    <row r="9980" spans="15:15" x14ac:dyDescent="0.2">
      <c r="O9980" s="90"/>
    </row>
    <row r="9981" spans="15:15" x14ac:dyDescent="0.2">
      <c r="O9981" s="90"/>
    </row>
    <row r="9982" spans="15:15" x14ac:dyDescent="0.2">
      <c r="O9982" s="90"/>
    </row>
    <row r="9983" spans="15:15" x14ac:dyDescent="0.2">
      <c r="O9983" s="90"/>
    </row>
    <row r="9984" spans="15:15" x14ac:dyDescent="0.2">
      <c r="O9984" s="90"/>
    </row>
    <row r="9985" spans="15:15" x14ac:dyDescent="0.2">
      <c r="O9985" s="90"/>
    </row>
    <row r="9986" spans="15:15" x14ac:dyDescent="0.2">
      <c r="O9986" s="90"/>
    </row>
    <row r="9987" spans="15:15" x14ac:dyDescent="0.2">
      <c r="O9987" s="90"/>
    </row>
    <row r="9988" spans="15:15" x14ac:dyDescent="0.2">
      <c r="O9988" s="90"/>
    </row>
    <row r="9989" spans="15:15" x14ac:dyDescent="0.2">
      <c r="O9989" s="90"/>
    </row>
    <row r="9990" spans="15:15" x14ac:dyDescent="0.2">
      <c r="O9990" s="90"/>
    </row>
    <row r="9991" spans="15:15" x14ac:dyDescent="0.2">
      <c r="O9991" s="90"/>
    </row>
    <row r="9992" spans="15:15" x14ac:dyDescent="0.2">
      <c r="O9992" s="90"/>
    </row>
    <row r="9993" spans="15:15" x14ac:dyDescent="0.2">
      <c r="O9993" s="90"/>
    </row>
    <row r="9994" spans="15:15" x14ac:dyDescent="0.2">
      <c r="O9994" s="90"/>
    </row>
    <row r="9995" spans="15:15" x14ac:dyDescent="0.2">
      <c r="O9995" s="90"/>
    </row>
    <row r="9996" spans="15:15" x14ac:dyDescent="0.2">
      <c r="O9996" s="90"/>
    </row>
    <row r="9997" spans="15:15" x14ac:dyDescent="0.2">
      <c r="O9997" s="90"/>
    </row>
    <row r="9998" spans="15:15" x14ac:dyDescent="0.2">
      <c r="O9998" s="90"/>
    </row>
    <row r="9999" spans="15:15" x14ac:dyDescent="0.2">
      <c r="O9999" s="90"/>
    </row>
    <row r="10000" spans="15:15" x14ac:dyDescent="0.2">
      <c r="O10000" s="90"/>
    </row>
    <row r="10001" spans="15:15" x14ac:dyDescent="0.2">
      <c r="O10001" s="90"/>
    </row>
    <row r="10002" spans="15:15" x14ac:dyDescent="0.2">
      <c r="O10002" s="90"/>
    </row>
    <row r="10003" spans="15:15" x14ac:dyDescent="0.2">
      <c r="O10003" s="90"/>
    </row>
    <row r="10004" spans="15:15" x14ac:dyDescent="0.2">
      <c r="O10004" s="90"/>
    </row>
    <row r="10005" spans="15:15" x14ac:dyDescent="0.2">
      <c r="O10005" s="90"/>
    </row>
    <row r="10006" spans="15:15" x14ac:dyDescent="0.2">
      <c r="O10006" s="90"/>
    </row>
    <row r="10007" spans="15:15" x14ac:dyDescent="0.2">
      <c r="O10007" s="90"/>
    </row>
    <row r="10008" spans="15:15" x14ac:dyDescent="0.2">
      <c r="O10008" s="90"/>
    </row>
    <row r="10009" spans="15:15" x14ac:dyDescent="0.2">
      <c r="O10009" s="90"/>
    </row>
    <row r="10010" spans="15:15" x14ac:dyDescent="0.2">
      <c r="O10010" s="90"/>
    </row>
    <row r="10011" spans="15:15" x14ac:dyDescent="0.2">
      <c r="O10011" s="90"/>
    </row>
    <row r="10012" spans="15:15" x14ac:dyDescent="0.2">
      <c r="O10012" s="90"/>
    </row>
    <row r="10013" spans="15:15" x14ac:dyDescent="0.2">
      <c r="O10013" s="90"/>
    </row>
    <row r="10014" spans="15:15" x14ac:dyDescent="0.2">
      <c r="O10014" s="90"/>
    </row>
    <row r="10015" spans="15:15" x14ac:dyDescent="0.2">
      <c r="O10015" s="90"/>
    </row>
    <row r="10016" spans="15:15" x14ac:dyDescent="0.2">
      <c r="O10016" s="90"/>
    </row>
    <row r="10017" spans="15:15" x14ac:dyDescent="0.2">
      <c r="O10017" s="90"/>
    </row>
    <row r="10018" spans="15:15" x14ac:dyDescent="0.2">
      <c r="O10018" s="90"/>
    </row>
    <row r="10019" spans="15:15" x14ac:dyDescent="0.2">
      <c r="O10019" s="90"/>
    </row>
    <row r="10020" spans="15:15" x14ac:dyDescent="0.2">
      <c r="O10020" s="90"/>
    </row>
    <row r="10021" spans="15:15" x14ac:dyDescent="0.2">
      <c r="O10021" s="90"/>
    </row>
    <row r="10022" spans="15:15" x14ac:dyDescent="0.2">
      <c r="O10022" s="90"/>
    </row>
    <row r="10023" spans="15:15" x14ac:dyDescent="0.2">
      <c r="O10023" s="90"/>
    </row>
    <row r="10024" spans="15:15" x14ac:dyDescent="0.2">
      <c r="O10024" s="90"/>
    </row>
    <row r="10025" spans="15:15" x14ac:dyDescent="0.2">
      <c r="O10025" s="90"/>
    </row>
    <row r="10026" spans="15:15" x14ac:dyDescent="0.2">
      <c r="O10026" s="90"/>
    </row>
    <row r="10027" spans="15:15" x14ac:dyDescent="0.2">
      <c r="O10027" s="90"/>
    </row>
    <row r="10028" spans="15:15" x14ac:dyDescent="0.2">
      <c r="O10028" s="90"/>
    </row>
    <row r="10029" spans="15:15" x14ac:dyDescent="0.2">
      <c r="O10029" s="90"/>
    </row>
    <row r="10030" spans="15:15" x14ac:dyDescent="0.2">
      <c r="O10030" s="90"/>
    </row>
    <row r="10031" spans="15:15" x14ac:dyDescent="0.2">
      <c r="O10031" s="90"/>
    </row>
    <row r="10032" spans="15:15" x14ac:dyDescent="0.2">
      <c r="O10032" s="90"/>
    </row>
    <row r="10033" spans="15:15" x14ac:dyDescent="0.2">
      <c r="O10033" s="90"/>
    </row>
    <row r="10034" spans="15:15" x14ac:dyDescent="0.2">
      <c r="O10034" s="90"/>
    </row>
    <row r="10035" spans="15:15" x14ac:dyDescent="0.2">
      <c r="O10035" s="90"/>
    </row>
    <row r="10036" spans="15:15" x14ac:dyDescent="0.2">
      <c r="O10036" s="90"/>
    </row>
    <row r="10037" spans="15:15" x14ac:dyDescent="0.2">
      <c r="O10037" s="90"/>
    </row>
    <row r="10038" spans="15:15" x14ac:dyDescent="0.2">
      <c r="O10038" s="90"/>
    </row>
    <row r="10039" spans="15:15" x14ac:dyDescent="0.2">
      <c r="O10039" s="90"/>
    </row>
    <row r="10040" spans="15:15" x14ac:dyDescent="0.2">
      <c r="O10040" s="90"/>
    </row>
    <row r="10041" spans="15:15" x14ac:dyDescent="0.2">
      <c r="O10041" s="90"/>
    </row>
    <row r="10042" spans="15:15" x14ac:dyDescent="0.2">
      <c r="O10042" s="90"/>
    </row>
    <row r="10043" spans="15:15" x14ac:dyDescent="0.2">
      <c r="O10043" s="90"/>
    </row>
    <row r="10044" spans="15:15" x14ac:dyDescent="0.2">
      <c r="O10044" s="90"/>
    </row>
    <row r="10045" spans="15:15" x14ac:dyDescent="0.2">
      <c r="O10045" s="90"/>
    </row>
    <row r="10046" spans="15:15" x14ac:dyDescent="0.2">
      <c r="O10046" s="90"/>
    </row>
    <row r="10047" spans="15:15" x14ac:dyDescent="0.2">
      <c r="O10047" s="90"/>
    </row>
    <row r="10048" spans="15:15" x14ac:dyDescent="0.2">
      <c r="O10048" s="90"/>
    </row>
    <row r="10049" spans="15:15" x14ac:dyDescent="0.2">
      <c r="O10049" s="90"/>
    </row>
    <row r="10050" spans="15:15" x14ac:dyDescent="0.2">
      <c r="O10050" s="90"/>
    </row>
    <row r="10051" spans="15:15" x14ac:dyDescent="0.2">
      <c r="O10051" s="90"/>
    </row>
    <row r="10052" spans="15:15" x14ac:dyDescent="0.2">
      <c r="O10052" s="90"/>
    </row>
    <row r="10053" spans="15:15" x14ac:dyDescent="0.2">
      <c r="O10053" s="90"/>
    </row>
    <row r="10054" spans="15:15" x14ac:dyDescent="0.2">
      <c r="O10054" s="90"/>
    </row>
    <row r="10055" spans="15:15" x14ac:dyDescent="0.2">
      <c r="O10055" s="90"/>
    </row>
    <row r="10056" spans="15:15" x14ac:dyDescent="0.2">
      <c r="O10056" s="90"/>
    </row>
    <row r="10057" spans="15:15" x14ac:dyDescent="0.2">
      <c r="O10057" s="90"/>
    </row>
    <row r="10058" spans="15:15" x14ac:dyDescent="0.2">
      <c r="O10058" s="90"/>
    </row>
    <row r="10059" spans="15:15" x14ac:dyDescent="0.2">
      <c r="O10059" s="90"/>
    </row>
    <row r="10060" spans="15:15" x14ac:dyDescent="0.2">
      <c r="O10060" s="90"/>
    </row>
    <row r="10061" spans="15:15" x14ac:dyDescent="0.2">
      <c r="O10061" s="90"/>
    </row>
    <row r="10062" spans="15:15" x14ac:dyDescent="0.2">
      <c r="O10062" s="90"/>
    </row>
    <row r="10063" spans="15:15" x14ac:dyDescent="0.2">
      <c r="O10063" s="90"/>
    </row>
    <row r="10064" spans="15:15" x14ac:dyDescent="0.2">
      <c r="O10064" s="90"/>
    </row>
    <row r="10065" spans="15:15" x14ac:dyDescent="0.2">
      <c r="O10065" s="90"/>
    </row>
    <row r="10066" spans="15:15" x14ac:dyDescent="0.2">
      <c r="O10066" s="90"/>
    </row>
    <row r="10067" spans="15:15" x14ac:dyDescent="0.2">
      <c r="O10067" s="90"/>
    </row>
    <row r="10068" spans="15:15" x14ac:dyDescent="0.2">
      <c r="O10068" s="90"/>
    </row>
    <row r="10069" spans="15:15" x14ac:dyDescent="0.2">
      <c r="O10069" s="90"/>
    </row>
    <row r="10070" spans="15:15" x14ac:dyDescent="0.2">
      <c r="O10070" s="90"/>
    </row>
    <row r="10071" spans="15:15" x14ac:dyDescent="0.2">
      <c r="O10071" s="90"/>
    </row>
    <row r="10072" spans="15:15" x14ac:dyDescent="0.2">
      <c r="O10072" s="90"/>
    </row>
    <row r="10073" spans="15:15" x14ac:dyDescent="0.2">
      <c r="O10073" s="90"/>
    </row>
    <row r="10074" spans="15:15" x14ac:dyDescent="0.2">
      <c r="O10074" s="90"/>
    </row>
    <row r="10075" spans="15:15" x14ac:dyDescent="0.2">
      <c r="O10075" s="90"/>
    </row>
    <row r="10076" spans="15:15" x14ac:dyDescent="0.2">
      <c r="O10076" s="90"/>
    </row>
    <row r="10077" spans="15:15" x14ac:dyDescent="0.2">
      <c r="O10077" s="90"/>
    </row>
    <row r="10078" spans="15:15" x14ac:dyDescent="0.2">
      <c r="O10078" s="90"/>
    </row>
    <row r="10079" spans="15:15" x14ac:dyDescent="0.2">
      <c r="O10079" s="90"/>
    </row>
    <row r="10080" spans="15:15" x14ac:dyDescent="0.2">
      <c r="O10080" s="90"/>
    </row>
    <row r="10081" spans="15:15" x14ac:dyDescent="0.2">
      <c r="O10081" s="90"/>
    </row>
    <row r="10082" spans="15:15" x14ac:dyDescent="0.2">
      <c r="O10082" s="90"/>
    </row>
    <row r="10083" spans="15:15" x14ac:dyDescent="0.2">
      <c r="O10083" s="90"/>
    </row>
    <row r="10084" spans="15:15" x14ac:dyDescent="0.2">
      <c r="O10084" s="90"/>
    </row>
    <row r="10085" spans="15:15" x14ac:dyDescent="0.2">
      <c r="O10085" s="90"/>
    </row>
    <row r="10086" spans="15:15" x14ac:dyDescent="0.2">
      <c r="O10086" s="90"/>
    </row>
    <row r="10087" spans="15:15" x14ac:dyDescent="0.2">
      <c r="O10087" s="90"/>
    </row>
    <row r="10088" spans="15:15" x14ac:dyDescent="0.2">
      <c r="O10088" s="90"/>
    </row>
    <row r="10089" spans="15:15" x14ac:dyDescent="0.2">
      <c r="O10089" s="90"/>
    </row>
    <row r="10090" spans="15:15" x14ac:dyDescent="0.2">
      <c r="O10090" s="90"/>
    </row>
    <row r="10091" spans="15:15" x14ac:dyDescent="0.2">
      <c r="O10091" s="90"/>
    </row>
    <row r="10092" spans="15:15" x14ac:dyDescent="0.2">
      <c r="O10092" s="90"/>
    </row>
    <row r="10093" spans="15:15" x14ac:dyDescent="0.2">
      <c r="O10093" s="90"/>
    </row>
    <row r="10094" spans="15:15" x14ac:dyDescent="0.2">
      <c r="O10094" s="90"/>
    </row>
    <row r="10095" spans="15:15" x14ac:dyDescent="0.2">
      <c r="O10095" s="90"/>
    </row>
    <row r="10096" spans="15:15" x14ac:dyDescent="0.2">
      <c r="O10096" s="90"/>
    </row>
    <row r="10097" spans="15:15" x14ac:dyDescent="0.2">
      <c r="O10097" s="90"/>
    </row>
    <row r="10098" spans="15:15" x14ac:dyDescent="0.2">
      <c r="O10098" s="90"/>
    </row>
    <row r="10099" spans="15:15" x14ac:dyDescent="0.2">
      <c r="O10099" s="90"/>
    </row>
    <row r="10100" spans="15:15" x14ac:dyDescent="0.2">
      <c r="O10100" s="90"/>
    </row>
    <row r="10101" spans="15:15" x14ac:dyDescent="0.2">
      <c r="O10101" s="90"/>
    </row>
    <row r="10102" spans="15:15" x14ac:dyDescent="0.2">
      <c r="O10102" s="90"/>
    </row>
    <row r="10103" spans="15:15" x14ac:dyDescent="0.2">
      <c r="O10103" s="90"/>
    </row>
    <row r="10104" spans="15:15" x14ac:dyDescent="0.2">
      <c r="O10104" s="90"/>
    </row>
    <row r="10105" spans="15:15" x14ac:dyDescent="0.2">
      <c r="O10105" s="90"/>
    </row>
    <row r="10106" spans="15:15" x14ac:dyDescent="0.2">
      <c r="O10106" s="90"/>
    </row>
    <row r="10107" spans="15:15" x14ac:dyDescent="0.2">
      <c r="O10107" s="90"/>
    </row>
    <row r="10108" spans="15:15" x14ac:dyDescent="0.2">
      <c r="O10108" s="90"/>
    </row>
    <row r="10109" spans="15:15" x14ac:dyDescent="0.2">
      <c r="O10109" s="90"/>
    </row>
    <row r="10110" spans="15:15" x14ac:dyDescent="0.2">
      <c r="O10110" s="90"/>
    </row>
    <row r="10111" spans="15:15" x14ac:dyDescent="0.2">
      <c r="O10111" s="90"/>
    </row>
    <row r="10112" spans="15:15" x14ac:dyDescent="0.2">
      <c r="O10112" s="90"/>
    </row>
    <row r="10113" spans="15:15" x14ac:dyDescent="0.2">
      <c r="O10113" s="90"/>
    </row>
    <row r="10114" spans="15:15" x14ac:dyDescent="0.2">
      <c r="O10114" s="90"/>
    </row>
    <row r="10115" spans="15:15" x14ac:dyDescent="0.2">
      <c r="O10115" s="90"/>
    </row>
    <row r="10116" spans="15:15" x14ac:dyDescent="0.2">
      <c r="O10116" s="90"/>
    </row>
    <row r="10117" spans="15:15" x14ac:dyDescent="0.2">
      <c r="O10117" s="90"/>
    </row>
    <row r="10118" spans="15:15" x14ac:dyDescent="0.2">
      <c r="O10118" s="90"/>
    </row>
    <row r="10119" spans="15:15" x14ac:dyDescent="0.2">
      <c r="O10119" s="90"/>
    </row>
    <row r="10120" spans="15:15" x14ac:dyDescent="0.2">
      <c r="O10120" s="90"/>
    </row>
    <row r="10121" spans="15:15" x14ac:dyDescent="0.2">
      <c r="O10121" s="90"/>
    </row>
    <row r="10122" spans="15:15" x14ac:dyDescent="0.2">
      <c r="O10122" s="90"/>
    </row>
    <row r="10123" spans="15:15" x14ac:dyDescent="0.2">
      <c r="O10123" s="90"/>
    </row>
    <row r="10124" spans="15:15" x14ac:dyDescent="0.2">
      <c r="O10124" s="90"/>
    </row>
    <row r="10125" spans="15:15" x14ac:dyDescent="0.2">
      <c r="O10125" s="90"/>
    </row>
    <row r="10126" spans="15:15" x14ac:dyDescent="0.2">
      <c r="O10126" s="90"/>
    </row>
    <row r="10127" spans="15:15" x14ac:dyDescent="0.2">
      <c r="O10127" s="90"/>
    </row>
    <row r="10128" spans="15:15" x14ac:dyDescent="0.2">
      <c r="O10128" s="90"/>
    </row>
    <row r="10129" spans="15:15" x14ac:dyDescent="0.2">
      <c r="O10129" s="90"/>
    </row>
    <row r="10130" spans="15:15" x14ac:dyDescent="0.2">
      <c r="O10130" s="90"/>
    </row>
    <row r="10131" spans="15:15" x14ac:dyDescent="0.2">
      <c r="O10131" s="90"/>
    </row>
    <row r="10132" spans="15:15" x14ac:dyDescent="0.2">
      <c r="O10132" s="90"/>
    </row>
    <row r="10133" spans="15:15" x14ac:dyDescent="0.2">
      <c r="O10133" s="90"/>
    </row>
    <row r="10134" spans="15:15" x14ac:dyDescent="0.2">
      <c r="O10134" s="90"/>
    </row>
    <row r="10135" spans="15:15" x14ac:dyDescent="0.2">
      <c r="O10135" s="90"/>
    </row>
    <row r="10136" spans="15:15" x14ac:dyDescent="0.2">
      <c r="O10136" s="90"/>
    </row>
    <row r="10137" spans="15:15" x14ac:dyDescent="0.2">
      <c r="O10137" s="90"/>
    </row>
    <row r="10138" spans="15:15" x14ac:dyDescent="0.2">
      <c r="O10138" s="90"/>
    </row>
    <row r="10139" spans="15:15" x14ac:dyDescent="0.2">
      <c r="O10139" s="90"/>
    </row>
    <row r="10140" spans="15:15" x14ac:dyDescent="0.2">
      <c r="O10140" s="90"/>
    </row>
    <row r="10141" spans="15:15" x14ac:dyDescent="0.2">
      <c r="O10141" s="90"/>
    </row>
    <row r="10142" spans="15:15" x14ac:dyDescent="0.2">
      <c r="O10142" s="90"/>
    </row>
    <row r="10143" spans="15:15" x14ac:dyDescent="0.2">
      <c r="O10143" s="90"/>
    </row>
    <row r="10144" spans="15:15" x14ac:dyDescent="0.2">
      <c r="O10144" s="90"/>
    </row>
    <row r="10145" spans="15:15" x14ac:dyDescent="0.2">
      <c r="O10145" s="90"/>
    </row>
    <row r="10146" spans="15:15" x14ac:dyDescent="0.2">
      <c r="O10146" s="90"/>
    </row>
    <row r="10147" spans="15:15" x14ac:dyDescent="0.2">
      <c r="O10147" s="90"/>
    </row>
    <row r="10148" spans="15:15" x14ac:dyDescent="0.2">
      <c r="O10148" s="90"/>
    </row>
    <row r="10149" spans="15:15" x14ac:dyDescent="0.2">
      <c r="O10149" s="90"/>
    </row>
    <row r="10150" spans="15:15" x14ac:dyDescent="0.2">
      <c r="O10150" s="90"/>
    </row>
    <row r="10151" spans="15:15" x14ac:dyDescent="0.2">
      <c r="O10151" s="90"/>
    </row>
    <row r="10152" spans="15:15" x14ac:dyDescent="0.2">
      <c r="O10152" s="90"/>
    </row>
    <row r="10153" spans="15:15" x14ac:dyDescent="0.2">
      <c r="O10153" s="90"/>
    </row>
    <row r="10154" spans="15:15" x14ac:dyDescent="0.2">
      <c r="O10154" s="90"/>
    </row>
    <row r="10155" spans="15:15" x14ac:dyDescent="0.2">
      <c r="O10155" s="90"/>
    </row>
    <row r="10156" spans="15:15" x14ac:dyDescent="0.2">
      <c r="O10156" s="90"/>
    </row>
    <row r="10157" spans="15:15" x14ac:dyDescent="0.2">
      <c r="O10157" s="90"/>
    </row>
    <row r="10158" spans="15:15" x14ac:dyDescent="0.2">
      <c r="O10158" s="90"/>
    </row>
    <row r="10159" spans="15:15" x14ac:dyDescent="0.2">
      <c r="O10159" s="90"/>
    </row>
    <row r="10160" spans="15:15" x14ac:dyDescent="0.2">
      <c r="O10160" s="90"/>
    </row>
    <row r="10161" spans="15:15" x14ac:dyDescent="0.2">
      <c r="O10161" s="90"/>
    </row>
    <row r="10162" spans="15:15" x14ac:dyDescent="0.2">
      <c r="O10162" s="90"/>
    </row>
    <row r="10163" spans="15:15" x14ac:dyDescent="0.2">
      <c r="O10163" s="90"/>
    </row>
    <row r="10164" spans="15:15" x14ac:dyDescent="0.2">
      <c r="O10164" s="90"/>
    </row>
    <row r="10165" spans="15:15" x14ac:dyDescent="0.2">
      <c r="O10165" s="90"/>
    </row>
    <row r="10166" spans="15:15" x14ac:dyDescent="0.2">
      <c r="O10166" s="90"/>
    </row>
    <row r="10167" spans="15:15" x14ac:dyDescent="0.2">
      <c r="O10167" s="90"/>
    </row>
    <row r="10168" spans="15:15" x14ac:dyDescent="0.2">
      <c r="O10168" s="90"/>
    </row>
    <row r="10169" spans="15:15" x14ac:dyDescent="0.2">
      <c r="O10169" s="90"/>
    </row>
    <row r="10170" spans="15:15" x14ac:dyDescent="0.2">
      <c r="O10170" s="90"/>
    </row>
    <row r="10171" spans="15:15" x14ac:dyDescent="0.2">
      <c r="O10171" s="90"/>
    </row>
    <row r="10172" spans="15:15" x14ac:dyDescent="0.2">
      <c r="O10172" s="90"/>
    </row>
    <row r="10173" spans="15:15" x14ac:dyDescent="0.2">
      <c r="O10173" s="90"/>
    </row>
    <row r="10174" spans="15:15" x14ac:dyDescent="0.2">
      <c r="O10174" s="90"/>
    </row>
    <row r="10175" spans="15:15" x14ac:dyDescent="0.2">
      <c r="O10175" s="90"/>
    </row>
    <row r="10176" spans="15:15" x14ac:dyDescent="0.2">
      <c r="O10176" s="90"/>
    </row>
    <row r="10177" spans="15:15" x14ac:dyDescent="0.2">
      <c r="O10177" s="90"/>
    </row>
    <row r="10178" spans="15:15" x14ac:dyDescent="0.2">
      <c r="O10178" s="90"/>
    </row>
    <row r="10179" spans="15:15" x14ac:dyDescent="0.2">
      <c r="O10179" s="90"/>
    </row>
    <row r="10180" spans="15:15" x14ac:dyDescent="0.2">
      <c r="O10180" s="90"/>
    </row>
    <row r="10181" spans="15:15" x14ac:dyDescent="0.2">
      <c r="O10181" s="90"/>
    </row>
    <row r="10182" spans="15:15" x14ac:dyDescent="0.2">
      <c r="O10182" s="90"/>
    </row>
    <row r="10183" spans="15:15" x14ac:dyDescent="0.2">
      <c r="O10183" s="90"/>
    </row>
    <row r="10184" spans="15:15" x14ac:dyDescent="0.2">
      <c r="O10184" s="90"/>
    </row>
    <row r="10185" spans="15:15" x14ac:dyDescent="0.2">
      <c r="O10185" s="90"/>
    </row>
    <row r="10186" spans="15:15" x14ac:dyDescent="0.2">
      <c r="O10186" s="90"/>
    </row>
    <row r="10187" spans="15:15" x14ac:dyDescent="0.2">
      <c r="O10187" s="90"/>
    </row>
    <row r="10188" spans="15:15" x14ac:dyDescent="0.2">
      <c r="O10188" s="90"/>
    </row>
    <row r="10189" spans="15:15" x14ac:dyDescent="0.2">
      <c r="O10189" s="90"/>
    </row>
    <row r="10190" spans="15:15" x14ac:dyDescent="0.2">
      <c r="O10190" s="90"/>
    </row>
    <row r="10191" spans="15:15" x14ac:dyDescent="0.2">
      <c r="O10191" s="90"/>
    </row>
    <row r="10192" spans="15:15" x14ac:dyDescent="0.2">
      <c r="O10192" s="90"/>
    </row>
    <row r="10193" spans="15:15" x14ac:dyDescent="0.2">
      <c r="O10193" s="90"/>
    </row>
    <row r="10194" spans="15:15" x14ac:dyDescent="0.2">
      <c r="O10194" s="90"/>
    </row>
    <row r="10195" spans="15:15" x14ac:dyDescent="0.2">
      <c r="O10195" s="90"/>
    </row>
    <row r="10196" spans="15:15" x14ac:dyDescent="0.2">
      <c r="O10196" s="90"/>
    </row>
    <row r="10197" spans="15:15" x14ac:dyDescent="0.2">
      <c r="O10197" s="90"/>
    </row>
    <row r="10198" spans="15:15" x14ac:dyDescent="0.2">
      <c r="O10198" s="90"/>
    </row>
    <row r="10199" spans="15:15" x14ac:dyDescent="0.2">
      <c r="O10199" s="90"/>
    </row>
    <row r="10200" spans="15:15" x14ac:dyDescent="0.2">
      <c r="O10200" s="90"/>
    </row>
    <row r="10201" spans="15:15" x14ac:dyDescent="0.2">
      <c r="O10201" s="90"/>
    </row>
    <row r="10202" spans="15:15" x14ac:dyDescent="0.2">
      <c r="O10202" s="90"/>
    </row>
    <row r="10203" spans="15:15" x14ac:dyDescent="0.2">
      <c r="O10203" s="90"/>
    </row>
    <row r="10204" spans="15:15" x14ac:dyDescent="0.2">
      <c r="O10204" s="90"/>
    </row>
    <row r="10205" spans="15:15" x14ac:dyDescent="0.2">
      <c r="O10205" s="90"/>
    </row>
    <row r="10206" spans="15:15" x14ac:dyDescent="0.2">
      <c r="O10206" s="90"/>
    </row>
    <row r="10207" spans="15:15" x14ac:dyDescent="0.2">
      <c r="O10207" s="90"/>
    </row>
    <row r="10208" spans="15:15" x14ac:dyDescent="0.2">
      <c r="O10208" s="90"/>
    </row>
    <row r="10209" spans="15:15" x14ac:dyDescent="0.2">
      <c r="O10209" s="90"/>
    </row>
    <row r="10210" spans="15:15" x14ac:dyDescent="0.2">
      <c r="O10210" s="90"/>
    </row>
    <row r="10211" spans="15:15" x14ac:dyDescent="0.2">
      <c r="O10211" s="90"/>
    </row>
    <row r="10212" spans="15:15" x14ac:dyDescent="0.2">
      <c r="O10212" s="90"/>
    </row>
    <row r="10213" spans="15:15" x14ac:dyDescent="0.2">
      <c r="O10213" s="90"/>
    </row>
    <row r="10214" spans="15:15" x14ac:dyDescent="0.2">
      <c r="O10214" s="90"/>
    </row>
    <row r="10215" spans="15:15" x14ac:dyDescent="0.2">
      <c r="O10215" s="90"/>
    </row>
    <row r="10216" spans="15:15" x14ac:dyDescent="0.2">
      <c r="O10216" s="90"/>
    </row>
    <row r="10217" spans="15:15" x14ac:dyDescent="0.2">
      <c r="O10217" s="90"/>
    </row>
    <row r="10218" spans="15:15" x14ac:dyDescent="0.2">
      <c r="O10218" s="90"/>
    </row>
    <row r="10219" spans="15:15" x14ac:dyDescent="0.2">
      <c r="O10219" s="90"/>
    </row>
    <row r="10220" spans="15:15" x14ac:dyDescent="0.2">
      <c r="O10220" s="90"/>
    </row>
    <row r="10221" spans="15:15" x14ac:dyDescent="0.2">
      <c r="O10221" s="90"/>
    </row>
    <row r="10222" spans="15:15" x14ac:dyDescent="0.2">
      <c r="O10222" s="90"/>
    </row>
    <row r="10223" spans="15:15" x14ac:dyDescent="0.2">
      <c r="O10223" s="90"/>
    </row>
    <row r="10224" spans="15:15" x14ac:dyDescent="0.2">
      <c r="O10224" s="90"/>
    </row>
    <row r="10225" spans="15:15" x14ac:dyDescent="0.2">
      <c r="O10225" s="90"/>
    </row>
    <row r="10226" spans="15:15" x14ac:dyDescent="0.2">
      <c r="O10226" s="90"/>
    </row>
    <row r="10227" spans="15:15" x14ac:dyDescent="0.2">
      <c r="O10227" s="90"/>
    </row>
    <row r="10228" spans="15:15" x14ac:dyDescent="0.2">
      <c r="O10228" s="90"/>
    </row>
    <row r="10229" spans="15:15" x14ac:dyDescent="0.2">
      <c r="O10229" s="90"/>
    </row>
    <row r="10230" spans="15:15" x14ac:dyDescent="0.2">
      <c r="O10230" s="90"/>
    </row>
    <row r="10231" spans="15:15" x14ac:dyDescent="0.2">
      <c r="O10231" s="90"/>
    </row>
    <row r="10232" spans="15:15" x14ac:dyDescent="0.2">
      <c r="O10232" s="90"/>
    </row>
    <row r="10233" spans="15:15" x14ac:dyDescent="0.2">
      <c r="O10233" s="90"/>
    </row>
    <row r="10234" spans="15:15" x14ac:dyDescent="0.2">
      <c r="O10234" s="90"/>
    </row>
    <row r="10235" spans="15:15" x14ac:dyDescent="0.2">
      <c r="O10235" s="90"/>
    </row>
    <row r="10236" spans="15:15" x14ac:dyDescent="0.2">
      <c r="O10236" s="90"/>
    </row>
    <row r="10237" spans="15:15" x14ac:dyDescent="0.2">
      <c r="O10237" s="90"/>
    </row>
    <row r="10238" spans="15:15" x14ac:dyDescent="0.2">
      <c r="O10238" s="90"/>
    </row>
    <row r="10239" spans="15:15" x14ac:dyDescent="0.2">
      <c r="O10239" s="90"/>
    </row>
    <row r="10240" spans="15:15" x14ac:dyDescent="0.2">
      <c r="O10240" s="90"/>
    </row>
    <row r="10241" spans="15:15" x14ac:dyDescent="0.2">
      <c r="O10241" s="90"/>
    </row>
    <row r="10242" spans="15:15" x14ac:dyDescent="0.2">
      <c r="O10242" s="90"/>
    </row>
    <row r="10243" spans="15:15" x14ac:dyDescent="0.2">
      <c r="O10243" s="90"/>
    </row>
    <row r="10244" spans="15:15" x14ac:dyDescent="0.2">
      <c r="O10244" s="90"/>
    </row>
    <row r="10245" spans="15:15" x14ac:dyDescent="0.2">
      <c r="O10245" s="90"/>
    </row>
    <row r="10246" spans="15:15" x14ac:dyDescent="0.2">
      <c r="O10246" s="90"/>
    </row>
    <row r="10247" spans="15:15" x14ac:dyDescent="0.2">
      <c r="O10247" s="90"/>
    </row>
    <row r="10248" spans="15:15" x14ac:dyDescent="0.2">
      <c r="O10248" s="90"/>
    </row>
    <row r="10249" spans="15:15" x14ac:dyDescent="0.2">
      <c r="O10249" s="90"/>
    </row>
    <row r="10250" spans="15:15" x14ac:dyDescent="0.2">
      <c r="O10250" s="90"/>
    </row>
    <row r="10251" spans="15:15" x14ac:dyDescent="0.2">
      <c r="O10251" s="90"/>
    </row>
    <row r="10252" spans="15:15" x14ac:dyDescent="0.2">
      <c r="O10252" s="90"/>
    </row>
    <row r="10253" spans="15:15" x14ac:dyDescent="0.2">
      <c r="O10253" s="90"/>
    </row>
    <row r="10254" spans="15:15" x14ac:dyDescent="0.2">
      <c r="O10254" s="90"/>
    </row>
    <row r="10255" spans="15:15" x14ac:dyDescent="0.2">
      <c r="O10255" s="90"/>
    </row>
    <row r="10256" spans="15:15" x14ac:dyDescent="0.2">
      <c r="O10256" s="90"/>
    </row>
    <row r="10257" spans="15:15" x14ac:dyDescent="0.2">
      <c r="O10257" s="90"/>
    </row>
    <row r="10258" spans="15:15" x14ac:dyDescent="0.2">
      <c r="O10258" s="90"/>
    </row>
    <row r="10259" spans="15:15" x14ac:dyDescent="0.2">
      <c r="O10259" s="90"/>
    </row>
    <row r="10260" spans="15:15" x14ac:dyDescent="0.2">
      <c r="O10260" s="90"/>
    </row>
    <row r="10261" spans="15:15" x14ac:dyDescent="0.2">
      <c r="O10261" s="90"/>
    </row>
    <row r="10262" spans="15:15" x14ac:dyDescent="0.2">
      <c r="O10262" s="90"/>
    </row>
    <row r="10263" spans="15:15" x14ac:dyDescent="0.2">
      <c r="O10263" s="90"/>
    </row>
    <row r="10264" spans="15:15" x14ac:dyDescent="0.2">
      <c r="O10264" s="90"/>
    </row>
    <row r="10265" spans="15:15" x14ac:dyDescent="0.2">
      <c r="O10265" s="90"/>
    </row>
    <row r="10266" spans="15:15" x14ac:dyDescent="0.2">
      <c r="O10266" s="90"/>
    </row>
    <row r="10267" spans="15:15" x14ac:dyDescent="0.2">
      <c r="O10267" s="90"/>
    </row>
    <row r="10268" spans="15:15" x14ac:dyDescent="0.2">
      <c r="O10268" s="90"/>
    </row>
    <row r="10269" spans="15:15" x14ac:dyDescent="0.2">
      <c r="O10269" s="90"/>
    </row>
    <row r="10270" spans="15:15" x14ac:dyDescent="0.2">
      <c r="O10270" s="90"/>
    </row>
    <row r="10271" spans="15:15" x14ac:dyDescent="0.2">
      <c r="O10271" s="90"/>
    </row>
    <row r="10272" spans="15:15" x14ac:dyDescent="0.2">
      <c r="O10272" s="90"/>
    </row>
    <row r="10273" spans="15:15" x14ac:dyDescent="0.2">
      <c r="O10273" s="90"/>
    </row>
    <row r="10274" spans="15:15" x14ac:dyDescent="0.2">
      <c r="O10274" s="90"/>
    </row>
    <row r="10275" spans="15:15" x14ac:dyDescent="0.2">
      <c r="O10275" s="90"/>
    </row>
    <row r="10276" spans="15:15" x14ac:dyDescent="0.2">
      <c r="O10276" s="90"/>
    </row>
    <row r="10277" spans="15:15" x14ac:dyDescent="0.2">
      <c r="O10277" s="90"/>
    </row>
    <row r="10278" spans="15:15" x14ac:dyDescent="0.2">
      <c r="O10278" s="90"/>
    </row>
    <row r="10279" spans="15:15" x14ac:dyDescent="0.2">
      <c r="O10279" s="90"/>
    </row>
    <row r="10280" spans="15:15" x14ac:dyDescent="0.2">
      <c r="O10280" s="90"/>
    </row>
    <row r="10281" spans="15:15" x14ac:dyDescent="0.2">
      <c r="O10281" s="90"/>
    </row>
    <row r="10282" spans="15:15" x14ac:dyDescent="0.2">
      <c r="O10282" s="90"/>
    </row>
    <row r="10283" spans="15:15" x14ac:dyDescent="0.2">
      <c r="O10283" s="90"/>
    </row>
    <row r="10284" spans="15:15" x14ac:dyDescent="0.2">
      <c r="O10284" s="90"/>
    </row>
    <row r="10285" spans="15:15" x14ac:dyDescent="0.2">
      <c r="O10285" s="90"/>
    </row>
    <row r="10286" spans="15:15" x14ac:dyDescent="0.2">
      <c r="O10286" s="90"/>
    </row>
    <row r="10287" spans="15:15" x14ac:dyDescent="0.2">
      <c r="O10287" s="90"/>
    </row>
    <row r="10288" spans="15:15" x14ac:dyDescent="0.2">
      <c r="O10288" s="90"/>
    </row>
    <row r="10289" spans="15:15" x14ac:dyDescent="0.2">
      <c r="O10289" s="90"/>
    </row>
    <row r="10290" spans="15:15" x14ac:dyDescent="0.2">
      <c r="O10290" s="90"/>
    </row>
    <row r="10291" spans="15:15" x14ac:dyDescent="0.2">
      <c r="O10291" s="90"/>
    </row>
    <row r="10292" spans="15:15" x14ac:dyDescent="0.2">
      <c r="O10292" s="90"/>
    </row>
    <row r="10293" spans="15:15" x14ac:dyDescent="0.2">
      <c r="O10293" s="90"/>
    </row>
    <row r="10294" spans="15:15" x14ac:dyDescent="0.2">
      <c r="O10294" s="90"/>
    </row>
    <row r="10295" spans="15:15" x14ac:dyDescent="0.2">
      <c r="O10295" s="90"/>
    </row>
    <row r="10296" spans="15:15" x14ac:dyDescent="0.2">
      <c r="O10296" s="90"/>
    </row>
    <row r="10297" spans="15:15" x14ac:dyDescent="0.2">
      <c r="O10297" s="90"/>
    </row>
    <row r="10298" spans="15:15" x14ac:dyDescent="0.2">
      <c r="O10298" s="90"/>
    </row>
    <row r="10299" spans="15:15" x14ac:dyDescent="0.2">
      <c r="O10299" s="90"/>
    </row>
    <row r="10300" spans="15:15" x14ac:dyDescent="0.2">
      <c r="O10300" s="90"/>
    </row>
    <row r="10301" spans="15:15" x14ac:dyDescent="0.2">
      <c r="O10301" s="90"/>
    </row>
    <row r="10302" spans="15:15" x14ac:dyDescent="0.2">
      <c r="O10302" s="90"/>
    </row>
    <row r="10303" spans="15:15" x14ac:dyDescent="0.2">
      <c r="O10303" s="90"/>
    </row>
    <row r="10304" spans="15:15" x14ac:dyDescent="0.2">
      <c r="O10304" s="90"/>
    </row>
    <row r="10305" spans="15:15" x14ac:dyDescent="0.2">
      <c r="O10305" s="90"/>
    </row>
    <row r="10306" spans="15:15" x14ac:dyDescent="0.2">
      <c r="O10306" s="90"/>
    </row>
    <row r="10307" spans="15:15" x14ac:dyDescent="0.2">
      <c r="O10307" s="90"/>
    </row>
    <row r="10308" spans="15:15" x14ac:dyDescent="0.2">
      <c r="O10308" s="90"/>
    </row>
    <row r="10309" spans="15:15" x14ac:dyDescent="0.2">
      <c r="O10309" s="90"/>
    </row>
    <row r="10310" spans="15:15" x14ac:dyDescent="0.2">
      <c r="O10310" s="90"/>
    </row>
    <row r="10311" spans="15:15" x14ac:dyDescent="0.2">
      <c r="O10311" s="90"/>
    </row>
    <row r="10312" spans="15:15" x14ac:dyDescent="0.2">
      <c r="O10312" s="90"/>
    </row>
    <row r="10313" spans="15:15" x14ac:dyDescent="0.2">
      <c r="O10313" s="90"/>
    </row>
    <row r="10314" spans="15:15" x14ac:dyDescent="0.2">
      <c r="O10314" s="90"/>
    </row>
    <row r="10315" spans="15:15" x14ac:dyDescent="0.2">
      <c r="O10315" s="90"/>
    </row>
    <row r="10316" spans="15:15" x14ac:dyDescent="0.2">
      <c r="O10316" s="90"/>
    </row>
    <row r="10317" spans="15:15" x14ac:dyDescent="0.2">
      <c r="O10317" s="90"/>
    </row>
    <row r="10318" spans="15:15" x14ac:dyDescent="0.2">
      <c r="O10318" s="90"/>
    </row>
    <row r="10319" spans="15:15" x14ac:dyDescent="0.2">
      <c r="O10319" s="90"/>
    </row>
    <row r="10320" spans="15:15" x14ac:dyDescent="0.2">
      <c r="O10320" s="90"/>
    </row>
    <row r="10321" spans="15:15" x14ac:dyDescent="0.2">
      <c r="O10321" s="90"/>
    </row>
    <row r="10322" spans="15:15" x14ac:dyDescent="0.2">
      <c r="O10322" s="90"/>
    </row>
    <row r="10323" spans="15:15" x14ac:dyDescent="0.2">
      <c r="O10323" s="90"/>
    </row>
    <row r="10324" spans="15:15" x14ac:dyDescent="0.2">
      <c r="O10324" s="90"/>
    </row>
    <row r="10325" spans="15:15" x14ac:dyDescent="0.2">
      <c r="O10325" s="90"/>
    </row>
    <row r="10326" spans="15:15" x14ac:dyDescent="0.2">
      <c r="O10326" s="90"/>
    </row>
    <row r="10327" spans="15:15" x14ac:dyDescent="0.2">
      <c r="O10327" s="90"/>
    </row>
    <row r="10328" spans="15:15" x14ac:dyDescent="0.2">
      <c r="O10328" s="90"/>
    </row>
    <row r="10329" spans="15:15" x14ac:dyDescent="0.2">
      <c r="O10329" s="90"/>
    </row>
    <row r="10330" spans="15:15" x14ac:dyDescent="0.2">
      <c r="O10330" s="90"/>
    </row>
    <row r="10331" spans="15:15" x14ac:dyDescent="0.2">
      <c r="O10331" s="90"/>
    </row>
    <row r="10332" spans="15:15" x14ac:dyDescent="0.2">
      <c r="O10332" s="90"/>
    </row>
    <row r="10333" spans="15:15" x14ac:dyDescent="0.2">
      <c r="O10333" s="90"/>
    </row>
    <row r="10334" spans="15:15" x14ac:dyDescent="0.2">
      <c r="O10334" s="90"/>
    </row>
    <row r="10335" spans="15:15" x14ac:dyDescent="0.2">
      <c r="O10335" s="90"/>
    </row>
    <row r="10336" spans="15:15" x14ac:dyDescent="0.2">
      <c r="O10336" s="90"/>
    </row>
    <row r="10337" spans="15:15" x14ac:dyDescent="0.2">
      <c r="O10337" s="90"/>
    </row>
    <row r="10338" spans="15:15" x14ac:dyDescent="0.2">
      <c r="O10338" s="90"/>
    </row>
    <row r="10339" spans="15:15" x14ac:dyDescent="0.2">
      <c r="O10339" s="90"/>
    </row>
    <row r="10340" spans="15:15" x14ac:dyDescent="0.2">
      <c r="O10340" s="90"/>
    </row>
    <row r="10341" spans="15:15" x14ac:dyDescent="0.2">
      <c r="O10341" s="90"/>
    </row>
    <row r="10342" spans="15:15" x14ac:dyDescent="0.2">
      <c r="O10342" s="90"/>
    </row>
    <row r="10343" spans="15:15" x14ac:dyDescent="0.2">
      <c r="O10343" s="90"/>
    </row>
    <row r="10344" spans="15:15" x14ac:dyDescent="0.2">
      <c r="O10344" s="90"/>
    </row>
    <row r="10345" spans="15:15" x14ac:dyDescent="0.2">
      <c r="O10345" s="90"/>
    </row>
    <row r="10346" spans="15:15" x14ac:dyDescent="0.2">
      <c r="O10346" s="90"/>
    </row>
    <row r="10347" spans="15:15" x14ac:dyDescent="0.2">
      <c r="O10347" s="90"/>
    </row>
    <row r="10348" spans="15:15" x14ac:dyDescent="0.2">
      <c r="O10348" s="90"/>
    </row>
    <row r="10349" spans="15:15" x14ac:dyDescent="0.2">
      <c r="O10349" s="90"/>
    </row>
    <row r="10350" spans="15:15" x14ac:dyDescent="0.2">
      <c r="O10350" s="90"/>
    </row>
    <row r="10351" spans="15:15" x14ac:dyDescent="0.2">
      <c r="O10351" s="90"/>
    </row>
    <row r="10352" spans="15:15" x14ac:dyDescent="0.2">
      <c r="O10352" s="90"/>
    </row>
    <row r="10353" spans="15:15" x14ac:dyDescent="0.2">
      <c r="O10353" s="90"/>
    </row>
    <row r="10354" spans="15:15" x14ac:dyDescent="0.2">
      <c r="O10354" s="90"/>
    </row>
    <row r="10355" spans="15:15" x14ac:dyDescent="0.2">
      <c r="O10355" s="90"/>
    </row>
    <row r="10356" spans="15:15" x14ac:dyDescent="0.2">
      <c r="O10356" s="90"/>
    </row>
    <row r="10357" spans="15:15" x14ac:dyDescent="0.2">
      <c r="O10357" s="90"/>
    </row>
    <row r="10358" spans="15:15" x14ac:dyDescent="0.2">
      <c r="O10358" s="90"/>
    </row>
    <row r="10359" spans="15:15" x14ac:dyDescent="0.2">
      <c r="O10359" s="90"/>
    </row>
    <row r="10360" spans="15:15" x14ac:dyDescent="0.2">
      <c r="O10360" s="90"/>
    </row>
    <row r="10361" spans="15:15" x14ac:dyDescent="0.2">
      <c r="O10361" s="90"/>
    </row>
    <row r="10362" spans="15:15" x14ac:dyDescent="0.2">
      <c r="O10362" s="90"/>
    </row>
    <row r="10363" spans="15:15" x14ac:dyDescent="0.2">
      <c r="O10363" s="90"/>
    </row>
    <row r="10364" spans="15:15" x14ac:dyDescent="0.2">
      <c r="O10364" s="90"/>
    </row>
    <row r="10365" spans="15:15" x14ac:dyDescent="0.2">
      <c r="O10365" s="90"/>
    </row>
    <row r="10366" spans="15:15" x14ac:dyDescent="0.2">
      <c r="O10366" s="90"/>
    </row>
    <row r="10367" spans="15:15" x14ac:dyDescent="0.2">
      <c r="O10367" s="90"/>
    </row>
    <row r="10368" spans="15:15" x14ac:dyDescent="0.2">
      <c r="O10368" s="90"/>
    </row>
    <row r="10369" spans="15:15" x14ac:dyDescent="0.2">
      <c r="O10369" s="90"/>
    </row>
    <row r="10370" spans="15:15" x14ac:dyDescent="0.2">
      <c r="O10370" s="90"/>
    </row>
    <row r="10371" spans="15:15" x14ac:dyDescent="0.2">
      <c r="O10371" s="90"/>
    </row>
    <row r="10372" spans="15:15" x14ac:dyDescent="0.2">
      <c r="O10372" s="90"/>
    </row>
    <row r="10373" spans="15:15" x14ac:dyDescent="0.2">
      <c r="O10373" s="90"/>
    </row>
    <row r="10374" spans="15:15" x14ac:dyDescent="0.2">
      <c r="O10374" s="90"/>
    </row>
    <row r="10375" spans="15:15" x14ac:dyDescent="0.2">
      <c r="O10375" s="90"/>
    </row>
    <row r="10376" spans="15:15" x14ac:dyDescent="0.2">
      <c r="O10376" s="90"/>
    </row>
    <row r="10377" spans="15:15" x14ac:dyDescent="0.2">
      <c r="O10377" s="90"/>
    </row>
    <row r="10378" spans="15:15" x14ac:dyDescent="0.2">
      <c r="O10378" s="90"/>
    </row>
    <row r="10379" spans="15:15" x14ac:dyDescent="0.2">
      <c r="O10379" s="90"/>
    </row>
    <row r="10380" spans="15:15" x14ac:dyDescent="0.2">
      <c r="O10380" s="90"/>
    </row>
    <row r="10381" spans="15:15" x14ac:dyDescent="0.2">
      <c r="O10381" s="90"/>
    </row>
    <row r="10382" spans="15:15" x14ac:dyDescent="0.2">
      <c r="O10382" s="90"/>
    </row>
    <row r="10383" spans="15:15" x14ac:dyDescent="0.2">
      <c r="O10383" s="90"/>
    </row>
    <row r="10384" spans="15:15" x14ac:dyDescent="0.2">
      <c r="O10384" s="90"/>
    </row>
    <row r="10385" spans="15:15" x14ac:dyDescent="0.2">
      <c r="O10385" s="90"/>
    </row>
    <row r="10386" spans="15:15" x14ac:dyDescent="0.2">
      <c r="O10386" s="90"/>
    </row>
    <row r="10387" spans="15:15" x14ac:dyDescent="0.2">
      <c r="O10387" s="90"/>
    </row>
    <row r="10388" spans="15:15" x14ac:dyDescent="0.2">
      <c r="O10388" s="90"/>
    </row>
    <row r="10389" spans="15:15" x14ac:dyDescent="0.2">
      <c r="O10389" s="90"/>
    </row>
    <row r="10390" spans="15:15" x14ac:dyDescent="0.2">
      <c r="O10390" s="90"/>
    </row>
    <row r="10391" spans="15:15" x14ac:dyDescent="0.2">
      <c r="O10391" s="90"/>
    </row>
    <row r="10392" spans="15:15" x14ac:dyDescent="0.2">
      <c r="O10392" s="90"/>
    </row>
    <row r="10393" spans="15:15" x14ac:dyDescent="0.2">
      <c r="O10393" s="90"/>
    </row>
    <row r="10394" spans="15:15" x14ac:dyDescent="0.2">
      <c r="O10394" s="90"/>
    </row>
    <row r="10395" spans="15:15" x14ac:dyDescent="0.2">
      <c r="O10395" s="90"/>
    </row>
    <row r="10396" spans="15:15" x14ac:dyDescent="0.2">
      <c r="O10396" s="90"/>
    </row>
    <row r="10397" spans="15:15" x14ac:dyDescent="0.2">
      <c r="O10397" s="90"/>
    </row>
    <row r="10398" spans="15:15" x14ac:dyDescent="0.2">
      <c r="O10398" s="90"/>
    </row>
    <row r="10399" spans="15:15" x14ac:dyDescent="0.2">
      <c r="O10399" s="90"/>
    </row>
    <row r="10400" spans="15:15" x14ac:dyDescent="0.2">
      <c r="O10400" s="90"/>
    </row>
    <row r="10401" spans="15:15" x14ac:dyDescent="0.2">
      <c r="O10401" s="90"/>
    </row>
    <row r="10402" spans="15:15" x14ac:dyDescent="0.2">
      <c r="O10402" s="90"/>
    </row>
    <row r="10403" spans="15:15" x14ac:dyDescent="0.2">
      <c r="O10403" s="90"/>
    </row>
    <row r="10404" spans="15:15" x14ac:dyDescent="0.2">
      <c r="O10404" s="90"/>
    </row>
    <row r="10405" spans="15:15" x14ac:dyDescent="0.2">
      <c r="O10405" s="90"/>
    </row>
    <row r="10406" spans="15:15" x14ac:dyDescent="0.2">
      <c r="O10406" s="90"/>
    </row>
    <row r="10407" spans="15:15" x14ac:dyDescent="0.2">
      <c r="O10407" s="90"/>
    </row>
    <row r="10408" spans="15:15" x14ac:dyDescent="0.2">
      <c r="O10408" s="90"/>
    </row>
    <row r="10409" spans="15:15" x14ac:dyDescent="0.2">
      <c r="O10409" s="90"/>
    </row>
    <row r="10410" spans="15:15" x14ac:dyDescent="0.2">
      <c r="O10410" s="90"/>
    </row>
    <row r="10411" spans="15:15" x14ac:dyDescent="0.2">
      <c r="O10411" s="90"/>
    </row>
    <row r="10412" spans="15:15" x14ac:dyDescent="0.2">
      <c r="O10412" s="90"/>
    </row>
    <row r="10413" spans="15:15" x14ac:dyDescent="0.2">
      <c r="O10413" s="90"/>
    </row>
    <row r="10414" spans="15:15" x14ac:dyDescent="0.2">
      <c r="O10414" s="90"/>
    </row>
    <row r="10415" spans="15:15" x14ac:dyDescent="0.2">
      <c r="O10415" s="90"/>
    </row>
    <row r="10416" spans="15:15" x14ac:dyDescent="0.2">
      <c r="O10416" s="90"/>
    </row>
    <row r="10417" spans="15:15" x14ac:dyDescent="0.2">
      <c r="O10417" s="90"/>
    </row>
    <row r="10418" spans="15:15" x14ac:dyDescent="0.2">
      <c r="O10418" s="90"/>
    </row>
    <row r="10419" spans="15:15" x14ac:dyDescent="0.2">
      <c r="O10419" s="90"/>
    </row>
    <row r="10420" spans="15:15" x14ac:dyDescent="0.2">
      <c r="O10420" s="90"/>
    </row>
    <row r="10421" spans="15:15" x14ac:dyDescent="0.2">
      <c r="O10421" s="90"/>
    </row>
    <row r="10422" spans="15:15" x14ac:dyDescent="0.2">
      <c r="O10422" s="90"/>
    </row>
    <row r="10423" spans="15:15" x14ac:dyDescent="0.2">
      <c r="O10423" s="90"/>
    </row>
    <row r="10424" spans="15:15" x14ac:dyDescent="0.2">
      <c r="O10424" s="90"/>
    </row>
    <row r="10425" spans="15:15" x14ac:dyDescent="0.2">
      <c r="O10425" s="90"/>
    </row>
    <row r="10426" spans="15:15" x14ac:dyDescent="0.2">
      <c r="O10426" s="90"/>
    </row>
    <row r="10427" spans="15:15" x14ac:dyDescent="0.2">
      <c r="O10427" s="90"/>
    </row>
    <row r="10428" spans="15:15" x14ac:dyDescent="0.2">
      <c r="O10428" s="90"/>
    </row>
    <row r="10429" spans="15:15" x14ac:dyDescent="0.2">
      <c r="O10429" s="90"/>
    </row>
    <row r="10430" spans="15:15" x14ac:dyDescent="0.2">
      <c r="O10430" s="90"/>
    </row>
    <row r="10431" spans="15:15" x14ac:dyDescent="0.2">
      <c r="O10431" s="90"/>
    </row>
    <row r="10432" spans="15:15" x14ac:dyDescent="0.2">
      <c r="O10432" s="90"/>
    </row>
    <row r="10433" spans="15:15" x14ac:dyDescent="0.2">
      <c r="O10433" s="90"/>
    </row>
    <row r="10434" spans="15:15" x14ac:dyDescent="0.2">
      <c r="O10434" s="90"/>
    </row>
    <row r="10435" spans="15:15" x14ac:dyDescent="0.2">
      <c r="O10435" s="90"/>
    </row>
    <row r="10436" spans="15:15" x14ac:dyDescent="0.2">
      <c r="O10436" s="90"/>
    </row>
    <row r="10437" spans="15:15" x14ac:dyDescent="0.2">
      <c r="O10437" s="90"/>
    </row>
    <row r="10438" spans="15:15" x14ac:dyDescent="0.2">
      <c r="O10438" s="90"/>
    </row>
    <row r="10439" spans="15:15" x14ac:dyDescent="0.2">
      <c r="O10439" s="90"/>
    </row>
    <row r="10440" spans="15:15" x14ac:dyDescent="0.2">
      <c r="O10440" s="90"/>
    </row>
    <row r="10441" spans="15:15" x14ac:dyDescent="0.2">
      <c r="O10441" s="90"/>
    </row>
    <row r="10442" spans="15:15" x14ac:dyDescent="0.2">
      <c r="O10442" s="90"/>
    </row>
    <row r="10443" spans="15:15" x14ac:dyDescent="0.2">
      <c r="O10443" s="90"/>
    </row>
    <row r="10444" spans="15:15" x14ac:dyDescent="0.2">
      <c r="O10444" s="90"/>
    </row>
    <row r="10445" spans="15:15" x14ac:dyDescent="0.2">
      <c r="O10445" s="90"/>
    </row>
    <row r="10446" spans="15:15" x14ac:dyDescent="0.2">
      <c r="O10446" s="90"/>
    </row>
    <row r="10447" spans="15:15" x14ac:dyDescent="0.2">
      <c r="O10447" s="90"/>
    </row>
    <row r="10448" spans="15:15" x14ac:dyDescent="0.2">
      <c r="O10448" s="90"/>
    </row>
    <row r="10449" spans="15:15" x14ac:dyDescent="0.2">
      <c r="O10449" s="90"/>
    </row>
    <row r="10450" spans="15:15" x14ac:dyDescent="0.2">
      <c r="O10450" s="90"/>
    </row>
    <row r="10451" spans="15:15" x14ac:dyDescent="0.2">
      <c r="O10451" s="90"/>
    </row>
    <row r="10452" spans="15:15" x14ac:dyDescent="0.2">
      <c r="O10452" s="90"/>
    </row>
    <row r="10453" spans="15:15" x14ac:dyDescent="0.2">
      <c r="O10453" s="90"/>
    </row>
    <row r="10454" spans="15:15" x14ac:dyDescent="0.2">
      <c r="O10454" s="90"/>
    </row>
    <row r="10455" spans="15:15" x14ac:dyDescent="0.2">
      <c r="O10455" s="90"/>
    </row>
    <row r="10456" spans="15:15" x14ac:dyDescent="0.2">
      <c r="O10456" s="90"/>
    </row>
    <row r="10457" spans="15:15" x14ac:dyDescent="0.2">
      <c r="O10457" s="90"/>
    </row>
    <row r="10458" spans="15:15" x14ac:dyDescent="0.2">
      <c r="O10458" s="90"/>
    </row>
    <row r="10459" spans="15:15" x14ac:dyDescent="0.2">
      <c r="O10459" s="90"/>
    </row>
    <row r="10460" spans="15:15" x14ac:dyDescent="0.2">
      <c r="O10460" s="90"/>
    </row>
    <row r="10461" spans="15:15" x14ac:dyDescent="0.2">
      <c r="O10461" s="90"/>
    </row>
    <row r="10462" spans="15:15" x14ac:dyDescent="0.2">
      <c r="O10462" s="90"/>
    </row>
    <row r="10463" spans="15:15" x14ac:dyDescent="0.2">
      <c r="O10463" s="90"/>
    </row>
    <row r="10464" spans="15:15" x14ac:dyDescent="0.2">
      <c r="O10464" s="90"/>
    </row>
    <row r="10465" spans="15:15" x14ac:dyDescent="0.2">
      <c r="O10465" s="90"/>
    </row>
    <row r="10466" spans="15:15" x14ac:dyDescent="0.2">
      <c r="O10466" s="90"/>
    </row>
    <row r="10467" spans="15:15" x14ac:dyDescent="0.2">
      <c r="O10467" s="90"/>
    </row>
    <row r="10468" spans="15:15" x14ac:dyDescent="0.2">
      <c r="O10468" s="90"/>
    </row>
    <row r="10469" spans="15:15" x14ac:dyDescent="0.2">
      <c r="O10469" s="90"/>
    </row>
    <row r="10470" spans="15:15" x14ac:dyDescent="0.2">
      <c r="O10470" s="90"/>
    </row>
    <row r="10471" spans="15:15" x14ac:dyDescent="0.2">
      <c r="O10471" s="90"/>
    </row>
    <row r="10472" spans="15:15" x14ac:dyDescent="0.2">
      <c r="O10472" s="90"/>
    </row>
    <row r="10473" spans="15:15" x14ac:dyDescent="0.2">
      <c r="O10473" s="90"/>
    </row>
    <row r="10474" spans="15:15" x14ac:dyDescent="0.2">
      <c r="O10474" s="90"/>
    </row>
    <row r="10475" spans="15:15" x14ac:dyDescent="0.2">
      <c r="O10475" s="90"/>
    </row>
    <row r="10476" spans="15:15" x14ac:dyDescent="0.2">
      <c r="O10476" s="90"/>
    </row>
    <row r="10477" spans="15:15" x14ac:dyDescent="0.2">
      <c r="O10477" s="90"/>
    </row>
    <row r="10478" spans="15:15" x14ac:dyDescent="0.2">
      <c r="O10478" s="90"/>
    </row>
    <row r="10479" spans="15:15" x14ac:dyDescent="0.2">
      <c r="O10479" s="90"/>
    </row>
    <row r="10480" spans="15:15" x14ac:dyDescent="0.2">
      <c r="O10480" s="90"/>
    </row>
    <row r="10481" spans="15:15" x14ac:dyDescent="0.2">
      <c r="O10481" s="90"/>
    </row>
    <row r="10482" spans="15:15" x14ac:dyDescent="0.2">
      <c r="O10482" s="90"/>
    </row>
    <row r="10483" spans="15:15" x14ac:dyDescent="0.2">
      <c r="O10483" s="90"/>
    </row>
    <row r="10484" spans="15:15" x14ac:dyDescent="0.2">
      <c r="O10484" s="90"/>
    </row>
    <row r="10485" spans="15:15" x14ac:dyDescent="0.2">
      <c r="O10485" s="90"/>
    </row>
    <row r="10486" spans="15:15" x14ac:dyDescent="0.2">
      <c r="O10486" s="90"/>
    </row>
    <row r="10487" spans="15:15" x14ac:dyDescent="0.2">
      <c r="O10487" s="90"/>
    </row>
    <row r="10488" spans="15:15" x14ac:dyDescent="0.2">
      <c r="O10488" s="90"/>
    </row>
    <row r="10489" spans="15:15" x14ac:dyDescent="0.2">
      <c r="O10489" s="90"/>
    </row>
    <row r="10490" spans="15:15" x14ac:dyDescent="0.2">
      <c r="O10490" s="90"/>
    </row>
    <row r="10491" spans="15:15" x14ac:dyDescent="0.2">
      <c r="O10491" s="90"/>
    </row>
    <row r="10492" spans="15:15" x14ac:dyDescent="0.2">
      <c r="O10492" s="90"/>
    </row>
    <row r="10493" spans="15:15" x14ac:dyDescent="0.2">
      <c r="O10493" s="90"/>
    </row>
    <row r="10494" spans="15:15" x14ac:dyDescent="0.2">
      <c r="O10494" s="90"/>
    </row>
    <row r="10495" spans="15:15" x14ac:dyDescent="0.2">
      <c r="O10495" s="90"/>
    </row>
    <row r="10496" spans="15:15" x14ac:dyDescent="0.2">
      <c r="O10496" s="90"/>
    </row>
    <row r="10497" spans="15:15" x14ac:dyDescent="0.2">
      <c r="O10497" s="90"/>
    </row>
    <row r="10498" spans="15:15" x14ac:dyDescent="0.2">
      <c r="O10498" s="90"/>
    </row>
    <row r="10499" spans="15:15" x14ac:dyDescent="0.2">
      <c r="O10499" s="90"/>
    </row>
    <row r="10500" spans="15:15" x14ac:dyDescent="0.2">
      <c r="O10500" s="90"/>
    </row>
    <row r="10501" spans="15:15" x14ac:dyDescent="0.2">
      <c r="O10501" s="90"/>
    </row>
    <row r="10502" spans="15:15" x14ac:dyDescent="0.2">
      <c r="O10502" s="90"/>
    </row>
    <row r="10503" spans="15:15" x14ac:dyDescent="0.2">
      <c r="O10503" s="90"/>
    </row>
    <row r="10504" spans="15:15" x14ac:dyDescent="0.2">
      <c r="O10504" s="90"/>
    </row>
    <row r="10505" spans="15:15" x14ac:dyDescent="0.2">
      <c r="O10505" s="90"/>
    </row>
    <row r="10506" spans="15:15" x14ac:dyDescent="0.2">
      <c r="O10506" s="90"/>
    </row>
    <row r="10507" spans="15:15" x14ac:dyDescent="0.2">
      <c r="O10507" s="90"/>
    </row>
    <row r="10508" spans="15:15" x14ac:dyDescent="0.2">
      <c r="O10508" s="90"/>
    </row>
    <row r="10509" spans="15:15" x14ac:dyDescent="0.2">
      <c r="O10509" s="90"/>
    </row>
    <row r="10510" spans="15:15" x14ac:dyDescent="0.2">
      <c r="O10510" s="90"/>
    </row>
    <row r="10511" spans="15:15" x14ac:dyDescent="0.2">
      <c r="O10511" s="90"/>
    </row>
    <row r="10512" spans="15:15" x14ac:dyDescent="0.2">
      <c r="O10512" s="90"/>
    </row>
    <row r="10513" spans="15:15" x14ac:dyDescent="0.2">
      <c r="O10513" s="90"/>
    </row>
    <row r="10514" spans="15:15" x14ac:dyDescent="0.2">
      <c r="O10514" s="90"/>
    </row>
    <row r="10515" spans="15:15" x14ac:dyDescent="0.2">
      <c r="O10515" s="90"/>
    </row>
    <row r="10516" spans="15:15" x14ac:dyDescent="0.2">
      <c r="O10516" s="90"/>
    </row>
    <row r="10517" spans="15:15" x14ac:dyDescent="0.2">
      <c r="O10517" s="90"/>
    </row>
    <row r="10518" spans="15:15" x14ac:dyDescent="0.2">
      <c r="O10518" s="90"/>
    </row>
    <row r="10519" spans="15:15" x14ac:dyDescent="0.2">
      <c r="O10519" s="90"/>
    </row>
    <row r="10520" spans="15:15" x14ac:dyDescent="0.2">
      <c r="O10520" s="90"/>
    </row>
    <row r="10521" spans="15:15" x14ac:dyDescent="0.2">
      <c r="O10521" s="90"/>
    </row>
    <row r="10522" spans="15:15" x14ac:dyDescent="0.2">
      <c r="O10522" s="90"/>
    </row>
    <row r="10523" spans="15:15" x14ac:dyDescent="0.2">
      <c r="O10523" s="90"/>
    </row>
    <row r="10524" spans="15:15" x14ac:dyDescent="0.2">
      <c r="O10524" s="90"/>
    </row>
    <row r="10525" spans="15:15" x14ac:dyDescent="0.2">
      <c r="O10525" s="90"/>
    </row>
    <row r="10526" spans="15:15" x14ac:dyDescent="0.2">
      <c r="O10526" s="90"/>
    </row>
    <row r="10527" spans="15:15" x14ac:dyDescent="0.2">
      <c r="O10527" s="90"/>
    </row>
    <row r="10528" spans="15:15" x14ac:dyDescent="0.2">
      <c r="O10528" s="90"/>
    </row>
    <row r="10529" spans="15:15" x14ac:dyDescent="0.2">
      <c r="O10529" s="90"/>
    </row>
    <row r="10530" spans="15:15" x14ac:dyDescent="0.2">
      <c r="O10530" s="90"/>
    </row>
    <row r="10531" spans="15:15" x14ac:dyDescent="0.2">
      <c r="O10531" s="90"/>
    </row>
    <row r="10532" spans="15:15" x14ac:dyDescent="0.2">
      <c r="O10532" s="90"/>
    </row>
    <row r="10533" spans="15:15" x14ac:dyDescent="0.2">
      <c r="O10533" s="90"/>
    </row>
    <row r="10534" spans="15:15" x14ac:dyDescent="0.2">
      <c r="O10534" s="90"/>
    </row>
    <row r="10535" spans="15:15" x14ac:dyDescent="0.2">
      <c r="O10535" s="90"/>
    </row>
    <row r="10536" spans="15:15" x14ac:dyDescent="0.2">
      <c r="O10536" s="90"/>
    </row>
    <row r="10537" spans="15:15" x14ac:dyDescent="0.2">
      <c r="O10537" s="90"/>
    </row>
    <row r="10538" spans="15:15" x14ac:dyDescent="0.2">
      <c r="O10538" s="90"/>
    </row>
    <row r="10539" spans="15:15" x14ac:dyDescent="0.2">
      <c r="O10539" s="90"/>
    </row>
    <row r="10540" spans="15:15" x14ac:dyDescent="0.2">
      <c r="O10540" s="90"/>
    </row>
    <row r="10541" spans="15:15" x14ac:dyDescent="0.2">
      <c r="O10541" s="90"/>
    </row>
    <row r="10542" spans="15:15" x14ac:dyDescent="0.2">
      <c r="O10542" s="90"/>
    </row>
    <row r="10543" spans="15:15" x14ac:dyDescent="0.2">
      <c r="O10543" s="90"/>
    </row>
    <row r="10544" spans="15:15" x14ac:dyDescent="0.2">
      <c r="O10544" s="90"/>
    </row>
    <row r="10545" spans="15:15" x14ac:dyDescent="0.2">
      <c r="O10545" s="90"/>
    </row>
    <row r="10546" spans="15:15" x14ac:dyDescent="0.2">
      <c r="O10546" s="90"/>
    </row>
    <row r="10547" spans="15:15" x14ac:dyDescent="0.2">
      <c r="O10547" s="90"/>
    </row>
    <row r="10548" spans="15:15" x14ac:dyDescent="0.2">
      <c r="O10548" s="90"/>
    </row>
    <row r="10549" spans="15:15" x14ac:dyDescent="0.2">
      <c r="O10549" s="90"/>
    </row>
    <row r="10550" spans="15:15" x14ac:dyDescent="0.2">
      <c r="O10550" s="90"/>
    </row>
    <row r="10551" spans="15:15" x14ac:dyDescent="0.2">
      <c r="O10551" s="90"/>
    </row>
    <row r="10552" spans="15:15" x14ac:dyDescent="0.2">
      <c r="O10552" s="90"/>
    </row>
    <row r="10553" spans="15:15" x14ac:dyDescent="0.2">
      <c r="O10553" s="90"/>
    </row>
    <row r="10554" spans="15:15" x14ac:dyDescent="0.2">
      <c r="O10554" s="90"/>
    </row>
    <row r="10555" spans="15:15" x14ac:dyDescent="0.2">
      <c r="O10555" s="90"/>
    </row>
    <row r="10556" spans="15:15" x14ac:dyDescent="0.2">
      <c r="O10556" s="90"/>
    </row>
    <row r="10557" spans="15:15" x14ac:dyDescent="0.2">
      <c r="O10557" s="90"/>
    </row>
    <row r="10558" spans="15:15" x14ac:dyDescent="0.2">
      <c r="O10558" s="90"/>
    </row>
    <row r="10559" spans="15:15" x14ac:dyDescent="0.2">
      <c r="O10559" s="90"/>
    </row>
    <row r="10560" spans="15:15" x14ac:dyDescent="0.2">
      <c r="O10560" s="90"/>
    </row>
    <row r="10561" spans="15:15" x14ac:dyDescent="0.2">
      <c r="O10561" s="90"/>
    </row>
    <row r="10562" spans="15:15" x14ac:dyDescent="0.2">
      <c r="O10562" s="90"/>
    </row>
    <row r="10563" spans="15:15" x14ac:dyDescent="0.2">
      <c r="O10563" s="90"/>
    </row>
    <row r="10564" spans="15:15" x14ac:dyDescent="0.2">
      <c r="O10564" s="90"/>
    </row>
    <row r="10565" spans="15:15" x14ac:dyDescent="0.2">
      <c r="O10565" s="90"/>
    </row>
    <row r="10566" spans="15:15" x14ac:dyDescent="0.2">
      <c r="O10566" s="90"/>
    </row>
    <row r="10567" spans="15:15" x14ac:dyDescent="0.2">
      <c r="O10567" s="90"/>
    </row>
    <row r="10568" spans="15:15" x14ac:dyDescent="0.2">
      <c r="O10568" s="90"/>
    </row>
    <row r="10569" spans="15:15" x14ac:dyDescent="0.2">
      <c r="O10569" s="90"/>
    </row>
    <row r="10570" spans="15:15" x14ac:dyDescent="0.2">
      <c r="O10570" s="90"/>
    </row>
    <row r="10571" spans="15:15" x14ac:dyDescent="0.2">
      <c r="O10571" s="90"/>
    </row>
    <row r="10572" spans="15:15" x14ac:dyDescent="0.2">
      <c r="O10572" s="90"/>
    </row>
    <row r="10573" spans="15:15" x14ac:dyDescent="0.2">
      <c r="O10573" s="90"/>
    </row>
    <row r="10574" spans="15:15" x14ac:dyDescent="0.2">
      <c r="O10574" s="90"/>
    </row>
    <row r="10575" spans="15:15" x14ac:dyDescent="0.2">
      <c r="O10575" s="90"/>
    </row>
    <row r="10576" spans="15:15" x14ac:dyDescent="0.2">
      <c r="O10576" s="90"/>
    </row>
    <row r="10577" spans="15:15" x14ac:dyDescent="0.2">
      <c r="O10577" s="90"/>
    </row>
    <row r="10578" spans="15:15" x14ac:dyDescent="0.2">
      <c r="O10578" s="90"/>
    </row>
    <row r="10579" spans="15:15" x14ac:dyDescent="0.2">
      <c r="O10579" s="90"/>
    </row>
    <row r="10580" spans="15:15" x14ac:dyDescent="0.2">
      <c r="O10580" s="90"/>
    </row>
    <row r="10581" spans="15:15" x14ac:dyDescent="0.2">
      <c r="O10581" s="90"/>
    </row>
    <row r="10582" spans="15:15" x14ac:dyDescent="0.2">
      <c r="O10582" s="90"/>
    </row>
    <row r="10583" spans="15:15" x14ac:dyDescent="0.2">
      <c r="O10583" s="90"/>
    </row>
    <row r="10584" spans="15:15" x14ac:dyDescent="0.2">
      <c r="O10584" s="90"/>
    </row>
    <row r="10585" spans="15:15" x14ac:dyDescent="0.2">
      <c r="O10585" s="90"/>
    </row>
    <row r="10586" spans="15:15" x14ac:dyDescent="0.2">
      <c r="O10586" s="90"/>
    </row>
    <row r="10587" spans="15:15" x14ac:dyDescent="0.2">
      <c r="O10587" s="90"/>
    </row>
    <row r="10588" spans="15:15" x14ac:dyDescent="0.2">
      <c r="O10588" s="90"/>
    </row>
    <row r="10589" spans="15:15" x14ac:dyDescent="0.2">
      <c r="O10589" s="90"/>
    </row>
    <row r="10590" spans="15:15" x14ac:dyDescent="0.2">
      <c r="O10590" s="90"/>
    </row>
    <row r="10591" spans="15:15" x14ac:dyDescent="0.2">
      <c r="O10591" s="90"/>
    </row>
    <row r="10592" spans="15:15" x14ac:dyDescent="0.2">
      <c r="O10592" s="90"/>
    </row>
    <row r="10593" spans="15:15" x14ac:dyDescent="0.2">
      <c r="O10593" s="90"/>
    </row>
    <row r="10594" spans="15:15" x14ac:dyDescent="0.2">
      <c r="O10594" s="90"/>
    </row>
    <row r="10595" spans="15:15" x14ac:dyDescent="0.2">
      <c r="O10595" s="90"/>
    </row>
    <row r="10596" spans="15:15" x14ac:dyDescent="0.2">
      <c r="O10596" s="90"/>
    </row>
    <row r="10597" spans="15:15" x14ac:dyDescent="0.2">
      <c r="O10597" s="90"/>
    </row>
    <row r="10598" spans="15:15" x14ac:dyDescent="0.2">
      <c r="O10598" s="90"/>
    </row>
    <row r="10599" spans="15:15" x14ac:dyDescent="0.2">
      <c r="O10599" s="90"/>
    </row>
    <row r="10600" spans="15:15" x14ac:dyDescent="0.2">
      <c r="O10600" s="90"/>
    </row>
    <row r="10601" spans="15:15" x14ac:dyDescent="0.2">
      <c r="O10601" s="90"/>
    </row>
    <row r="10602" spans="15:15" x14ac:dyDescent="0.2">
      <c r="O10602" s="90"/>
    </row>
    <row r="10603" spans="15:15" x14ac:dyDescent="0.2">
      <c r="O10603" s="90"/>
    </row>
    <row r="10604" spans="15:15" x14ac:dyDescent="0.2">
      <c r="O10604" s="90"/>
    </row>
    <row r="10605" spans="15:15" x14ac:dyDescent="0.2">
      <c r="O10605" s="90"/>
    </row>
    <row r="10606" spans="15:15" x14ac:dyDescent="0.2">
      <c r="O10606" s="90"/>
    </row>
    <row r="10607" spans="15:15" x14ac:dyDescent="0.2">
      <c r="O10607" s="90"/>
    </row>
    <row r="10608" spans="15:15" x14ac:dyDescent="0.2">
      <c r="O10608" s="90"/>
    </row>
    <row r="10609" spans="15:15" x14ac:dyDescent="0.2">
      <c r="O10609" s="90"/>
    </row>
    <row r="10610" spans="15:15" x14ac:dyDescent="0.2">
      <c r="O10610" s="90"/>
    </row>
    <row r="10611" spans="15:15" x14ac:dyDescent="0.2">
      <c r="O10611" s="90"/>
    </row>
    <row r="10612" spans="15:15" x14ac:dyDescent="0.2">
      <c r="O10612" s="90"/>
    </row>
    <row r="10613" spans="15:15" x14ac:dyDescent="0.2">
      <c r="O10613" s="90"/>
    </row>
    <row r="10614" spans="15:15" x14ac:dyDescent="0.2">
      <c r="O10614" s="90"/>
    </row>
    <row r="10615" spans="15:15" x14ac:dyDescent="0.2">
      <c r="O10615" s="90"/>
    </row>
    <row r="10616" spans="15:15" x14ac:dyDescent="0.2">
      <c r="O10616" s="90"/>
    </row>
    <row r="10617" spans="15:15" x14ac:dyDescent="0.2">
      <c r="O10617" s="90"/>
    </row>
    <row r="10618" spans="15:15" x14ac:dyDescent="0.2">
      <c r="O10618" s="90"/>
    </row>
    <row r="10619" spans="15:15" x14ac:dyDescent="0.2">
      <c r="O10619" s="90"/>
    </row>
    <row r="10620" spans="15:15" x14ac:dyDescent="0.2">
      <c r="O10620" s="90"/>
    </row>
    <row r="10621" spans="15:15" x14ac:dyDescent="0.2">
      <c r="O10621" s="90"/>
    </row>
    <row r="10622" spans="15:15" x14ac:dyDescent="0.2">
      <c r="O10622" s="90"/>
    </row>
    <row r="10623" spans="15:15" x14ac:dyDescent="0.2">
      <c r="O10623" s="90"/>
    </row>
    <row r="10624" spans="15:15" x14ac:dyDescent="0.2">
      <c r="O10624" s="90"/>
    </row>
    <row r="10625" spans="15:15" x14ac:dyDescent="0.2">
      <c r="O10625" s="90"/>
    </row>
    <row r="10626" spans="15:15" x14ac:dyDescent="0.2">
      <c r="O10626" s="90"/>
    </row>
    <row r="10627" spans="15:15" x14ac:dyDescent="0.2">
      <c r="O10627" s="90"/>
    </row>
    <row r="10628" spans="15:15" x14ac:dyDescent="0.2">
      <c r="O10628" s="90"/>
    </row>
    <row r="10629" spans="15:15" x14ac:dyDescent="0.2">
      <c r="O10629" s="90"/>
    </row>
    <row r="10630" spans="15:15" x14ac:dyDescent="0.2">
      <c r="O10630" s="90"/>
    </row>
    <row r="10631" spans="15:15" x14ac:dyDescent="0.2">
      <c r="O10631" s="90"/>
    </row>
    <row r="10632" spans="15:15" x14ac:dyDescent="0.2">
      <c r="O10632" s="90"/>
    </row>
    <row r="10633" spans="15:15" x14ac:dyDescent="0.2">
      <c r="O10633" s="90"/>
    </row>
    <row r="10634" spans="15:15" x14ac:dyDescent="0.2">
      <c r="O10634" s="90"/>
    </row>
    <row r="10635" spans="15:15" x14ac:dyDescent="0.2">
      <c r="O10635" s="90"/>
    </row>
    <row r="10636" spans="15:15" x14ac:dyDescent="0.2">
      <c r="O10636" s="90"/>
    </row>
    <row r="10637" spans="15:15" x14ac:dyDescent="0.2">
      <c r="O10637" s="90"/>
    </row>
    <row r="10638" spans="15:15" x14ac:dyDescent="0.2">
      <c r="O10638" s="90"/>
    </row>
    <row r="10639" spans="15:15" x14ac:dyDescent="0.2">
      <c r="O10639" s="90"/>
    </row>
    <row r="10640" spans="15:15" x14ac:dyDescent="0.2">
      <c r="O10640" s="90"/>
    </row>
    <row r="10641" spans="15:15" x14ac:dyDescent="0.2">
      <c r="O10641" s="90"/>
    </row>
    <row r="10642" spans="15:15" x14ac:dyDescent="0.2">
      <c r="O10642" s="90"/>
    </row>
    <row r="10643" spans="15:15" x14ac:dyDescent="0.2">
      <c r="O10643" s="90"/>
    </row>
    <row r="10644" spans="15:15" x14ac:dyDescent="0.2">
      <c r="O10644" s="90"/>
    </row>
    <row r="10645" spans="15:15" x14ac:dyDescent="0.2">
      <c r="O10645" s="90"/>
    </row>
    <row r="10646" spans="15:15" x14ac:dyDescent="0.2">
      <c r="O10646" s="90"/>
    </row>
    <row r="10647" spans="15:15" x14ac:dyDescent="0.2">
      <c r="O10647" s="90"/>
    </row>
    <row r="10648" spans="15:15" x14ac:dyDescent="0.2">
      <c r="O10648" s="90"/>
    </row>
    <row r="10649" spans="15:15" x14ac:dyDescent="0.2">
      <c r="O10649" s="90"/>
    </row>
    <row r="10650" spans="15:15" x14ac:dyDescent="0.2">
      <c r="O10650" s="90"/>
    </row>
    <row r="10651" spans="15:15" x14ac:dyDescent="0.2">
      <c r="O10651" s="90"/>
    </row>
    <row r="10652" spans="15:15" x14ac:dyDescent="0.2">
      <c r="O10652" s="90"/>
    </row>
    <row r="10653" spans="15:15" x14ac:dyDescent="0.2">
      <c r="O10653" s="90"/>
    </row>
    <row r="10654" spans="15:15" x14ac:dyDescent="0.2">
      <c r="O10654" s="90"/>
    </row>
    <row r="10655" spans="15:15" x14ac:dyDescent="0.2">
      <c r="O10655" s="90"/>
    </row>
    <row r="10656" spans="15:15" x14ac:dyDescent="0.2">
      <c r="O10656" s="90"/>
    </row>
    <row r="10657" spans="15:15" x14ac:dyDescent="0.2">
      <c r="O10657" s="90"/>
    </row>
    <row r="10658" spans="15:15" x14ac:dyDescent="0.2">
      <c r="O10658" s="90"/>
    </row>
    <row r="10659" spans="15:15" x14ac:dyDescent="0.2">
      <c r="O10659" s="90"/>
    </row>
    <row r="10660" spans="15:15" x14ac:dyDescent="0.2">
      <c r="O10660" s="90"/>
    </row>
    <row r="10661" spans="15:15" x14ac:dyDescent="0.2">
      <c r="O10661" s="90"/>
    </row>
    <row r="10662" spans="15:15" x14ac:dyDescent="0.2">
      <c r="O10662" s="90"/>
    </row>
    <row r="10663" spans="15:15" x14ac:dyDescent="0.2">
      <c r="O10663" s="90"/>
    </row>
    <row r="10664" spans="15:15" x14ac:dyDescent="0.2">
      <c r="O10664" s="90"/>
    </row>
    <row r="10665" spans="15:15" x14ac:dyDescent="0.2">
      <c r="O10665" s="90"/>
    </row>
    <row r="10666" spans="15:15" x14ac:dyDescent="0.2">
      <c r="O10666" s="90"/>
    </row>
    <row r="10667" spans="15:15" x14ac:dyDescent="0.2">
      <c r="O10667" s="90"/>
    </row>
    <row r="10668" spans="15:15" x14ac:dyDescent="0.2">
      <c r="O10668" s="90"/>
    </row>
    <row r="10669" spans="15:15" x14ac:dyDescent="0.2">
      <c r="O10669" s="90"/>
    </row>
    <row r="10670" spans="15:15" x14ac:dyDescent="0.2">
      <c r="O10670" s="90"/>
    </row>
    <row r="10671" spans="15:15" x14ac:dyDescent="0.2">
      <c r="O10671" s="90"/>
    </row>
    <row r="10672" spans="15:15" x14ac:dyDescent="0.2">
      <c r="O10672" s="90"/>
    </row>
    <row r="10673" spans="15:15" x14ac:dyDescent="0.2">
      <c r="O10673" s="90"/>
    </row>
    <row r="10674" spans="15:15" x14ac:dyDescent="0.2">
      <c r="O10674" s="90"/>
    </row>
    <row r="10675" spans="15:15" x14ac:dyDescent="0.2">
      <c r="O10675" s="90"/>
    </row>
    <row r="10676" spans="15:15" x14ac:dyDescent="0.2">
      <c r="O10676" s="90"/>
    </row>
    <row r="10677" spans="15:15" x14ac:dyDescent="0.2">
      <c r="O10677" s="90"/>
    </row>
    <row r="10678" spans="15:15" x14ac:dyDescent="0.2">
      <c r="O10678" s="90"/>
    </row>
    <row r="10679" spans="15:15" x14ac:dyDescent="0.2">
      <c r="O10679" s="90"/>
    </row>
    <row r="10680" spans="15:15" x14ac:dyDescent="0.2">
      <c r="O10680" s="90"/>
    </row>
    <row r="10681" spans="15:15" x14ac:dyDescent="0.2">
      <c r="O10681" s="90"/>
    </row>
    <row r="10682" spans="15:15" x14ac:dyDescent="0.2">
      <c r="O10682" s="90"/>
    </row>
    <row r="10683" spans="15:15" x14ac:dyDescent="0.2">
      <c r="O10683" s="90"/>
    </row>
    <row r="10684" spans="15:15" x14ac:dyDescent="0.2">
      <c r="O10684" s="90"/>
    </row>
    <row r="10685" spans="15:15" x14ac:dyDescent="0.2">
      <c r="O10685" s="90"/>
    </row>
    <row r="10686" spans="15:15" x14ac:dyDescent="0.2">
      <c r="O10686" s="90"/>
    </row>
    <row r="10687" spans="15:15" x14ac:dyDescent="0.2">
      <c r="O10687" s="90"/>
    </row>
    <row r="10688" spans="15:15" x14ac:dyDescent="0.2">
      <c r="O10688" s="90"/>
    </row>
    <row r="10689" spans="15:15" x14ac:dyDescent="0.2">
      <c r="O10689" s="90"/>
    </row>
    <row r="10690" spans="15:15" x14ac:dyDescent="0.2">
      <c r="O10690" s="90"/>
    </row>
    <row r="10691" spans="15:15" x14ac:dyDescent="0.2">
      <c r="O10691" s="90"/>
    </row>
    <row r="10692" spans="15:15" x14ac:dyDescent="0.2">
      <c r="O10692" s="90"/>
    </row>
    <row r="10693" spans="15:15" x14ac:dyDescent="0.2">
      <c r="O10693" s="90"/>
    </row>
    <row r="10694" spans="15:15" x14ac:dyDescent="0.2">
      <c r="O10694" s="90"/>
    </row>
    <row r="10695" spans="15:15" x14ac:dyDescent="0.2">
      <c r="O10695" s="90"/>
    </row>
    <row r="10696" spans="15:15" x14ac:dyDescent="0.2">
      <c r="O10696" s="90"/>
    </row>
    <row r="10697" spans="15:15" x14ac:dyDescent="0.2">
      <c r="O10697" s="90"/>
    </row>
    <row r="10698" spans="15:15" x14ac:dyDescent="0.2">
      <c r="O10698" s="90"/>
    </row>
    <row r="10699" spans="15:15" x14ac:dyDescent="0.2">
      <c r="O10699" s="90"/>
    </row>
    <row r="10700" spans="15:15" x14ac:dyDescent="0.2">
      <c r="O10700" s="90"/>
    </row>
    <row r="10701" spans="15:15" x14ac:dyDescent="0.2">
      <c r="O10701" s="90"/>
    </row>
    <row r="10702" spans="15:15" x14ac:dyDescent="0.2">
      <c r="O10702" s="90"/>
    </row>
    <row r="10703" spans="15:15" x14ac:dyDescent="0.2">
      <c r="O10703" s="90"/>
    </row>
    <row r="10704" spans="15:15" x14ac:dyDescent="0.2">
      <c r="O10704" s="90"/>
    </row>
    <row r="10705" spans="15:15" x14ac:dyDescent="0.2">
      <c r="O10705" s="90"/>
    </row>
    <row r="10706" spans="15:15" x14ac:dyDescent="0.2">
      <c r="O10706" s="90"/>
    </row>
    <row r="10707" spans="15:15" x14ac:dyDescent="0.2">
      <c r="O10707" s="90"/>
    </row>
    <row r="10708" spans="15:15" x14ac:dyDescent="0.2">
      <c r="O10708" s="90"/>
    </row>
    <row r="10709" spans="15:15" x14ac:dyDescent="0.2">
      <c r="O10709" s="90"/>
    </row>
    <row r="10710" spans="15:15" x14ac:dyDescent="0.2">
      <c r="O10710" s="90"/>
    </row>
    <row r="10711" spans="15:15" x14ac:dyDescent="0.2">
      <c r="O10711" s="90"/>
    </row>
    <row r="10712" spans="15:15" x14ac:dyDescent="0.2">
      <c r="O10712" s="90"/>
    </row>
    <row r="10713" spans="15:15" x14ac:dyDescent="0.2">
      <c r="O10713" s="90"/>
    </row>
    <row r="10714" spans="15:15" x14ac:dyDescent="0.2">
      <c r="O10714" s="90"/>
    </row>
    <row r="10715" spans="15:15" x14ac:dyDescent="0.2">
      <c r="O10715" s="90"/>
    </row>
    <row r="10716" spans="15:15" x14ac:dyDescent="0.2">
      <c r="O10716" s="90"/>
    </row>
    <row r="10717" spans="15:15" x14ac:dyDescent="0.2">
      <c r="O10717" s="90"/>
    </row>
    <row r="10718" spans="15:15" x14ac:dyDescent="0.2">
      <c r="O10718" s="90"/>
    </row>
    <row r="10719" spans="15:15" x14ac:dyDescent="0.2">
      <c r="O10719" s="90"/>
    </row>
    <row r="10720" spans="15:15" x14ac:dyDescent="0.2">
      <c r="O10720" s="90"/>
    </row>
    <row r="10721" spans="15:15" x14ac:dyDescent="0.2">
      <c r="O10721" s="90"/>
    </row>
    <row r="10722" spans="15:15" x14ac:dyDescent="0.2">
      <c r="O10722" s="90"/>
    </row>
    <row r="10723" spans="15:15" x14ac:dyDescent="0.2">
      <c r="O10723" s="90"/>
    </row>
    <row r="10724" spans="15:15" x14ac:dyDescent="0.2">
      <c r="O10724" s="90"/>
    </row>
    <row r="10725" spans="15:15" x14ac:dyDescent="0.2">
      <c r="O10725" s="90"/>
    </row>
    <row r="10726" spans="15:15" x14ac:dyDescent="0.2">
      <c r="O10726" s="90"/>
    </row>
    <row r="10727" spans="15:15" x14ac:dyDescent="0.2">
      <c r="O10727" s="90"/>
    </row>
    <row r="10728" spans="15:15" x14ac:dyDescent="0.2">
      <c r="O10728" s="90"/>
    </row>
    <row r="10729" spans="15:15" x14ac:dyDescent="0.2">
      <c r="O10729" s="90"/>
    </row>
    <row r="10730" spans="15:15" x14ac:dyDescent="0.2">
      <c r="O10730" s="90"/>
    </row>
    <row r="10731" spans="15:15" x14ac:dyDescent="0.2">
      <c r="O10731" s="90"/>
    </row>
    <row r="10732" spans="15:15" x14ac:dyDescent="0.2">
      <c r="O10732" s="90"/>
    </row>
    <row r="10733" spans="15:15" x14ac:dyDescent="0.2">
      <c r="O10733" s="90"/>
    </row>
    <row r="10734" spans="15:15" x14ac:dyDescent="0.2">
      <c r="O10734" s="90"/>
    </row>
    <row r="10735" spans="15:15" x14ac:dyDescent="0.2">
      <c r="O10735" s="90"/>
    </row>
    <row r="10736" spans="15:15" x14ac:dyDescent="0.2">
      <c r="O10736" s="90"/>
    </row>
    <row r="10737" spans="15:15" x14ac:dyDescent="0.2">
      <c r="O10737" s="90"/>
    </row>
    <row r="10738" spans="15:15" x14ac:dyDescent="0.2">
      <c r="O10738" s="90"/>
    </row>
    <row r="10739" spans="15:15" x14ac:dyDescent="0.2">
      <c r="O10739" s="90"/>
    </row>
    <row r="10740" spans="15:15" x14ac:dyDescent="0.2">
      <c r="O10740" s="90"/>
    </row>
    <row r="10741" spans="15:15" x14ac:dyDescent="0.2">
      <c r="O10741" s="90"/>
    </row>
    <row r="10742" spans="15:15" x14ac:dyDescent="0.2">
      <c r="O10742" s="90"/>
    </row>
    <row r="10743" spans="15:15" x14ac:dyDescent="0.2">
      <c r="O10743" s="90"/>
    </row>
    <row r="10744" spans="15:15" x14ac:dyDescent="0.2">
      <c r="O10744" s="90"/>
    </row>
    <row r="10745" spans="15:15" x14ac:dyDescent="0.2">
      <c r="O10745" s="90"/>
    </row>
    <row r="10746" spans="15:15" x14ac:dyDescent="0.2">
      <c r="O10746" s="90"/>
    </row>
    <row r="10747" spans="15:15" x14ac:dyDescent="0.2">
      <c r="O10747" s="90"/>
    </row>
    <row r="10748" spans="15:15" x14ac:dyDescent="0.2">
      <c r="O10748" s="90"/>
    </row>
    <row r="10749" spans="15:15" x14ac:dyDescent="0.2">
      <c r="O10749" s="90"/>
    </row>
    <row r="10750" spans="15:15" x14ac:dyDescent="0.2">
      <c r="O10750" s="90"/>
    </row>
    <row r="10751" spans="15:15" x14ac:dyDescent="0.2">
      <c r="O10751" s="90"/>
    </row>
    <row r="10752" spans="15:15" x14ac:dyDescent="0.2">
      <c r="O10752" s="90"/>
    </row>
    <row r="10753" spans="15:15" x14ac:dyDescent="0.2">
      <c r="O10753" s="90"/>
    </row>
    <row r="10754" spans="15:15" x14ac:dyDescent="0.2">
      <c r="O10754" s="90"/>
    </row>
    <row r="10755" spans="15:15" x14ac:dyDescent="0.2">
      <c r="O10755" s="90"/>
    </row>
    <row r="10756" spans="15:15" x14ac:dyDescent="0.2">
      <c r="O10756" s="90"/>
    </row>
    <row r="10757" spans="15:15" x14ac:dyDescent="0.2">
      <c r="O10757" s="90"/>
    </row>
    <row r="10758" spans="15:15" x14ac:dyDescent="0.2">
      <c r="O10758" s="90"/>
    </row>
    <row r="10759" spans="15:15" x14ac:dyDescent="0.2">
      <c r="O10759" s="90"/>
    </row>
    <row r="10760" spans="15:15" x14ac:dyDescent="0.2">
      <c r="O10760" s="90"/>
    </row>
    <row r="10761" spans="15:15" x14ac:dyDescent="0.2">
      <c r="O10761" s="90"/>
    </row>
    <row r="10762" spans="15:15" x14ac:dyDescent="0.2">
      <c r="O10762" s="90"/>
    </row>
    <row r="10763" spans="15:15" x14ac:dyDescent="0.2">
      <c r="O10763" s="90"/>
    </row>
    <row r="10764" spans="15:15" x14ac:dyDescent="0.2">
      <c r="O10764" s="90"/>
    </row>
    <row r="10765" spans="15:15" x14ac:dyDescent="0.2">
      <c r="O10765" s="90"/>
    </row>
    <row r="10766" spans="15:15" x14ac:dyDescent="0.2">
      <c r="O10766" s="90"/>
    </row>
    <row r="10767" spans="15:15" x14ac:dyDescent="0.2">
      <c r="O10767" s="90"/>
    </row>
    <row r="10768" spans="15:15" x14ac:dyDescent="0.2">
      <c r="O10768" s="90"/>
    </row>
    <row r="10769" spans="15:15" x14ac:dyDescent="0.2">
      <c r="O10769" s="90"/>
    </row>
    <row r="10770" spans="15:15" x14ac:dyDescent="0.2">
      <c r="O10770" s="90"/>
    </row>
    <row r="10771" spans="15:15" x14ac:dyDescent="0.2">
      <c r="O10771" s="90"/>
    </row>
    <row r="10772" spans="15:15" x14ac:dyDescent="0.2">
      <c r="O10772" s="90"/>
    </row>
    <row r="10773" spans="15:15" x14ac:dyDescent="0.2">
      <c r="O10773" s="90"/>
    </row>
    <row r="10774" spans="15:15" x14ac:dyDescent="0.2">
      <c r="O10774" s="90"/>
    </row>
    <row r="10775" spans="15:15" x14ac:dyDescent="0.2">
      <c r="O10775" s="90"/>
    </row>
    <row r="10776" spans="15:15" x14ac:dyDescent="0.2">
      <c r="O10776" s="90"/>
    </row>
    <row r="10777" spans="15:15" x14ac:dyDescent="0.2">
      <c r="O10777" s="90"/>
    </row>
    <row r="10778" spans="15:15" x14ac:dyDescent="0.2">
      <c r="O10778" s="90"/>
    </row>
    <row r="10779" spans="15:15" x14ac:dyDescent="0.2">
      <c r="O10779" s="90"/>
    </row>
    <row r="10780" spans="15:15" x14ac:dyDescent="0.2">
      <c r="O10780" s="90"/>
    </row>
    <row r="10781" spans="15:15" x14ac:dyDescent="0.2">
      <c r="O10781" s="90"/>
    </row>
    <row r="10782" spans="15:15" x14ac:dyDescent="0.2">
      <c r="O10782" s="90"/>
    </row>
    <row r="10783" spans="15:15" x14ac:dyDescent="0.2">
      <c r="O10783" s="90"/>
    </row>
    <row r="10784" spans="15:15" x14ac:dyDescent="0.2">
      <c r="O10784" s="90"/>
    </row>
    <row r="10785" spans="15:15" x14ac:dyDescent="0.2">
      <c r="O10785" s="90"/>
    </row>
    <row r="10786" spans="15:15" x14ac:dyDescent="0.2">
      <c r="O10786" s="90"/>
    </row>
    <row r="10787" spans="15:15" x14ac:dyDescent="0.2">
      <c r="O10787" s="90"/>
    </row>
    <row r="10788" spans="15:15" x14ac:dyDescent="0.2">
      <c r="O10788" s="90"/>
    </row>
    <row r="10789" spans="15:15" x14ac:dyDescent="0.2">
      <c r="O10789" s="90"/>
    </row>
    <row r="10790" spans="15:15" x14ac:dyDescent="0.2">
      <c r="O10790" s="90"/>
    </row>
    <row r="10791" spans="15:15" x14ac:dyDescent="0.2">
      <c r="O10791" s="90"/>
    </row>
    <row r="10792" spans="15:15" x14ac:dyDescent="0.2">
      <c r="O10792" s="90"/>
    </row>
    <row r="10793" spans="15:15" x14ac:dyDescent="0.2">
      <c r="O10793" s="90"/>
    </row>
    <row r="10794" spans="15:15" x14ac:dyDescent="0.2">
      <c r="O10794" s="90"/>
    </row>
    <row r="10795" spans="15:15" x14ac:dyDescent="0.2">
      <c r="O10795" s="90"/>
    </row>
    <row r="10796" spans="15:15" x14ac:dyDescent="0.2">
      <c r="O10796" s="90"/>
    </row>
    <row r="10797" spans="15:15" x14ac:dyDescent="0.2">
      <c r="O10797" s="90"/>
    </row>
    <row r="10798" spans="15:15" x14ac:dyDescent="0.2">
      <c r="O10798" s="90"/>
    </row>
    <row r="10799" spans="15:15" x14ac:dyDescent="0.2">
      <c r="O10799" s="90"/>
    </row>
    <row r="10800" spans="15:15" x14ac:dyDescent="0.2">
      <c r="O10800" s="90"/>
    </row>
    <row r="10801" spans="15:15" x14ac:dyDescent="0.2">
      <c r="O10801" s="90"/>
    </row>
    <row r="10802" spans="15:15" x14ac:dyDescent="0.2">
      <c r="O10802" s="90"/>
    </row>
    <row r="10803" spans="15:15" x14ac:dyDescent="0.2">
      <c r="O10803" s="90"/>
    </row>
    <row r="10804" spans="15:15" x14ac:dyDescent="0.2">
      <c r="O10804" s="90"/>
    </row>
    <row r="10805" spans="15:15" x14ac:dyDescent="0.2">
      <c r="O10805" s="90"/>
    </row>
    <row r="10806" spans="15:15" x14ac:dyDescent="0.2">
      <c r="O10806" s="90"/>
    </row>
    <row r="10807" spans="15:15" x14ac:dyDescent="0.2">
      <c r="O10807" s="90"/>
    </row>
    <row r="10808" spans="15:15" x14ac:dyDescent="0.2">
      <c r="O10808" s="90"/>
    </row>
    <row r="10809" spans="15:15" x14ac:dyDescent="0.2">
      <c r="O10809" s="90"/>
    </row>
    <row r="10810" spans="15:15" x14ac:dyDescent="0.2">
      <c r="O10810" s="90"/>
    </row>
    <row r="10811" spans="15:15" x14ac:dyDescent="0.2">
      <c r="O10811" s="90"/>
    </row>
    <row r="10812" spans="15:15" x14ac:dyDescent="0.2">
      <c r="O10812" s="90"/>
    </row>
    <row r="10813" spans="15:15" x14ac:dyDescent="0.2">
      <c r="O10813" s="90"/>
    </row>
    <row r="10814" spans="15:15" x14ac:dyDescent="0.2">
      <c r="O10814" s="90"/>
    </row>
    <row r="10815" spans="15:15" x14ac:dyDescent="0.2">
      <c r="O10815" s="90"/>
    </row>
    <row r="10816" spans="15:15" x14ac:dyDescent="0.2">
      <c r="O10816" s="90"/>
    </row>
    <row r="10817" spans="15:15" x14ac:dyDescent="0.2">
      <c r="O10817" s="90"/>
    </row>
    <row r="10818" spans="15:15" x14ac:dyDescent="0.2">
      <c r="O10818" s="90"/>
    </row>
    <row r="10819" spans="15:15" x14ac:dyDescent="0.2">
      <c r="O10819" s="90"/>
    </row>
    <row r="10820" spans="15:15" x14ac:dyDescent="0.2">
      <c r="O10820" s="90"/>
    </row>
    <row r="10821" spans="15:15" x14ac:dyDescent="0.2">
      <c r="O10821" s="90"/>
    </row>
    <row r="10822" spans="15:15" x14ac:dyDescent="0.2">
      <c r="O10822" s="90"/>
    </row>
    <row r="10823" spans="15:15" x14ac:dyDescent="0.2">
      <c r="O10823" s="90"/>
    </row>
    <row r="10824" spans="15:15" x14ac:dyDescent="0.2">
      <c r="O10824" s="90"/>
    </row>
    <row r="10825" spans="15:15" x14ac:dyDescent="0.2">
      <c r="O10825" s="90"/>
    </row>
    <row r="10826" spans="15:15" x14ac:dyDescent="0.2">
      <c r="O10826" s="90"/>
    </row>
    <row r="10827" spans="15:15" x14ac:dyDescent="0.2">
      <c r="O10827" s="90"/>
    </row>
    <row r="10828" spans="15:15" x14ac:dyDescent="0.2">
      <c r="O10828" s="90"/>
    </row>
    <row r="10829" spans="15:15" x14ac:dyDescent="0.2">
      <c r="O10829" s="90"/>
    </row>
    <row r="10830" spans="15:15" x14ac:dyDescent="0.2">
      <c r="O10830" s="90"/>
    </row>
    <row r="10831" spans="15:15" x14ac:dyDescent="0.2">
      <c r="O10831" s="90"/>
    </row>
    <row r="10832" spans="15:15" x14ac:dyDescent="0.2">
      <c r="O10832" s="90"/>
    </row>
    <row r="10833" spans="15:15" x14ac:dyDescent="0.2">
      <c r="O10833" s="90"/>
    </row>
    <row r="10834" spans="15:15" x14ac:dyDescent="0.2">
      <c r="O10834" s="90"/>
    </row>
    <row r="10835" spans="15:15" x14ac:dyDescent="0.2">
      <c r="O10835" s="90"/>
    </row>
    <row r="10836" spans="15:15" x14ac:dyDescent="0.2">
      <c r="O10836" s="90"/>
    </row>
    <row r="10837" spans="15:15" x14ac:dyDescent="0.2">
      <c r="O10837" s="90"/>
    </row>
    <row r="10838" spans="15:15" x14ac:dyDescent="0.2">
      <c r="O10838" s="90"/>
    </row>
    <row r="10839" spans="15:15" x14ac:dyDescent="0.2">
      <c r="O10839" s="90"/>
    </row>
    <row r="10840" spans="15:15" x14ac:dyDescent="0.2">
      <c r="O10840" s="90"/>
    </row>
    <row r="10841" spans="15:15" x14ac:dyDescent="0.2">
      <c r="O10841" s="90"/>
    </row>
    <row r="10842" spans="15:15" x14ac:dyDescent="0.2">
      <c r="O10842" s="90"/>
    </row>
    <row r="10843" spans="15:15" x14ac:dyDescent="0.2">
      <c r="O10843" s="90"/>
    </row>
    <row r="10844" spans="15:15" x14ac:dyDescent="0.2">
      <c r="O10844" s="90"/>
    </row>
    <row r="10845" spans="15:15" x14ac:dyDescent="0.2">
      <c r="O10845" s="90"/>
    </row>
    <row r="10846" spans="15:15" x14ac:dyDescent="0.2">
      <c r="O10846" s="90"/>
    </row>
    <row r="10847" spans="15:15" x14ac:dyDescent="0.2">
      <c r="O10847" s="90"/>
    </row>
    <row r="10848" spans="15:15" x14ac:dyDescent="0.2">
      <c r="O10848" s="90"/>
    </row>
    <row r="10849" spans="15:15" x14ac:dyDescent="0.2">
      <c r="O10849" s="90"/>
    </row>
    <row r="10850" spans="15:15" x14ac:dyDescent="0.2">
      <c r="O10850" s="90"/>
    </row>
    <row r="10851" spans="15:15" x14ac:dyDescent="0.2">
      <c r="O10851" s="90"/>
    </row>
    <row r="10852" spans="15:15" x14ac:dyDescent="0.2">
      <c r="O10852" s="90"/>
    </row>
    <row r="10853" spans="15:15" x14ac:dyDescent="0.2">
      <c r="O10853" s="90"/>
    </row>
    <row r="10854" spans="15:15" x14ac:dyDescent="0.2">
      <c r="O10854" s="90"/>
    </row>
    <row r="10855" spans="15:15" x14ac:dyDescent="0.2">
      <c r="O10855" s="90"/>
    </row>
    <row r="10856" spans="15:15" x14ac:dyDescent="0.2">
      <c r="O10856" s="90"/>
    </row>
    <row r="10857" spans="15:15" x14ac:dyDescent="0.2">
      <c r="O10857" s="90"/>
    </row>
    <row r="10858" spans="15:15" x14ac:dyDescent="0.2">
      <c r="O10858" s="90"/>
    </row>
    <row r="10859" spans="15:15" x14ac:dyDescent="0.2">
      <c r="O10859" s="90"/>
    </row>
    <row r="10860" spans="15:15" x14ac:dyDescent="0.2">
      <c r="O10860" s="90"/>
    </row>
    <row r="10861" spans="15:15" x14ac:dyDescent="0.2">
      <c r="O10861" s="90"/>
    </row>
    <row r="10862" spans="15:15" x14ac:dyDescent="0.2">
      <c r="O10862" s="90"/>
    </row>
    <row r="10863" spans="15:15" x14ac:dyDescent="0.2">
      <c r="O10863" s="90"/>
    </row>
    <row r="10864" spans="15:15" x14ac:dyDescent="0.2">
      <c r="O10864" s="90"/>
    </row>
    <row r="10865" spans="15:15" x14ac:dyDescent="0.2">
      <c r="O10865" s="90"/>
    </row>
    <row r="10866" spans="15:15" x14ac:dyDescent="0.2">
      <c r="O10866" s="90"/>
    </row>
    <row r="10867" spans="15:15" x14ac:dyDescent="0.2">
      <c r="O10867" s="90"/>
    </row>
    <row r="10868" spans="15:15" x14ac:dyDescent="0.2">
      <c r="O10868" s="90"/>
    </row>
    <row r="10869" spans="15:15" x14ac:dyDescent="0.2">
      <c r="O10869" s="90"/>
    </row>
    <row r="10870" spans="15:15" x14ac:dyDescent="0.2">
      <c r="O10870" s="90"/>
    </row>
    <row r="10871" spans="15:15" x14ac:dyDescent="0.2">
      <c r="O10871" s="90"/>
    </row>
    <row r="10872" spans="15:15" x14ac:dyDescent="0.2">
      <c r="O10872" s="90"/>
    </row>
    <row r="10873" spans="15:15" x14ac:dyDescent="0.2">
      <c r="O10873" s="90"/>
    </row>
    <row r="10874" spans="15:15" x14ac:dyDescent="0.2">
      <c r="O10874" s="90"/>
    </row>
    <row r="10875" spans="15:15" x14ac:dyDescent="0.2">
      <c r="O10875" s="90"/>
    </row>
    <row r="10876" spans="15:15" x14ac:dyDescent="0.2">
      <c r="O10876" s="90"/>
    </row>
    <row r="10877" spans="15:15" x14ac:dyDescent="0.2">
      <c r="O10877" s="90"/>
    </row>
    <row r="10878" spans="15:15" x14ac:dyDescent="0.2">
      <c r="O10878" s="90"/>
    </row>
    <row r="10879" spans="15:15" x14ac:dyDescent="0.2">
      <c r="O10879" s="90"/>
    </row>
    <row r="10880" spans="15:15" x14ac:dyDescent="0.2">
      <c r="O10880" s="90"/>
    </row>
    <row r="10881" spans="15:15" x14ac:dyDescent="0.2">
      <c r="O10881" s="90"/>
    </row>
    <row r="10882" spans="15:15" x14ac:dyDescent="0.2">
      <c r="O10882" s="90"/>
    </row>
    <row r="10883" spans="15:15" x14ac:dyDescent="0.2">
      <c r="O10883" s="90"/>
    </row>
    <row r="10884" spans="15:15" x14ac:dyDescent="0.2">
      <c r="O10884" s="90"/>
    </row>
    <row r="10885" spans="15:15" x14ac:dyDescent="0.2">
      <c r="O10885" s="90"/>
    </row>
    <row r="10886" spans="15:15" x14ac:dyDescent="0.2">
      <c r="O10886" s="90"/>
    </row>
    <row r="10887" spans="15:15" x14ac:dyDescent="0.2">
      <c r="O10887" s="90"/>
    </row>
    <row r="10888" spans="15:15" x14ac:dyDescent="0.2">
      <c r="O10888" s="90"/>
    </row>
    <row r="10889" spans="15:15" x14ac:dyDescent="0.2">
      <c r="O10889" s="90"/>
    </row>
    <row r="10890" spans="15:15" x14ac:dyDescent="0.2">
      <c r="O10890" s="90"/>
    </row>
    <row r="10891" spans="15:15" x14ac:dyDescent="0.2">
      <c r="O10891" s="90"/>
    </row>
    <row r="10892" spans="15:15" x14ac:dyDescent="0.2">
      <c r="O10892" s="90"/>
    </row>
    <row r="10893" spans="15:15" x14ac:dyDescent="0.2">
      <c r="O10893" s="90"/>
    </row>
    <row r="10894" spans="15:15" x14ac:dyDescent="0.2">
      <c r="O10894" s="90"/>
    </row>
    <row r="10895" spans="15:15" x14ac:dyDescent="0.2">
      <c r="O10895" s="90"/>
    </row>
    <row r="10896" spans="15:15" x14ac:dyDescent="0.2">
      <c r="O10896" s="90"/>
    </row>
    <row r="10897" spans="15:15" x14ac:dyDescent="0.2">
      <c r="O10897" s="90"/>
    </row>
    <row r="10898" spans="15:15" x14ac:dyDescent="0.2">
      <c r="O10898" s="90"/>
    </row>
    <row r="10899" spans="15:15" x14ac:dyDescent="0.2">
      <c r="O10899" s="90"/>
    </row>
    <row r="10900" spans="15:15" x14ac:dyDescent="0.2">
      <c r="O10900" s="90"/>
    </row>
    <row r="10901" spans="15:15" x14ac:dyDescent="0.2">
      <c r="O10901" s="90"/>
    </row>
    <row r="10902" spans="15:15" x14ac:dyDescent="0.2">
      <c r="O10902" s="90"/>
    </row>
    <row r="10903" spans="15:15" x14ac:dyDescent="0.2">
      <c r="O10903" s="90"/>
    </row>
    <row r="10904" spans="15:15" x14ac:dyDescent="0.2">
      <c r="O10904" s="90"/>
    </row>
    <row r="10905" spans="15:15" x14ac:dyDescent="0.2">
      <c r="O10905" s="90"/>
    </row>
    <row r="10906" spans="15:15" x14ac:dyDescent="0.2">
      <c r="O10906" s="90"/>
    </row>
    <row r="10907" spans="15:15" x14ac:dyDescent="0.2">
      <c r="O10907" s="90"/>
    </row>
    <row r="10908" spans="15:15" x14ac:dyDescent="0.2">
      <c r="O10908" s="90"/>
    </row>
    <row r="10909" spans="15:15" x14ac:dyDescent="0.2">
      <c r="O10909" s="90"/>
    </row>
    <row r="10910" spans="15:15" x14ac:dyDescent="0.2">
      <c r="O10910" s="90"/>
    </row>
    <row r="10911" spans="15:15" x14ac:dyDescent="0.2">
      <c r="O10911" s="90"/>
    </row>
    <row r="10912" spans="15:15" x14ac:dyDescent="0.2">
      <c r="O10912" s="90"/>
    </row>
    <row r="10913" spans="15:15" x14ac:dyDescent="0.2">
      <c r="O10913" s="90"/>
    </row>
    <row r="10914" spans="15:15" x14ac:dyDescent="0.2">
      <c r="O10914" s="90"/>
    </row>
    <row r="10915" spans="15:15" x14ac:dyDescent="0.2">
      <c r="O10915" s="90"/>
    </row>
    <row r="10916" spans="15:15" x14ac:dyDescent="0.2">
      <c r="O10916" s="90"/>
    </row>
    <row r="10917" spans="15:15" x14ac:dyDescent="0.2">
      <c r="O10917" s="90"/>
    </row>
    <row r="10918" spans="15:15" x14ac:dyDescent="0.2">
      <c r="O10918" s="90"/>
    </row>
    <row r="10919" spans="15:15" x14ac:dyDescent="0.2">
      <c r="O10919" s="90"/>
    </row>
    <row r="10920" spans="15:15" x14ac:dyDescent="0.2">
      <c r="O10920" s="90"/>
    </row>
    <row r="10921" spans="15:15" x14ac:dyDescent="0.2">
      <c r="O10921" s="90"/>
    </row>
    <row r="10922" spans="15:15" x14ac:dyDescent="0.2">
      <c r="O10922" s="90"/>
    </row>
    <row r="10923" spans="15:15" x14ac:dyDescent="0.2">
      <c r="O10923" s="90"/>
    </row>
    <row r="10924" spans="15:15" x14ac:dyDescent="0.2">
      <c r="O10924" s="90"/>
    </row>
    <row r="10925" spans="15:15" x14ac:dyDescent="0.2">
      <c r="O10925" s="90"/>
    </row>
    <row r="10926" spans="15:15" x14ac:dyDescent="0.2">
      <c r="O10926" s="90"/>
    </row>
    <row r="10927" spans="15:15" x14ac:dyDescent="0.2">
      <c r="O10927" s="90"/>
    </row>
    <row r="10928" spans="15:15" x14ac:dyDescent="0.2">
      <c r="O10928" s="90"/>
    </row>
    <row r="10929" spans="15:15" x14ac:dyDescent="0.2">
      <c r="O10929" s="90"/>
    </row>
    <row r="10930" spans="15:15" x14ac:dyDescent="0.2">
      <c r="O10930" s="90"/>
    </row>
    <row r="10931" spans="15:15" x14ac:dyDescent="0.2">
      <c r="O10931" s="90"/>
    </row>
    <row r="10932" spans="15:15" x14ac:dyDescent="0.2">
      <c r="O10932" s="90"/>
    </row>
    <row r="10933" spans="15:15" x14ac:dyDescent="0.2">
      <c r="O10933" s="90"/>
    </row>
    <row r="10934" spans="15:15" x14ac:dyDescent="0.2">
      <c r="O10934" s="90"/>
    </row>
    <row r="10935" spans="15:15" x14ac:dyDescent="0.2">
      <c r="O10935" s="90"/>
    </row>
    <row r="10936" spans="15:15" x14ac:dyDescent="0.2">
      <c r="O10936" s="90"/>
    </row>
    <row r="10937" spans="15:15" x14ac:dyDescent="0.2">
      <c r="O10937" s="90"/>
    </row>
    <row r="10938" spans="15:15" x14ac:dyDescent="0.2">
      <c r="O10938" s="90"/>
    </row>
    <row r="10939" spans="15:15" x14ac:dyDescent="0.2">
      <c r="O10939" s="90"/>
    </row>
    <row r="10940" spans="15:15" x14ac:dyDescent="0.2">
      <c r="O10940" s="90"/>
    </row>
    <row r="10941" spans="15:15" x14ac:dyDescent="0.2">
      <c r="O10941" s="90"/>
    </row>
    <row r="10942" spans="15:15" x14ac:dyDescent="0.2">
      <c r="O10942" s="90"/>
    </row>
    <row r="10943" spans="15:15" x14ac:dyDescent="0.2">
      <c r="O10943" s="90"/>
    </row>
    <row r="10944" spans="15:15" x14ac:dyDescent="0.2">
      <c r="O10944" s="90"/>
    </row>
    <row r="10945" spans="15:15" x14ac:dyDescent="0.2">
      <c r="O10945" s="90"/>
    </row>
    <row r="10946" spans="15:15" x14ac:dyDescent="0.2">
      <c r="O10946" s="90"/>
    </row>
    <row r="10947" spans="15:15" x14ac:dyDescent="0.2">
      <c r="O10947" s="90"/>
    </row>
    <row r="10948" spans="15:15" x14ac:dyDescent="0.2">
      <c r="O10948" s="90"/>
    </row>
    <row r="10949" spans="15:15" x14ac:dyDescent="0.2">
      <c r="O10949" s="90"/>
    </row>
    <row r="10950" spans="15:15" x14ac:dyDescent="0.2">
      <c r="O10950" s="90"/>
    </row>
    <row r="10951" spans="15:15" x14ac:dyDescent="0.2">
      <c r="O10951" s="90"/>
    </row>
    <row r="10952" spans="15:15" x14ac:dyDescent="0.2">
      <c r="O10952" s="90"/>
    </row>
    <row r="10953" spans="15:15" x14ac:dyDescent="0.2">
      <c r="O10953" s="90"/>
    </row>
    <row r="10954" spans="15:15" x14ac:dyDescent="0.2">
      <c r="O10954" s="90"/>
    </row>
    <row r="10955" spans="15:15" x14ac:dyDescent="0.2">
      <c r="O10955" s="90"/>
    </row>
    <row r="10956" spans="15:15" x14ac:dyDescent="0.2">
      <c r="O10956" s="90"/>
    </row>
    <row r="10957" spans="15:15" x14ac:dyDescent="0.2">
      <c r="O10957" s="90"/>
    </row>
    <row r="10958" spans="15:15" x14ac:dyDescent="0.2">
      <c r="O10958" s="90"/>
    </row>
    <row r="10959" spans="15:15" x14ac:dyDescent="0.2">
      <c r="O10959" s="90"/>
    </row>
    <row r="10960" spans="15:15" x14ac:dyDescent="0.2">
      <c r="O10960" s="90"/>
    </row>
    <row r="10961" spans="15:15" x14ac:dyDescent="0.2">
      <c r="O10961" s="90"/>
    </row>
    <row r="10962" spans="15:15" x14ac:dyDescent="0.2">
      <c r="O10962" s="90"/>
    </row>
    <row r="10963" spans="15:15" x14ac:dyDescent="0.2">
      <c r="O10963" s="90"/>
    </row>
    <row r="10964" spans="15:15" x14ac:dyDescent="0.2">
      <c r="O10964" s="90"/>
    </row>
    <row r="10965" spans="15:15" x14ac:dyDescent="0.2">
      <c r="O10965" s="90"/>
    </row>
    <row r="10966" spans="15:15" x14ac:dyDescent="0.2">
      <c r="O10966" s="90"/>
    </row>
    <row r="10967" spans="15:15" x14ac:dyDescent="0.2">
      <c r="O10967" s="90"/>
    </row>
    <row r="10968" spans="15:15" x14ac:dyDescent="0.2">
      <c r="O10968" s="90"/>
    </row>
    <row r="10969" spans="15:15" x14ac:dyDescent="0.2">
      <c r="O10969" s="90"/>
    </row>
    <row r="10970" spans="15:15" x14ac:dyDescent="0.2">
      <c r="O10970" s="90"/>
    </row>
    <row r="10971" spans="15:15" x14ac:dyDescent="0.2">
      <c r="O10971" s="90"/>
    </row>
    <row r="10972" spans="15:15" x14ac:dyDescent="0.2">
      <c r="O10972" s="90"/>
    </row>
    <row r="10973" spans="15:15" x14ac:dyDescent="0.2">
      <c r="O10973" s="90"/>
    </row>
    <row r="10974" spans="15:15" x14ac:dyDescent="0.2">
      <c r="O10974" s="90"/>
    </row>
    <row r="10975" spans="15:15" x14ac:dyDescent="0.2">
      <c r="O10975" s="90"/>
    </row>
    <row r="10976" spans="15:15" x14ac:dyDescent="0.2">
      <c r="O10976" s="90"/>
    </row>
    <row r="10977" spans="15:15" x14ac:dyDescent="0.2">
      <c r="O10977" s="90"/>
    </row>
    <row r="10978" spans="15:15" x14ac:dyDescent="0.2">
      <c r="O10978" s="90"/>
    </row>
    <row r="10979" spans="15:15" x14ac:dyDescent="0.2">
      <c r="O10979" s="90"/>
    </row>
    <row r="10980" spans="15:15" x14ac:dyDescent="0.2">
      <c r="O10980" s="90"/>
    </row>
    <row r="10981" spans="15:15" x14ac:dyDescent="0.2">
      <c r="O10981" s="90"/>
    </row>
    <row r="10982" spans="15:15" x14ac:dyDescent="0.2">
      <c r="O10982" s="90"/>
    </row>
    <row r="10983" spans="15:15" x14ac:dyDescent="0.2">
      <c r="O10983" s="90"/>
    </row>
    <row r="10984" spans="15:15" x14ac:dyDescent="0.2">
      <c r="O10984" s="90"/>
    </row>
    <row r="10985" spans="15:15" x14ac:dyDescent="0.2">
      <c r="O10985" s="90"/>
    </row>
    <row r="10986" spans="15:15" x14ac:dyDescent="0.2">
      <c r="O10986" s="90"/>
    </row>
    <row r="10987" spans="15:15" x14ac:dyDescent="0.2">
      <c r="O10987" s="90"/>
    </row>
    <row r="10988" spans="15:15" x14ac:dyDescent="0.2">
      <c r="O10988" s="90"/>
    </row>
    <row r="10989" spans="15:15" x14ac:dyDescent="0.2">
      <c r="O10989" s="90"/>
    </row>
    <row r="10990" spans="15:15" x14ac:dyDescent="0.2">
      <c r="O10990" s="90"/>
    </row>
    <row r="10991" spans="15:15" x14ac:dyDescent="0.2">
      <c r="O10991" s="90"/>
    </row>
    <row r="10992" spans="15:15" x14ac:dyDescent="0.2">
      <c r="O10992" s="90"/>
    </row>
    <row r="10993" spans="15:15" x14ac:dyDescent="0.2">
      <c r="O10993" s="90"/>
    </row>
    <row r="10994" spans="15:15" x14ac:dyDescent="0.2">
      <c r="O10994" s="90"/>
    </row>
    <row r="10995" spans="15:15" x14ac:dyDescent="0.2">
      <c r="O10995" s="90"/>
    </row>
    <row r="10996" spans="15:15" x14ac:dyDescent="0.2">
      <c r="O10996" s="90"/>
    </row>
    <row r="10997" spans="15:15" x14ac:dyDescent="0.2">
      <c r="O10997" s="90"/>
    </row>
    <row r="10998" spans="15:15" x14ac:dyDescent="0.2">
      <c r="O10998" s="90"/>
    </row>
    <row r="10999" spans="15:15" x14ac:dyDescent="0.2">
      <c r="O10999" s="90"/>
    </row>
    <row r="11000" spans="15:15" x14ac:dyDescent="0.2">
      <c r="O11000" s="90"/>
    </row>
    <row r="11001" spans="15:15" x14ac:dyDescent="0.2">
      <c r="O11001" s="90"/>
    </row>
    <row r="11002" spans="15:15" x14ac:dyDescent="0.2">
      <c r="O11002" s="90"/>
    </row>
    <row r="11003" spans="15:15" x14ac:dyDescent="0.2">
      <c r="O11003" s="90"/>
    </row>
    <row r="11004" spans="15:15" x14ac:dyDescent="0.2">
      <c r="O11004" s="90"/>
    </row>
    <row r="11005" spans="15:15" x14ac:dyDescent="0.2">
      <c r="O11005" s="90"/>
    </row>
    <row r="11006" spans="15:15" x14ac:dyDescent="0.2">
      <c r="O11006" s="90"/>
    </row>
    <row r="11007" spans="15:15" x14ac:dyDescent="0.2">
      <c r="O11007" s="90"/>
    </row>
    <row r="11008" spans="15:15" x14ac:dyDescent="0.2">
      <c r="O11008" s="90"/>
    </row>
    <row r="11009" spans="15:15" x14ac:dyDescent="0.2">
      <c r="O11009" s="90"/>
    </row>
    <row r="11010" spans="15:15" x14ac:dyDescent="0.2">
      <c r="O11010" s="90"/>
    </row>
    <row r="11011" spans="15:15" x14ac:dyDescent="0.2">
      <c r="O11011" s="90"/>
    </row>
    <row r="11012" spans="15:15" x14ac:dyDescent="0.2">
      <c r="O11012" s="90"/>
    </row>
    <row r="11013" spans="15:15" x14ac:dyDescent="0.2">
      <c r="O11013" s="90"/>
    </row>
    <row r="11014" spans="15:15" x14ac:dyDescent="0.2">
      <c r="O11014" s="90"/>
    </row>
    <row r="11015" spans="15:15" x14ac:dyDescent="0.2">
      <c r="O11015" s="90"/>
    </row>
    <row r="11016" spans="15:15" x14ac:dyDescent="0.2">
      <c r="O11016" s="90"/>
    </row>
    <row r="11017" spans="15:15" x14ac:dyDescent="0.2">
      <c r="O11017" s="90"/>
    </row>
    <row r="11018" spans="15:15" x14ac:dyDescent="0.2">
      <c r="O11018" s="90"/>
    </row>
    <row r="11019" spans="15:15" x14ac:dyDescent="0.2">
      <c r="O11019" s="90"/>
    </row>
    <row r="11020" spans="15:15" x14ac:dyDescent="0.2">
      <c r="O11020" s="90"/>
    </row>
    <row r="11021" spans="15:15" x14ac:dyDescent="0.2">
      <c r="O11021" s="90"/>
    </row>
    <row r="11022" spans="15:15" x14ac:dyDescent="0.2">
      <c r="O11022" s="90"/>
    </row>
    <row r="11023" spans="15:15" x14ac:dyDescent="0.2">
      <c r="O11023" s="90"/>
    </row>
    <row r="11024" spans="15:15" x14ac:dyDescent="0.2">
      <c r="O11024" s="90"/>
    </row>
    <row r="11025" spans="15:15" x14ac:dyDescent="0.2">
      <c r="O11025" s="90"/>
    </row>
    <row r="11026" spans="15:15" x14ac:dyDescent="0.2">
      <c r="O11026" s="90"/>
    </row>
    <row r="11027" spans="15:15" x14ac:dyDescent="0.2">
      <c r="O11027" s="90"/>
    </row>
    <row r="11028" spans="15:15" x14ac:dyDescent="0.2">
      <c r="O11028" s="90"/>
    </row>
    <row r="11029" spans="15:15" x14ac:dyDescent="0.2">
      <c r="O11029" s="90"/>
    </row>
    <row r="11030" spans="15:15" x14ac:dyDescent="0.2">
      <c r="O11030" s="90"/>
    </row>
    <row r="11031" spans="15:15" x14ac:dyDescent="0.2">
      <c r="O11031" s="90"/>
    </row>
    <row r="11032" spans="15:15" x14ac:dyDescent="0.2">
      <c r="O11032" s="90"/>
    </row>
    <row r="11033" spans="15:15" x14ac:dyDescent="0.2">
      <c r="O11033" s="90"/>
    </row>
    <row r="11034" spans="15:15" x14ac:dyDescent="0.2">
      <c r="O11034" s="90"/>
    </row>
    <row r="11035" spans="15:15" x14ac:dyDescent="0.2">
      <c r="O11035" s="90"/>
    </row>
    <row r="11036" spans="15:15" x14ac:dyDescent="0.2">
      <c r="O11036" s="90"/>
    </row>
    <row r="11037" spans="15:15" x14ac:dyDescent="0.2">
      <c r="O11037" s="90"/>
    </row>
    <row r="11038" spans="15:15" x14ac:dyDescent="0.2">
      <c r="O11038" s="90"/>
    </row>
    <row r="11039" spans="15:15" x14ac:dyDescent="0.2">
      <c r="O11039" s="90"/>
    </row>
    <row r="11040" spans="15:15" x14ac:dyDescent="0.2">
      <c r="O11040" s="90"/>
    </row>
    <row r="11041" spans="15:15" x14ac:dyDescent="0.2">
      <c r="O11041" s="90"/>
    </row>
    <row r="11042" spans="15:15" x14ac:dyDescent="0.2">
      <c r="O11042" s="90"/>
    </row>
    <row r="11043" spans="15:15" x14ac:dyDescent="0.2">
      <c r="O11043" s="90"/>
    </row>
    <row r="11044" spans="15:15" x14ac:dyDescent="0.2">
      <c r="O11044" s="90"/>
    </row>
    <row r="11045" spans="15:15" x14ac:dyDescent="0.2">
      <c r="O11045" s="90"/>
    </row>
    <row r="11046" spans="15:15" x14ac:dyDescent="0.2">
      <c r="O11046" s="90"/>
    </row>
    <row r="11047" spans="15:15" x14ac:dyDescent="0.2">
      <c r="O11047" s="90"/>
    </row>
    <row r="11048" spans="15:15" x14ac:dyDescent="0.2">
      <c r="O11048" s="90"/>
    </row>
    <row r="11049" spans="15:15" x14ac:dyDescent="0.2">
      <c r="O11049" s="90"/>
    </row>
    <row r="11050" spans="15:15" x14ac:dyDescent="0.2">
      <c r="O11050" s="90"/>
    </row>
    <row r="11051" spans="15:15" x14ac:dyDescent="0.2">
      <c r="O11051" s="90"/>
    </row>
    <row r="11052" spans="15:15" x14ac:dyDescent="0.2">
      <c r="O11052" s="90"/>
    </row>
    <row r="11053" spans="15:15" x14ac:dyDescent="0.2">
      <c r="O11053" s="90"/>
    </row>
    <row r="11054" spans="15:15" x14ac:dyDescent="0.2">
      <c r="O11054" s="90"/>
    </row>
    <row r="11055" spans="15:15" x14ac:dyDescent="0.2">
      <c r="O11055" s="90"/>
    </row>
    <row r="11056" spans="15:15" x14ac:dyDescent="0.2">
      <c r="O11056" s="90"/>
    </row>
    <row r="11057" spans="15:15" x14ac:dyDescent="0.2">
      <c r="O11057" s="90"/>
    </row>
    <row r="11058" spans="15:15" x14ac:dyDescent="0.2">
      <c r="O11058" s="90"/>
    </row>
    <row r="11059" spans="15:15" x14ac:dyDescent="0.2">
      <c r="O11059" s="90"/>
    </row>
    <row r="11060" spans="15:15" x14ac:dyDescent="0.2">
      <c r="O11060" s="90"/>
    </row>
    <row r="11061" spans="15:15" x14ac:dyDescent="0.2">
      <c r="O11061" s="90"/>
    </row>
    <row r="11062" spans="15:15" x14ac:dyDescent="0.2">
      <c r="O11062" s="90"/>
    </row>
    <row r="11063" spans="15:15" x14ac:dyDescent="0.2">
      <c r="O11063" s="90"/>
    </row>
    <row r="11064" spans="15:15" x14ac:dyDescent="0.2">
      <c r="O11064" s="90"/>
    </row>
    <row r="11065" spans="15:15" x14ac:dyDescent="0.2">
      <c r="O11065" s="90"/>
    </row>
    <row r="11066" spans="15:15" x14ac:dyDescent="0.2">
      <c r="O11066" s="90"/>
    </row>
    <row r="11067" spans="15:15" x14ac:dyDescent="0.2">
      <c r="O11067" s="90"/>
    </row>
    <row r="11068" spans="15:15" x14ac:dyDescent="0.2">
      <c r="O11068" s="90"/>
    </row>
    <row r="11069" spans="15:15" x14ac:dyDescent="0.2">
      <c r="O11069" s="90"/>
    </row>
    <row r="11070" spans="15:15" x14ac:dyDescent="0.2">
      <c r="O11070" s="90"/>
    </row>
    <row r="11071" spans="15:15" x14ac:dyDescent="0.2">
      <c r="O11071" s="90"/>
    </row>
    <row r="11072" spans="15:15" x14ac:dyDescent="0.2">
      <c r="O11072" s="90"/>
    </row>
    <row r="11073" spans="15:15" x14ac:dyDescent="0.2">
      <c r="O11073" s="90"/>
    </row>
    <row r="11074" spans="15:15" x14ac:dyDescent="0.2">
      <c r="O11074" s="90"/>
    </row>
    <row r="11075" spans="15:15" x14ac:dyDescent="0.2">
      <c r="O11075" s="90"/>
    </row>
    <row r="11076" spans="15:15" x14ac:dyDescent="0.2">
      <c r="O11076" s="90"/>
    </row>
    <row r="11077" spans="15:15" x14ac:dyDescent="0.2">
      <c r="O11077" s="90"/>
    </row>
    <row r="11078" spans="15:15" x14ac:dyDescent="0.2">
      <c r="O11078" s="90"/>
    </row>
    <row r="11079" spans="15:15" x14ac:dyDescent="0.2">
      <c r="O11079" s="90"/>
    </row>
    <row r="11080" spans="15:15" x14ac:dyDescent="0.2">
      <c r="O11080" s="90"/>
    </row>
    <row r="11081" spans="15:15" x14ac:dyDescent="0.2">
      <c r="O11081" s="90"/>
    </row>
    <row r="11082" spans="15:15" x14ac:dyDescent="0.2">
      <c r="O11082" s="90"/>
    </row>
    <row r="11083" spans="15:15" x14ac:dyDescent="0.2">
      <c r="O11083" s="90"/>
    </row>
    <row r="11084" spans="15:15" x14ac:dyDescent="0.2">
      <c r="O11084" s="90"/>
    </row>
    <row r="11085" spans="15:15" x14ac:dyDescent="0.2">
      <c r="O11085" s="90"/>
    </row>
    <row r="11086" spans="15:15" x14ac:dyDescent="0.2">
      <c r="O11086" s="90"/>
    </row>
    <row r="11087" spans="15:15" x14ac:dyDescent="0.2">
      <c r="O11087" s="90"/>
    </row>
    <row r="11088" spans="15:15" x14ac:dyDescent="0.2">
      <c r="O11088" s="90"/>
    </row>
    <row r="11089" spans="15:15" x14ac:dyDescent="0.2">
      <c r="O11089" s="90"/>
    </row>
    <row r="11090" spans="15:15" x14ac:dyDescent="0.2">
      <c r="O11090" s="90"/>
    </row>
    <row r="11091" spans="15:15" x14ac:dyDescent="0.2">
      <c r="O11091" s="90"/>
    </row>
    <row r="11092" spans="15:15" x14ac:dyDescent="0.2">
      <c r="O11092" s="90"/>
    </row>
    <row r="11093" spans="15:15" x14ac:dyDescent="0.2">
      <c r="O11093" s="90"/>
    </row>
    <row r="11094" spans="15:15" x14ac:dyDescent="0.2">
      <c r="O11094" s="90"/>
    </row>
    <row r="11095" spans="15:15" x14ac:dyDescent="0.2">
      <c r="O11095" s="90"/>
    </row>
    <row r="11096" spans="15:15" x14ac:dyDescent="0.2">
      <c r="O11096" s="90"/>
    </row>
    <row r="11097" spans="15:15" x14ac:dyDescent="0.2">
      <c r="O11097" s="90"/>
    </row>
    <row r="11098" spans="15:15" x14ac:dyDescent="0.2">
      <c r="O11098" s="90"/>
    </row>
    <row r="11099" spans="15:15" x14ac:dyDescent="0.2">
      <c r="O11099" s="90"/>
    </row>
    <row r="11100" spans="15:15" x14ac:dyDescent="0.2">
      <c r="O11100" s="90"/>
    </row>
    <row r="11101" spans="15:15" x14ac:dyDescent="0.2">
      <c r="O11101" s="90"/>
    </row>
    <row r="11102" spans="15:15" x14ac:dyDescent="0.2">
      <c r="O11102" s="90"/>
    </row>
    <row r="11103" spans="15:15" x14ac:dyDescent="0.2">
      <c r="O11103" s="90"/>
    </row>
    <row r="11104" spans="15:15" x14ac:dyDescent="0.2">
      <c r="O11104" s="90"/>
    </row>
    <row r="11105" spans="15:15" x14ac:dyDescent="0.2">
      <c r="O11105" s="90"/>
    </row>
    <row r="11106" spans="15:15" x14ac:dyDescent="0.2">
      <c r="O11106" s="90"/>
    </row>
    <row r="11107" spans="15:15" x14ac:dyDescent="0.2">
      <c r="O11107" s="90"/>
    </row>
    <row r="11108" spans="15:15" x14ac:dyDescent="0.2">
      <c r="O11108" s="90"/>
    </row>
    <row r="11109" spans="15:15" x14ac:dyDescent="0.2">
      <c r="O11109" s="90"/>
    </row>
    <row r="11110" spans="15:15" x14ac:dyDescent="0.2">
      <c r="O11110" s="90"/>
    </row>
    <row r="11111" spans="15:15" x14ac:dyDescent="0.2">
      <c r="O11111" s="90"/>
    </row>
    <row r="11112" spans="15:15" x14ac:dyDescent="0.2">
      <c r="O11112" s="90"/>
    </row>
    <row r="11113" spans="15:15" x14ac:dyDescent="0.2">
      <c r="O11113" s="90"/>
    </row>
    <row r="11114" spans="15:15" x14ac:dyDescent="0.2">
      <c r="O11114" s="90"/>
    </row>
    <row r="11115" spans="15:15" x14ac:dyDescent="0.2">
      <c r="O11115" s="90"/>
    </row>
    <row r="11116" spans="15:15" x14ac:dyDescent="0.2">
      <c r="O11116" s="90"/>
    </row>
    <row r="11117" spans="15:15" x14ac:dyDescent="0.2">
      <c r="O11117" s="90"/>
    </row>
    <row r="11118" spans="15:15" x14ac:dyDescent="0.2">
      <c r="O11118" s="90"/>
    </row>
    <row r="11119" spans="15:15" x14ac:dyDescent="0.2">
      <c r="O11119" s="90"/>
    </row>
    <row r="11120" spans="15:15" x14ac:dyDescent="0.2">
      <c r="O11120" s="90"/>
    </row>
    <row r="11121" spans="15:15" x14ac:dyDescent="0.2">
      <c r="O11121" s="90"/>
    </row>
    <row r="11122" spans="15:15" x14ac:dyDescent="0.2">
      <c r="O11122" s="90"/>
    </row>
    <row r="11123" spans="15:15" x14ac:dyDescent="0.2">
      <c r="O11123" s="90"/>
    </row>
    <row r="11124" spans="15:15" x14ac:dyDescent="0.2">
      <c r="O11124" s="90"/>
    </row>
    <row r="11125" spans="15:15" x14ac:dyDescent="0.2">
      <c r="O11125" s="90"/>
    </row>
    <row r="11126" spans="15:15" x14ac:dyDescent="0.2">
      <c r="O11126" s="90"/>
    </row>
    <row r="11127" spans="15:15" x14ac:dyDescent="0.2">
      <c r="O11127" s="90"/>
    </row>
    <row r="11128" spans="15:15" x14ac:dyDescent="0.2">
      <c r="O11128" s="90"/>
    </row>
    <row r="11129" spans="15:15" x14ac:dyDescent="0.2">
      <c r="O11129" s="90"/>
    </row>
    <row r="11130" spans="15:15" x14ac:dyDescent="0.2">
      <c r="O11130" s="90"/>
    </row>
    <row r="11131" spans="15:15" x14ac:dyDescent="0.2">
      <c r="O11131" s="90"/>
    </row>
    <row r="11132" spans="15:15" x14ac:dyDescent="0.2">
      <c r="O11132" s="90"/>
    </row>
    <row r="11133" spans="15:15" x14ac:dyDescent="0.2">
      <c r="O11133" s="90"/>
    </row>
    <row r="11134" spans="15:15" x14ac:dyDescent="0.2">
      <c r="O11134" s="90"/>
    </row>
    <row r="11135" spans="15:15" x14ac:dyDescent="0.2">
      <c r="O11135" s="90"/>
    </row>
    <row r="11136" spans="15:15" x14ac:dyDescent="0.2">
      <c r="O11136" s="90"/>
    </row>
    <row r="11137" spans="15:15" x14ac:dyDescent="0.2">
      <c r="O11137" s="90"/>
    </row>
    <row r="11138" spans="15:15" x14ac:dyDescent="0.2">
      <c r="O11138" s="90"/>
    </row>
    <row r="11139" spans="15:15" x14ac:dyDescent="0.2">
      <c r="O11139" s="90"/>
    </row>
    <row r="11140" spans="15:15" x14ac:dyDescent="0.2">
      <c r="O11140" s="90"/>
    </row>
    <row r="11141" spans="15:15" x14ac:dyDescent="0.2">
      <c r="O11141" s="90"/>
    </row>
    <row r="11142" spans="15:15" x14ac:dyDescent="0.2">
      <c r="O11142" s="90"/>
    </row>
    <row r="11143" spans="15:15" x14ac:dyDescent="0.2">
      <c r="O11143" s="90"/>
    </row>
    <row r="11144" spans="15:15" x14ac:dyDescent="0.2">
      <c r="O11144" s="90"/>
    </row>
    <row r="11145" spans="15:15" x14ac:dyDescent="0.2">
      <c r="O11145" s="90"/>
    </row>
    <row r="11146" spans="15:15" x14ac:dyDescent="0.2">
      <c r="O11146" s="90"/>
    </row>
    <row r="11147" spans="15:15" x14ac:dyDescent="0.2">
      <c r="O11147" s="90"/>
    </row>
    <row r="11148" spans="15:15" x14ac:dyDescent="0.2">
      <c r="O11148" s="90"/>
    </row>
    <row r="11149" spans="15:15" x14ac:dyDescent="0.2">
      <c r="O11149" s="90"/>
    </row>
    <row r="11150" spans="15:15" x14ac:dyDescent="0.2">
      <c r="O11150" s="90"/>
    </row>
    <row r="11151" spans="15:15" x14ac:dyDescent="0.2">
      <c r="O11151" s="90"/>
    </row>
    <row r="11152" spans="15:15" x14ac:dyDescent="0.2">
      <c r="O11152" s="90"/>
    </row>
    <row r="11153" spans="15:15" x14ac:dyDescent="0.2">
      <c r="O11153" s="90"/>
    </row>
    <row r="11154" spans="15:15" x14ac:dyDescent="0.2">
      <c r="O11154" s="90"/>
    </row>
    <row r="11155" spans="15:15" x14ac:dyDescent="0.2">
      <c r="O11155" s="90"/>
    </row>
    <row r="11156" spans="15:15" x14ac:dyDescent="0.2">
      <c r="O11156" s="90"/>
    </row>
    <row r="11157" spans="15:15" x14ac:dyDescent="0.2">
      <c r="O11157" s="90"/>
    </row>
    <row r="11158" spans="15:15" x14ac:dyDescent="0.2">
      <c r="O11158" s="90"/>
    </row>
    <row r="11159" spans="15:15" x14ac:dyDescent="0.2">
      <c r="O11159" s="90"/>
    </row>
    <row r="11160" spans="15:15" x14ac:dyDescent="0.2">
      <c r="O11160" s="90"/>
    </row>
    <row r="11161" spans="15:15" x14ac:dyDescent="0.2">
      <c r="O11161" s="90"/>
    </row>
    <row r="11162" spans="15:15" x14ac:dyDescent="0.2">
      <c r="O11162" s="90"/>
    </row>
    <row r="11163" spans="15:15" x14ac:dyDescent="0.2">
      <c r="O11163" s="90"/>
    </row>
    <row r="11164" spans="15:15" x14ac:dyDescent="0.2">
      <c r="O11164" s="90"/>
    </row>
    <row r="11165" spans="15:15" x14ac:dyDescent="0.2">
      <c r="O11165" s="90"/>
    </row>
    <row r="11166" spans="15:15" x14ac:dyDescent="0.2">
      <c r="O11166" s="90"/>
    </row>
    <row r="11167" spans="15:15" x14ac:dyDescent="0.2">
      <c r="O11167" s="90"/>
    </row>
    <row r="11168" spans="15:15" x14ac:dyDescent="0.2">
      <c r="O11168" s="90"/>
    </row>
    <row r="11169" spans="15:15" x14ac:dyDescent="0.2">
      <c r="O11169" s="90"/>
    </row>
    <row r="11170" spans="15:15" x14ac:dyDescent="0.2">
      <c r="O11170" s="90"/>
    </row>
    <row r="11171" spans="15:15" x14ac:dyDescent="0.2">
      <c r="O11171" s="90"/>
    </row>
    <row r="11172" spans="15:15" x14ac:dyDescent="0.2">
      <c r="O11172" s="90"/>
    </row>
    <row r="11173" spans="15:15" x14ac:dyDescent="0.2">
      <c r="O11173" s="90"/>
    </row>
    <row r="11174" spans="15:15" x14ac:dyDescent="0.2">
      <c r="O11174" s="90"/>
    </row>
    <row r="11175" spans="15:15" x14ac:dyDescent="0.2">
      <c r="O11175" s="90"/>
    </row>
    <row r="11176" spans="15:15" x14ac:dyDescent="0.2">
      <c r="O11176" s="90"/>
    </row>
    <row r="11177" spans="15:15" x14ac:dyDescent="0.2">
      <c r="O11177" s="90"/>
    </row>
    <row r="11178" spans="15:15" x14ac:dyDescent="0.2">
      <c r="O11178" s="90"/>
    </row>
    <row r="11179" spans="15:15" x14ac:dyDescent="0.2">
      <c r="O11179" s="90"/>
    </row>
    <row r="11180" spans="15:15" x14ac:dyDescent="0.2">
      <c r="O11180" s="90"/>
    </row>
    <row r="11181" spans="15:15" x14ac:dyDescent="0.2">
      <c r="O11181" s="90"/>
    </row>
    <row r="11182" spans="15:15" x14ac:dyDescent="0.2">
      <c r="O11182" s="90"/>
    </row>
    <row r="11183" spans="15:15" x14ac:dyDescent="0.2">
      <c r="O11183" s="90"/>
    </row>
    <row r="11184" spans="15:15" x14ac:dyDescent="0.2">
      <c r="O11184" s="90"/>
    </row>
    <row r="11185" spans="15:15" x14ac:dyDescent="0.2">
      <c r="O11185" s="90"/>
    </row>
    <row r="11186" spans="15:15" x14ac:dyDescent="0.2">
      <c r="O11186" s="90"/>
    </row>
    <row r="11187" spans="15:15" x14ac:dyDescent="0.2">
      <c r="O11187" s="90"/>
    </row>
    <row r="11188" spans="15:15" x14ac:dyDescent="0.2">
      <c r="O11188" s="90"/>
    </row>
    <row r="11189" spans="15:15" x14ac:dyDescent="0.2">
      <c r="O11189" s="90"/>
    </row>
    <row r="11190" spans="15:15" x14ac:dyDescent="0.2">
      <c r="O11190" s="90"/>
    </row>
    <row r="11191" spans="15:15" x14ac:dyDescent="0.2">
      <c r="O11191" s="90"/>
    </row>
    <row r="11192" spans="15:15" x14ac:dyDescent="0.2">
      <c r="O11192" s="90"/>
    </row>
    <row r="11193" spans="15:15" x14ac:dyDescent="0.2">
      <c r="O11193" s="90"/>
    </row>
    <row r="11194" spans="15:15" x14ac:dyDescent="0.2">
      <c r="O11194" s="90"/>
    </row>
    <row r="11195" spans="15:15" x14ac:dyDescent="0.2">
      <c r="O11195" s="90"/>
    </row>
    <row r="11196" spans="15:15" x14ac:dyDescent="0.2">
      <c r="O11196" s="90"/>
    </row>
    <row r="11197" spans="15:15" x14ac:dyDescent="0.2">
      <c r="O11197" s="90"/>
    </row>
    <row r="11198" spans="15:15" x14ac:dyDescent="0.2">
      <c r="O11198" s="90"/>
    </row>
    <row r="11199" spans="15:15" x14ac:dyDescent="0.2">
      <c r="O11199" s="90"/>
    </row>
    <row r="11200" spans="15:15" x14ac:dyDescent="0.2">
      <c r="O11200" s="90"/>
    </row>
    <row r="11201" spans="15:15" x14ac:dyDescent="0.2">
      <c r="O11201" s="90"/>
    </row>
    <row r="11202" spans="15:15" x14ac:dyDescent="0.2">
      <c r="O11202" s="90"/>
    </row>
    <row r="11203" spans="15:15" x14ac:dyDescent="0.2">
      <c r="O11203" s="90"/>
    </row>
    <row r="11204" spans="15:15" x14ac:dyDescent="0.2">
      <c r="O11204" s="90"/>
    </row>
    <row r="11205" spans="15:15" x14ac:dyDescent="0.2">
      <c r="O11205" s="90"/>
    </row>
    <row r="11206" spans="15:15" x14ac:dyDescent="0.2">
      <c r="O11206" s="90"/>
    </row>
    <row r="11207" spans="15:15" x14ac:dyDescent="0.2">
      <c r="O11207" s="90"/>
    </row>
    <row r="11208" spans="15:15" x14ac:dyDescent="0.2">
      <c r="O11208" s="90"/>
    </row>
    <row r="11209" spans="15:15" x14ac:dyDescent="0.2">
      <c r="O11209" s="90"/>
    </row>
    <row r="11210" spans="15:15" x14ac:dyDescent="0.2">
      <c r="O11210" s="90"/>
    </row>
    <row r="11211" spans="15:15" x14ac:dyDescent="0.2">
      <c r="O11211" s="90"/>
    </row>
    <row r="11212" spans="15:15" x14ac:dyDescent="0.2">
      <c r="O11212" s="90"/>
    </row>
    <row r="11213" spans="15:15" x14ac:dyDescent="0.2">
      <c r="O11213" s="90"/>
    </row>
    <row r="11214" spans="15:15" x14ac:dyDescent="0.2">
      <c r="O11214" s="90"/>
    </row>
    <row r="11215" spans="15:15" x14ac:dyDescent="0.2">
      <c r="O11215" s="90"/>
    </row>
    <row r="11216" spans="15:15" x14ac:dyDescent="0.2">
      <c r="O11216" s="90"/>
    </row>
    <row r="11217" spans="15:15" x14ac:dyDescent="0.2">
      <c r="O11217" s="90"/>
    </row>
    <row r="11218" spans="15:15" x14ac:dyDescent="0.2">
      <c r="O11218" s="90"/>
    </row>
    <row r="11219" spans="15:15" x14ac:dyDescent="0.2">
      <c r="O11219" s="90"/>
    </row>
    <row r="11220" spans="15:15" x14ac:dyDescent="0.2">
      <c r="O11220" s="90"/>
    </row>
    <row r="11221" spans="15:15" x14ac:dyDescent="0.2">
      <c r="O11221" s="90"/>
    </row>
    <row r="11222" spans="15:15" x14ac:dyDescent="0.2">
      <c r="O11222" s="90"/>
    </row>
    <row r="11223" spans="15:15" x14ac:dyDescent="0.2">
      <c r="O11223" s="90"/>
    </row>
    <row r="11224" spans="15:15" x14ac:dyDescent="0.2">
      <c r="O11224" s="90"/>
    </row>
    <row r="11225" spans="15:15" x14ac:dyDescent="0.2">
      <c r="O11225" s="90"/>
    </row>
    <row r="11226" spans="15:15" x14ac:dyDescent="0.2">
      <c r="O11226" s="90"/>
    </row>
    <row r="11227" spans="15:15" x14ac:dyDescent="0.2">
      <c r="O11227" s="90"/>
    </row>
    <row r="11228" spans="15:15" x14ac:dyDescent="0.2">
      <c r="O11228" s="90"/>
    </row>
    <row r="11229" spans="15:15" x14ac:dyDescent="0.2">
      <c r="O11229" s="90"/>
    </row>
    <row r="11230" spans="15:15" x14ac:dyDescent="0.2">
      <c r="O11230" s="90"/>
    </row>
    <row r="11231" spans="15:15" x14ac:dyDescent="0.2">
      <c r="O11231" s="90"/>
    </row>
    <row r="11232" spans="15:15" x14ac:dyDescent="0.2">
      <c r="O11232" s="90"/>
    </row>
    <row r="11233" spans="15:15" x14ac:dyDescent="0.2">
      <c r="O11233" s="90"/>
    </row>
    <row r="11234" spans="15:15" x14ac:dyDescent="0.2">
      <c r="O11234" s="90"/>
    </row>
    <row r="11235" spans="15:15" x14ac:dyDescent="0.2">
      <c r="O11235" s="90"/>
    </row>
    <row r="11236" spans="15:15" x14ac:dyDescent="0.2">
      <c r="O11236" s="90"/>
    </row>
    <row r="11237" spans="15:15" x14ac:dyDescent="0.2">
      <c r="O11237" s="90"/>
    </row>
    <row r="11238" spans="15:15" x14ac:dyDescent="0.2">
      <c r="O11238" s="90"/>
    </row>
    <row r="11239" spans="15:15" x14ac:dyDescent="0.2">
      <c r="O11239" s="90"/>
    </row>
    <row r="11240" spans="15:15" x14ac:dyDescent="0.2">
      <c r="O11240" s="90"/>
    </row>
    <row r="11241" spans="15:15" x14ac:dyDescent="0.2">
      <c r="O11241" s="90"/>
    </row>
    <row r="11242" spans="15:15" x14ac:dyDescent="0.2">
      <c r="O11242" s="90"/>
    </row>
    <row r="11243" spans="15:15" x14ac:dyDescent="0.2">
      <c r="O11243" s="90"/>
    </row>
    <row r="11244" spans="15:15" x14ac:dyDescent="0.2">
      <c r="O11244" s="90"/>
    </row>
    <row r="11245" spans="15:15" x14ac:dyDescent="0.2">
      <c r="O11245" s="90"/>
    </row>
    <row r="11246" spans="15:15" x14ac:dyDescent="0.2">
      <c r="O11246" s="90"/>
    </row>
    <row r="11247" spans="15:15" x14ac:dyDescent="0.2">
      <c r="O11247" s="90"/>
    </row>
    <row r="11248" spans="15:15" x14ac:dyDescent="0.2">
      <c r="O11248" s="90"/>
    </row>
    <row r="11249" spans="15:15" x14ac:dyDescent="0.2">
      <c r="O11249" s="90"/>
    </row>
    <row r="11250" spans="15:15" x14ac:dyDescent="0.2">
      <c r="O11250" s="90"/>
    </row>
    <row r="11251" spans="15:15" x14ac:dyDescent="0.2">
      <c r="O11251" s="90"/>
    </row>
    <row r="11252" spans="15:15" x14ac:dyDescent="0.2">
      <c r="O11252" s="90"/>
    </row>
    <row r="11253" spans="15:15" x14ac:dyDescent="0.2">
      <c r="O11253" s="90"/>
    </row>
    <row r="11254" spans="15:15" x14ac:dyDescent="0.2">
      <c r="O11254" s="90"/>
    </row>
    <row r="11255" spans="15:15" x14ac:dyDescent="0.2">
      <c r="O11255" s="90"/>
    </row>
    <row r="11256" spans="15:15" x14ac:dyDescent="0.2">
      <c r="O11256" s="90"/>
    </row>
    <row r="11257" spans="15:15" x14ac:dyDescent="0.2">
      <c r="O11257" s="90"/>
    </row>
    <row r="11258" spans="15:15" x14ac:dyDescent="0.2">
      <c r="O11258" s="90"/>
    </row>
    <row r="11259" spans="15:15" x14ac:dyDescent="0.2">
      <c r="O11259" s="90"/>
    </row>
    <row r="11260" spans="15:15" x14ac:dyDescent="0.2">
      <c r="O11260" s="90"/>
    </row>
    <row r="11261" spans="15:15" x14ac:dyDescent="0.2">
      <c r="O11261" s="90"/>
    </row>
    <row r="11262" spans="15:15" x14ac:dyDescent="0.2">
      <c r="O11262" s="90"/>
    </row>
    <row r="11263" spans="15:15" x14ac:dyDescent="0.2">
      <c r="O11263" s="90"/>
    </row>
    <row r="11264" spans="15:15" x14ac:dyDescent="0.2">
      <c r="O11264" s="90"/>
    </row>
    <row r="11265" spans="15:15" x14ac:dyDescent="0.2">
      <c r="O11265" s="90"/>
    </row>
    <row r="11266" spans="15:15" x14ac:dyDescent="0.2">
      <c r="O11266" s="90"/>
    </row>
    <row r="11267" spans="15:15" x14ac:dyDescent="0.2">
      <c r="O11267" s="90"/>
    </row>
    <row r="11268" spans="15:15" x14ac:dyDescent="0.2">
      <c r="O11268" s="90"/>
    </row>
    <row r="11269" spans="15:15" x14ac:dyDescent="0.2">
      <c r="O11269" s="90"/>
    </row>
    <row r="11270" spans="15:15" x14ac:dyDescent="0.2">
      <c r="O11270" s="90"/>
    </row>
    <row r="11271" spans="15:15" x14ac:dyDescent="0.2">
      <c r="O11271" s="90"/>
    </row>
    <row r="11272" spans="15:15" x14ac:dyDescent="0.2">
      <c r="O11272" s="90"/>
    </row>
    <row r="11273" spans="15:15" x14ac:dyDescent="0.2">
      <c r="O11273" s="90"/>
    </row>
    <row r="11274" spans="15:15" x14ac:dyDescent="0.2">
      <c r="O11274" s="90"/>
    </row>
    <row r="11275" spans="15:15" x14ac:dyDescent="0.2">
      <c r="O11275" s="90"/>
    </row>
    <row r="11276" spans="15:15" x14ac:dyDescent="0.2">
      <c r="O11276" s="90"/>
    </row>
    <row r="11277" spans="15:15" x14ac:dyDescent="0.2">
      <c r="O11277" s="90"/>
    </row>
    <row r="11278" spans="15:15" x14ac:dyDescent="0.2">
      <c r="O11278" s="90"/>
    </row>
    <row r="11279" spans="15:15" x14ac:dyDescent="0.2">
      <c r="O11279" s="90"/>
    </row>
    <row r="11280" spans="15:15" x14ac:dyDescent="0.2">
      <c r="O11280" s="90"/>
    </row>
    <row r="11281" spans="15:15" x14ac:dyDescent="0.2">
      <c r="O11281" s="90"/>
    </row>
    <row r="11282" spans="15:15" x14ac:dyDescent="0.2">
      <c r="O11282" s="90"/>
    </row>
    <row r="11283" spans="15:15" x14ac:dyDescent="0.2">
      <c r="O11283" s="90"/>
    </row>
    <row r="11284" spans="15:15" x14ac:dyDescent="0.2">
      <c r="O11284" s="90"/>
    </row>
    <row r="11285" spans="15:15" x14ac:dyDescent="0.2">
      <c r="O11285" s="90"/>
    </row>
    <row r="11286" spans="15:15" x14ac:dyDescent="0.2">
      <c r="O11286" s="90"/>
    </row>
    <row r="11287" spans="15:15" x14ac:dyDescent="0.2">
      <c r="O11287" s="90"/>
    </row>
    <row r="11288" spans="15:15" x14ac:dyDescent="0.2">
      <c r="O11288" s="90"/>
    </row>
    <row r="11289" spans="15:15" x14ac:dyDescent="0.2">
      <c r="O11289" s="90"/>
    </row>
    <row r="11290" spans="15:15" x14ac:dyDescent="0.2">
      <c r="O11290" s="90"/>
    </row>
    <row r="11291" spans="15:15" x14ac:dyDescent="0.2">
      <c r="O11291" s="90"/>
    </row>
    <row r="11292" spans="15:15" x14ac:dyDescent="0.2">
      <c r="O11292" s="90"/>
    </row>
    <row r="11293" spans="15:15" x14ac:dyDescent="0.2">
      <c r="O11293" s="90"/>
    </row>
    <row r="11294" spans="15:15" x14ac:dyDescent="0.2">
      <c r="O11294" s="90"/>
    </row>
    <row r="11295" spans="15:15" x14ac:dyDescent="0.2">
      <c r="O11295" s="90"/>
    </row>
    <row r="11296" spans="15:15" x14ac:dyDescent="0.2">
      <c r="O11296" s="90"/>
    </row>
    <row r="11297" spans="15:15" x14ac:dyDescent="0.2">
      <c r="O11297" s="90"/>
    </row>
    <row r="11298" spans="15:15" x14ac:dyDescent="0.2">
      <c r="O11298" s="90"/>
    </row>
    <row r="11299" spans="15:15" x14ac:dyDescent="0.2">
      <c r="O11299" s="90"/>
    </row>
    <row r="11300" spans="15:15" x14ac:dyDescent="0.2">
      <c r="O11300" s="90"/>
    </row>
    <row r="11301" spans="15:15" x14ac:dyDescent="0.2">
      <c r="O11301" s="90"/>
    </row>
    <row r="11302" spans="15:15" x14ac:dyDescent="0.2">
      <c r="O11302" s="90"/>
    </row>
    <row r="11303" spans="15:15" x14ac:dyDescent="0.2">
      <c r="O11303" s="90"/>
    </row>
    <row r="11304" spans="15:15" x14ac:dyDescent="0.2">
      <c r="O11304" s="90"/>
    </row>
    <row r="11305" spans="15:15" x14ac:dyDescent="0.2">
      <c r="O11305" s="90"/>
    </row>
    <row r="11306" spans="15:15" x14ac:dyDescent="0.2">
      <c r="O11306" s="90"/>
    </row>
    <row r="11307" spans="15:15" x14ac:dyDescent="0.2">
      <c r="O11307" s="90"/>
    </row>
    <row r="11308" spans="15:15" x14ac:dyDescent="0.2">
      <c r="O11308" s="90"/>
    </row>
    <row r="11309" spans="15:15" x14ac:dyDescent="0.2">
      <c r="O11309" s="90"/>
    </row>
    <row r="11310" spans="15:15" x14ac:dyDescent="0.2">
      <c r="O11310" s="90"/>
    </row>
    <row r="11311" spans="15:15" x14ac:dyDescent="0.2">
      <c r="O11311" s="90"/>
    </row>
    <row r="11312" spans="15:15" x14ac:dyDescent="0.2">
      <c r="O11312" s="90"/>
    </row>
    <row r="11313" spans="15:15" x14ac:dyDescent="0.2">
      <c r="O11313" s="90"/>
    </row>
    <row r="11314" spans="15:15" x14ac:dyDescent="0.2">
      <c r="O11314" s="90"/>
    </row>
    <row r="11315" spans="15:15" x14ac:dyDescent="0.2">
      <c r="O11315" s="90"/>
    </row>
    <row r="11316" spans="15:15" x14ac:dyDescent="0.2">
      <c r="O11316" s="90"/>
    </row>
    <row r="11317" spans="15:15" x14ac:dyDescent="0.2">
      <c r="O11317" s="90"/>
    </row>
    <row r="11318" spans="15:15" x14ac:dyDescent="0.2">
      <c r="O11318" s="90"/>
    </row>
    <row r="11319" spans="15:15" x14ac:dyDescent="0.2">
      <c r="O11319" s="90"/>
    </row>
    <row r="11320" spans="15:15" x14ac:dyDescent="0.2">
      <c r="O11320" s="90"/>
    </row>
    <row r="11321" spans="15:15" x14ac:dyDescent="0.2">
      <c r="O11321" s="90"/>
    </row>
    <row r="11322" spans="15:15" x14ac:dyDescent="0.2">
      <c r="O11322" s="90"/>
    </row>
    <row r="11323" spans="15:15" x14ac:dyDescent="0.2">
      <c r="O11323" s="90"/>
    </row>
    <row r="11324" spans="15:15" x14ac:dyDescent="0.2">
      <c r="O11324" s="90"/>
    </row>
    <row r="11325" spans="15:15" x14ac:dyDescent="0.2">
      <c r="O11325" s="90"/>
    </row>
    <row r="11326" spans="15:15" x14ac:dyDescent="0.2">
      <c r="O11326" s="90"/>
    </row>
    <row r="11327" spans="15:15" x14ac:dyDescent="0.2">
      <c r="O11327" s="90"/>
    </row>
    <row r="11328" spans="15:15" x14ac:dyDescent="0.2">
      <c r="O11328" s="90"/>
    </row>
    <row r="11329" spans="15:15" x14ac:dyDescent="0.2">
      <c r="O11329" s="90"/>
    </row>
    <row r="11330" spans="15:15" x14ac:dyDescent="0.2">
      <c r="O11330" s="90"/>
    </row>
    <row r="11331" spans="15:15" x14ac:dyDescent="0.2">
      <c r="O11331" s="90"/>
    </row>
    <row r="11332" spans="15:15" x14ac:dyDescent="0.2">
      <c r="O11332" s="90"/>
    </row>
    <row r="11333" spans="15:15" x14ac:dyDescent="0.2">
      <c r="O11333" s="90"/>
    </row>
    <row r="11334" spans="15:15" x14ac:dyDescent="0.2">
      <c r="O11334" s="90"/>
    </row>
    <row r="11335" spans="15:15" x14ac:dyDescent="0.2">
      <c r="O11335" s="90"/>
    </row>
    <row r="11336" spans="15:15" x14ac:dyDescent="0.2">
      <c r="O11336" s="90"/>
    </row>
    <row r="11337" spans="15:15" x14ac:dyDescent="0.2">
      <c r="O11337" s="90"/>
    </row>
    <row r="11338" spans="15:15" x14ac:dyDescent="0.2">
      <c r="O11338" s="90"/>
    </row>
    <row r="11339" spans="15:15" x14ac:dyDescent="0.2">
      <c r="O11339" s="90"/>
    </row>
    <row r="11340" spans="15:15" x14ac:dyDescent="0.2">
      <c r="O11340" s="90"/>
    </row>
    <row r="11341" spans="15:15" x14ac:dyDescent="0.2">
      <c r="O11341" s="90"/>
    </row>
    <row r="11342" spans="15:15" x14ac:dyDescent="0.2">
      <c r="O11342" s="90"/>
    </row>
    <row r="11343" spans="15:15" x14ac:dyDescent="0.2">
      <c r="O11343" s="90"/>
    </row>
    <row r="11344" spans="15:15" x14ac:dyDescent="0.2">
      <c r="O11344" s="90"/>
    </row>
    <row r="11345" spans="15:15" x14ac:dyDescent="0.2">
      <c r="O11345" s="90"/>
    </row>
    <row r="11346" spans="15:15" x14ac:dyDescent="0.2">
      <c r="O11346" s="90"/>
    </row>
    <row r="11347" spans="15:15" x14ac:dyDescent="0.2">
      <c r="O11347" s="90"/>
    </row>
    <row r="11348" spans="15:15" x14ac:dyDescent="0.2">
      <c r="O11348" s="90"/>
    </row>
    <row r="11349" spans="15:15" x14ac:dyDescent="0.2">
      <c r="O11349" s="90"/>
    </row>
    <row r="11350" spans="15:15" x14ac:dyDescent="0.2">
      <c r="O11350" s="90"/>
    </row>
    <row r="11351" spans="15:15" x14ac:dyDescent="0.2">
      <c r="O11351" s="90"/>
    </row>
    <row r="11352" spans="15:15" x14ac:dyDescent="0.2">
      <c r="O11352" s="90"/>
    </row>
    <row r="11353" spans="15:15" x14ac:dyDescent="0.2">
      <c r="O11353" s="90"/>
    </row>
    <row r="11354" spans="15:15" x14ac:dyDescent="0.2">
      <c r="O11354" s="90"/>
    </row>
    <row r="11355" spans="15:15" x14ac:dyDescent="0.2">
      <c r="O11355" s="90"/>
    </row>
    <row r="11356" spans="15:15" x14ac:dyDescent="0.2">
      <c r="O11356" s="90"/>
    </row>
    <row r="11357" spans="15:15" x14ac:dyDescent="0.2">
      <c r="O11357" s="90"/>
    </row>
    <row r="11358" spans="15:15" x14ac:dyDescent="0.2">
      <c r="O11358" s="90"/>
    </row>
    <row r="11359" spans="15:15" x14ac:dyDescent="0.2">
      <c r="O11359" s="90"/>
    </row>
    <row r="11360" spans="15:15" x14ac:dyDescent="0.2">
      <c r="O11360" s="90"/>
    </row>
    <row r="11361" spans="15:15" x14ac:dyDescent="0.2">
      <c r="O11361" s="90"/>
    </row>
    <row r="11362" spans="15:15" x14ac:dyDescent="0.2">
      <c r="O11362" s="90"/>
    </row>
    <row r="11363" spans="15:15" x14ac:dyDescent="0.2">
      <c r="O11363" s="90"/>
    </row>
    <row r="11364" spans="15:15" x14ac:dyDescent="0.2">
      <c r="O11364" s="90"/>
    </row>
    <row r="11365" spans="15:15" x14ac:dyDescent="0.2">
      <c r="O11365" s="90"/>
    </row>
    <row r="11366" spans="15:15" x14ac:dyDescent="0.2">
      <c r="O11366" s="90"/>
    </row>
    <row r="11367" spans="15:15" x14ac:dyDescent="0.2">
      <c r="O11367" s="90"/>
    </row>
    <row r="11368" spans="15:15" x14ac:dyDescent="0.2">
      <c r="O11368" s="90"/>
    </row>
    <row r="11369" spans="15:15" x14ac:dyDescent="0.2">
      <c r="O11369" s="90"/>
    </row>
    <row r="11370" spans="15:15" x14ac:dyDescent="0.2">
      <c r="O11370" s="90"/>
    </row>
    <row r="11371" spans="15:15" x14ac:dyDescent="0.2">
      <c r="O11371" s="90"/>
    </row>
    <row r="11372" spans="15:15" x14ac:dyDescent="0.2">
      <c r="O11372" s="90"/>
    </row>
    <row r="11373" spans="15:15" x14ac:dyDescent="0.2">
      <c r="O11373" s="90"/>
    </row>
    <row r="11374" spans="15:15" x14ac:dyDescent="0.2">
      <c r="O11374" s="90"/>
    </row>
    <row r="11375" spans="15:15" x14ac:dyDescent="0.2">
      <c r="O11375" s="90"/>
    </row>
    <row r="11376" spans="15:15" x14ac:dyDescent="0.2">
      <c r="O11376" s="90"/>
    </row>
    <row r="11377" spans="15:15" x14ac:dyDescent="0.2">
      <c r="O11377" s="90"/>
    </row>
    <row r="11378" spans="15:15" x14ac:dyDescent="0.2">
      <c r="O11378" s="90"/>
    </row>
    <row r="11379" spans="15:15" x14ac:dyDescent="0.2">
      <c r="O11379" s="90"/>
    </row>
    <row r="11380" spans="15:15" x14ac:dyDescent="0.2">
      <c r="O11380" s="90"/>
    </row>
    <row r="11381" spans="15:15" x14ac:dyDescent="0.2">
      <c r="O11381" s="90"/>
    </row>
    <row r="11382" spans="15:15" x14ac:dyDescent="0.2">
      <c r="O11382" s="90"/>
    </row>
    <row r="11383" spans="15:15" x14ac:dyDescent="0.2">
      <c r="O11383" s="90"/>
    </row>
    <row r="11384" spans="15:15" x14ac:dyDescent="0.2">
      <c r="O11384" s="90"/>
    </row>
    <row r="11385" spans="15:15" x14ac:dyDescent="0.2">
      <c r="O11385" s="90"/>
    </row>
    <row r="11386" spans="15:15" x14ac:dyDescent="0.2">
      <c r="O11386" s="90"/>
    </row>
    <row r="11387" spans="15:15" x14ac:dyDescent="0.2">
      <c r="O11387" s="90"/>
    </row>
    <row r="11388" spans="15:15" x14ac:dyDescent="0.2">
      <c r="O11388" s="90"/>
    </row>
    <row r="11389" spans="15:15" x14ac:dyDescent="0.2">
      <c r="O11389" s="90"/>
    </row>
    <row r="11390" spans="15:15" x14ac:dyDescent="0.2">
      <c r="O11390" s="90"/>
    </row>
    <row r="11391" spans="15:15" x14ac:dyDescent="0.2">
      <c r="O11391" s="90"/>
    </row>
    <row r="11392" spans="15:15" x14ac:dyDescent="0.2">
      <c r="O11392" s="90"/>
    </row>
    <row r="11393" spans="15:15" x14ac:dyDescent="0.2">
      <c r="O11393" s="90"/>
    </row>
    <row r="11394" spans="15:15" x14ac:dyDescent="0.2">
      <c r="O11394" s="90"/>
    </row>
    <row r="11395" spans="15:15" x14ac:dyDescent="0.2">
      <c r="O11395" s="90"/>
    </row>
    <row r="11396" spans="15:15" x14ac:dyDescent="0.2">
      <c r="O11396" s="90"/>
    </row>
    <row r="11397" spans="15:15" x14ac:dyDescent="0.2">
      <c r="O11397" s="90"/>
    </row>
    <row r="11398" spans="15:15" x14ac:dyDescent="0.2">
      <c r="O11398" s="90"/>
    </row>
    <row r="11399" spans="15:15" x14ac:dyDescent="0.2">
      <c r="O11399" s="90"/>
    </row>
    <row r="11400" spans="15:15" x14ac:dyDescent="0.2">
      <c r="O11400" s="90"/>
    </row>
    <row r="11401" spans="15:15" x14ac:dyDescent="0.2">
      <c r="O11401" s="90"/>
    </row>
    <row r="11402" spans="15:15" x14ac:dyDescent="0.2">
      <c r="O11402" s="90"/>
    </row>
    <row r="11403" spans="15:15" x14ac:dyDescent="0.2">
      <c r="O11403" s="90"/>
    </row>
    <row r="11404" spans="15:15" x14ac:dyDescent="0.2">
      <c r="O11404" s="90"/>
    </row>
    <row r="11405" spans="15:15" x14ac:dyDescent="0.2">
      <c r="O11405" s="90"/>
    </row>
    <row r="11406" spans="15:15" x14ac:dyDescent="0.2">
      <c r="O11406" s="90"/>
    </row>
    <row r="11407" spans="15:15" x14ac:dyDescent="0.2">
      <c r="O11407" s="90"/>
    </row>
    <row r="11408" spans="15:15" x14ac:dyDescent="0.2">
      <c r="O11408" s="90"/>
    </row>
    <row r="11409" spans="15:15" x14ac:dyDescent="0.2">
      <c r="O11409" s="90"/>
    </row>
    <row r="11410" spans="15:15" x14ac:dyDescent="0.2">
      <c r="O11410" s="90"/>
    </row>
    <row r="11411" spans="15:15" x14ac:dyDescent="0.2">
      <c r="O11411" s="90"/>
    </row>
    <row r="11412" spans="15:15" x14ac:dyDescent="0.2">
      <c r="O11412" s="90"/>
    </row>
    <row r="11413" spans="15:15" x14ac:dyDescent="0.2">
      <c r="O11413" s="90"/>
    </row>
    <row r="11414" spans="15:15" x14ac:dyDescent="0.2">
      <c r="O11414" s="90"/>
    </row>
    <row r="11415" spans="15:15" x14ac:dyDescent="0.2">
      <c r="O11415" s="90"/>
    </row>
    <row r="11416" spans="15:15" x14ac:dyDescent="0.2">
      <c r="O11416" s="90"/>
    </row>
    <row r="11417" spans="15:15" x14ac:dyDescent="0.2">
      <c r="O11417" s="90"/>
    </row>
    <row r="11418" spans="15:15" x14ac:dyDescent="0.2">
      <c r="O11418" s="90"/>
    </row>
    <row r="11419" spans="15:15" x14ac:dyDescent="0.2">
      <c r="O11419" s="90"/>
    </row>
    <row r="11420" spans="15:15" x14ac:dyDescent="0.2">
      <c r="O11420" s="90"/>
    </row>
    <row r="11421" spans="15:15" x14ac:dyDescent="0.2">
      <c r="O11421" s="90"/>
    </row>
    <row r="11422" spans="15:15" x14ac:dyDescent="0.2">
      <c r="O11422" s="90"/>
    </row>
    <row r="11423" spans="15:15" x14ac:dyDescent="0.2">
      <c r="O11423" s="90"/>
    </row>
    <row r="11424" spans="15:15" x14ac:dyDescent="0.2">
      <c r="O11424" s="90"/>
    </row>
    <row r="11425" spans="15:15" x14ac:dyDescent="0.2">
      <c r="O11425" s="90"/>
    </row>
    <row r="11426" spans="15:15" x14ac:dyDescent="0.2">
      <c r="O11426" s="90"/>
    </row>
    <row r="11427" spans="15:15" x14ac:dyDescent="0.2">
      <c r="O11427" s="90"/>
    </row>
    <row r="11428" spans="15:15" x14ac:dyDescent="0.2">
      <c r="O11428" s="90"/>
    </row>
    <row r="11429" spans="15:15" x14ac:dyDescent="0.2">
      <c r="O11429" s="90"/>
    </row>
    <row r="11430" spans="15:15" x14ac:dyDescent="0.2">
      <c r="O11430" s="90"/>
    </row>
    <row r="11431" spans="15:15" x14ac:dyDescent="0.2">
      <c r="O11431" s="90"/>
    </row>
    <row r="11432" spans="15:15" x14ac:dyDescent="0.2">
      <c r="O11432" s="90"/>
    </row>
    <row r="11433" spans="15:15" x14ac:dyDescent="0.2">
      <c r="O11433" s="90"/>
    </row>
    <row r="11434" spans="15:15" x14ac:dyDescent="0.2">
      <c r="O11434" s="90"/>
    </row>
    <row r="11435" spans="15:15" x14ac:dyDescent="0.2">
      <c r="O11435" s="90"/>
    </row>
    <row r="11436" spans="15:15" x14ac:dyDescent="0.2">
      <c r="O11436" s="90"/>
    </row>
    <row r="11437" spans="15:15" x14ac:dyDescent="0.2">
      <c r="O11437" s="90"/>
    </row>
    <row r="11438" spans="15:15" x14ac:dyDescent="0.2">
      <c r="O11438" s="90"/>
    </row>
    <row r="11439" spans="15:15" x14ac:dyDescent="0.2">
      <c r="O11439" s="90"/>
    </row>
    <row r="11440" spans="15:15" x14ac:dyDescent="0.2">
      <c r="O11440" s="90"/>
    </row>
    <row r="11441" spans="15:15" x14ac:dyDescent="0.2">
      <c r="O11441" s="90"/>
    </row>
    <row r="11442" spans="15:15" x14ac:dyDescent="0.2">
      <c r="O11442" s="90"/>
    </row>
    <row r="11443" spans="15:15" x14ac:dyDescent="0.2">
      <c r="O11443" s="90"/>
    </row>
    <row r="11444" spans="15:15" x14ac:dyDescent="0.2">
      <c r="O11444" s="90"/>
    </row>
    <row r="11445" spans="15:15" x14ac:dyDescent="0.2">
      <c r="O11445" s="90"/>
    </row>
    <row r="11446" spans="15:15" x14ac:dyDescent="0.2">
      <c r="O11446" s="90"/>
    </row>
    <row r="11447" spans="15:15" x14ac:dyDescent="0.2">
      <c r="O11447" s="90"/>
    </row>
    <row r="11448" spans="15:15" x14ac:dyDescent="0.2">
      <c r="O11448" s="90"/>
    </row>
    <row r="11449" spans="15:15" x14ac:dyDescent="0.2">
      <c r="O11449" s="90"/>
    </row>
    <row r="11450" spans="15:15" x14ac:dyDescent="0.2">
      <c r="O11450" s="90"/>
    </row>
    <row r="11451" spans="15:15" x14ac:dyDescent="0.2">
      <c r="O11451" s="90"/>
    </row>
    <row r="11452" spans="15:15" x14ac:dyDescent="0.2">
      <c r="O11452" s="90"/>
    </row>
    <row r="11453" spans="15:15" x14ac:dyDescent="0.2">
      <c r="O11453" s="90"/>
    </row>
    <row r="11454" spans="15:15" x14ac:dyDescent="0.2">
      <c r="O11454" s="90"/>
    </row>
    <row r="11455" spans="15:15" x14ac:dyDescent="0.2">
      <c r="O11455" s="90"/>
    </row>
    <row r="11456" spans="15:15" x14ac:dyDescent="0.2">
      <c r="O11456" s="90"/>
    </row>
    <row r="11457" spans="15:15" x14ac:dyDescent="0.2">
      <c r="O11457" s="90"/>
    </row>
    <row r="11458" spans="15:15" x14ac:dyDescent="0.2">
      <c r="O11458" s="90"/>
    </row>
    <row r="11459" spans="15:15" x14ac:dyDescent="0.2">
      <c r="O11459" s="90"/>
    </row>
    <row r="11460" spans="15:15" x14ac:dyDescent="0.2">
      <c r="O11460" s="90"/>
    </row>
    <row r="11461" spans="15:15" x14ac:dyDescent="0.2">
      <c r="O11461" s="90"/>
    </row>
    <row r="11462" spans="15:15" x14ac:dyDescent="0.2">
      <c r="O11462" s="90"/>
    </row>
    <row r="11463" spans="15:15" x14ac:dyDescent="0.2">
      <c r="O11463" s="90"/>
    </row>
    <row r="11464" spans="15:15" x14ac:dyDescent="0.2">
      <c r="O11464" s="90"/>
    </row>
    <row r="11465" spans="15:15" x14ac:dyDescent="0.2">
      <c r="O11465" s="90"/>
    </row>
    <row r="11466" spans="15:15" x14ac:dyDescent="0.2">
      <c r="O11466" s="90"/>
    </row>
    <row r="11467" spans="15:15" x14ac:dyDescent="0.2">
      <c r="O11467" s="90"/>
    </row>
    <row r="11468" spans="15:15" x14ac:dyDescent="0.2">
      <c r="O11468" s="90"/>
    </row>
    <row r="11469" spans="15:15" x14ac:dyDescent="0.2">
      <c r="O11469" s="90"/>
    </row>
    <row r="11470" spans="15:15" x14ac:dyDescent="0.2">
      <c r="O11470" s="90"/>
    </row>
    <row r="11471" spans="15:15" x14ac:dyDescent="0.2">
      <c r="O11471" s="90"/>
    </row>
    <row r="11472" spans="15:15" x14ac:dyDescent="0.2">
      <c r="O11472" s="90"/>
    </row>
    <row r="11473" spans="15:15" x14ac:dyDescent="0.2">
      <c r="O11473" s="90"/>
    </row>
    <row r="11474" spans="15:15" x14ac:dyDescent="0.2">
      <c r="O11474" s="90"/>
    </row>
    <row r="11475" spans="15:15" x14ac:dyDescent="0.2">
      <c r="O11475" s="90"/>
    </row>
    <row r="11476" spans="15:15" x14ac:dyDescent="0.2">
      <c r="O11476" s="90"/>
    </row>
    <row r="11477" spans="15:15" x14ac:dyDescent="0.2">
      <c r="O11477" s="90"/>
    </row>
    <row r="11478" spans="15:15" x14ac:dyDescent="0.2">
      <c r="O11478" s="90"/>
    </row>
    <row r="11479" spans="15:15" x14ac:dyDescent="0.2">
      <c r="O11479" s="90"/>
    </row>
    <row r="11480" spans="15:15" x14ac:dyDescent="0.2">
      <c r="O11480" s="90"/>
    </row>
    <row r="11481" spans="15:15" x14ac:dyDescent="0.2">
      <c r="O11481" s="90"/>
    </row>
    <row r="11482" spans="15:15" x14ac:dyDescent="0.2">
      <c r="O11482" s="90"/>
    </row>
    <row r="11483" spans="15:15" x14ac:dyDescent="0.2">
      <c r="O11483" s="90"/>
    </row>
    <row r="11484" spans="15:15" x14ac:dyDescent="0.2">
      <c r="O11484" s="90"/>
    </row>
    <row r="11485" spans="15:15" x14ac:dyDescent="0.2">
      <c r="O11485" s="90"/>
    </row>
    <row r="11486" spans="15:15" x14ac:dyDescent="0.2">
      <c r="O11486" s="90"/>
    </row>
    <row r="11487" spans="15:15" x14ac:dyDescent="0.2">
      <c r="O11487" s="90"/>
    </row>
    <row r="11488" spans="15:15" x14ac:dyDescent="0.2">
      <c r="O11488" s="90"/>
    </row>
    <row r="11489" spans="15:15" x14ac:dyDescent="0.2">
      <c r="O11489" s="90"/>
    </row>
    <row r="11490" spans="15:15" x14ac:dyDescent="0.2">
      <c r="O11490" s="90"/>
    </row>
    <row r="11491" spans="15:15" x14ac:dyDescent="0.2">
      <c r="O11491" s="90"/>
    </row>
    <row r="11492" spans="15:15" x14ac:dyDescent="0.2">
      <c r="O11492" s="90"/>
    </row>
    <row r="11493" spans="15:15" x14ac:dyDescent="0.2">
      <c r="O11493" s="90"/>
    </row>
    <row r="11494" spans="15:15" x14ac:dyDescent="0.2">
      <c r="O11494" s="90"/>
    </row>
    <row r="11495" spans="15:15" x14ac:dyDescent="0.2">
      <c r="O11495" s="90"/>
    </row>
    <row r="11496" spans="15:15" x14ac:dyDescent="0.2">
      <c r="O11496" s="90"/>
    </row>
    <row r="11497" spans="15:15" x14ac:dyDescent="0.2">
      <c r="O11497" s="90"/>
    </row>
    <row r="11498" spans="15:15" x14ac:dyDescent="0.2">
      <c r="O11498" s="90"/>
    </row>
    <row r="11499" spans="15:15" x14ac:dyDescent="0.2">
      <c r="O11499" s="90"/>
    </row>
    <row r="11500" spans="15:15" x14ac:dyDescent="0.2">
      <c r="O11500" s="90"/>
    </row>
    <row r="11501" spans="15:15" x14ac:dyDescent="0.2">
      <c r="O11501" s="90"/>
    </row>
    <row r="11502" spans="15:15" x14ac:dyDescent="0.2">
      <c r="O11502" s="90"/>
    </row>
    <row r="11503" spans="15:15" x14ac:dyDescent="0.2">
      <c r="O11503" s="90"/>
    </row>
    <row r="11504" spans="15:15" x14ac:dyDescent="0.2">
      <c r="O11504" s="90"/>
    </row>
    <row r="11505" spans="15:15" x14ac:dyDescent="0.2">
      <c r="O11505" s="90"/>
    </row>
    <row r="11506" spans="15:15" x14ac:dyDescent="0.2">
      <c r="O11506" s="90"/>
    </row>
    <row r="11507" spans="15:15" x14ac:dyDescent="0.2">
      <c r="O11507" s="90"/>
    </row>
    <row r="11508" spans="15:15" x14ac:dyDescent="0.2">
      <c r="O11508" s="90"/>
    </row>
    <row r="11509" spans="15:15" x14ac:dyDescent="0.2">
      <c r="O11509" s="90"/>
    </row>
    <row r="11510" spans="15:15" x14ac:dyDescent="0.2">
      <c r="O11510" s="90"/>
    </row>
    <row r="11511" spans="15:15" x14ac:dyDescent="0.2">
      <c r="O11511" s="90"/>
    </row>
    <row r="11512" spans="15:15" x14ac:dyDescent="0.2">
      <c r="O11512" s="90"/>
    </row>
    <row r="11513" spans="15:15" x14ac:dyDescent="0.2">
      <c r="O11513" s="90"/>
    </row>
    <row r="11514" spans="15:15" x14ac:dyDescent="0.2">
      <c r="O11514" s="90"/>
    </row>
    <row r="11515" spans="15:15" x14ac:dyDescent="0.2">
      <c r="O11515" s="90"/>
    </row>
    <row r="11516" spans="15:15" x14ac:dyDescent="0.2">
      <c r="O11516" s="90"/>
    </row>
    <row r="11517" spans="15:15" x14ac:dyDescent="0.2">
      <c r="O11517" s="90"/>
    </row>
    <row r="11518" spans="15:15" x14ac:dyDescent="0.2">
      <c r="O11518" s="90"/>
    </row>
    <row r="11519" spans="15:15" x14ac:dyDescent="0.2">
      <c r="O11519" s="90"/>
    </row>
    <row r="11520" spans="15:15" x14ac:dyDescent="0.2">
      <c r="O11520" s="90"/>
    </row>
    <row r="11521" spans="15:15" x14ac:dyDescent="0.2">
      <c r="O11521" s="90"/>
    </row>
    <row r="11522" spans="15:15" x14ac:dyDescent="0.2">
      <c r="O11522" s="90"/>
    </row>
    <row r="11523" spans="15:15" x14ac:dyDescent="0.2">
      <c r="O11523" s="90"/>
    </row>
    <row r="11524" spans="15:15" x14ac:dyDescent="0.2">
      <c r="O11524" s="90"/>
    </row>
    <row r="11525" spans="15:15" x14ac:dyDescent="0.2">
      <c r="O11525" s="90"/>
    </row>
    <row r="11526" spans="15:15" x14ac:dyDescent="0.2">
      <c r="O11526" s="90"/>
    </row>
    <row r="11527" spans="15:15" x14ac:dyDescent="0.2">
      <c r="O11527" s="90"/>
    </row>
    <row r="11528" spans="15:15" x14ac:dyDescent="0.2">
      <c r="O11528" s="90"/>
    </row>
    <row r="11529" spans="15:15" x14ac:dyDescent="0.2">
      <c r="O11529" s="90"/>
    </row>
    <row r="11530" spans="15:15" x14ac:dyDescent="0.2">
      <c r="O11530" s="90"/>
    </row>
    <row r="11531" spans="15:15" x14ac:dyDescent="0.2">
      <c r="O11531" s="90"/>
    </row>
    <row r="11532" spans="15:15" x14ac:dyDescent="0.2">
      <c r="O11532" s="90"/>
    </row>
    <row r="11533" spans="15:15" x14ac:dyDescent="0.2">
      <c r="O11533" s="90"/>
    </row>
    <row r="11534" spans="15:15" x14ac:dyDescent="0.2">
      <c r="O11534" s="90"/>
    </row>
    <row r="11535" spans="15:15" x14ac:dyDescent="0.2">
      <c r="O11535" s="90"/>
    </row>
    <row r="11536" spans="15:15" x14ac:dyDescent="0.2">
      <c r="O11536" s="90"/>
    </row>
    <row r="11537" spans="15:15" x14ac:dyDescent="0.2">
      <c r="O11537" s="90"/>
    </row>
    <row r="11538" spans="15:15" x14ac:dyDescent="0.2">
      <c r="O11538" s="90"/>
    </row>
    <row r="11539" spans="15:15" x14ac:dyDescent="0.2">
      <c r="O11539" s="90"/>
    </row>
    <row r="11540" spans="15:15" x14ac:dyDescent="0.2">
      <c r="O11540" s="90"/>
    </row>
    <row r="11541" spans="15:15" x14ac:dyDescent="0.2">
      <c r="O11541" s="90"/>
    </row>
    <row r="11542" spans="15:15" x14ac:dyDescent="0.2">
      <c r="O11542" s="90"/>
    </row>
    <row r="11543" spans="15:15" x14ac:dyDescent="0.2">
      <c r="O11543" s="90"/>
    </row>
    <row r="11544" spans="15:15" x14ac:dyDescent="0.2">
      <c r="O11544" s="90"/>
    </row>
    <row r="11545" spans="15:15" x14ac:dyDescent="0.2">
      <c r="O11545" s="90"/>
    </row>
    <row r="11546" spans="15:15" x14ac:dyDescent="0.2">
      <c r="O11546" s="90"/>
    </row>
    <row r="11547" spans="15:15" x14ac:dyDescent="0.2">
      <c r="O11547" s="90"/>
    </row>
    <row r="11548" spans="15:15" x14ac:dyDescent="0.2">
      <c r="O11548" s="90"/>
    </row>
    <row r="11549" spans="15:15" x14ac:dyDescent="0.2">
      <c r="O11549" s="90"/>
    </row>
    <row r="11550" spans="15:15" x14ac:dyDescent="0.2">
      <c r="O11550" s="90"/>
    </row>
    <row r="11551" spans="15:15" x14ac:dyDescent="0.2">
      <c r="O11551" s="90"/>
    </row>
    <row r="11552" spans="15:15" x14ac:dyDescent="0.2">
      <c r="O11552" s="90"/>
    </row>
    <row r="11553" spans="15:15" x14ac:dyDescent="0.2">
      <c r="O11553" s="90"/>
    </row>
    <row r="11554" spans="15:15" x14ac:dyDescent="0.2">
      <c r="O11554" s="90"/>
    </row>
    <row r="11555" spans="15:15" x14ac:dyDescent="0.2">
      <c r="O11555" s="90"/>
    </row>
    <row r="11556" spans="15:15" x14ac:dyDescent="0.2">
      <c r="O11556" s="90"/>
    </row>
    <row r="11557" spans="15:15" x14ac:dyDescent="0.2">
      <c r="O11557" s="90"/>
    </row>
    <row r="11558" spans="15:15" x14ac:dyDescent="0.2">
      <c r="O11558" s="90"/>
    </row>
    <row r="11559" spans="15:15" x14ac:dyDescent="0.2">
      <c r="O11559" s="90"/>
    </row>
    <row r="11560" spans="15:15" x14ac:dyDescent="0.2">
      <c r="O11560" s="90"/>
    </row>
    <row r="11561" spans="15:15" x14ac:dyDescent="0.2">
      <c r="O11561" s="90"/>
    </row>
    <row r="11562" spans="15:15" x14ac:dyDescent="0.2">
      <c r="O11562" s="90"/>
    </row>
    <row r="11563" spans="15:15" x14ac:dyDescent="0.2">
      <c r="O11563" s="90"/>
    </row>
    <row r="11564" spans="15:15" x14ac:dyDescent="0.2">
      <c r="O11564" s="90"/>
    </row>
    <row r="11565" spans="15:15" x14ac:dyDescent="0.2">
      <c r="O11565" s="90"/>
    </row>
    <row r="11566" spans="15:15" x14ac:dyDescent="0.2">
      <c r="O11566" s="90"/>
    </row>
    <row r="11567" spans="15:15" x14ac:dyDescent="0.2">
      <c r="O11567" s="90"/>
    </row>
    <row r="11568" spans="15:15" x14ac:dyDescent="0.2">
      <c r="O11568" s="90"/>
    </row>
    <row r="11569" spans="15:15" x14ac:dyDescent="0.2">
      <c r="O11569" s="90"/>
    </row>
    <row r="11570" spans="15:15" x14ac:dyDescent="0.2">
      <c r="O11570" s="90"/>
    </row>
    <row r="11571" spans="15:15" x14ac:dyDescent="0.2">
      <c r="O11571" s="90"/>
    </row>
    <row r="11572" spans="15:15" x14ac:dyDescent="0.2">
      <c r="O11572" s="90"/>
    </row>
    <row r="11573" spans="15:15" x14ac:dyDescent="0.2">
      <c r="O11573" s="90"/>
    </row>
    <row r="11574" spans="15:15" x14ac:dyDescent="0.2">
      <c r="O11574" s="90"/>
    </row>
    <row r="11575" spans="15:15" x14ac:dyDescent="0.2">
      <c r="O11575" s="90"/>
    </row>
    <row r="11576" spans="15:15" x14ac:dyDescent="0.2">
      <c r="O11576" s="90"/>
    </row>
    <row r="11577" spans="15:15" x14ac:dyDescent="0.2">
      <c r="O11577" s="90"/>
    </row>
    <row r="11578" spans="15:15" x14ac:dyDescent="0.2">
      <c r="O11578" s="90"/>
    </row>
    <row r="11579" spans="15:15" x14ac:dyDescent="0.2">
      <c r="O11579" s="90"/>
    </row>
    <row r="11580" spans="15:15" x14ac:dyDescent="0.2">
      <c r="O11580" s="90"/>
    </row>
    <row r="11581" spans="15:15" x14ac:dyDescent="0.2">
      <c r="O11581" s="90"/>
    </row>
    <row r="11582" spans="15:15" x14ac:dyDescent="0.2">
      <c r="O11582" s="90"/>
    </row>
    <row r="11583" spans="15:15" x14ac:dyDescent="0.2">
      <c r="O11583" s="90"/>
    </row>
    <row r="11584" spans="15:15" x14ac:dyDescent="0.2">
      <c r="O11584" s="90"/>
    </row>
    <row r="11585" spans="15:15" x14ac:dyDescent="0.2">
      <c r="O11585" s="90"/>
    </row>
    <row r="11586" spans="15:15" x14ac:dyDescent="0.2">
      <c r="O11586" s="90"/>
    </row>
    <row r="11587" spans="15:15" x14ac:dyDescent="0.2">
      <c r="O11587" s="90"/>
    </row>
    <row r="11588" spans="15:15" x14ac:dyDescent="0.2">
      <c r="O11588" s="90"/>
    </row>
    <row r="11589" spans="15:15" x14ac:dyDescent="0.2">
      <c r="O11589" s="90"/>
    </row>
    <row r="11590" spans="15:15" x14ac:dyDescent="0.2">
      <c r="O11590" s="90"/>
    </row>
    <row r="11591" spans="15:15" x14ac:dyDescent="0.2">
      <c r="O11591" s="90"/>
    </row>
    <row r="11592" spans="15:15" x14ac:dyDescent="0.2">
      <c r="O11592" s="90"/>
    </row>
    <row r="11593" spans="15:15" x14ac:dyDescent="0.2">
      <c r="O11593" s="90"/>
    </row>
    <row r="11594" spans="15:15" x14ac:dyDescent="0.2">
      <c r="O11594" s="90"/>
    </row>
    <row r="11595" spans="15:15" x14ac:dyDescent="0.2">
      <c r="O11595" s="90"/>
    </row>
    <row r="11596" spans="15:15" x14ac:dyDescent="0.2">
      <c r="O11596" s="90"/>
    </row>
    <row r="11597" spans="15:15" x14ac:dyDescent="0.2">
      <c r="O11597" s="90"/>
    </row>
    <row r="11598" spans="15:15" x14ac:dyDescent="0.2">
      <c r="O11598" s="90"/>
    </row>
    <row r="11599" spans="15:15" x14ac:dyDescent="0.2">
      <c r="O11599" s="90"/>
    </row>
    <row r="11600" spans="15:15" x14ac:dyDescent="0.2">
      <c r="O11600" s="90"/>
    </row>
    <row r="11601" spans="15:15" x14ac:dyDescent="0.2">
      <c r="O11601" s="90"/>
    </row>
    <row r="11602" spans="15:15" x14ac:dyDescent="0.2">
      <c r="O11602" s="90"/>
    </row>
    <row r="11603" spans="15:15" x14ac:dyDescent="0.2">
      <c r="O11603" s="90"/>
    </row>
    <row r="11604" spans="15:15" x14ac:dyDescent="0.2">
      <c r="O11604" s="90"/>
    </row>
    <row r="11605" spans="15:15" x14ac:dyDescent="0.2">
      <c r="O11605" s="90"/>
    </row>
    <row r="11606" spans="15:15" x14ac:dyDescent="0.2">
      <c r="O11606" s="90"/>
    </row>
    <row r="11607" spans="15:15" x14ac:dyDescent="0.2">
      <c r="O11607" s="90"/>
    </row>
    <row r="11608" spans="15:15" x14ac:dyDescent="0.2">
      <c r="O11608" s="90"/>
    </row>
    <row r="11609" spans="15:15" x14ac:dyDescent="0.2">
      <c r="O11609" s="90"/>
    </row>
    <row r="11610" spans="15:15" x14ac:dyDescent="0.2">
      <c r="O11610" s="90"/>
    </row>
    <row r="11611" spans="15:15" x14ac:dyDescent="0.2">
      <c r="O11611" s="90"/>
    </row>
    <row r="11612" spans="15:15" x14ac:dyDescent="0.2">
      <c r="O11612" s="90"/>
    </row>
    <row r="11613" spans="15:15" x14ac:dyDescent="0.2">
      <c r="O11613" s="90"/>
    </row>
    <row r="11614" spans="15:15" x14ac:dyDescent="0.2">
      <c r="O11614" s="90"/>
    </row>
    <row r="11615" spans="15:15" x14ac:dyDescent="0.2">
      <c r="O11615" s="90"/>
    </row>
    <row r="11616" spans="15:15" x14ac:dyDescent="0.2">
      <c r="O11616" s="90"/>
    </row>
    <row r="11617" spans="15:15" x14ac:dyDescent="0.2">
      <c r="O11617" s="90"/>
    </row>
    <row r="11618" spans="15:15" x14ac:dyDescent="0.2">
      <c r="O11618" s="90"/>
    </row>
    <row r="11619" spans="15:15" x14ac:dyDescent="0.2">
      <c r="O11619" s="90"/>
    </row>
    <row r="11620" spans="15:15" x14ac:dyDescent="0.2">
      <c r="O11620" s="90"/>
    </row>
    <row r="11621" spans="15:15" x14ac:dyDescent="0.2">
      <c r="O11621" s="90"/>
    </row>
    <row r="11622" spans="15:15" x14ac:dyDescent="0.2">
      <c r="O11622" s="90"/>
    </row>
    <row r="11623" spans="15:15" x14ac:dyDescent="0.2">
      <c r="O11623" s="90"/>
    </row>
    <row r="11624" spans="15:15" x14ac:dyDescent="0.2">
      <c r="O11624" s="90"/>
    </row>
    <row r="11625" spans="15:15" x14ac:dyDescent="0.2">
      <c r="O11625" s="90"/>
    </row>
    <row r="11626" spans="15:15" x14ac:dyDescent="0.2">
      <c r="O11626" s="90"/>
    </row>
    <row r="11627" spans="15:15" x14ac:dyDescent="0.2">
      <c r="O11627" s="90"/>
    </row>
    <row r="11628" spans="15:15" x14ac:dyDescent="0.2">
      <c r="O11628" s="90"/>
    </row>
    <row r="11629" spans="15:15" x14ac:dyDescent="0.2">
      <c r="O11629" s="90"/>
    </row>
    <row r="11630" spans="15:15" x14ac:dyDescent="0.2">
      <c r="O11630" s="90"/>
    </row>
    <row r="11631" spans="15:15" x14ac:dyDescent="0.2">
      <c r="O11631" s="90"/>
    </row>
    <row r="11632" spans="15:15" x14ac:dyDescent="0.2">
      <c r="O11632" s="90"/>
    </row>
    <row r="11633" spans="15:15" x14ac:dyDescent="0.2">
      <c r="O11633" s="90"/>
    </row>
    <row r="11634" spans="15:15" x14ac:dyDescent="0.2">
      <c r="O11634" s="90"/>
    </row>
    <row r="11635" spans="15:15" x14ac:dyDescent="0.2">
      <c r="O11635" s="90"/>
    </row>
    <row r="11636" spans="15:15" x14ac:dyDescent="0.2">
      <c r="O11636" s="90"/>
    </row>
    <row r="11637" spans="15:15" x14ac:dyDescent="0.2">
      <c r="O11637" s="90"/>
    </row>
    <row r="11638" spans="15:15" x14ac:dyDescent="0.2">
      <c r="O11638" s="90"/>
    </row>
    <row r="11639" spans="15:15" x14ac:dyDescent="0.2">
      <c r="O11639" s="90"/>
    </row>
    <row r="11640" spans="15:15" x14ac:dyDescent="0.2">
      <c r="O11640" s="90"/>
    </row>
    <row r="11641" spans="15:15" x14ac:dyDescent="0.2">
      <c r="O11641" s="90"/>
    </row>
    <row r="11642" spans="15:15" x14ac:dyDescent="0.2">
      <c r="O11642" s="90"/>
    </row>
    <row r="11643" spans="15:15" x14ac:dyDescent="0.2">
      <c r="O11643" s="90"/>
    </row>
    <row r="11644" spans="15:15" x14ac:dyDescent="0.2">
      <c r="O11644" s="90"/>
    </row>
    <row r="11645" spans="15:15" x14ac:dyDescent="0.2">
      <c r="O11645" s="90"/>
    </row>
    <row r="11646" spans="15:15" x14ac:dyDescent="0.2">
      <c r="O11646" s="90"/>
    </row>
    <row r="11647" spans="15:15" x14ac:dyDescent="0.2">
      <c r="O11647" s="90"/>
    </row>
    <row r="11648" spans="15:15" x14ac:dyDescent="0.2">
      <c r="O11648" s="90"/>
    </row>
    <row r="11649" spans="15:15" x14ac:dyDescent="0.2">
      <c r="O11649" s="90"/>
    </row>
    <row r="11650" spans="15:15" x14ac:dyDescent="0.2">
      <c r="O11650" s="90"/>
    </row>
    <row r="11651" spans="15:15" x14ac:dyDescent="0.2">
      <c r="O11651" s="90"/>
    </row>
    <row r="11652" spans="15:15" x14ac:dyDescent="0.2">
      <c r="O11652" s="90"/>
    </row>
    <row r="11653" spans="15:15" x14ac:dyDescent="0.2">
      <c r="O11653" s="90"/>
    </row>
    <row r="11654" spans="15:15" x14ac:dyDescent="0.2">
      <c r="O11654" s="90"/>
    </row>
    <row r="11655" spans="15:15" x14ac:dyDescent="0.2">
      <c r="O11655" s="90"/>
    </row>
    <row r="11656" spans="15:15" x14ac:dyDescent="0.2">
      <c r="O11656" s="90"/>
    </row>
    <row r="11657" spans="15:15" x14ac:dyDescent="0.2">
      <c r="O11657" s="90"/>
    </row>
    <row r="11658" spans="15:15" x14ac:dyDescent="0.2">
      <c r="O11658" s="90"/>
    </row>
    <row r="11659" spans="15:15" x14ac:dyDescent="0.2">
      <c r="O11659" s="90"/>
    </row>
    <row r="11660" spans="15:15" x14ac:dyDescent="0.2">
      <c r="O11660" s="90"/>
    </row>
    <row r="11661" spans="15:15" x14ac:dyDescent="0.2">
      <c r="O11661" s="90"/>
    </row>
    <row r="11662" spans="15:15" x14ac:dyDescent="0.2">
      <c r="O11662" s="90"/>
    </row>
    <row r="11663" spans="15:15" x14ac:dyDescent="0.2">
      <c r="O11663" s="90"/>
    </row>
    <row r="11664" spans="15:15" x14ac:dyDescent="0.2">
      <c r="O11664" s="90"/>
    </row>
    <row r="11665" spans="15:15" x14ac:dyDescent="0.2">
      <c r="O11665" s="90"/>
    </row>
    <row r="11666" spans="15:15" x14ac:dyDescent="0.2">
      <c r="O11666" s="90"/>
    </row>
    <row r="11667" spans="15:15" x14ac:dyDescent="0.2">
      <c r="O11667" s="90"/>
    </row>
    <row r="11668" spans="15:15" x14ac:dyDescent="0.2">
      <c r="O11668" s="90"/>
    </row>
    <row r="11669" spans="15:15" x14ac:dyDescent="0.2">
      <c r="O11669" s="90"/>
    </row>
    <row r="11670" spans="15:15" x14ac:dyDescent="0.2">
      <c r="O11670" s="90"/>
    </row>
    <row r="11671" spans="15:15" x14ac:dyDescent="0.2">
      <c r="O11671" s="90"/>
    </row>
    <row r="11672" spans="15:15" x14ac:dyDescent="0.2">
      <c r="O11672" s="90"/>
    </row>
    <row r="11673" spans="15:15" x14ac:dyDescent="0.2">
      <c r="O11673" s="90"/>
    </row>
    <row r="11674" spans="15:15" x14ac:dyDescent="0.2">
      <c r="O11674" s="90"/>
    </row>
    <row r="11675" spans="15:15" x14ac:dyDescent="0.2">
      <c r="O11675" s="90"/>
    </row>
    <row r="11676" spans="15:15" x14ac:dyDescent="0.2">
      <c r="O11676" s="90"/>
    </row>
    <row r="11677" spans="15:15" x14ac:dyDescent="0.2">
      <c r="O11677" s="90"/>
    </row>
    <row r="11678" spans="15:15" x14ac:dyDescent="0.2">
      <c r="O11678" s="90"/>
    </row>
    <row r="11679" spans="15:15" x14ac:dyDescent="0.2">
      <c r="O11679" s="90"/>
    </row>
    <row r="11680" spans="15:15" x14ac:dyDescent="0.2">
      <c r="O11680" s="90"/>
    </row>
    <row r="11681" spans="15:15" x14ac:dyDescent="0.2">
      <c r="O11681" s="90"/>
    </row>
    <row r="11682" spans="15:15" x14ac:dyDescent="0.2">
      <c r="O11682" s="90"/>
    </row>
    <row r="11683" spans="15:15" x14ac:dyDescent="0.2">
      <c r="O11683" s="90"/>
    </row>
    <row r="11684" spans="15:15" x14ac:dyDescent="0.2">
      <c r="O11684" s="90"/>
    </row>
    <row r="11685" spans="15:15" x14ac:dyDescent="0.2">
      <c r="O11685" s="90"/>
    </row>
    <row r="11686" spans="15:15" x14ac:dyDescent="0.2">
      <c r="O11686" s="90"/>
    </row>
    <row r="11687" spans="15:15" x14ac:dyDescent="0.2">
      <c r="O11687" s="90"/>
    </row>
    <row r="11688" spans="15:15" x14ac:dyDescent="0.2">
      <c r="O11688" s="90"/>
    </row>
    <row r="11689" spans="15:15" x14ac:dyDescent="0.2">
      <c r="O11689" s="90"/>
    </row>
    <row r="11690" spans="15:15" x14ac:dyDescent="0.2">
      <c r="O11690" s="90"/>
    </row>
    <row r="11691" spans="15:15" x14ac:dyDescent="0.2">
      <c r="O11691" s="90"/>
    </row>
    <row r="11692" spans="15:15" x14ac:dyDescent="0.2">
      <c r="O11692" s="90"/>
    </row>
    <row r="11693" spans="15:15" x14ac:dyDescent="0.2">
      <c r="O11693" s="90"/>
    </row>
    <row r="11694" spans="15:15" x14ac:dyDescent="0.2">
      <c r="O11694" s="90"/>
    </row>
    <row r="11695" spans="15:15" x14ac:dyDescent="0.2">
      <c r="O11695" s="90"/>
    </row>
    <row r="11696" spans="15:15" x14ac:dyDescent="0.2">
      <c r="O11696" s="90"/>
    </row>
    <row r="11697" spans="15:15" x14ac:dyDescent="0.2">
      <c r="O11697" s="90"/>
    </row>
    <row r="11698" spans="15:15" x14ac:dyDescent="0.2">
      <c r="O11698" s="90"/>
    </row>
    <row r="11699" spans="15:15" x14ac:dyDescent="0.2">
      <c r="O11699" s="90"/>
    </row>
    <row r="11700" spans="15:15" x14ac:dyDescent="0.2">
      <c r="O11700" s="90"/>
    </row>
    <row r="11701" spans="15:15" x14ac:dyDescent="0.2">
      <c r="O11701" s="90"/>
    </row>
    <row r="11702" spans="15:15" x14ac:dyDescent="0.2">
      <c r="O11702" s="90"/>
    </row>
    <row r="11703" spans="15:15" x14ac:dyDescent="0.2">
      <c r="O11703" s="90"/>
    </row>
    <row r="11704" spans="15:15" x14ac:dyDescent="0.2">
      <c r="O11704" s="90"/>
    </row>
    <row r="11705" spans="15:15" x14ac:dyDescent="0.2">
      <c r="O11705" s="90"/>
    </row>
    <row r="11706" spans="15:15" x14ac:dyDescent="0.2">
      <c r="O11706" s="90"/>
    </row>
    <row r="11707" spans="15:15" x14ac:dyDescent="0.2">
      <c r="O11707" s="90"/>
    </row>
    <row r="11708" spans="15:15" x14ac:dyDescent="0.2">
      <c r="O11708" s="90"/>
    </row>
    <row r="11709" spans="15:15" x14ac:dyDescent="0.2">
      <c r="O11709" s="90"/>
    </row>
    <row r="11710" spans="15:15" x14ac:dyDescent="0.2">
      <c r="O11710" s="90"/>
    </row>
    <row r="11711" spans="15:15" x14ac:dyDescent="0.2">
      <c r="O11711" s="90"/>
    </row>
    <row r="11712" spans="15:15" x14ac:dyDescent="0.2">
      <c r="O11712" s="90"/>
    </row>
    <row r="11713" spans="15:15" x14ac:dyDescent="0.2">
      <c r="O11713" s="90"/>
    </row>
    <row r="11714" spans="15:15" x14ac:dyDescent="0.2">
      <c r="O11714" s="90"/>
    </row>
    <row r="11715" spans="15:15" x14ac:dyDescent="0.2">
      <c r="O11715" s="90"/>
    </row>
    <row r="11716" spans="15:15" x14ac:dyDescent="0.2">
      <c r="O11716" s="90"/>
    </row>
    <row r="11717" spans="15:15" x14ac:dyDescent="0.2">
      <c r="O11717" s="90"/>
    </row>
    <row r="11718" spans="15:15" x14ac:dyDescent="0.2">
      <c r="O11718" s="90"/>
    </row>
    <row r="11719" spans="15:15" x14ac:dyDescent="0.2">
      <c r="O11719" s="90"/>
    </row>
    <row r="11720" spans="15:15" x14ac:dyDescent="0.2">
      <c r="O11720" s="90"/>
    </row>
    <row r="11721" spans="15:15" x14ac:dyDescent="0.2">
      <c r="O11721" s="90"/>
    </row>
    <row r="11722" spans="15:15" x14ac:dyDescent="0.2">
      <c r="O11722" s="90"/>
    </row>
    <row r="11723" spans="15:15" x14ac:dyDescent="0.2">
      <c r="O11723" s="90"/>
    </row>
    <row r="11724" spans="15:15" x14ac:dyDescent="0.2">
      <c r="O11724" s="90"/>
    </row>
    <row r="11725" spans="15:15" x14ac:dyDescent="0.2">
      <c r="O11725" s="90"/>
    </row>
    <row r="11726" spans="15:15" x14ac:dyDescent="0.2">
      <c r="O11726" s="90"/>
    </row>
    <row r="11727" spans="15:15" x14ac:dyDescent="0.2">
      <c r="O11727" s="90"/>
    </row>
    <row r="11728" spans="15:15" x14ac:dyDescent="0.2">
      <c r="O11728" s="90"/>
    </row>
    <row r="11729" spans="15:15" x14ac:dyDescent="0.2">
      <c r="O11729" s="90"/>
    </row>
    <row r="11730" spans="15:15" x14ac:dyDescent="0.2">
      <c r="O11730" s="90"/>
    </row>
    <row r="11731" spans="15:15" x14ac:dyDescent="0.2">
      <c r="O11731" s="90"/>
    </row>
    <row r="11732" spans="15:15" x14ac:dyDescent="0.2">
      <c r="O11732" s="90"/>
    </row>
    <row r="11733" spans="15:15" x14ac:dyDescent="0.2">
      <c r="O11733" s="90"/>
    </row>
    <row r="11734" spans="15:15" x14ac:dyDescent="0.2">
      <c r="O11734" s="90"/>
    </row>
    <row r="11735" spans="15:15" x14ac:dyDescent="0.2">
      <c r="O11735" s="90"/>
    </row>
    <row r="11736" spans="15:15" x14ac:dyDescent="0.2">
      <c r="O11736" s="90"/>
    </row>
    <row r="11737" spans="15:15" x14ac:dyDescent="0.2">
      <c r="O11737" s="90"/>
    </row>
    <row r="11738" spans="15:15" x14ac:dyDescent="0.2">
      <c r="O11738" s="90"/>
    </row>
    <row r="11739" spans="15:15" x14ac:dyDescent="0.2">
      <c r="O11739" s="90"/>
    </row>
    <row r="11740" spans="15:15" x14ac:dyDescent="0.2">
      <c r="O11740" s="90"/>
    </row>
    <row r="11741" spans="15:15" x14ac:dyDescent="0.2">
      <c r="O11741" s="90"/>
    </row>
    <row r="11742" spans="15:15" x14ac:dyDescent="0.2">
      <c r="O11742" s="90"/>
    </row>
    <row r="11743" spans="15:15" x14ac:dyDescent="0.2">
      <c r="O11743" s="90"/>
    </row>
    <row r="11744" spans="15:15" x14ac:dyDescent="0.2">
      <c r="O11744" s="90"/>
    </row>
    <row r="11745" spans="15:15" x14ac:dyDescent="0.2">
      <c r="O11745" s="90"/>
    </row>
    <row r="11746" spans="15:15" x14ac:dyDescent="0.2">
      <c r="O11746" s="90"/>
    </row>
    <row r="11747" spans="15:15" x14ac:dyDescent="0.2">
      <c r="O11747" s="90"/>
    </row>
    <row r="11748" spans="15:15" x14ac:dyDescent="0.2">
      <c r="O11748" s="90"/>
    </row>
    <row r="11749" spans="15:15" x14ac:dyDescent="0.2">
      <c r="O11749" s="90"/>
    </row>
    <row r="11750" spans="15:15" x14ac:dyDescent="0.2">
      <c r="O11750" s="90"/>
    </row>
    <row r="11751" spans="15:15" x14ac:dyDescent="0.2">
      <c r="O11751" s="90"/>
    </row>
    <row r="11752" spans="15:15" x14ac:dyDescent="0.2">
      <c r="O11752" s="90"/>
    </row>
    <row r="11753" spans="15:15" x14ac:dyDescent="0.2">
      <c r="O11753" s="90"/>
    </row>
    <row r="11754" spans="15:15" x14ac:dyDescent="0.2">
      <c r="O11754" s="90"/>
    </row>
    <row r="11755" spans="15:15" x14ac:dyDescent="0.2">
      <c r="O11755" s="90"/>
    </row>
    <row r="11756" spans="15:15" x14ac:dyDescent="0.2">
      <c r="O11756" s="90"/>
    </row>
    <row r="11757" spans="15:15" x14ac:dyDescent="0.2">
      <c r="O11757" s="90"/>
    </row>
    <row r="11758" spans="15:15" x14ac:dyDescent="0.2">
      <c r="O11758" s="90"/>
    </row>
    <row r="11759" spans="15:15" x14ac:dyDescent="0.2">
      <c r="O11759" s="90"/>
    </row>
    <row r="11760" spans="15:15" x14ac:dyDescent="0.2">
      <c r="O11760" s="90"/>
    </row>
    <row r="11761" spans="15:15" x14ac:dyDescent="0.2">
      <c r="O11761" s="90"/>
    </row>
    <row r="11762" spans="15:15" x14ac:dyDescent="0.2">
      <c r="O11762" s="90"/>
    </row>
    <row r="11763" spans="15:15" x14ac:dyDescent="0.2">
      <c r="O11763" s="90"/>
    </row>
    <row r="11764" spans="15:15" x14ac:dyDescent="0.2">
      <c r="O11764" s="90"/>
    </row>
    <row r="11765" spans="15:15" x14ac:dyDescent="0.2">
      <c r="O11765" s="90"/>
    </row>
    <row r="11766" spans="15:15" x14ac:dyDescent="0.2">
      <c r="O11766" s="90"/>
    </row>
    <row r="11767" spans="15:15" x14ac:dyDescent="0.2">
      <c r="O11767" s="90"/>
    </row>
    <row r="11768" spans="15:15" x14ac:dyDescent="0.2">
      <c r="O11768" s="90"/>
    </row>
    <row r="11769" spans="15:15" x14ac:dyDescent="0.2">
      <c r="O11769" s="90"/>
    </row>
    <row r="11770" spans="15:15" x14ac:dyDescent="0.2">
      <c r="O11770" s="90"/>
    </row>
    <row r="11771" spans="15:15" x14ac:dyDescent="0.2">
      <c r="O11771" s="90"/>
    </row>
    <row r="11772" spans="15:15" x14ac:dyDescent="0.2">
      <c r="O11772" s="90"/>
    </row>
    <row r="11773" spans="15:15" x14ac:dyDescent="0.2">
      <c r="O11773" s="90"/>
    </row>
    <row r="11774" spans="15:15" x14ac:dyDescent="0.2">
      <c r="O11774" s="90"/>
    </row>
    <row r="11775" spans="15:15" x14ac:dyDescent="0.2">
      <c r="O11775" s="90"/>
    </row>
    <row r="11776" spans="15:15" x14ac:dyDescent="0.2">
      <c r="O11776" s="90"/>
    </row>
    <row r="11777" spans="15:15" x14ac:dyDescent="0.2">
      <c r="O11777" s="90"/>
    </row>
    <row r="11778" spans="15:15" x14ac:dyDescent="0.2">
      <c r="O11778" s="90"/>
    </row>
    <row r="11779" spans="15:15" x14ac:dyDescent="0.2">
      <c r="O11779" s="90"/>
    </row>
    <row r="11780" spans="15:15" x14ac:dyDescent="0.2">
      <c r="O11780" s="90"/>
    </row>
    <row r="11781" spans="15:15" x14ac:dyDescent="0.2">
      <c r="O11781" s="90"/>
    </row>
    <row r="11782" spans="15:15" x14ac:dyDescent="0.2">
      <c r="O11782" s="90"/>
    </row>
    <row r="11783" spans="15:15" x14ac:dyDescent="0.2">
      <c r="O11783" s="90"/>
    </row>
    <row r="11784" spans="15:15" x14ac:dyDescent="0.2">
      <c r="O11784" s="90"/>
    </row>
    <row r="11785" spans="15:15" x14ac:dyDescent="0.2">
      <c r="O11785" s="90"/>
    </row>
    <row r="11786" spans="15:15" x14ac:dyDescent="0.2">
      <c r="O11786" s="90"/>
    </row>
    <row r="11787" spans="15:15" x14ac:dyDescent="0.2">
      <c r="O11787" s="90"/>
    </row>
    <row r="11788" spans="15:15" x14ac:dyDescent="0.2">
      <c r="O11788" s="90"/>
    </row>
    <row r="11789" spans="15:15" x14ac:dyDescent="0.2">
      <c r="O11789" s="90"/>
    </row>
    <row r="11790" spans="15:15" x14ac:dyDescent="0.2">
      <c r="O11790" s="90"/>
    </row>
    <row r="11791" spans="15:15" x14ac:dyDescent="0.2">
      <c r="O11791" s="90"/>
    </row>
    <row r="11792" spans="15:15" x14ac:dyDescent="0.2">
      <c r="O11792" s="90"/>
    </row>
    <row r="11793" spans="15:15" x14ac:dyDescent="0.2">
      <c r="O11793" s="90"/>
    </row>
    <row r="11794" spans="15:15" x14ac:dyDescent="0.2">
      <c r="O11794" s="90"/>
    </row>
    <row r="11795" spans="15:15" x14ac:dyDescent="0.2">
      <c r="O11795" s="90"/>
    </row>
    <row r="11796" spans="15:15" x14ac:dyDescent="0.2">
      <c r="O11796" s="90"/>
    </row>
    <row r="11797" spans="15:15" x14ac:dyDescent="0.2">
      <c r="O11797" s="90"/>
    </row>
    <row r="11798" spans="15:15" x14ac:dyDescent="0.2">
      <c r="O11798" s="90"/>
    </row>
    <row r="11799" spans="15:15" x14ac:dyDescent="0.2">
      <c r="O11799" s="90"/>
    </row>
    <row r="11800" spans="15:15" x14ac:dyDescent="0.2">
      <c r="O11800" s="90"/>
    </row>
    <row r="11801" spans="15:15" x14ac:dyDescent="0.2">
      <c r="O11801" s="90"/>
    </row>
    <row r="11802" spans="15:15" x14ac:dyDescent="0.2">
      <c r="O11802" s="90"/>
    </row>
    <row r="11803" spans="15:15" x14ac:dyDescent="0.2">
      <c r="O11803" s="90"/>
    </row>
    <row r="11804" spans="15:15" x14ac:dyDescent="0.2">
      <c r="O11804" s="90"/>
    </row>
    <row r="11805" spans="15:15" x14ac:dyDescent="0.2">
      <c r="O11805" s="90"/>
    </row>
    <row r="11806" spans="15:15" x14ac:dyDescent="0.2">
      <c r="O11806" s="90"/>
    </row>
    <row r="11807" spans="15:15" x14ac:dyDescent="0.2">
      <c r="O11807" s="90"/>
    </row>
    <row r="11808" spans="15:15" x14ac:dyDescent="0.2">
      <c r="O11808" s="90"/>
    </row>
    <row r="11809" spans="15:15" x14ac:dyDescent="0.2">
      <c r="O11809" s="90"/>
    </row>
    <row r="11810" spans="15:15" x14ac:dyDescent="0.2">
      <c r="O11810" s="90"/>
    </row>
    <row r="11811" spans="15:15" x14ac:dyDescent="0.2">
      <c r="O11811" s="90"/>
    </row>
    <row r="11812" spans="15:15" x14ac:dyDescent="0.2">
      <c r="O11812" s="90"/>
    </row>
    <row r="11813" spans="15:15" x14ac:dyDescent="0.2">
      <c r="O11813" s="90"/>
    </row>
    <row r="11814" spans="15:15" x14ac:dyDescent="0.2">
      <c r="O11814" s="90"/>
    </row>
    <row r="11815" spans="15:15" x14ac:dyDescent="0.2">
      <c r="O11815" s="90"/>
    </row>
    <row r="11816" spans="15:15" x14ac:dyDescent="0.2">
      <c r="O11816" s="90"/>
    </row>
    <row r="11817" spans="15:15" x14ac:dyDescent="0.2">
      <c r="O11817" s="90"/>
    </row>
    <row r="11818" spans="15:15" x14ac:dyDescent="0.2">
      <c r="O11818" s="90"/>
    </row>
    <row r="11819" spans="15:15" x14ac:dyDescent="0.2">
      <c r="O11819" s="90"/>
    </row>
    <row r="11820" spans="15:15" x14ac:dyDescent="0.2">
      <c r="O11820" s="90"/>
    </row>
    <row r="11821" spans="15:15" x14ac:dyDescent="0.2">
      <c r="O11821" s="90"/>
    </row>
    <row r="11822" spans="15:15" x14ac:dyDescent="0.2">
      <c r="O11822" s="90"/>
    </row>
    <row r="11823" spans="15:15" x14ac:dyDescent="0.2">
      <c r="O11823" s="90"/>
    </row>
    <row r="11824" spans="15:15" x14ac:dyDescent="0.2">
      <c r="O11824" s="90"/>
    </row>
    <row r="11825" spans="15:15" x14ac:dyDescent="0.2">
      <c r="O11825" s="90"/>
    </row>
    <row r="11826" spans="15:15" x14ac:dyDescent="0.2">
      <c r="O11826" s="90"/>
    </row>
    <row r="11827" spans="15:15" x14ac:dyDescent="0.2">
      <c r="O11827" s="90"/>
    </row>
    <row r="11828" spans="15:15" x14ac:dyDescent="0.2">
      <c r="O11828" s="90"/>
    </row>
    <row r="11829" spans="15:15" x14ac:dyDescent="0.2">
      <c r="O11829" s="90"/>
    </row>
    <row r="11830" spans="15:15" x14ac:dyDescent="0.2">
      <c r="O11830" s="90"/>
    </row>
    <row r="11831" spans="15:15" x14ac:dyDescent="0.2">
      <c r="O11831" s="90"/>
    </row>
    <row r="11832" spans="15:15" x14ac:dyDescent="0.2">
      <c r="O11832" s="90"/>
    </row>
    <row r="11833" spans="15:15" x14ac:dyDescent="0.2">
      <c r="O11833" s="90"/>
    </row>
    <row r="11834" spans="15:15" x14ac:dyDescent="0.2">
      <c r="O11834" s="90"/>
    </row>
    <row r="11835" spans="15:15" x14ac:dyDescent="0.2">
      <c r="O11835" s="90"/>
    </row>
    <row r="11836" spans="15:15" x14ac:dyDescent="0.2">
      <c r="O11836" s="90"/>
    </row>
    <row r="11837" spans="15:15" x14ac:dyDescent="0.2">
      <c r="O11837" s="90"/>
    </row>
    <row r="11838" spans="15:15" x14ac:dyDescent="0.2">
      <c r="O11838" s="90"/>
    </row>
    <row r="11839" spans="15:15" x14ac:dyDescent="0.2">
      <c r="O11839" s="90"/>
    </row>
    <row r="11840" spans="15:15" x14ac:dyDescent="0.2">
      <c r="O11840" s="90"/>
    </row>
    <row r="11841" spans="15:15" x14ac:dyDescent="0.2">
      <c r="O11841" s="90"/>
    </row>
    <row r="11842" spans="15:15" x14ac:dyDescent="0.2">
      <c r="O11842" s="90"/>
    </row>
    <row r="11843" spans="15:15" x14ac:dyDescent="0.2">
      <c r="O11843" s="90"/>
    </row>
    <row r="11844" spans="15:15" x14ac:dyDescent="0.2">
      <c r="O11844" s="90"/>
    </row>
    <row r="11845" spans="15:15" x14ac:dyDescent="0.2">
      <c r="O11845" s="90"/>
    </row>
    <row r="11846" spans="15:15" x14ac:dyDescent="0.2">
      <c r="O11846" s="90"/>
    </row>
    <row r="11847" spans="15:15" x14ac:dyDescent="0.2">
      <c r="O11847" s="90"/>
    </row>
    <row r="11848" spans="15:15" x14ac:dyDescent="0.2">
      <c r="O11848" s="90"/>
    </row>
    <row r="11849" spans="15:15" x14ac:dyDescent="0.2">
      <c r="O11849" s="90"/>
    </row>
    <row r="11850" spans="15:15" x14ac:dyDescent="0.2">
      <c r="O11850" s="90"/>
    </row>
    <row r="11851" spans="15:15" x14ac:dyDescent="0.2">
      <c r="O11851" s="90"/>
    </row>
    <row r="11852" spans="15:15" x14ac:dyDescent="0.2">
      <c r="O11852" s="90"/>
    </row>
    <row r="11853" spans="15:15" x14ac:dyDescent="0.2">
      <c r="O11853" s="90"/>
    </row>
    <row r="11854" spans="15:15" x14ac:dyDescent="0.2">
      <c r="O11854" s="90"/>
    </row>
    <row r="11855" spans="15:15" x14ac:dyDescent="0.2">
      <c r="O11855" s="90"/>
    </row>
    <row r="11856" spans="15:15" x14ac:dyDescent="0.2">
      <c r="O11856" s="90"/>
    </row>
    <row r="11857" spans="15:15" x14ac:dyDescent="0.2">
      <c r="O11857" s="90"/>
    </row>
    <row r="11858" spans="15:15" x14ac:dyDescent="0.2">
      <c r="O11858" s="90"/>
    </row>
    <row r="11859" spans="15:15" x14ac:dyDescent="0.2">
      <c r="O11859" s="90"/>
    </row>
    <row r="11860" spans="15:15" x14ac:dyDescent="0.2">
      <c r="O11860" s="90"/>
    </row>
    <row r="11861" spans="15:15" x14ac:dyDescent="0.2">
      <c r="O11861" s="90"/>
    </row>
    <row r="11862" spans="15:15" x14ac:dyDescent="0.2">
      <c r="O11862" s="90"/>
    </row>
    <row r="11863" spans="15:15" x14ac:dyDescent="0.2">
      <c r="O11863" s="90"/>
    </row>
    <row r="11864" spans="15:15" x14ac:dyDescent="0.2">
      <c r="O11864" s="90"/>
    </row>
    <row r="11865" spans="15:15" x14ac:dyDescent="0.2">
      <c r="O11865" s="90"/>
    </row>
    <row r="11866" spans="15:15" x14ac:dyDescent="0.2">
      <c r="O11866" s="90"/>
    </row>
    <row r="11867" spans="15:15" x14ac:dyDescent="0.2">
      <c r="O11867" s="90"/>
    </row>
    <row r="11868" spans="15:15" x14ac:dyDescent="0.2">
      <c r="O11868" s="90"/>
    </row>
    <row r="11869" spans="15:15" x14ac:dyDescent="0.2">
      <c r="O11869" s="90"/>
    </row>
    <row r="11870" spans="15:15" x14ac:dyDescent="0.2">
      <c r="O11870" s="90"/>
    </row>
    <row r="11871" spans="15:15" x14ac:dyDescent="0.2">
      <c r="O11871" s="90"/>
    </row>
    <row r="11872" spans="15:15" x14ac:dyDescent="0.2">
      <c r="O11872" s="90"/>
    </row>
    <row r="11873" spans="15:15" x14ac:dyDescent="0.2">
      <c r="O11873" s="90"/>
    </row>
    <row r="11874" spans="15:15" x14ac:dyDescent="0.2">
      <c r="O11874" s="90"/>
    </row>
    <row r="11875" spans="15:15" x14ac:dyDescent="0.2">
      <c r="O11875" s="90"/>
    </row>
    <row r="11876" spans="15:15" x14ac:dyDescent="0.2">
      <c r="O11876" s="90"/>
    </row>
    <row r="11877" spans="15:15" x14ac:dyDescent="0.2">
      <c r="O11877" s="90"/>
    </row>
    <row r="11878" spans="15:15" x14ac:dyDescent="0.2">
      <c r="O11878" s="90"/>
    </row>
    <row r="11879" spans="15:15" x14ac:dyDescent="0.2">
      <c r="O11879" s="90"/>
    </row>
    <row r="11880" spans="15:15" x14ac:dyDescent="0.2">
      <c r="O11880" s="90"/>
    </row>
    <row r="11881" spans="15:15" x14ac:dyDescent="0.2">
      <c r="O11881" s="90"/>
    </row>
    <row r="11882" spans="15:15" x14ac:dyDescent="0.2">
      <c r="O11882" s="90"/>
    </row>
    <row r="11883" spans="15:15" x14ac:dyDescent="0.2">
      <c r="O11883" s="90"/>
    </row>
    <row r="11884" spans="15:15" x14ac:dyDescent="0.2">
      <c r="O11884" s="90"/>
    </row>
    <row r="11885" spans="15:15" x14ac:dyDescent="0.2">
      <c r="O11885" s="90"/>
    </row>
    <row r="11886" spans="15:15" x14ac:dyDescent="0.2">
      <c r="O11886" s="90"/>
    </row>
    <row r="11887" spans="15:15" x14ac:dyDescent="0.2">
      <c r="O11887" s="90"/>
    </row>
    <row r="11888" spans="15:15" x14ac:dyDescent="0.2">
      <c r="O11888" s="90"/>
    </row>
    <row r="11889" spans="15:15" x14ac:dyDescent="0.2">
      <c r="O11889" s="90"/>
    </row>
    <row r="11890" spans="15:15" x14ac:dyDescent="0.2">
      <c r="O11890" s="90"/>
    </row>
    <row r="11891" spans="15:15" x14ac:dyDescent="0.2">
      <c r="O11891" s="90"/>
    </row>
    <row r="11892" spans="15:15" x14ac:dyDescent="0.2">
      <c r="O11892" s="90"/>
    </row>
    <row r="11893" spans="15:15" x14ac:dyDescent="0.2">
      <c r="O11893" s="90"/>
    </row>
    <row r="11894" spans="15:15" x14ac:dyDescent="0.2">
      <c r="O11894" s="90"/>
    </row>
    <row r="11895" spans="15:15" x14ac:dyDescent="0.2">
      <c r="O11895" s="90"/>
    </row>
    <row r="11896" spans="15:15" x14ac:dyDescent="0.2">
      <c r="O11896" s="90"/>
    </row>
    <row r="11897" spans="15:15" x14ac:dyDescent="0.2">
      <c r="O11897" s="90"/>
    </row>
    <row r="11898" spans="15:15" x14ac:dyDescent="0.2">
      <c r="O11898" s="90"/>
    </row>
    <row r="11899" spans="15:15" x14ac:dyDescent="0.2">
      <c r="O11899" s="90"/>
    </row>
    <row r="11900" spans="15:15" x14ac:dyDescent="0.2">
      <c r="O11900" s="90"/>
    </row>
    <row r="11901" spans="15:15" x14ac:dyDescent="0.2">
      <c r="O11901" s="90"/>
    </row>
    <row r="11902" spans="15:15" x14ac:dyDescent="0.2">
      <c r="O11902" s="90"/>
    </row>
    <row r="11903" spans="15:15" x14ac:dyDescent="0.2">
      <c r="O11903" s="90"/>
    </row>
    <row r="11904" spans="15:15" x14ac:dyDescent="0.2">
      <c r="O11904" s="90"/>
    </row>
    <row r="11905" spans="15:15" x14ac:dyDescent="0.2">
      <c r="O11905" s="90"/>
    </row>
    <row r="11906" spans="15:15" x14ac:dyDescent="0.2">
      <c r="O11906" s="90"/>
    </row>
    <row r="11907" spans="15:15" x14ac:dyDescent="0.2">
      <c r="O11907" s="90"/>
    </row>
    <row r="11908" spans="15:15" x14ac:dyDescent="0.2">
      <c r="O11908" s="90"/>
    </row>
    <row r="11909" spans="15:15" x14ac:dyDescent="0.2">
      <c r="O11909" s="90"/>
    </row>
    <row r="11910" spans="15:15" x14ac:dyDescent="0.2">
      <c r="O11910" s="90"/>
    </row>
    <row r="11911" spans="15:15" x14ac:dyDescent="0.2">
      <c r="O11911" s="90"/>
    </row>
    <row r="11912" spans="15:15" x14ac:dyDescent="0.2">
      <c r="O11912" s="90"/>
    </row>
    <row r="11913" spans="15:15" x14ac:dyDescent="0.2">
      <c r="O11913" s="90"/>
    </row>
    <row r="11914" spans="15:15" x14ac:dyDescent="0.2">
      <c r="O11914" s="90"/>
    </row>
    <row r="11915" spans="15:15" x14ac:dyDescent="0.2">
      <c r="O11915" s="90"/>
    </row>
    <row r="11916" spans="15:15" x14ac:dyDescent="0.2">
      <c r="O11916" s="90"/>
    </row>
    <row r="11917" spans="15:15" x14ac:dyDescent="0.2">
      <c r="O11917" s="90"/>
    </row>
    <row r="11918" spans="15:15" x14ac:dyDescent="0.2">
      <c r="O11918" s="90"/>
    </row>
    <row r="11919" spans="15:15" x14ac:dyDescent="0.2">
      <c r="O11919" s="90"/>
    </row>
    <row r="11920" spans="15:15" x14ac:dyDescent="0.2">
      <c r="O11920" s="90"/>
    </row>
    <row r="11921" spans="15:15" x14ac:dyDescent="0.2">
      <c r="O11921" s="90"/>
    </row>
    <row r="11922" spans="15:15" x14ac:dyDescent="0.2">
      <c r="O11922" s="90"/>
    </row>
    <row r="11923" spans="15:15" x14ac:dyDescent="0.2">
      <c r="O11923" s="90"/>
    </row>
    <row r="11924" spans="15:15" x14ac:dyDescent="0.2">
      <c r="O11924" s="90"/>
    </row>
    <row r="11925" spans="15:15" x14ac:dyDescent="0.2">
      <c r="O11925" s="90"/>
    </row>
    <row r="11926" spans="15:15" x14ac:dyDescent="0.2">
      <c r="O11926" s="90"/>
    </row>
    <row r="11927" spans="15:15" x14ac:dyDescent="0.2">
      <c r="O11927" s="90"/>
    </row>
    <row r="11928" spans="15:15" x14ac:dyDescent="0.2">
      <c r="O11928" s="90"/>
    </row>
    <row r="11929" spans="15:15" x14ac:dyDescent="0.2">
      <c r="O11929" s="90"/>
    </row>
    <row r="11930" spans="15:15" x14ac:dyDescent="0.2">
      <c r="O11930" s="90"/>
    </row>
    <row r="11931" spans="15:15" x14ac:dyDescent="0.2">
      <c r="O11931" s="90"/>
    </row>
    <row r="11932" spans="15:15" x14ac:dyDescent="0.2">
      <c r="O11932" s="90"/>
    </row>
    <row r="11933" spans="15:15" x14ac:dyDescent="0.2">
      <c r="O11933" s="90"/>
    </row>
    <row r="11934" spans="15:15" x14ac:dyDescent="0.2">
      <c r="O11934" s="90"/>
    </row>
    <row r="11935" spans="15:15" x14ac:dyDescent="0.2">
      <c r="O11935" s="90"/>
    </row>
    <row r="11936" spans="15:15" x14ac:dyDescent="0.2">
      <c r="O11936" s="90"/>
    </row>
    <row r="11937" spans="15:15" x14ac:dyDescent="0.2">
      <c r="O11937" s="90"/>
    </row>
    <row r="11938" spans="15:15" x14ac:dyDescent="0.2">
      <c r="O11938" s="90"/>
    </row>
    <row r="11939" spans="15:15" x14ac:dyDescent="0.2">
      <c r="O11939" s="90"/>
    </row>
    <row r="11940" spans="15:15" x14ac:dyDescent="0.2">
      <c r="O11940" s="90"/>
    </row>
    <row r="11941" spans="15:15" x14ac:dyDescent="0.2">
      <c r="O11941" s="90"/>
    </row>
    <row r="11942" spans="15:15" x14ac:dyDescent="0.2">
      <c r="O11942" s="90"/>
    </row>
    <row r="11943" spans="15:15" x14ac:dyDescent="0.2">
      <c r="O11943" s="90"/>
    </row>
    <row r="11944" spans="15:15" x14ac:dyDescent="0.2">
      <c r="O11944" s="90"/>
    </row>
    <row r="11945" spans="15:15" x14ac:dyDescent="0.2">
      <c r="O11945" s="90"/>
    </row>
    <row r="11946" spans="15:15" x14ac:dyDescent="0.2">
      <c r="O11946" s="90"/>
    </row>
    <row r="11947" spans="15:15" x14ac:dyDescent="0.2">
      <c r="O11947" s="90"/>
    </row>
    <row r="11948" spans="15:15" x14ac:dyDescent="0.2">
      <c r="O11948" s="90"/>
    </row>
    <row r="11949" spans="15:15" x14ac:dyDescent="0.2">
      <c r="O11949" s="90"/>
    </row>
    <row r="11950" spans="15:15" x14ac:dyDescent="0.2">
      <c r="O11950" s="90"/>
    </row>
    <row r="11951" spans="15:15" x14ac:dyDescent="0.2">
      <c r="O11951" s="90"/>
    </row>
    <row r="11952" spans="15:15" x14ac:dyDescent="0.2">
      <c r="O11952" s="90"/>
    </row>
    <row r="11953" spans="15:15" x14ac:dyDescent="0.2">
      <c r="O11953" s="90"/>
    </row>
    <row r="11954" spans="15:15" x14ac:dyDescent="0.2">
      <c r="O11954" s="90"/>
    </row>
    <row r="11955" spans="15:15" x14ac:dyDescent="0.2">
      <c r="O11955" s="90"/>
    </row>
    <row r="11956" spans="15:15" x14ac:dyDescent="0.2">
      <c r="O11956" s="90"/>
    </row>
    <row r="11957" spans="15:15" x14ac:dyDescent="0.2">
      <c r="O11957" s="90"/>
    </row>
    <row r="11958" spans="15:15" x14ac:dyDescent="0.2">
      <c r="O11958" s="90"/>
    </row>
    <row r="11959" spans="15:15" x14ac:dyDescent="0.2">
      <c r="O11959" s="90"/>
    </row>
    <row r="11960" spans="15:15" x14ac:dyDescent="0.2">
      <c r="O11960" s="90"/>
    </row>
    <row r="11961" spans="15:15" x14ac:dyDescent="0.2">
      <c r="O11961" s="90"/>
    </row>
    <row r="11962" spans="15:15" x14ac:dyDescent="0.2">
      <c r="O11962" s="90"/>
    </row>
    <row r="11963" spans="15:15" x14ac:dyDescent="0.2">
      <c r="O11963" s="90"/>
    </row>
    <row r="11964" spans="15:15" x14ac:dyDescent="0.2">
      <c r="O11964" s="90"/>
    </row>
    <row r="11965" spans="15:15" x14ac:dyDescent="0.2">
      <c r="O11965" s="90"/>
    </row>
    <row r="11966" spans="15:15" x14ac:dyDescent="0.2">
      <c r="O11966" s="90"/>
    </row>
    <row r="11967" spans="15:15" x14ac:dyDescent="0.2">
      <c r="O11967" s="90"/>
    </row>
    <row r="11968" spans="15:15" x14ac:dyDescent="0.2">
      <c r="O11968" s="90"/>
    </row>
    <row r="11969" spans="15:15" x14ac:dyDescent="0.2">
      <c r="O11969" s="90"/>
    </row>
    <row r="11970" spans="15:15" x14ac:dyDescent="0.2">
      <c r="O11970" s="90"/>
    </row>
    <row r="11971" spans="15:15" x14ac:dyDescent="0.2">
      <c r="O11971" s="90"/>
    </row>
    <row r="11972" spans="15:15" x14ac:dyDescent="0.2">
      <c r="O11972" s="90"/>
    </row>
    <row r="11973" spans="15:15" x14ac:dyDescent="0.2">
      <c r="O11973" s="90"/>
    </row>
    <row r="11974" spans="15:15" x14ac:dyDescent="0.2">
      <c r="O11974" s="90"/>
    </row>
    <row r="11975" spans="15:15" x14ac:dyDescent="0.2">
      <c r="O11975" s="90"/>
    </row>
    <row r="11976" spans="15:15" x14ac:dyDescent="0.2">
      <c r="O11976" s="90"/>
    </row>
    <row r="11977" spans="15:15" x14ac:dyDescent="0.2">
      <c r="O11977" s="90"/>
    </row>
    <row r="11978" spans="15:15" x14ac:dyDescent="0.2">
      <c r="O11978" s="90"/>
    </row>
    <row r="11979" spans="15:15" x14ac:dyDescent="0.2">
      <c r="O11979" s="90"/>
    </row>
    <row r="11980" spans="15:15" x14ac:dyDescent="0.2">
      <c r="O11980" s="90"/>
    </row>
    <row r="11981" spans="15:15" x14ac:dyDescent="0.2">
      <c r="O11981" s="90"/>
    </row>
    <row r="11982" spans="15:15" x14ac:dyDescent="0.2">
      <c r="O11982" s="90"/>
    </row>
    <row r="11983" spans="15:15" x14ac:dyDescent="0.2">
      <c r="O11983" s="90"/>
    </row>
    <row r="11984" spans="15:15" x14ac:dyDescent="0.2">
      <c r="O11984" s="90"/>
    </row>
    <row r="11985" spans="15:15" x14ac:dyDescent="0.2">
      <c r="O11985" s="90"/>
    </row>
    <row r="11986" spans="15:15" x14ac:dyDescent="0.2">
      <c r="O11986" s="90"/>
    </row>
    <row r="11987" spans="15:15" x14ac:dyDescent="0.2">
      <c r="O11987" s="90"/>
    </row>
    <row r="11988" spans="15:15" x14ac:dyDescent="0.2">
      <c r="O11988" s="90"/>
    </row>
    <row r="11989" spans="15:15" x14ac:dyDescent="0.2">
      <c r="O11989" s="90"/>
    </row>
    <row r="11990" spans="15:15" x14ac:dyDescent="0.2">
      <c r="O11990" s="90"/>
    </row>
    <row r="11991" spans="15:15" x14ac:dyDescent="0.2">
      <c r="O11991" s="90"/>
    </row>
    <row r="11992" spans="15:15" x14ac:dyDescent="0.2">
      <c r="O11992" s="90"/>
    </row>
    <row r="11993" spans="15:15" x14ac:dyDescent="0.2">
      <c r="O11993" s="90"/>
    </row>
    <row r="11994" spans="15:15" x14ac:dyDescent="0.2">
      <c r="O11994" s="90"/>
    </row>
    <row r="11995" spans="15:15" x14ac:dyDescent="0.2">
      <c r="O11995" s="90"/>
    </row>
    <row r="11996" spans="15:15" x14ac:dyDescent="0.2">
      <c r="O11996" s="90"/>
    </row>
    <row r="11997" spans="15:15" x14ac:dyDescent="0.2">
      <c r="O11997" s="90"/>
    </row>
    <row r="11998" spans="15:15" x14ac:dyDescent="0.2">
      <c r="O11998" s="90"/>
    </row>
    <row r="11999" spans="15:15" x14ac:dyDescent="0.2">
      <c r="O11999" s="90"/>
    </row>
    <row r="12000" spans="15:15" x14ac:dyDescent="0.2">
      <c r="O12000" s="90"/>
    </row>
    <row r="12001" spans="15:15" x14ac:dyDescent="0.2">
      <c r="O12001" s="90"/>
    </row>
    <row r="12002" spans="15:15" x14ac:dyDescent="0.2">
      <c r="O12002" s="90"/>
    </row>
    <row r="12003" spans="15:15" x14ac:dyDescent="0.2">
      <c r="O12003" s="90"/>
    </row>
    <row r="12004" spans="15:15" x14ac:dyDescent="0.2">
      <c r="O12004" s="90"/>
    </row>
    <row r="12005" spans="15:15" x14ac:dyDescent="0.2">
      <c r="O12005" s="90"/>
    </row>
    <row r="12006" spans="15:15" x14ac:dyDescent="0.2">
      <c r="O12006" s="90"/>
    </row>
    <row r="12007" spans="15:15" x14ac:dyDescent="0.2">
      <c r="O12007" s="90"/>
    </row>
    <row r="12008" spans="15:15" x14ac:dyDescent="0.2">
      <c r="O12008" s="90"/>
    </row>
    <row r="12009" spans="15:15" x14ac:dyDescent="0.2">
      <c r="O12009" s="90"/>
    </row>
    <row r="12010" spans="15:15" x14ac:dyDescent="0.2">
      <c r="O12010" s="90"/>
    </row>
    <row r="12011" spans="15:15" x14ac:dyDescent="0.2">
      <c r="O12011" s="90"/>
    </row>
    <row r="12012" spans="15:15" x14ac:dyDescent="0.2">
      <c r="O12012" s="90"/>
    </row>
    <row r="12013" spans="15:15" x14ac:dyDescent="0.2">
      <c r="O12013" s="90"/>
    </row>
    <row r="12014" spans="15:15" x14ac:dyDescent="0.2">
      <c r="O12014" s="90"/>
    </row>
    <row r="12015" spans="15:15" x14ac:dyDescent="0.2">
      <c r="O12015" s="90"/>
    </row>
    <row r="12016" spans="15:15" x14ac:dyDescent="0.2">
      <c r="O12016" s="90"/>
    </row>
    <row r="12017" spans="15:15" x14ac:dyDescent="0.2">
      <c r="O12017" s="90"/>
    </row>
    <row r="12018" spans="15:15" x14ac:dyDescent="0.2">
      <c r="O12018" s="90"/>
    </row>
    <row r="12019" spans="15:15" x14ac:dyDescent="0.2">
      <c r="O12019" s="90"/>
    </row>
    <row r="12020" spans="15:15" x14ac:dyDescent="0.2">
      <c r="O12020" s="90"/>
    </row>
    <row r="12021" spans="15:15" x14ac:dyDescent="0.2">
      <c r="O12021" s="90"/>
    </row>
    <row r="12022" spans="15:15" x14ac:dyDescent="0.2">
      <c r="O12022" s="90"/>
    </row>
    <row r="12023" spans="15:15" x14ac:dyDescent="0.2">
      <c r="O12023" s="90"/>
    </row>
    <row r="12024" spans="15:15" x14ac:dyDescent="0.2">
      <c r="O12024" s="90"/>
    </row>
    <row r="12025" spans="15:15" x14ac:dyDescent="0.2">
      <c r="O12025" s="90"/>
    </row>
    <row r="12026" spans="15:15" x14ac:dyDescent="0.2">
      <c r="O12026" s="90"/>
    </row>
    <row r="12027" spans="15:15" x14ac:dyDescent="0.2">
      <c r="O12027" s="90"/>
    </row>
    <row r="12028" spans="15:15" x14ac:dyDescent="0.2">
      <c r="O12028" s="90"/>
    </row>
    <row r="12029" spans="15:15" x14ac:dyDescent="0.2">
      <c r="O12029" s="90"/>
    </row>
    <row r="12030" spans="15:15" x14ac:dyDescent="0.2">
      <c r="O12030" s="90"/>
    </row>
    <row r="12031" spans="15:15" x14ac:dyDescent="0.2">
      <c r="O12031" s="90"/>
    </row>
    <row r="12032" spans="15:15" x14ac:dyDescent="0.2">
      <c r="O12032" s="90"/>
    </row>
    <row r="12033" spans="15:15" x14ac:dyDescent="0.2">
      <c r="O12033" s="90"/>
    </row>
    <row r="12034" spans="15:15" x14ac:dyDescent="0.2">
      <c r="O12034" s="90"/>
    </row>
    <row r="12035" spans="15:15" x14ac:dyDescent="0.2">
      <c r="O12035" s="90"/>
    </row>
    <row r="12036" spans="15:15" x14ac:dyDescent="0.2">
      <c r="O12036" s="90"/>
    </row>
    <row r="12037" spans="15:15" x14ac:dyDescent="0.2">
      <c r="O12037" s="90"/>
    </row>
    <row r="12038" spans="15:15" x14ac:dyDescent="0.2">
      <c r="O12038" s="90"/>
    </row>
    <row r="12039" spans="15:15" x14ac:dyDescent="0.2">
      <c r="O12039" s="90"/>
    </row>
    <row r="12040" spans="15:15" x14ac:dyDescent="0.2">
      <c r="O12040" s="90"/>
    </row>
    <row r="12041" spans="15:15" x14ac:dyDescent="0.2">
      <c r="O12041" s="90"/>
    </row>
    <row r="12042" spans="15:15" x14ac:dyDescent="0.2">
      <c r="O12042" s="90"/>
    </row>
    <row r="12043" spans="15:15" x14ac:dyDescent="0.2">
      <c r="O12043" s="90"/>
    </row>
    <row r="12044" spans="15:15" x14ac:dyDescent="0.2">
      <c r="O12044" s="90"/>
    </row>
    <row r="12045" spans="15:15" x14ac:dyDescent="0.2">
      <c r="O12045" s="90"/>
    </row>
    <row r="12046" spans="15:15" x14ac:dyDescent="0.2">
      <c r="O12046" s="90"/>
    </row>
    <row r="12047" spans="15:15" x14ac:dyDescent="0.2">
      <c r="O12047" s="90"/>
    </row>
    <row r="12048" spans="15:15" x14ac:dyDescent="0.2">
      <c r="O12048" s="90"/>
    </row>
    <row r="12049" spans="15:15" x14ac:dyDescent="0.2">
      <c r="O12049" s="90"/>
    </row>
    <row r="12050" spans="15:15" x14ac:dyDescent="0.2">
      <c r="O12050" s="90"/>
    </row>
    <row r="12051" spans="15:15" x14ac:dyDescent="0.2">
      <c r="O12051" s="90"/>
    </row>
    <row r="12052" spans="15:15" x14ac:dyDescent="0.2">
      <c r="O12052" s="90"/>
    </row>
    <row r="12053" spans="15:15" x14ac:dyDescent="0.2">
      <c r="O12053" s="90"/>
    </row>
    <row r="12054" spans="15:15" x14ac:dyDescent="0.2">
      <c r="O12054" s="90"/>
    </row>
    <row r="12055" spans="15:15" x14ac:dyDescent="0.2">
      <c r="O12055" s="90"/>
    </row>
    <row r="12056" spans="15:15" x14ac:dyDescent="0.2">
      <c r="O12056" s="90"/>
    </row>
    <row r="12057" spans="15:15" x14ac:dyDescent="0.2">
      <c r="O12057" s="90"/>
    </row>
    <row r="12058" spans="15:15" x14ac:dyDescent="0.2">
      <c r="O12058" s="90"/>
    </row>
    <row r="12059" spans="15:15" x14ac:dyDescent="0.2">
      <c r="O12059" s="90"/>
    </row>
    <row r="12060" spans="15:15" x14ac:dyDescent="0.2">
      <c r="O12060" s="90"/>
    </row>
    <row r="12061" spans="15:15" x14ac:dyDescent="0.2">
      <c r="O12061" s="90"/>
    </row>
    <row r="12062" spans="15:15" x14ac:dyDescent="0.2">
      <c r="O12062" s="90"/>
    </row>
    <row r="12063" spans="15:15" x14ac:dyDescent="0.2">
      <c r="O12063" s="90"/>
    </row>
    <row r="12064" spans="15:15" x14ac:dyDescent="0.2">
      <c r="O12064" s="90"/>
    </row>
    <row r="12065" spans="15:15" x14ac:dyDescent="0.2">
      <c r="O12065" s="90"/>
    </row>
    <row r="12066" spans="15:15" x14ac:dyDescent="0.2">
      <c r="O12066" s="90"/>
    </row>
    <row r="12067" spans="15:15" x14ac:dyDescent="0.2">
      <c r="O12067" s="90"/>
    </row>
    <row r="12068" spans="15:15" x14ac:dyDescent="0.2">
      <c r="O12068" s="90"/>
    </row>
    <row r="12069" spans="15:15" x14ac:dyDescent="0.2">
      <c r="O12069" s="90"/>
    </row>
    <row r="12070" spans="15:15" x14ac:dyDescent="0.2">
      <c r="O12070" s="90"/>
    </row>
    <row r="12071" spans="15:15" x14ac:dyDescent="0.2">
      <c r="O12071" s="90"/>
    </row>
    <row r="12072" spans="15:15" x14ac:dyDescent="0.2">
      <c r="O12072" s="90"/>
    </row>
    <row r="12073" spans="15:15" x14ac:dyDescent="0.2">
      <c r="O12073" s="90"/>
    </row>
    <row r="12074" spans="15:15" x14ac:dyDescent="0.2">
      <c r="O12074" s="90"/>
    </row>
    <row r="12075" spans="15:15" x14ac:dyDescent="0.2">
      <c r="O12075" s="90"/>
    </row>
    <row r="12076" spans="15:15" x14ac:dyDescent="0.2">
      <c r="O12076" s="90"/>
    </row>
    <row r="12077" spans="15:15" x14ac:dyDescent="0.2">
      <c r="O12077" s="90"/>
    </row>
    <row r="12078" spans="15:15" x14ac:dyDescent="0.2">
      <c r="O12078" s="90"/>
    </row>
    <row r="12079" spans="15:15" x14ac:dyDescent="0.2">
      <c r="O12079" s="90"/>
    </row>
    <row r="12080" spans="15:15" x14ac:dyDescent="0.2">
      <c r="O12080" s="90"/>
    </row>
    <row r="12081" spans="15:15" x14ac:dyDescent="0.2">
      <c r="O12081" s="90"/>
    </row>
    <row r="12082" spans="15:15" x14ac:dyDescent="0.2">
      <c r="O12082" s="90"/>
    </row>
    <row r="12083" spans="15:15" x14ac:dyDescent="0.2">
      <c r="O12083" s="90"/>
    </row>
    <row r="12084" spans="15:15" x14ac:dyDescent="0.2">
      <c r="O12084" s="90"/>
    </row>
    <row r="12085" spans="15:15" x14ac:dyDescent="0.2">
      <c r="O12085" s="90"/>
    </row>
    <row r="12086" spans="15:15" x14ac:dyDescent="0.2">
      <c r="O12086" s="90"/>
    </row>
    <row r="12087" spans="15:15" x14ac:dyDescent="0.2">
      <c r="O12087" s="90"/>
    </row>
    <row r="12088" spans="15:15" x14ac:dyDescent="0.2">
      <c r="O12088" s="90"/>
    </row>
    <row r="12089" spans="15:15" x14ac:dyDescent="0.2">
      <c r="O12089" s="90"/>
    </row>
    <row r="12090" spans="15:15" x14ac:dyDescent="0.2">
      <c r="O12090" s="90"/>
    </row>
    <row r="12091" spans="15:15" x14ac:dyDescent="0.2">
      <c r="O12091" s="90"/>
    </row>
    <row r="12092" spans="15:15" x14ac:dyDescent="0.2">
      <c r="O12092" s="90"/>
    </row>
    <row r="12093" spans="15:15" x14ac:dyDescent="0.2">
      <c r="O12093" s="90"/>
    </row>
    <row r="12094" spans="15:15" x14ac:dyDescent="0.2">
      <c r="O12094" s="90"/>
    </row>
    <row r="12095" spans="15:15" x14ac:dyDescent="0.2">
      <c r="O12095" s="90"/>
    </row>
    <row r="12096" spans="15:15" x14ac:dyDescent="0.2">
      <c r="O12096" s="90"/>
    </row>
    <row r="12097" spans="15:15" x14ac:dyDescent="0.2">
      <c r="O12097" s="90"/>
    </row>
    <row r="12098" spans="15:15" x14ac:dyDescent="0.2">
      <c r="O12098" s="90"/>
    </row>
    <row r="12099" spans="15:15" x14ac:dyDescent="0.2">
      <c r="O12099" s="90"/>
    </row>
    <row r="12100" spans="15:15" x14ac:dyDescent="0.2">
      <c r="O12100" s="90"/>
    </row>
    <row r="12101" spans="15:15" x14ac:dyDescent="0.2">
      <c r="O12101" s="90"/>
    </row>
    <row r="12102" spans="15:15" x14ac:dyDescent="0.2">
      <c r="O12102" s="90"/>
    </row>
    <row r="12103" spans="15:15" x14ac:dyDescent="0.2">
      <c r="O12103" s="90"/>
    </row>
    <row r="12104" spans="15:15" x14ac:dyDescent="0.2">
      <c r="O12104" s="90"/>
    </row>
    <row r="12105" spans="15:15" x14ac:dyDescent="0.2">
      <c r="O12105" s="90"/>
    </row>
    <row r="12106" spans="15:15" x14ac:dyDescent="0.2">
      <c r="O12106" s="90"/>
    </row>
    <row r="12107" spans="15:15" x14ac:dyDescent="0.2">
      <c r="O12107" s="90"/>
    </row>
    <row r="12108" spans="15:15" x14ac:dyDescent="0.2">
      <c r="O12108" s="90"/>
    </row>
    <row r="12109" spans="15:15" x14ac:dyDescent="0.2">
      <c r="O12109" s="90"/>
    </row>
    <row r="12110" spans="15:15" x14ac:dyDescent="0.2">
      <c r="O12110" s="90"/>
    </row>
    <row r="12111" spans="15:15" x14ac:dyDescent="0.2">
      <c r="O12111" s="90"/>
    </row>
    <row r="12112" spans="15:15" x14ac:dyDescent="0.2">
      <c r="O12112" s="90"/>
    </row>
    <row r="12113" spans="15:15" x14ac:dyDescent="0.2">
      <c r="O12113" s="90"/>
    </row>
    <row r="12114" spans="15:15" x14ac:dyDescent="0.2">
      <c r="O12114" s="90"/>
    </row>
    <row r="12115" spans="15:15" x14ac:dyDescent="0.2">
      <c r="O12115" s="90"/>
    </row>
    <row r="12116" spans="15:15" x14ac:dyDescent="0.2">
      <c r="O12116" s="90"/>
    </row>
    <row r="12117" spans="15:15" x14ac:dyDescent="0.2">
      <c r="O12117" s="90"/>
    </row>
    <row r="12118" spans="15:15" x14ac:dyDescent="0.2">
      <c r="O12118" s="90"/>
    </row>
    <row r="12119" spans="15:15" x14ac:dyDescent="0.2">
      <c r="O12119" s="90"/>
    </row>
    <row r="12120" spans="15:15" x14ac:dyDescent="0.2">
      <c r="O12120" s="90"/>
    </row>
    <row r="12121" spans="15:15" x14ac:dyDescent="0.2">
      <c r="O12121" s="90"/>
    </row>
    <row r="12122" spans="15:15" x14ac:dyDescent="0.2">
      <c r="O12122" s="90"/>
    </row>
    <row r="12123" spans="15:15" x14ac:dyDescent="0.2">
      <c r="O12123" s="90"/>
    </row>
    <row r="12124" spans="15:15" x14ac:dyDescent="0.2">
      <c r="O12124" s="90"/>
    </row>
    <row r="12125" spans="15:15" x14ac:dyDescent="0.2">
      <c r="O12125" s="90"/>
    </row>
    <row r="12126" spans="15:15" x14ac:dyDescent="0.2">
      <c r="O12126" s="90"/>
    </row>
    <row r="12127" spans="15:15" x14ac:dyDescent="0.2">
      <c r="O12127" s="90"/>
    </row>
    <row r="12128" spans="15:15" x14ac:dyDescent="0.2">
      <c r="O12128" s="90"/>
    </row>
    <row r="12129" spans="15:15" x14ac:dyDescent="0.2">
      <c r="O12129" s="90"/>
    </row>
    <row r="12130" spans="15:15" x14ac:dyDescent="0.2">
      <c r="O12130" s="90"/>
    </row>
    <row r="12131" spans="15:15" x14ac:dyDescent="0.2">
      <c r="O12131" s="90"/>
    </row>
    <row r="12132" spans="15:15" x14ac:dyDescent="0.2">
      <c r="O12132" s="90"/>
    </row>
    <row r="12133" spans="15:15" x14ac:dyDescent="0.2">
      <c r="O12133" s="90"/>
    </row>
    <row r="12134" spans="15:15" x14ac:dyDescent="0.2">
      <c r="O12134" s="90"/>
    </row>
    <row r="12135" spans="15:15" x14ac:dyDescent="0.2">
      <c r="O12135" s="90"/>
    </row>
    <row r="12136" spans="15:15" x14ac:dyDescent="0.2">
      <c r="O12136" s="90"/>
    </row>
    <row r="12137" spans="15:15" x14ac:dyDescent="0.2">
      <c r="O12137" s="90"/>
    </row>
    <row r="12138" spans="15:15" x14ac:dyDescent="0.2">
      <c r="O12138" s="90"/>
    </row>
    <row r="12139" spans="15:15" x14ac:dyDescent="0.2">
      <c r="O12139" s="90"/>
    </row>
    <row r="12140" spans="15:15" x14ac:dyDescent="0.2">
      <c r="O12140" s="90"/>
    </row>
    <row r="12141" spans="15:15" x14ac:dyDescent="0.2">
      <c r="O12141" s="90"/>
    </row>
    <row r="12142" spans="15:15" x14ac:dyDescent="0.2">
      <c r="O12142" s="90"/>
    </row>
    <row r="12143" spans="15:15" x14ac:dyDescent="0.2">
      <c r="O12143" s="90"/>
    </row>
    <row r="12144" spans="15:15" x14ac:dyDescent="0.2">
      <c r="O12144" s="90"/>
    </row>
    <row r="12145" spans="15:15" x14ac:dyDescent="0.2">
      <c r="O12145" s="90"/>
    </row>
    <row r="12146" spans="15:15" x14ac:dyDescent="0.2">
      <c r="O12146" s="90"/>
    </row>
    <row r="12147" spans="15:15" x14ac:dyDescent="0.2">
      <c r="O12147" s="90"/>
    </row>
    <row r="12148" spans="15:15" x14ac:dyDescent="0.2">
      <c r="O12148" s="90"/>
    </row>
    <row r="12149" spans="15:15" x14ac:dyDescent="0.2">
      <c r="O12149" s="90"/>
    </row>
    <row r="12150" spans="15:15" x14ac:dyDescent="0.2">
      <c r="O12150" s="90"/>
    </row>
    <row r="12151" spans="15:15" x14ac:dyDescent="0.2">
      <c r="O12151" s="90"/>
    </row>
    <row r="12152" spans="15:15" x14ac:dyDescent="0.2">
      <c r="O12152" s="90"/>
    </row>
    <row r="12153" spans="15:15" x14ac:dyDescent="0.2">
      <c r="O12153" s="90"/>
    </row>
    <row r="12154" spans="15:15" x14ac:dyDescent="0.2">
      <c r="O12154" s="90"/>
    </row>
    <row r="12155" spans="15:15" x14ac:dyDescent="0.2">
      <c r="O12155" s="90"/>
    </row>
    <row r="12156" spans="15:15" x14ac:dyDescent="0.2">
      <c r="O12156" s="90"/>
    </row>
    <row r="12157" spans="15:15" x14ac:dyDescent="0.2">
      <c r="O12157" s="90"/>
    </row>
    <row r="12158" spans="15:15" x14ac:dyDescent="0.2">
      <c r="O12158" s="90"/>
    </row>
    <row r="12159" spans="15:15" x14ac:dyDescent="0.2">
      <c r="O12159" s="90"/>
    </row>
    <row r="12160" spans="15:15" x14ac:dyDescent="0.2">
      <c r="O12160" s="90"/>
    </row>
    <row r="12161" spans="15:15" x14ac:dyDescent="0.2">
      <c r="O12161" s="90"/>
    </row>
    <row r="12162" spans="15:15" x14ac:dyDescent="0.2">
      <c r="O12162" s="90"/>
    </row>
    <row r="12163" spans="15:15" x14ac:dyDescent="0.2">
      <c r="O12163" s="90"/>
    </row>
    <row r="12164" spans="15:15" x14ac:dyDescent="0.2">
      <c r="O12164" s="90"/>
    </row>
    <row r="12165" spans="15:15" x14ac:dyDescent="0.2">
      <c r="O12165" s="90"/>
    </row>
    <row r="12166" spans="15:15" x14ac:dyDescent="0.2">
      <c r="O12166" s="90"/>
    </row>
    <row r="12167" spans="15:15" x14ac:dyDescent="0.2">
      <c r="O12167" s="90"/>
    </row>
    <row r="12168" spans="15:15" x14ac:dyDescent="0.2">
      <c r="O12168" s="90"/>
    </row>
    <row r="12169" spans="15:15" x14ac:dyDescent="0.2">
      <c r="O12169" s="90"/>
    </row>
    <row r="12170" spans="15:15" x14ac:dyDescent="0.2">
      <c r="O12170" s="90"/>
    </row>
    <row r="12171" spans="15:15" x14ac:dyDescent="0.2">
      <c r="O12171" s="90"/>
    </row>
    <row r="12172" spans="15:15" x14ac:dyDescent="0.2">
      <c r="O12172" s="90"/>
    </row>
    <row r="12173" spans="15:15" x14ac:dyDescent="0.2">
      <c r="O12173" s="90"/>
    </row>
    <row r="12174" spans="15:15" x14ac:dyDescent="0.2">
      <c r="O12174" s="90"/>
    </row>
    <row r="12175" spans="15:15" x14ac:dyDescent="0.2">
      <c r="O12175" s="90"/>
    </row>
    <row r="12176" spans="15:15" x14ac:dyDescent="0.2">
      <c r="O12176" s="90"/>
    </row>
    <row r="12177" spans="15:15" x14ac:dyDescent="0.2">
      <c r="O12177" s="90"/>
    </row>
    <row r="12178" spans="15:15" x14ac:dyDescent="0.2">
      <c r="O12178" s="90"/>
    </row>
    <row r="12179" spans="15:15" x14ac:dyDescent="0.2">
      <c r="O12179" s="90"/>
    </row>
    <row r="12180" spans="15:15" x14ac:dyDescent="0.2">
      <c r="O12180" s="90"/>
    </row>
    <row r="12181" spans="15:15" x14ac:dyDescent="0.2">
      <c r="O12181" s="90"/>
    </row>
    <row r="12182" spans="15:15" x14ac:dyDescent="0.2">
      <c r="O12182" s="90"/>
    </row>
    <row r="12183" spans="15:15" x14ac:dyDescent="0.2">
      <c r="O12183" s="90"/>
    </row>
    <row r="12184" spans="15:15" x14ac:dyDescent="0.2">
      <c r="O12184" s="90"/>
    </row>
    <row r="12185" spans="15:15" x14ac:dyDescent="0.2">
      <c r="O12185" s="90"/>
    </row>
    <row r="12186" spans="15:15" x14ac:dyDescent="0.2">
      <c r="O12186" s="90"/>
    </row>
    <row r="12187" spans="15:15" x14ac:dyDescent="0.2">
      <c r="O12187" s="90"/>
    </row>
    <row r="12188" spans="15:15" x14ac:dyDescent="0.2">
      <c r="O12188" s="90"/>
    </row>
    <row r="12189" spans="15:15" x14ac:dyDescent="0.2">
      <c r="O12189" s="90"/>
    </row>
    <row r="12190" spans="15:15" x14ac:dyDescent="0.2">
      <c r="O12190" s="90"/>
    </row>
    <row r="12191" spans="15:15" x14ac:dyDescent="0.2">
      <c r="O12191" s="90"/>
    </row>
    <row r="12192" spans="15:15" x14ac:dyDescent="0.2">
      <c r="O12192" s="90"/>
    </row>
    <row r="12193" spans="15:15" x14ac:dyDescent="0.2">
      <c r="O12193" s="90"/>
    </row>
    <row r="12194" spans="15:15" x14ac:dyDescent="0.2">
      <c r="O12194" s="90"/>
    </row>
    <row r="12195" spans="15:15" x14ac:dyDescent="0.2">
      <c r="O12195" s="90"/>
    </row>
    <row r="12196" spans="15:15" x14ac:dyDescent="0.2">
      <c r="O12196" s="90"/>
    </row>
    <row r="12197" spans="15:15" x14ac:dyDescent="0.2">
      <c r="O12197" s="90"/>
    </row>
    <row r="12198" spans="15:15" x14ac:dyDescent="0.2">
      <c r="O12198" s="90"/>
    </row>
    <row r="12199" spans="15:15" x14ac:dyDescent="0.2">
      <c r="O12199" s="90"/>
    </row>
    <row r="12200" spans="15:15" x14ac:dyDescent="0.2">
      <c r="O12200" s="90"/>
    </row>
    <row r="12201" spans="15:15" x14ac:dyDescent="0.2">
      <c r="O12201" s="90"/>
    </row>
    <row r="12202" spans="15:15" x14ac:dyDescent="0.2">
      <c r="O12202" s="90"/>
    </row>
    <row r="12203" spans="15:15" x14ac:dyDescent="0.2">
      <c r="O12203" s="90"/>
    </row>
    <row r="12204" spans="15:15" x14ac:dyDescent="0.2">
      <c r="O12204" s="90"/>
    </row>
    <row r="12205" spans="15:15" x14ac:dyDescent="0.2">
      <c r="O12205" s="90"/>
    </row>
    <row r="12206" spans="15:15" x14ac:dyDescent="0.2">
      <c r="O12206" s="90"/>
    </row>
    <row r="12207" spans="15:15" x14ac:dyDescent="0.2">
      <c r="O12207" s="90"/>
    </row>
    <row r="12208" spans="15:15" x14ac:dyDescent="0.2">
      <c r="O12208" s="90"/>
    </row>
    <row r="12209" spans="15:15" x14ac:dyDescent="0.2">
      <c r="O12209" s="90"/>
    </row>
    <row r="12210" spans="15:15" x14ac:dyDescent="0.2">
      <c r="O12210" s="90"/>
    </row>
    <row r="12211" spans="15:15" x14ac:dyDescent="0.2">
      <c r="O12211" s="90"/>
    </row>
    <row r="12212" spans="15:15" x14ac:dyDescent="0.2">
      <c r="O12212" s="90"/>
    </row>
    <row r="12213" spans="15:15" x14ac:dyDescent="0.2">
      <c r="O12213" s="90"/>
    </row>
    <row r="12214" spans="15:15" x14ac:dyDescent="0.2">
      <c r="O12214" s="90"/>
    </row>
    <row r="12215" spans="15:15" x14ac:dyDescent="0.2">
      <c r="O12215" s="90"/>
    </row>
    <row r="12216" spans="15:15" x14ac:dyDescent="0.2">
      <c r="O12216" s="90"/>
    </row>
    <row r="12217" spans="15:15" x14ac:dyDescent="0.2">
      <c r="O12217" s="90"/>
    </row>
    <row r="12218" spans="15:15" x14ac:dyDescent="0.2">
      <c r="O12218" s="90"/>
    </row>
    <row r="12219" spans="15:15" x14ac:dyDescent="0.2">
      <c r="O12219" s="90"/>
    </row>
    <row r="12220" spans="15:15" x14ac:dyDescent="0.2">
      <c r="O12220" s="90"/>
    </row>
    <row r="12221" spans="15:15" x14ac:dyDescent="0.2">
      <c r="O12221" s="90"/>
    </row>
    <row r="12222" spans="15:15" x14ac:dyDescent="0.2">
      <c r="O12222" s="90"/>
    </row>
    <row r="12223" spans="15:15" x14ac:dyDescent="0.2">
      <c r="O12223" s="90"/>
    </row>
    <row r="12224" spans="15:15" x14ac:dyDescent="0.2">
      <c r="O12224" s="90"/>
    </row>
    <row r="12225" spans="15:15" x14ac:dyDescent="0.2">
      <c r="O12225" s="90"/>
    </row>
    <row r="12226" spans="15:15" x14ac:dyDescent="0.2">
      <c r="O12226" s="90"/>
    </row>
    <row r="12227" spans="15:15" x14ac:dyDescent="0.2">
      <c r="O12227" s="90"/>
    </row>
    <row r="12228" spans="15:15" x14ac:dyDescent="0.2">
      <c r="O12228" s="90"/>
    </row>
    <row r="12229" spans="15:15" x14ac:dyDescent="0.2">
      <c r="O12229" s="90"/>
    </row>
    <row r="12230" spans="15:15" x14ac:dyDescent="0.2">
      <c r="O12230" s="90"/>
    </row>
    <row r="12231" spans="15:15" x14ac:dyDescent="0.2">
      <c r="O12231" s="90"/>
    </row>
    <row r="12232" spans="15:15" x14ac:dyDescent="0.2">
      <c r="O12232" s="90"/>
    </row>
    <row r="12233" spans="15:15" x14ac:dyDescent="0.2">
      <c r="O12233" s="90"/>
    </row>
    <row r="12234" spans="15:15" x14ac:dyDescent="0.2">
      <c r="O12234" s="90"/>
    </row>
    <row r="12235" spans="15:15" x14ac:dyDescent="0.2">
      <c r="O12235" s="90"/>
    </row>
    <row r="12236" spans="15:15" x14ac:dyDescent="0.2">
      <c r="O12236" s="90"/>
    </row>
    <row r="12237" spans="15:15" x14ac:dyDescent="0.2">
      <c r="O12237" s="90"/>
    </row>
    <row r="12238" spans="15:15" x14ac:dyDescent="0.2">
      <c r="O12238" s="90"/>
    </row>
    <row r="12239" spans="15:15" x14ac:dyDescent="0.2">
      <c r="O12239" s="90"/>
    </row>
    <row r="12240" spans="15:15" x14ac:dyDescent="0.2">
      <c r="O12240" s="90"/>
    </row>
    <row r="12241" spans="15:15" x14ac:dyDescent="0.2">
      <c r="O12241" s="90"/>
    </row>
    <row r="12242" spans="15:15" x14ac:dyDescent="0.2">
      <c r="O12242" s="90"/>
    </row>
    <row r="12243" spans="15:15" x14ac:dyDescent="0.2">
      <c r="O12243" s="90"/>
    </row>
    <row r="12244" spans="15:15" x14ac:dyDescent="0.2">
      <c r="O12244" s="90"/>
    </row>
    <row r="12245" spans="15:15" x14ac:dyDescent="0.2">
      <c r="O12245" s="90"/>
    </row>
    <row r="12246" spans="15:15" x14ac:dyDescent="0.2">
      <c r="O12246" s="90"/>
    </row>
    <row r="12247" spans="15:15" x14ac:dyDescent="0.2">
      <c r="O12247" s="90"/>
    </row>
    <row r="12248" spans="15:15" x14ac:dyDescent="0.2">
      <c r="O12248" s="90"/>
    </row>
    <row r="12249" spans="15:15" x14ac:dyDescent="0.2">
      <c r="O12249" s="90"/>
    </row>
    <row r="12250" spans="15:15" x14ac:dyDescent="0.2">
      <c r="O12250" s="90"/>
    </row>
    <row r="12251" spans="15:15" x14ac:dyDescent="0.2">
      <c r="O12251" s="90"/>
    </row>
    <row r="12252" spans="15:15" x14ac:dyDescent="0.2">
      <c r="O12252" s="90"/>
    </row>
    <row r="12253" spans="15:15" x14ac:dyDescent="0.2">
      <c r="O12253" s="90"/>
    </row>
    <row r="12254" spans="15:15" x14ac:dyDescent="0.2">
      <c r="O12254" s="90"/>
    </row>
    <row r="12255" spans="15:15" x14ac:dyDescent="0.2">
      <c r="O12255" s="90"/>
    </row>
    <row r="12256" spans="15:15" x14ac:dyDescent="0.2">
      <c r="O12256" s="90"/>
    </row>
    <row r="12257" spans="15:15" x14ac:dyDescent="0.2">
      <c r="O12257" s="90"/>
    </row>
    <row r="12258" spans="15:15" x14ac:dyDescent="0.2">
      <c r="O12258" s="90"/>
    </row>
    <row r="12259" spans="15:15" x14ac:dyDescent="0.2">
      <c r="O12259" s="90"/>
    </row>
    <row r="12260" spans="15:15" x14ac:dyDescent="0.2">
      <c r="O12260" s="90"/>
    </row>
    <row r="12261" spans="15:15" x14ac:dyDescent="0.2">
      <c r="O12261" s="90"/>
    </row>
    <row r="12262" spans="15:15" x14ac:dyDescent="0.2">
      <c r="O12262" s="90"/>
    </row>
    <row r="12263" spans="15:15" x14ac:dyDescent="0.2">
      <c r="O12263" s="90"/>
    </row>
    <row r="12264" spans="15:15" x14ac:dyDescent="0.2">
      <c r="O12264" s="90"/>
    </row>
    <row r="12265" spans="15:15" x14ac:dyDescent="0.2">
      <c r="O12265" s="90"/>
    </row>
    <row r="12266" spans="15:15" x14ac:dyDescent="0.2">
      <c r="O12266" s="90"/>
    </row>
    <row r="12267" spans="15:15" x14ac:dyDescent="0.2">
      <c r="O12267" s="90"/>
    </row>
    <row r="12268" spans="15:15" x14ac:dyDescent="0.2">
      <c r="O12268" s="90"/>
    </row>
    <row r="12269" spans="15:15" x14ac:dyDescent="0.2">
      <c r="O12269" s="90"/>
    </row>
    <row r="12270" spans="15:15" x14ac:dyDescent="0.2">
      <c r="O12270" s="90"/>
    </row>
    <row r="12271" spans="15:15" x14ac:dyDescent="0.2">
      <c r="O12271" s="90"/>
    </row>
    <row r="12272" spans="15:15" x14ac:dyDescent="0.2">
      <c r="O12272" s="90"/>
    </row>
    <row r="12273" spans="15:15" x14ac:dyDescent="0.2">
      <c r="O12273" s="90"/>
    </row>
    <row r="12274" spans="15:15" x14ac:dyDescent="0.2">
      <c r="O12274" s="90"/>
    </row>
    <row r="12275" spans="15:15" x14ac:dyDescent="0.2">
      <c r="O12275" s="90"/>
    </row>
    <row r="12276" spans="15:15" x14ac:dyDescent="0.2">
      <c r="O12276" s="90"/>
    </row>
    <row r="12277" spans="15:15" x14ac:dyDescent="0.2">
      <c r="O12277" s="90"/>
    </row>
    <row r="12278" spans="15:15" x14ac:dyDescent="0.2">
      <c r="O12278" s="90"/>
    </row>
    <row r="12279" spans="15:15" x14ac:dyDescent="0.2">
      <c r="O12279" s="90"/>
    </row>
    <row r="12280" spans="15:15" x14ac:dyDescent="0.2">
      <c r="O12280" s="90"/>
    </row>
    <row r="12281" spans="15:15" x14ac:dyDescent="0.2">
      <c r="O12281" s="90"/>
    </row>
    <row r="12282" spans="15:15" x14ac:dyDescent="0.2">
      <c r="O12282" s="90"/>
    </row>
    <row r="12283" spans="15:15" x14ac:dyDescent="0.2">
      <c r="O12283" s="90"/>
    </row>
    <row r="12284" spans="15:15" x14ac:dyDescent="0.2">
      <c r="O12284" s="90"/>
    </row>
    <row r="12285" spans="15:15" x14ac:dyDescent="0.2">
      <c r="O12285" s="90"/>
    </row>
    <row r="12286" spans="15:15" x14ac:dyDescent="0.2">
      <c r="O12286" s="90"/>
    </row>
    <row r="12287" spans="15:15" x14ac:dyDescent="0.2">
      <c r="O12287" s="90"/>
    </row>
    <row r="12288" spans="15:15" x14ac:dyDescent="0.2">
      <c r="O12288" s="90"/>
    </row>
    <row r="12289" spans="15:15" x14ac:dyDescent="0.2">
      <c r="O12289" s="90"/>
    </row>
    <row r="12290" spans="15:15" x14ac:dyDescent="0.2">
      <c r="O12290" s="90"/>
    </row>
    <row r="12291" spans="15:15" x14ac:dyDescent="0.2">
      <c r="O12291" s="90"/>
    </row>
    <row r="12292" spans="15:15" x14ac:dyDescent="0.2">
      <c r="O12292" s="90"/>
    </row>
    <row r="12293" spans="15:15" x14ac:dyDescent="0.2">
      <c r="O12293" s="90"/>
    </row>
    <row r="12294" spans="15:15" x14ac:dyDescent="0.2">
      <c r="O12294" s="90"/>
    </row>
    <row r="12295" spans="15:15" x14ac:dyDescent="0.2">
      <c r="O12295" s="90"/>
    </row>
    <row r="12296" spans="15:15" x14ac:dyDescent="0.2">
      <c r="O12296" s="90"/>
    </row>
    <row r="12297" spans="15:15" x14ac:dyDescent="0.2">
      <c r="O12297" s="90"/>
    </row>
    <row r="12298" spans="15:15" x14ac:dyDescent="0.2">
      <c r="O12298" s="90"/>
    </row>
    <row r="12299" spans="15:15" x14ac:dyDescent="0.2">
      <c r="O12299" s="90"/>
    </row>
    <row r="12300" spans="15:15" x14ac:dyDescent="0.2">
      <c r="O12300" s="90"/>
    </row>
    <row r="12301" spans="15:15" x14ac:dyDescent="0.2">
      <c r="O12301" s="90"/>
    </row>
    <row r="12302" spans="15:15" x14ac:dyDescent="0.2">
      <c r="O12302" s="90"/>
    </row>
    <row r="12303" spans="15:15" x14ac:dyDescent="0.2">
      <c r="O12303" s="90"/>
    </row>
    <row r="12304" spans="15:15" x14ac:dyDescent="0.2">
      <c r="O12304" s="90"/>
    </row>
    <row r="12305" spans="15:15" x14ac:dyDescent="0.2">
      <c r="O12305" s="90"/>
    </row>
    <row r="12306" spans="15:15" x14ac:dyDescent="0.2">
      <c r="O12306" s="90"/>
    </row>
    <row r="12307" spans="15:15" x14ac:dyDescent="0.2">
      <c r="O12307" s="90"/>
    </row>
    <row r="12308" spans="15:15" x14ac:dyDescent="0.2">
      <c r="O12308" s="90"/>
    </row>
    <row r="12309" spans="15:15" x14ac:dyDescent="0.2">
      <c r="O12309" s="90"/>
    </row>
    <row r="12310" spans="15:15" x14ac:dyDescent="0.2">
      <c r="O12310" s="90"/>
    </row>
    <row r="12311" spans="15:15" x14ac:dyDescent="0.2">
      <c r="O12311" s="90"/>
    </row>
    <row r="12312" spans="15:15" x14ac:dyDescent="0.2">
      <c r="O12312" s="90"/>
    </row>
    <row r="12313" spans="15:15" x14ac:dyDescent="0.2">
      <c r="O12313" s="90"/>
    </row>
    <row r="12314" spans="15:15" x14ac:dyDescent="0.2">
      <c r="O12314" s="90"/>
    </row>
    <row r="12315" spans="15:15" x14ac:dyDescent="0.2">
      <c r="O12315" s="90"/>
    </row>
    <row r="12316" spans="15:15" x14ac:dyDescent="0.2">
      <c r="O12316" s="90"/>
    </row>
    <row r="12317" spans="15:15" x14ac:dyDescent="0.2">
      <c r="O12317" s="90"/>
    </row>
    <row r="12318" spans="15:15" x14ac:dyDescent="0.2">
      <c r="O12318" s="90"/>
    </row>
    <row r="12319" spans="15:15" x14ac:dyDescent="0.2">
      <c r="O12319" s="90"/>
    </row>
    <row r="12320" spans="15:15" x14ac:dyDescent="0.2">
      <c r="O12320" s="90"/>
    </row>
    <row r="12321" spans="15:15" x14ac:dyDescent="0.2">
      <c r="O12321" s="90"/>
    </row>
    <row r="12322" spans="15:15" x14ac:dyDescent="0.2">
      <c r="O12322" s="90"/>
    </row>
    <row r="12323" spans="15:15" x14ac:dyDescent="0.2">
      <c r="O12323" s="90"/>
    </row>
    <row r="12324" spans="15:15" x14ac:dyDescent="0.2">
      <c r="O12324" s="90"/>
    </row>
    <row r="12325" spans="15:15" x14ac:dyDescent="0.2">
      <c r="O12325" s="90"/>
    </row>
    <row r="12326" spans="15:15" x14ac:dyDescent="0.2">
      <c r="O12326" s="90"/>
    </row>
    <row r="12327" spans="15:15" x14ac:dyDescent="0.2">
      <c r="O12327" s="90"/>
    </row>
    <row r="12328" spans="15:15" x14ac:dyDescent="0.2">
      <c r="O12328" s="90"/>
    </row>
    <row r="12329" spans="15:15" x14ac:dyDescent="0.2">
      <c r="O12329" s="90"/>
    </row>
    <row r="12330" spans="15:15" x14ac:dyDescent="0.2">
      <c r="O12330" s="90"/>
    </row>
    <row r="12331" spans="15:15" x14ac:dyDescent="0.2">
      <c r="O12331" s="90"/>
    </row>
    <row r="12332" spans="15:15" x14ac:dyDescent="0.2">
      <c r="O12332" s="90"/>
    </row>
    <row r="12333" spans="15:15" x14ac:dyDescent="0.2">
      <c r="O12333" s="90"/>
    </row>
    <row r="12334" spans="15:15" x14ac:dyDescent="0.2">
      <c r="O12334" s="90"/>
    </row>
    <row r="12335" spans="15:15" x14ac:dyDescent="0.2">
      <c r="O12335" s="90"/>
    </row>
    <row r="12336" spans="15:15" x14ac:dyDescent="0.2">
      <c r="O12336" s="90"/>
    </row>
    <row r="12337" spans="15:15" x14ac:dyDescent="0.2">
      <c r="O12337" s="90"/>
    </row>
    <row r="12338" spans="15:15" x14ac:dyDescent="0.2">
      <c r="O12338" s="90"/>
    </row>
    <row r="12339" spans="15:15" x14ac:dyDescent="0.2">
      <c r="O12339" s="90"/>
    </row>
    <row r="12340" spans="15:15" x14ac:dyDescent="0.2">
      <c r="O12340" s="90"/>
    </row>
    <row r="12341" spans="15:15" x14ac:dyDescent="0.2">
      <c r="O12341" s="90"/>
    </row>
    <row r="12342" spans="15:15" x14ac:dyDescent="0.2">
      <c r="O12342" s="90"/>
    </row>
    <row r="12343" spans="15:15" x14ac:dyDescent="0.2">
      <c r="O12343" s="90"/>
    </row>
    <row r="12344" spans="15:15" x14ac:dyDescent="0.2">
      <c r="O12344" s="90"/>
    </row>
    <row r="12345" spans="15:15" x14ac:dyDescent="0.2">
      <c r="O12345" s="90"/>
    </row>
    <row r="12346" spans="15:15" x14ac:dyDescent="0.2">
      <c r="O12346" s="90"/>
    </row>
    <row r="12347" spans="15:15" x14ac:dyDescent="0.2">
      <c r="O12347" s="90"/>
    </row>
    <row r="12348" spans="15:15" x14ac:dyDescent="0.2">
      <c r="O12348" s="90"/>
    </row>
    <row r="12349" spans="15:15" x14ac:dyDescent="0.2">
      <c r="O12349" s="90"/>
    </row>
    <row r="12350" spans="15:15" x14ac:dyDescent="0.2">
      <c r="O12350" s="90"/>
    </row>
    <row r="12351" spans="15:15" x14ac:dyDescent="0.2">
      <c r="O12351" s="90"/>
    </row>
    <row r="12352" spans="15:15" x14ac:dyDescent="0.2">
      <c r="O12352" s="90"/>
    </row>
    <row r="12353" spans="15:15" x14ac:dyDescent="0.2">
      <c r="O12353" s="90"/>
    </row>
    <row r="12354" spans="15:15" x14ac:dyDescent="0.2">
      <c r="O12354" s="90"/>
    </row>
    <row r="12355" spans="15:15" x14ac:dyDescent="0.2">
      <c r="O12355" s="90"/>
    </row>
    <row r="12356" spans="15:15" x14ac:dyDescent="0.2">
      <c r="O12356" s="90"/>
    </row>
    <row r="12357" spans="15:15" x14ac:dyDescent="0.2">
      <c r="O12357" s="90"/>
    </row>
    <row r="12358" spans="15:15" x14ac:dyDescent="0.2">
      <c r="O12358" s="90"/>
    </row>
    <row r="12359" spans="15:15" x14ac:dyDescent="0.2">
      <c r="O12359" s="90"/>
    </row>
    <row r="12360" spans="15:15" x14ac:dyDescent="0.2">
      <c r="O12360" s="90"/>
    </row>
    <row r="12361" spans="15:15" x14ac:dyDescent="0.2">
      <c r="O12361" s="90"/>
    </row>
    <row r="12362" spans="15:15" x14ac:dyDescent="0.2">
      <c r="O12362" s="90"/>
    </row>
    <row r="12363" spans="15:15" x14ac:dyDescent="0.2">
      <c r="O12363" s="90"/>
    </row>
    <row r="12364" spans="15:15" x14ac:dyDescent="0.2">
      <c r="O12364" s="90"/>
    </row>
    <row r="12365" spans="15:15" x14ac:dyDescent="0.2">
      <c r="O12365" s="90"/>
    </row>
    <row r="12366" spans="15:15" x14ac:dyDescent="0.2">
      <c r="O12366" s="90"/>
    </row>
    <row r="12367" spans="15:15" x14ac:dyDescent="0.2">
      <c r="O12367" s="90"/>
    </row>
    <row r="12368" spans="15:15" x14ac:dyDescent="0.2">
      <c r="O12368" s="90"/>
    </row>
    <row r="12369" spans="15:15" x14ac:dyDescent="0.2">
      <c r="O12369" s="90"/>
    </row>
    <row r="12370" spans="15:15" x14ac:dyDescent="0.2">
      <c r="O12370" s="90"/>
    </row>
    <row r="12371" spans="15:15" x14ac:dyDescent="0.2">
      <c r="O12371" s="90"/>
    </row>
    <row r="12372" spans="15:15" x14ac:dyDescent="0.2">
      <c r="O12372" s="90"/>
    </row>
    <row r="12373" spans="15:15" x14ac:dyDescent="0.2">
      <c r="O12373" s="90"/>
    </row>
    <row r="12374" spans="15:15" x14ac:dyDescent="0.2">
      <c r="O12374" s="90"/>
    </row>
    <row r="12375" spans="15:15" x14ac:dyDescent="0.2">
      <c r="O12375" s="90"/>
    </row>
    <row r="12376" spans="15:15" x14ac:dyDescent="0.2">
      <c r="O12376" s="90"/>
    </row>
    <row r="12377" spans="15:15" x14ac:dyDescent="0.2">
      <c r="O12377" s="90"/>
    </row>
    <row r="12378" spans="15:15" x14ac:dyDescent="0.2">
      <c r="O12378" s="90"/>
    </row>
    <row r="12379" spans="15:15" x14ac:dyDescent="0.2">
      <c r="O12379" s="90"/>
    </row>
    <row r="12380" spans="15:15" x14ac:dyDescent="0.2">
      <c r="O12380" s="90"/>
    </row>
    <row r="12381" spans="15:15" x14ac:dyDescent="0.2">
      <c r="O12381" s="90"/>
    </row>
    <row r="12382" spans="15:15" x14ac:dyDescent="0.2">
      <c r="O12382" s="90"/>
    </row>
    <row r="12383" spans="15:15" x14ac:dyDescent="0.2">
      <c r="O12383" s="90"/>
    </row>
    <row r="12384" spans="15:15" x14ac:dyDescent="0.2">
      <c r="O12384" s="90"/>
    </row>
    <row r="12385" spans="15:15" x14ac:dyDescent="0.2">
      <c r="O12385" s="90"/>
    </row>
    <row r="12386" spans="15:15" x14ac:dyDescent="0.2">
      <c r="O12386" s="90"/>
    </row>
    <row r="12387" spans="15:15" x14ac:dyDescent="0.2">
      <c r="O12387" s="90"/>
    </row>
    <row r="12388" spans="15:15" x14ac:dyDescent="0.2">
      <c r="O12388" s="90"/>
    </row>
    <row r="12389" spans="15:15" x14ac:dyDescent="0.2">
      <c r="O12389" s="90"/>
    </row>
    <row r="12390" spans="15:15" x14ac:dyDescent="0.2">
      <c r="O12390" s="90"/>
    </row>
    <row r="12391" spans="15:15" x14ac:dyDescent="0.2">
      <c r="O12391" s="90"/>
    </row>
    <row r="12392" spans="15:15" x14ac:dyDescent="0.2">
      <c r="O12392" s="90"/>
    </row>
    <row r="12393" spans="15:15" x14ac:dyDescent="0.2">
      <c r="O12393" s="90"/>
    </row>
    <row r="12394" spans="15:15" x14ac:dyDescent="0.2">
      <c r="O12394" s="90"/>
    </row>
    <row r="12395" spans="15:15" x14ac:dyDescent="0.2">
      <c r="O12395" s="90"/>
    </row>
    <row r="12396" spans="15:15" x14ac:dyDescent="0.2">
      <c r="O12396" s="90"/>
    </row>
    <row r="12397" spans="15:15" x14ac:dyDescent="0.2">
      <c r="O12397" s="90"/>
    </row>
    <row r="12398" spans="15:15" x14ac:dyDescent="0.2">
      <c r="O12398" s="90"/>
    </row>
    <row r="12399" spans="15:15" x14ac:dyDescent="0.2">
      <c r="O12399" s="90"/>
    </row>
    <row r="12400" spans="15:15" x14ac:dyDescent="0.2">
      <c r="O12400" s="90"/>
    </row>
    <row r="12401" spans="15:15" x14ac:dyDescent="0.2">
      <c r="O12401" s="90"/>
    </row>
    <row r="12402" spans="15:15" x14ac:dyDescent="0.2">
      <c r="O12402" s="90"/>
    </row>
    <row r="12403" spans="15:15" x14ac:dyDescent="0.2">
      <c r="O12403" s="90"/>
    </row>
    <row r="12404" spans="15:15" x14ac:dyDescent="0.2">
      <c r="O12404" s="90"/>
    </row>
    <row r="12405" spans="15:15" x14ac:dyDescent="0.2">
      <c r="O12405" s="90"/>
    </row>
    <row r="12406" spans="15:15" x14ac:dyDescent="0.2">
      <c r="O12406" s="90"/>
    </row>
    <row r="12407" spans="15:15" x14ac:dyDescent="0.2">
      <c r="O12407" s="90"/>
    </row>
    <row r="12408" spans="15:15" x14ac:dyDescent="0.2">
      <c r="O12408" s="90"/>
    </row>
    <row r="12409" spans="15:15" x14ac:dyDescent="0.2">
      <c r="O12409" s="90"/>
    </row>
    <row r="12410" spans="15:15" x14ac:dyDescent="0.2">
      <c r="O12410" s="90"/>
    </row>
    <row r="12411" spans="15:15" x14ac:dyDescent="0.2">
      <c r="O12411" s="90"/>
    </row>
    <row r="12412" spans="15:15" x14ac:dyDescent="0.2">
      <c r="O12412" s="90"/>
    </row>
    <row r="12413" spans="15:15" x14ac:dyDescent="0.2">
      <c r="O12413" s="90"/>
    </row>
    <row r="12414" spans="15:15" x14ac:dyDescent="0.2">
      <c r="O12414" s="90"/>
    </row>
    <row r="12415" spans="15:15" x14ac:dyDescent="0.2">
      <c r="O12415" s="90"/>
    </row>
    <row r="12416" spans="15:15" x14ac:dyDescent="0.2">
      <c r="O12416" s="90"/>
    </row>
    <row r="12417" spans="15:15" x14ac:dyDescent="0.2">
      <c r="O12417" s="90"/>
    </row>
    <row r="12418" spans="15:15" x14ac:dyDescent="0.2">
      <c r="O12418" s="90"/>
    </row>
    <row r="12419" spans="15:15" x14ac:dyDescent="0.2">
      <c r="O12419" s="90"/>
    </row>
    <row r="12420" spans="15:15" x14ac:dyDescent="0.2">
      <c r="O12420" s="90"/>
    </row>
    <row r="12421" spans="15:15" x14ac:dyDescent="0.2">
      <c r="O12421" s="90"/>
    </row>
    <row r="12422" spans="15:15" x14ac:dyDescent="0.2">
      <c r="O12422" s="90"/>
    </row>
    <row r="12423" spans="15:15" x14ac:dyDescent="0.2">
      <c r="O12423" s="90"/>
    </row>
    <row r="12424" spans="15:15" x14ac:dyDescent="0.2">
      <c r="O12424" s="90"/>
    </row>
    <row r="12425" spans="15:15" x14ac:dyDescent="0.2">
      <c r="O12425" s="90"/>
    </row>
    <row r="12426" spans="15:15" x14ac:dyDescent="0.2">
      <c r="O12426" s="90"/>
    </row>
    <row r="12427" spans="15:15" x14ac:dyDescent="0.2">
      <c r="O12427" s="90"/>
    </row>
    <row r="12428" spans="15:15" x14ac:dyDescent="0.2">
      <c r="O12428" s="90"/>
    </row>
    <row r="12429" spans="15:15" x14ac:dyDescent="0.2">
      <c r="O12429" s="90"/>
    </row>
    <row r="12430" spans="15:15" x14ac:dyDescent="0.2">
      <c r="O12430" s="90"/>
    </row>
    <row r="12431" spans="15:15" x14ac:dyDescent="0.2">
      <c r="O12431" s="90"/>
    </row>
    <row r="12432" spans="15:15" x14ac:dyDescent="0.2">
      <c r="O12432" s="90"/>
    </row>
    <row r="12433" spans="15:15" x14ac:dyDescent="0.2">
      <c r="O12433" s="90"/>
    </row>
    <row r="12434" spans="15:15" x14ac:dyDescent="0.2">
      <c r="O12434" s="90"/>
    </row>
    <row r="12435" spans="15:15" x14ac:dyDescent="0.2">
      <c r="O12435" s="90"/>
    </row>
    <row r="12436" spans="15:15" x14ac:dyDescent="0.2">
      <c r="O12436" s="90"/>
    </row>
    <row r="12437" spans="15:15" x14ac:dyDescent="0.2">
      <c r="O12437" s="90"/>
    </row>
    <row r="12438" spans="15:15" x14ac:dyDescent="0.2">
      <c r="O12438" s="90"/>
    </row>
    <row r="12439" spans="15:15" x14ac:dyDescent="0.2">
      <c r="O12439" s="90"/>
    </row>
    <row r="12440" spans="15:15" x14ac:dyDescent="0.2">
      <c r="O12440" s="90"/>
    </row>
    <row r="12441" spans="15:15" x14ac:dyDescent="0.2">
      <c r="O12441" s="90"/>
    </row>
    <row r="12442" spans="15:15" x14ac:dyDescent="0.2">
      <c r="O12442" s="90"/>
    </row>
    <row r="12443" spans="15:15" x14ac:dyDescent="0.2">
      <c r="O12443" s="90"/>
    </row>
    <row r="12444" spans="15:15" x14ac:dyDescent="0.2">
      <c r="O12444" s="90"/>
    </row>
    <row r="12445" spans="15:15" x14ac:dyDescent="0.2">
      <c r="O12445" s="90"/>
    </row>
    <row r="12446" spans="15:15" x14ac:dyDescent="0.2">
      <c r="O12446" s="90"/>
    </row>
    <row r="12447" spans="15:15" x14ac:dyDescent="0.2">
      <c r="O12447" s="90"/>
    </row>
    <row r="12448" spans="15:15" x14ac:dyDescent="0.2">
      <c r="O12448" s="90"/>
    </row>
    <row r="12449" spans="15:15" x14ac:dyDescent="0.2">
      <c r="O12449" s="90"/>
    </row>
    <row r="12450" spans="15:15" x14ac:dyDescent="0.2">
      <c r="O12450" s="90"/>
    </row>
    <row r="12451" spans="15:15" x14ac:dyDescent="0.2">
      <c r="O12451" s="90"/>
    </row>
    <row r="12452" spans="15:15" x14ac:dyDescent="0.2">
      <c r="O12452" s="90"/>
    </row>
    <row r="12453" spans="15:15" x14ac:dyDescent="0.2">
      <c r="O12453" s="90"/>
    </row>
    <row r="12454" spans="15:15" x14ac:dyDescent="0.2">
      <c r="O12454" s="90"/>
    </row>
    <row r="12455" spans="15:15" x14ac:dyDescent="0.2">
      <c r="O12455" s="90"/>
    </row>
    <row r="12456" spans="15:15" x14ac:dyDescent="0.2">
      <c r="O12456" s="90"/>
    </row>
    <row r="12457" spans="15:15" x14ac:dyDescent="0.2">
      <c r="O12457" s="90"/>
    </row>
    <row r="12458" spans="15:15" x14ac:dyDescent="0.2">
      <c r="O12458" s="90"/>
    </row>
    <row r="12459" spans="15:15" x14ac:dyDescent="0.2">
      <c r="O12459" s="90"/>
    </row>
    <row r="12460" spans="15:15" x14ac:dyDescent="0.2">
      <c r="O12460" s="90"/>
    </row>
    <row r="12461" spans="15:15" x14ac:dyDescent="0.2">
      <c r="O12461" s="90"/>
    </row>
    <row r="12462" spans="15:15" x14ac:dyDescent="0.2">
      <c r="O12462" s="90"/>
    </row>
    <row r="12463" spans="15:15" x14ac:dyDescent="0.2">
      <c r="O12463" s="90"/>
    </row>
    <row r="12464" spans="15:15" x14ac:dyDescent="0.2">
      <c r="O12464" s="90"/>
    </row>
    <row r="12465" spans="15:15" x14ac:dyDescent="0.2">
      <c r="O12465" s="90"/>
    </row>
    <row r="12466" spans="15:15" x14ac:dyDescent="0.2">
      <c r="O12466" s="90"/>
    </row>
    <row r="12467" spans="15:15" x14ac:dyDescent="0.2">
      <c r="O12467" s="90"/>
    </row>
    <row r="12468" spans="15:15" x14ac:dyDescent="0.2">
      <c r="O12468" s="90"/>
    </row>
    <row r="12469" spans="15:15" x14ac:dyDescent="0.2">
      <c r="O12469" s="90"/>
    </row>
    <row r="12470" spans="15:15" x14ac:dyDescent="0.2">
      <c r="O12470" s="90"/>
    </row>
    <row r="12471" spans="15:15" x14ac:dyDescent="0.2">
      <c r="O12471" s="90"/>
    </row>
    <row r="12472" spans="15:15" x14ac:dyDescent="0.2">
      <c r="O12472" s="90"/>
    </row>
    <row r="12473" spans="15:15" x14ac:dyDescent="0.2">
      <c r="O12473" s="90"/>
    </row>
    <row r="12474" spans="15:15" x14ac:dyDescent="0.2">
      <c r="O12474" s="90"/>
    </row>
    <row r="12475" spans="15:15" x14ac:dyDescent="0.2">
      <c r="O12475" s="90"/>
    </row>
    <row r="12476" spans="15:15" x14ac:dyDescent="0.2">
      <c r="O12476" s="90"/>
    </row>
    <row r="12477" spans="15:15" x14ac:dyDescent="0.2">
      <c r="O12477" s="90"/>
    </row>
    <row r="12478" spans="15:15" x14ac:dyDescent="0.2">
      <c r="O12478" s="90"/>
    </row>
    <row r="12479" spans="15:15" x14ac:dyDescent="0.2">
      <c r="O12479" s="90"/>
    </row>
    <row r="12480" spans="15:15" x14ac:dyDescent="0.2">
      <c r="O12480" s="90"/>
    </row>
    <row r="12481" spans="15:15" x14ac:dyDescent="0.2">
      <c r="O12481" s="90"/>
    </row>
    <row r="12482" spans="15:15" x14ac:dyDescent="0.2">
      <c r="O12482" s="90"/>
    </row>
    <row r="12483" spans="15:15" x14ac:dyDescent="0.2">
      <c r="O12483" s="90"/>
    </row>
    <row r="12484" spans="15:15" x14ac:dyDescent="0.2">
      <c r="O12484" s="90"/>
    </row>
    <row r="12485" spans="15:15" x14ac:dyDescent="0.2">
      <c r="O12485" s="90"/>
    </row>
    <row r="12486" spans="15:15" x14ac:dyDescent="0.2">
      <c r="O12486" s="90"/>
    </row>
    <row r="12487" spans="15:15" x14ac:dyDescent="0.2">
      <c r="O12487" s="90"/>
    </row>
    <row r="12488" spans="15:15" x14ac:dyDescent="0.2">
      <c r="O12488" s="90"/>
    </row>
    <row r="12489" spans="15:15" x14ac:dyDescent="0.2">
      <c r="O12489" s="90"/>
    </row>
    <row r="12490" spans="15:15" x14ac:dyDescent="0.2">
      <c r="O12490" s="90"/>
    </row>
    <row r="12491" spans="15:15" x14ac:dyDescent="0.2">
      <c r="O12491" s="90"/>
    </row>
    <row r="12492" spans="15:15" x14ac:dyDescent="0.2">
      <c r="O12492" s="90"/>
    </row>
    <row r="12493" spans="15:15" x14ac:dyDescent="0.2">
      <c r="O12493" s="90"/>
    </row>
    <row r="12494" spans="15:15" x14ac:dyDescent="0.2">
      <c r="O12494" s="90"/>
    </row>
    <row r="12495" spans="15:15" x14ac:dyDescent="0.2">
      <c r="O12495" s="90"/>
    </row>
    <row r="12496" spans="15:15" x14ac:dyDescent="0.2">
      <c r="O12496" s="90"/>
    </row>
    <row r="12497" spans="15:15" x14ac:dyDescent="0.2">
      <c r="O12497" s="90"/>
    </row>
    <row r="12498" spans="15:15" x14ac:dyDescent="0.2">
      <c r="O12498" s="90"/>
    </row>
    <row r="12499" spans="15:15" x14ac:dyDescent="0.2">
      <c r="O12499" s="90"/>
    </row>
    <row r="12500" spans="15:15" x14ac:dyDescent="0.2">
      <c r="O12500" s="90"/>
    </row>
    <row r="12501" spans="15:15" x14ac:dyDescent="0.2">
      <c r="O12501" s="90"/>
    </row>
    <row r="12502" spans="15:15" x14ac:dyDescent="0.2">
      <c r="O12502" s="90"/>
    </row>
    <row r="12503" spans="15:15" x14ac:dyDescent="0.2">
      <c r="O12503" s="90"/>
    </row>
    <row r="12504" spans="15:15" x14ac:dyDescent="0.2">
      <c r="O12504" s="90"/>
    </row>
    <row r="12505" spans="15:15" x14ac:dyDescent="0.2">
      <c r="O12505" s="90"/>
    </row>
    <row r="12506" spans="15:15" x14ac:dyDescent="0.2">
      <c r="O12506" s="90"/>
    </row>
    <row r="12507" spans="15:15" x14ac:dyDescent="0.2">
      <c r="O12507" s="90"/>
    </row>
    <row r="12508" spans="15:15" x14ac:dyDescent="0.2">
      <c r="O12508" s="90"/>
    </row>
    <row r="12509" spans="15:15" x14ac:dyDescent="0.2">
      <c r="O12509" s="90"/>
    </row>
    <row r="12510" spans="15:15" x14ac:dyDescent="0.2">
      <c r="O12510" s="90"/>
    </row>
    <row r="12511" spans="15:15" x14ac:dyDescent="0.2">
      <c r="O12511" s="90"/>
    </row>
    <row r="12512" spans="15:15" x14ac:dyDescent="0.2">
      <c r="O12512" s="90"/>
    </row>
    <row r="12513" spans="15:15" x14ac:dyDescent="0.2">
      <c r="O12513" s="90"/>
    </row>
    <row r="12514" spans="15:15" x14ac:dyDescent="0.2">
      <c r="O12514" s="90"/>
    </row>
    <row r="12515" spans="15:15" x14ac:dyDescent="0.2">
      <c r="O12515" s="90"/>
    </row>
    <row r="12516" spans="15:15" x14ac:dyDescent="0.2">
      <c r="O12516" s="90"/>
    </row>
    <row r="12517" spans="15:15" x14ac:dyDescent="0.2">
      <c r="O12517" s="90"/>
    </row>
    <row r="12518" spans="15:15" x14ac:dyDescent="0.2">
      <c r="O12518" s="90"/>
    </row>
    <row r="12519" spans="15:15" x14ac:dyDescent="0.2">
      <c r="O12519" s="90"/>
    </row>
    <row r="12520" spans="15:15" x14ac:dyDescent="0.2">
      <c r="O12520" s="90"/>
    </row>
    <row r="12521" spans="15:15" x14ac:dyDescent="0.2">
      <c r="O12521" s="90"/>
    </row>
    <row r="12522" spans="15:15" x14ac:dyDescent="0.2">
      <c r="O12522" s="90"/>
    </row>
    <row r="12523" spans="15:15" x14ac:dyDescent="0.2">
      <c r="O12523" s="90"/>
    </row>
    <row r="12524" spans="15:15" x14ac:dyDescent="0.2">
      <c r="O12524" s="90"/>
    </row>
    <row r="12525" spans="15:15" x14ac:dyDescent="0.2">
      <c r="O12525" s="90"/>
    </row>
    <row r="12526" spans="15:15" x14ac:dyDescent="0.2">
      <c r="O12526" s="90"/>
    </row>
    <row r="12527" spans="15:15" x14ac:dyDescent="0.2">
      <c r="O12527" s="90"/>
    </row>
    <row r="12528" spans="15:15" x14ac:dyDescent="0.2">
      <c r="O12528" s="90"/>
    </row>
    <row r="12529" spans="15:15" x14ac:dyDescent="0.2">
      <c r="O12529" s="90"/>
    </row>
    <row r="12530" spans="15:15" x14ac:dyDescent="0.2">
      <c r="O12530" s="90"/>
    </row>
    <row r="12531" spans="15:15" x14ac:dyDescent="0.2">
      <c r="O12531" s="90"/>
    </row>
    <row r="12532" spans="15:15" x14ac:dyDescent="0.2">
      <c r="O12532" s="90"/>
    </row>
    <row r="12533" spans="15:15" x14ac:dyDescent="0.2">
      <c r="O12533" s="90"/>
    </row>
    <row r="12534" spans="15:15" x14ac:dyDescent="0.2">
      <c r="O12534" s="90"/>
    </row>
    <row r="12535" spans="15:15" x14ac:dyDescent="0.2">
      <c r="O12535" s="90"/>
    </row>
    <row r="12536" spans="15:15" x14ac:dyDescent="0.2">
      <c r="O12536" s="90"/>
    </row>
    <row r="12537" spans="15:15" x14ac:dyDescent="0.2">
      <c r="O12537" s="90"/>
    </row>
    <row r="12538" spans="15:15" x14ac:dyDescent="0.2">
      <c r="O12538" s="90"/>
    </row>
    <row r="12539" spans="15:15" x14ac:dyDescent="0.2">
      <c r="O12539" s="90"/>
    </row>
    <row r="12540" spans="15:15" x14ac:dyDescent="0.2">
      <c r="O12540" s="90"/>
    </row>
    <row r="12541" spans="15:15" x14ac:dyDescent="0.2">
      <c r="O12541" s="90"/>
    </row>
    <row r="12542" spans="15:15" x14ac:dyDescent="0.2">
      <c r="O12542" s="90"/>
    </row>
    <row r="12543" spans="15:15" x14ac:dyDescent="0.2">
      <c r="O12543" s="90"/>
    </row>
    <row r="12544" spans="15:15" x14ac:dyDescent="0.2">
      <c r="O12544" s="90"/>
    </row>
    <row r="12545" spans="15:15" x14ac:dyDescent="0.2">
      <c r="O12545" s="90"/>
    </row>
    <row r="12546" spans="15:15" x14ac:dyDescent="0.2">
      <c r="O12546" s="90"/>
    </row>
    <row r="12547" spans="15:15" x14ac:dyDescent="0.2">
      <c r="O12547" s="90"/>
    </row>
    <row r="12548" spans="15:15" x14ac:dyDescent="0.2">
      <c r="O12548" s="90"/>
    </row>
    <row r="12549" spans="15:15" x14ac:dyDescent="0.2">
      <c r="O12549" s="90"/>
    </row>
    <row r="12550" spans="15:15" x14ac:dyDescent="0.2">
      <c r="O12550" s="90"/>
    </row>
    <row r="12551" spans="15:15" x14ac:dyDescent="0.2">
      <c r="O12551" s="90"/>
    </row>
    <row r="12552" spans="15:15" x14ac:dyDescent="0.2">
      <c r="O12552" s="90"/>
    </row>
    <row r="12553" spans="15:15" x14ac:dyDescent="0.2">
      <c r="O12553" s="90"/>
    </row>
    <row r="12554" spans="15:15" x14ac:dyDescent="0.2">
      <c r="O12554" s="90"/>
    </row>
    <row r="12555" spans="15:15" x14ac:dyDescent="0.2">
      <c r="O12555" s="90"/>
    </row>
    <row r="12556" spans="15:15" x14ac:dyDescent="0.2">
      <c r="O12556" s="90"/>
    </row>
    <row r="12557" spans="15:15" x14ac:dyDescent="0.2">
      <c r="O12557" s="90"/>
    </row>
    <row r="12558" spans="15:15" x14ac:dyDescent="0.2">
      <c r="O12558" s="90"/>
    </row>
    <row r="12559" spans="15:15" x14ac:dyDescent="0.2">
      <c r="O12559" s="90"/>
    </row>
    <row r="12560" spans="15:15" x14ac:dyDescent="0.2">
      <c r="O12560" s="90"/>
    </row>
    <row r="12561" spans="15:15" x14ac:dyDescent="0.2">
      <c r="O12561" s="90"/>
    </row>
    <row r="12562" spans="15:15" x14ac:dyDescent="0.2">
      <c r="O12562" s="90"/>
    </row>
    <row r="12563" spans="15:15" x14ac:dyDescent="0.2">
      <c r="O12563" s="90"/>
    </row>
    <row r="12564" spans="15:15" x14ac:dyDescent="0.2">
      <c r="O12564" s="90"/>
    </row>
    <row r="12565" spans="15:15" x14ac:dyDescent="0.2">
      <c r="O12565" s="90"/>
    </row>
    <row r="12566" spans="15:15" x14ac:dyDescent="0.2">
      <c r="O12566" s="90"/>
    </row>
    <row r="12567" spans="15:15" x14ac:dyDescent="0.2">
      <c r="O12567" s="90"/>
    </row>
    <row r="12568" spans="15:15" x14ac:dyDescent="0.2">
      <c r="O12568" s="90"/>
    </row>
    <row r="12569" spans="15:15" x14ac:dyDescent="0.2">
      <c r="O12569" s="90"/>
    </row>
    <row r="12570" spans="15:15" x14ac:dyDescent="0.2">
      <c r="O12570" s="90"/>
    </row>
    <row r="12571" spans="15:15" x14ac:dyDescent="0.2">
      <c r="O12571" s="90"/>
    </row>
    <row r="12572" spans="15:15" x14ac:dyDescent="0.2">
      <c r="O12572" s="90"/>
    </row>
    <row r="12573" spans="15:15" x14ac:dyDescent="0.2">
      <c r="O12573" s="90"/>
    </row>
    <row r="12574" spans="15:15" x14ac:dyDescent="0.2">
      <c r="O12574" s="90"/>
    </row>
    <row r="12575" spans="15:15" x14ac:dyDescent="0.2">
      <c r="O12575" s="90"/>
    </row>
    <row r="12576" spans="15:15" x14ac:dyDescent="0.2">
      <c r="O12576" s="90"/>
    </row>
    <row r="12577" spans="15:15" x14ac:dyDescent="0.2">
      <c r="O12577" s="90"/>
    </row>
    <row r="12578" spans="15:15" x14ac:dyDescent="0.2">
      <c r="O12578" s="90"/>
    </row>
    <row r="12579" spans="15:15" x14ac:dyDescent="0.2">
      <c r="O12579" s="90"/>
    </row>
    <row r="12580" spans="15:15" x14ac:dyDescent="0.2">
      <c r="O12580" s="90"/>
    </row>
    <row r="12581" spans="15:15" x14ac:dyDescent="0.2">
      <c r="O12581" s="90"/>
    </row>
    <row r="12582" spans="15:15" x14ac:dyDescent="0.2">
      <c r="O12582" s="90"/>
    </row>
    <row r="12583" spans="15:15" x14ac:dyDescent="0.2">
      <c r="O12583" s="90"/>
    </row>
    <row r="12584" spans="15:15" x14ac:dyDescent="0.2">
      <c r="O12584" s="90"/>
    </row>
    <row r="12585" spans="15:15" x14ac:dyDescent="0.2">
      <c r="O12585" s="90"/>
    </row>
    <row r="12586" spans="15:15" x14ac:dyDescent="0.2">
      <c r="O12586" s="90"/>
    </row>
    <row r="12587" spans="15:15" x14ac:dyDescent="0.2">
      <c r="O12587" s="90"/>
    </row>
    <row r="12588" spans="15:15" x14ac:dyDescent="0.2">
      <c r="O12588" s="90"/>
    </row>
    <row r="12589" spans="15:15" x14ac:dyDescent="0.2">
      <c r="O12589" s="90"/>
    </row>
    <row r="12590" spans="15:15" x14ac:dyDescent="0.2">
      <c r="O12590" s="90"/>
    </row>
    <row r="12591" spans="15:15" x14ac:dyDescent="0.2">
      <c r="O12591" s="90"/>
    </row>
    <row r="12592" spans="15:15" x14ac:dyDescent="0.2">
      <c r="O12592" s="90"/>
    </row>
    <row r="12593" spans="15:15" x14ac:dyDescent="0.2">
      <c r="O12593" s="90"/>
    </row>
    <row r="12594" spans="15:15" x14ac:dyDescent="0.2">
      <c r="O12594" s="90"/>
    </row>
    <row r="12595" spans="15:15" x14ac:dyDescent="0.2">
      <c r="O12595" s="90"/>
    </row>
    <row r="12596" spans="15:15" x14ac:dyDescent="0.2">
      <c r="O12596" s="90"/>
    </row>
    <row r="12597" spans="15:15" x14ac:dyDescent="0.2">
      <c r="O12597" s="90"/>
    </row>
    <row r="12598" spans="15:15" x14ac:dyDescent="0.2">
      <c r="O12598" s="90"/>
    </row>
    <row r="12599" spans="15:15" x14ac:dyDescent="0.2">
      <c r="O12599" s="90"/>
    </row>
    <row r="12600" spans="15:15" x14ac:dyDescent="0.2">
      <c r="O12600" s="90"/>
    </row>
    <row r="12601" spans="15:15" x14ac:dyDescent="0.2">
      <c r="O12601" s="90"/>
    </row>
    <row r="12602" spans="15:15" x14ac:dyDescent="0.2">
      <c r="O12602" s="90"/>
    </row>
    <row r="12603" spans="15:15" x14ac:dyDescent="0.2">
      <c r="O12603" s="90"/>
    </row>
    <row r="12604" spans="15:15" x14ac:dyDescent="0.2">
      <c r="O12604" s="90"/>
    </row>
    <row r="12605" spans="15:15" x14ac:dyDescent="0.2">
      <c r="O12605" s="90"/>
    </row>
    <row r="12606" spans="15:15" x14ac:dyDescent="0.2">
      <c r="O12606" s="90"/>
    </row>
    <row r="12607" spans="15:15" x14ac:dyDescent="0.2">
      <c r="O12607" s="90"/>
    </row>
    <row r="12608" spans="15:15" x14ac:dyDescent="0.2">
      <c r="O12608" s="90"/>
    </row>
    <row r="12609" spans="15:15" x14ac:dyDescent="0.2">
      <c r="O12609" s="90"/>
    </row>
    <row r="12610" spans="15:15" x14ac:dyDescent="0.2">
      <c r="O12610" s="90"/>
    </row>
    <row r="12611" spans="15:15" x14ac:dyDescent="0.2">
      <c r="O12611" s="90"/>
    </row>
    <row r="12612" spans="15:15" x14ac:dyDescent="0.2">
      <c r="O12612" s="90"/>
    </row>
    <row r="12613" spans="15:15" x14ac:dyDescent="0.2">
      <c r="O12613" s="90"/>
    </row>
    <row r="12614" spans="15:15" x14ac:dyDescent="0.2">
      <c r="O12614" s="90"/>
    </row>
    <row r="12615" spans="15:15" x14ac:dyDescent="0.2">
      <c r="O12615" s="90"/>
    </row>
    <row r="12616" spans="15:15" x14ac:dyDescent="0.2">
      <c r="O12616" s="90"/>
    </row>
    <row r="12617" spans="15:15" x14ac:dyDescent="0.2">
      <c r="O12617" s="90"/>
    </row>
    <row r="12618" spans="15:15" x14ac:dyDescent="0.2">
      <c r="O12618" s="90"/>
    </row>
    <row r="12619" spans="15:15" x14ac:dyDescent="0.2">
      <c r="O12619" s="90"/>
    </row>
    <row r="12620" spans="15:15" x14ac:dyDescent="0.2">
      <c r="O12620" s="90"/>
    </row>
    <row r="12621" spans="15:15" x14ac:dyDescent="0.2">
      <c r="O12621" s="90"/>
    </row>
    <row r="12622" spans="15:15" x14ac:dyDescent="0.2">
      <c r="O12622" s="90"/>
    </row>
    <row r="12623" spans="15:15" x14ac:dyDescent="0.2">
      <c r="O12623" s="90"/>
    </row>
    <row r="12624" spans="15:15" x14ac:dyDescent="0.2">
      <c r="O12624" s="90"/>
    </row>
    <row r="12625" spans="15:15" x14ac:dyDescent="0.2">
      <c r="O12625" s="90"/>
    </row>
    <row r="12626" spans="15:15" x14ac:dyDescent="0.2">
      <c r="O12626" s="90"/>
    </row>
    <row r="12627" spans="15:15" x14ac:dyDescent="0.2">
      <c r="O12627" s="90"/>
    </row>
    <row r="12628" spans="15:15" x14ac:dyDescent="0.2">
      <c r="O12628" s="90"/>
    </row>
    <row r="12629" spans="15:15" x14ac:dyDescent="0.2">
      <c r="O12629" s="90"/>
    </row>
    <row r="12630" spans="15:15" x14ac:dyDescent="0.2">
      <c r="O12630" s="90"/>
    </row>
    <row r="12631" spans="15:15" x14ac:dyDescent="0.2">
      <c r="O12631" s="90"/>
    </row>
    <row r="12632" spans="15:15" x14ac:dyDescent="0.2">
      <c r="O12632" s="90"/>
    </row>
    <row r="12633" spans="15:15" x14ac:dyDescent="0.2">
      <c r="O12633" s="90"/>
    </row>
    <row r="12634" spans="15:15" x14ac:dyDescent="0.2">
      <c r="O12634" s="90"/>
    </row>
    <row r="12635" spans="15:15" x14ac:dyDescent="0.2">
      <c r="O12635" s="90"/>
    </row>
    <row r="12636" spans="15:15" x14ac:dyDescent="0.2">
      <c r="O12636" s="90"/>
    </row>
    <row r="12637" spans="15:15" x14ac:dyDescent="0.2">
      <c r="O12637" s="90"/>
    </row>
    <row r="12638" spans="15:15" x14ac:dyDescent="0.2">
      <c r="O12638" s="90"/>
    </row>
    <row r="12639" spans="15:15" x14ac:dyDescent="0.2">
      <c r="O12639" s="90"/>
    </row>
    <row r="12640" spans="15:15" x14ac:dyDescent="0.2">
      <c r="O12640" s="90"/>
    </row>
    <row r="12641" spans="15:15" x14ac:dyDescent="0.2">
      <c r="O12641" s="90"/>
    </row>
    <row r="12642" spans="15:15" x14ac:dyDescent="0.2">
      <c r="O12642" s="90"/>
    </row>
    <row r="12643" spans="15:15" x14ac:dyDescent="0.2">
      <c r="O12643" s="90"/>
    </row>
    <row r="12644" spans="15:15" x14ac:dyDescent="0.2">
      <c r="O12644" s="90"/>
    </row>
    <row r="12645" spans="15:15" x14ac:dyDescent="0.2">
      <c r="O12645" s="90"/>
    </row>
    <row r="12646" spans="15:15" x14ac:dyDescent="0.2">
      <c r="O12646" s="90"/>
    </row>
    <row r="12647" spans="15:15" x14ac:dyDescent="0.2">
      <c r="O12647" s="90"/>
    </row>
    <row r="12648" spans="15:15" x14ac:dyDescent="0.2">
      <c r="O12648" s="90"/>
    </row>
    <row r="12649" spans="15:15" x14ac:dyDescent="0.2">
      <c r="O12649" s="90"/>
    </row>
    <row r="12650" spans="15:15" x14ac:dyDescent="0.2">
      <c r="O12650" s="90"/>
    </row>
    <row r="12651" spans="15:15" x14ac:dyDescent="0.2">
      <c r="O12651" s="90"/>
    </row>
    <row r="12652" spans="15:15" x14ac:dyDescent="0.2">
      <c r="O12652" s="90"/>
    </row>
    <row r="12653" spans="15:15" x14ac:dyDescent="0.2">
      <c r="O12653" s="90"/>
    </row>
    <row r="12654" spans="15:15" x14ac:dyDescent="0.2">
      <c r="O12654" s="90"/>
    </row>
    <row r="12655" spans="15:15" x14ac:dyDescent="0.2">
      <c r="O12655" s="90"/>
    </row>
    <row r="12656" spans="15:15" x14ac:dyDescent="0.2">
      <c r="O12656" s="90"/>
    </row>
    <row r="12657" spans="15:15" x14ac:dyDescent="0.2">
      <c r="O12657" s="90"/>
    </row>
    <row r="12658" spans="15:15" x14ac:dyDescent="0.2">
      <c r="O12658" s="90"/>
    </row>
    <row r="12659" spans="15:15" x14ac:dyDescent="0.2">
      <c r="O12659" s="90"/>
    </row>
    <row r="12660" spans="15:15" x14ac:dyDescent="0.2">
      <c r="O12660" s="90"/>
    </row>
    <row r="12661" spans="15:15" x14ac:dyDescent="0.2">
      <c r="O12661" s="90"/>
    </row>
    <row r="12662" spans="15:15" x14ac:dyDescent="0.2">
      <c r="O12662" s="90"/>
    </row>
    <row r="12663" spans="15:15" x14ac:dyDescent="0.2">
      <c r="O12663" s="90"/>
    </row>
    <row r="12664" spans="15:15" x14ac:dyDescent="0.2">
      <c r="O12664" s="90"/>
    </row>
    <row r="12665" spans="15:15" x14ac:dyDescent="0.2">
      <c r="O12665" s="90"/>
    </row>
    <row r="12666" spans="15:15" x14ac:dyDescent="0.2">
      <c r="O12666" s="90"/>
    </row>
    <row r="12667" spans="15:15" x14ac:dyDescent="0.2">
      <c r="O12667" s="90"/>
    </row>
    <row r="12668" spans="15:15" x14ac:dyDescent="0.2">
      <c r="O12668" s="90"/>
    </row>
    <row r="12669" spans="15:15" x14ac:dyDescent="0.2">
      <c r="O12669" s="90"/>
    </row>
    <row r="12670" spans="15:15" x14ac:dyDescent="0.2">
      <c r="O12670" s="90"/>
    </row>
    <row r="12671" spans="15:15" x14ac:dyDescent="0.2">
      <c r="O12671" s="90"/>
    </row>
    <row r="12672" spans="15:15" x14ac:dyDescent="0.2">
      <c r="O12672" s="90"/>
    </row>
    <row r="12673" spans="15:15" x14ac:dyDescent="0.2">
      <c r="O12673" s="90"/>
    </row>
    <row r="12674" spans="15:15" x14ac:dyDescent="0.2">
      <c r="O12674" s="90"/>
    </row>
    <row r="12675" spans="15:15" x14ac:dyDescent="0.2">
      <c r="O12675" s="90"/>
    </row>
    <row r="12676" spans="15:15" x14ac:dyDescent="0.2">
      <c r="O12676" s="90"/>
    </row>
    <row r="12677" spans="15:15" x14ac:dyDescent="0.2">
      <c r="O12677" s="90"/>
    </row>
    <row r="12678" spans="15:15" x14ac:dyDescent="0.2">
      <c r="O12678" s="90"/>
    </row>
    <row r="12679" spans="15:15" x14ac:dyDescent="0.2">
      <c r="O12679" s="90"/>
    </row>
    <row r="12680" spans="15:15" x14ac:dyDescent="0.2">
      <c r="O12680" s="90"/>
    </row>
    <row r="12681" spans="15:15" x14ac:dyDescent="0.2">
      <c r="O12681" s="90"/>
    </row>
    <row r="12682" spans="15:15" x14ac:dyDescent="0.2">
      <c r="O12682" s="90"/>
    </row>
    <row r="12683" spans="15:15" x14ac:dyDescent="0.2">
      <c r="O12683" s="90"/>
    </row>
    <row r="12684" spans="15:15" x14ac:dyDescent="0.2">
      <c r="O12684" s="90"/>
    </row>
    <row r="12685" spans="15:15" x14ac:dyDescent="0.2">
      <c r="O12685" s="90"/>
    </row>
    <row r="12686" spans="15:15" x14ac:dyDescent="0.2">
      <c r="O12686" s="90"/>
    </row>
    <row r="12687" spans="15:15" x14ac:dyDescent="0.2">
      <c r="O12687" s="90"/>
    </row>
    <row r="12688" spans="15:15" x14ac:dyDescent="0.2">
      <c r="O12688" s="90"/>
    </row>
    <row r="12689" spans="15:15" x14ac:dyDescent="0.2">
      <c r="O12689" s="90"/>
    </row>
    <row r="12690" spans="15:15" x14ac:dyDescent="0.2">
      <c r="O12690" s="90"/>
    </row>
    <row r="12691" spans="15:15" x14ac:dyDescent="0.2">
      <c r="O12691" s="90"/>
    </row>
    <row r="12692" spans="15:15" x14ac:dyDescent="0.2">
      <c r="O12692" s="90"/>
    </row>
    <row r="12693" spans="15:15" x14ac:dyDescent="0.2">
      <c r="O12693" s="90"/>
    </row>
    <row r="12694" spans="15:15" x14ac:dyDescent="0.2">
      <c r="O12694" s="90"/>
    </row>
    <row r="12695" spans="15:15" x14ac:dyDescent="0.2">
      <c r="O12695" s="90"/>
    </row>
    <row r="12696" spans="15:15" x14ac:dyDescent="0.2">
      <c r="O12696" s="90"/>
    </row>
    <row r="12697" spans="15:15" x14ac:dyDescent="0.2">
      <c r="O12697" s="90"/>
    </row>
    <row r="12698" spans="15:15" x14ac:dyDescent="0.2">
      <c r="O12698" s="90"/>
    </row>
    <row r="12699" spans="15:15" x14ac:dyDescent="0.2">
      <c r="O12699" s="90"/>
    </row>
    <row r="12700" spans="15:15" x14ac:dyDescent="0.2">
      <c r="O12700" s="90"/>
    </row>
    <row r="12701" spans="15:15" x14ac:dyDescent="0.2">
      <c r="O12701" s="90"/>
    </row>
    <row r="12702" spans="15:15" x14ac:dyDescent="0.2">
      <c r="O12702" s="90"/>
    </row>
    <row r="12703" spans="15:15" x14ac:dyDescent="0.2">
      <c r="O12703" s="90"/>
    </row>
    <row r="12704" spans="15:15" x14ac:dyDescent="0.2">
      <c r="O12704" s="90"/>
    </row>
    <row r="12705" spans="15:15" x14ac:dyDescent="0.2">
      <c r="O12705" s="90"/>
    </row>
    <row r="12706" spans="15:15" x14ac:dyDescent="0.2">
      <c r="O12706" s="90"/>
    </row>
    <row r="12707" spans="15:15" x14ac:dyDescent="0.2">
      <c r="O12707" s="90"/>
    </row>
    <row r="12708" spans="15:15" x14ac:dyDescent="0.2">
      <c r="O12708" s="90"/>
    </row>
    <row r="12709" spans="15:15" x14ac:dyDescent="0.2">
      <c r="O12709" s="90"/>
    </row>
    <row r="12710" spans="15:15" x14ac:dyDescent="0.2">
      <c r="O12710" s="90"/>
    </row>
    <row r="12711" spans="15:15" x14ac:dyDescent="0.2">
      <c r="O12711" s="90"/>
    </row>
    <row r="12712" spans="15:15" x14ac:dyDescent="0.2">
      <c r="O12712" s="90"/>
    </row>
    <row r="12713" spans="15:15" x14ac:dyDescent="0.2">
      <c r="O12713" s="90"/>
    </row>
    <row r="12714" spans="15:15" x14ac:dyDescent="0.2">
      <c r="O12714" s="90"/>
    </row>
    <row r="12715" spans="15:15" x14ac:dyDescent="0.2">
      <c r="O12715" s="90"/>
    </row>
    <row r="12716" spans="15:15" x14ac:dyDescent="0.2">
      <c r="O12716" s="90"/>
    </row>
    <row r="12717" spans="15:15" x14ac:dyDescent="0.2">
      <c r="O12717" s="90"/>
    </row>
    <row r="12718" spans="15:15" x14ac:dyDescent="0.2">
      <c r="O12718" s="90"/>
    </row>
    <row r="12719" spans="15:15" x14ac:dyDescent="0.2">
      <c r="O12719" s="90"/>
    </row>
    <row r="12720" spans="15:15" x14ac:dyDescent="0.2">
      <c r="O12720" s="90"/>
    </row>
    <row r="12721" spans="15:15" x14ac:dyDescent="0.2">
      <c r="O12721" s="90"/>
    </row>
    <row r="12722" spans="15:15" x14ac:dyDescent="0.2">
      <c r="O12722" s="90"/>
    </row>
    <row r="12723" spans="15:15" x14ac:dyDescent="0.2">
      <c r="O12723" s="90"/>
    </row>
    <row r="12724" spans="15:15" x14ac:dyDescent="0.2">
      <c r="O12724" s="90"/>
    </row>
    <row r="12725" spans="15:15" x14ac:dyDescent="0.2">
      <c r="O12725" s="90"/>
    </row>
    <row r="12726" spans="15:15" x14ac:dyDescent="0.2">
      <c r="O12726" s="90"/>
    </row>
    <row r="12727" spans="15:15" x14ac:dyDescent="0.2">
      <c r="O12727" s="90"/>
    </row>
    <row r="12728" spans="15:15" x14ac:dyDescent="0.2">
      <c r="O12728" s="90"/>
    </row>
    <row r="12729" spans="15:15" x14ac:dyDescent="0.2">
      <c r="O12729" s="90"/>
    </row>
    <row r="12730" spans="15:15" x14ac:dyDescent="0.2">
      <c r="O12730" s="90"/>
    </row>
    <row r="12731" spans="15:15" x14ac:dyDescent="0.2">
      <c r="O12731" s="90"/>
    </row>
    <row r="12732" spans="15:15" x14ac:dyDescent="0.2">
      <c r="O12732" s="90"/>
    </row>
    <row r="12733" spans="15:15" x14ac:dyDescent="0.2">
      <c r="O12733" s="90"/>
    </row>
    <row r="12734" spans="15:15" x14ac:dyDescent="0.2">
      <c r="O12734" s="90"/>
    </row>
    <row r="12735" spans="15:15" x14ac:dyDescent="0.2">
      <c r="O12735" s="90"/>
    </row>
    <row r="12736" spans="15:15" x14ac:dyDescent="0.2">
      <c r="O12736" s="90"/>
    </row>
    <row r="12737" spans="15:15" x14ac:dyDescent="0.2">
      <c r="O12737" s="90"/>
    </row>
    <row r="12738" spans="15:15" x14ac:dyDescent="0.2">
      <c r="O12738" s="90"/>
    </row>
    <row r="12739" spans="15:15" x14ac:dyDescent="0.2">
      <c r="O12739" s="90"/>
    </row>
    <row r="12740" spans="15:15" x14ac:dyDescent="0.2">
      <c r="O12740" s="90"/>
    </row>
    <row r="12741" spans="15:15" x14ac:dyDescent="0.2">
      <c r="O12741" s="90"/>
    </row>
    <row r="12742" spans="15:15" x14ac:dyDescent="0.2">
      <c r="O12742" s="90"/>
    </row>
    <row r="12743" spans="15:15" x14ac:dyDescent="0.2">
      <c r="O12743" s="90"/>
    </row>
    <row r="12744" spans="15:15" x14ac:dyDescent="0.2">
      <c r="O12744" s="90"/>
    </row>
    <row r="12745" spans="15:15" x14ac:dyDescent="0.2">
      <c r="O12745" s="90"/>
    </row>
    <row r="12746" spans="15:15" x14ac:dyDescent="0.2">
      <c r="O12746" s="90"/>
    </row>
    <row r="12747" spans="15:15" x14ac:dyDescent="0.2">
      <c r="O12747" s="90"/>
    </row>
    <row r="12748" spans="15:15" x14ac:dyDescent="0.2">
      <c r="O12748" s="90"/>
    </row>
    <row r="12749" spans="15:15" x14ac:dyDescent="0.2">
      <c r="O12749" s="90"/>
    </row>
    <row r="12750" spans="15:15" x14ac:dyDescent="0.2">
      <c r="O12750" s="90"/>
    </row>
    <row r="12751" spans="15:15" x14ac:dyDescent="0.2">
      <c r="O12751" s="90"/>
    </row>
    <row r="12752" spans="15:15" x14ac:dyDescent="0.2">
      <c r="O12752" s="90"/>
    </row>
    <row r="12753" spans="15:15" x14ac:dyDescent="0.2">
      <c r="O12753" s="90"/>
    </row>
    <row r="12754" spans="15:15" x14ac:dyDescent="0.2">
      <c r="O12754" s="90"/>
    </row>
    <row r="12755" spans="15:15" x14ac:dyDescent="0.2">
      <c r="O12755" s="90"/>
    </row>
    <row r="12756" spans="15:15" x14ac:dyDescent="0.2">
      <c r="O12756" s="90"/>
    </row>
    <row r="12757" spans="15:15" x14ac:dyDescent="0.2">
      <c r="O12757" s="90"/>
    </row>
    <row r="12758" spans="15:15" x14ac:dyDescent="0.2">
      <c r="O12758" s="90"/>
    </row>
    <row r="12759" spans="15:15" x14ac:dyDescent="0.2">
      <c r="O12759" s="90"/>
    </row>
    <row r="12760" spans="15:15" x14ac:dyDescent="0.2">
      <c r="O12760" s="90"/>
    </row>
    <row r="12761" spans="15:15" x14ac:dyDescent="0.2">
      <c r="O12761" s="90"/>
    </row>
    <row r="12762" spans="15:15" x14ac:dyDescent="0.2">
      <c r="O12762" s="90"/>
    </row>
    <row r="12763" spans="15:15" x14ac:dyDescent="0.2">
      <c r="O12763" s="90"/>
    </row>
    <row r="12764" spans="15:15" x14ac:dyDescent="0.2">
      <c r="O12764" s="90"/>
    </row>
    <row r="12765" spans="15:15" x14ac:dyDescent="0.2">
      <c r="O12765" s="90"/>
    </row>
    <row r="12766" spans="15:15" x14ac:dyDescent="0.2">
      <c r="O12766" s="90"/>
    </row>
    <row r="12767" spans="15:15" x14ac:dyDescent="0.2">
      <c r="O12767" s="90"/>
    </row>
    <row r="12768" spans="15:15" x14ac:dyDescent="0.2">
      <c r="O12768" s="90"/>
    </row>
    <row r="12769" spans="15:15" x14ac:dyDescent="0.2">
      <c r="O12769" s="90"/>
    </row>
    <row r="12770" spans="15:15" x14ac:dyDescent="0.2">
      <c r="O12770" s="90"/>
    </row>
    <row r="12771" spans="15:15" x14ac:dyDescent="0.2">
      <c r="O12771" s="90"/>
    </row>
    <row r="12772" spans="15:15" x14ac:dyDescent="0.2">
      <c r="O12772" s="90"/>
    </row>
    <row r="12773" spans="15:15" x14ac:dyDescent="0.2">
      <c r="O12773" s="90"/>
    </row>
    <row r="12774" spans="15:15" x14ac:dyDescent="0.2">
      <c r="O12774" s="90"/>
    </row>
    <row r="12775" spans="15:15" x14ac:dyDescent="0.2">
      <c r="O12775" s="90"/>
    </row>
    <row r="12776" spans="15:15" x14ac:dyDescent="0.2">
      <c r="O12776" s="90"/>
    </row>
    <row r="12777" spans="15:15" x14ac:dyDescent="0.2">
      <c r="O12777" s="90"/>
    </row>
    <row r="12778" spans="15:15" x14ac:dyDescent="0.2">
      <c r="O12778" s="90"/>
    </row>
    <row r="12779" spans="15:15" x14ac:dyDescent="0.2">
      <c r="O12779" s="90"/>
    </row>
    <row r="12780" spans="15:15" x14ac:dyDescent="0.2">
      <c r="O12780" s="90"/>
    </row>
    <row r="12781" spans="15:15" x14ac:dyDescent="0.2">
      <c r="O12781" s="90"/>
    </row>
    <row r="12782" spans="15:15" x14ac:dyDescent="0.2">
      <c r="O12782" s="90"/>
    </row>
    <row r="12783" spans="15:15" x14ac:dyDescent="0.2">
      <c r="O12783" s="90"/>
    </row>
    <row r="12784" spans="15:15" x14ac:dyDescent="0.2">
      <c r="O12784" s="90"/>
    </row>
    <row r="12785" spans="15:15" x14ac:dyDescent="0.2">
      <c r="O12785" s="90"/>
    </row>
    <row r="12786" spans="15:15" x14ac:dyDescent="0.2">
      <c r="O12786" s="90"/>
    </row>
    <row r="12787" spans="15:15" x14ac:dyDescent="0.2">
      <c r="O12787" s="90"/>
    </row>
    <row r="12788" spans="15:15" x14ac:dyDescent="0.2">
      <c r="O12788" s="90"/>
    </row>
    <row r="12789" spans="15:15" x14ac:dyDescent="0.2">
      <c r="O12789" s="90"/>
    </row>
    <row r="12790" spans="15:15" x14ac:dyDescent="0.2">
      <c r="O12790" s="90"/>
    </row>
    <row r="12791" spans="15:15" x14ac:dyDescent="0.2">
      <c r="O12791" s="90"/>
    </row>
    <row r="12792" spans="15:15" x14ac:dyDescent="0.2">
      <c r="O12792" s="90"/>
    </row>
    <row r="12793" spans="15:15" x14ac:dyDescent="0.2">
      <c r="O12793" s="90"/>
    </row>
    <row r="12794" spans="15:15" x14ac:dyDescent="0.2">
      <c r="O12794" s="90"/>
    </row>
    <row r="12795" spans="15:15" x14ac:dyDescent="0.2">
      <c r="O12795" s="90"/>
    </row>
    <row r="12796" spans="15:15" x14ac:dyDescent="0.2">
      <c r="O12796" s="90"/>
    </row>
    <row r="12797" spans="15:15" x14ac:dyDescent="0.2">
      <c r="O12797" s="90"/>
    </row>
    <row r="12798" spans="15:15" x14ac:dyDescent="0.2">
      <c r="O12798" s="90"/>
    </row>
    <row r="12799" spans="15:15" x14ac:dyDescent="0.2">
      <c r="O12799" s="90"/>
    </row>
    <row r="12800" spans="15:15" x14ac:dyDescent="0.2">
      <c r="O12800" s="90"/>
    </row>
    <row r="12801" spans="15:15" x14ac:dyDescent="0.2">
      <c r="O12801" s="90"/>
    </row>
    <row r="12802" spans="15:15" x14ac:dyDescent="0.2">
      <c r="O12802" s="90"/>
    </row>
    <row r="12803" spans="15:15" x14ac:dyDescent="0.2">
      <c r="O12803" s="90"/>
    </row>
    <row r="12804" spans="15:15" x14ac:dyDescent="0.2">
      <c r="O12804" s="90"/>
    </row>
    <row r="12805" spans="15:15" x14ac:dyDescent="0.2">
      <c r="O12805" s="90"/>
    </row>
    <row r="12806" spans="15:15" x14ac:dyDescent="0.2">
      <c r="O12806" s="90"/>
    </row>
    <row r="12807" spans="15:15" x14ac:dyDescent="0.2">
      <c r="O12807" s="90"/>
    </row>
    <row r="12808" spans="15:15" x14ac:dyDescent="0.2">
      <c r="O12808" s="90"/>
    </row>
    <row r="12809" spans="15:15" x14ac:dyDescent="0.2">
      <c r="O12809" s="90"/>
    </row>
    <row r="12810" spans="15:15" x14ac:dyDescent="0.2">
      <c r="O12810" s="90"/>
    </row>
    <row r="12811" spans="15:15" x14ac:dyDescent="0.2">
      <c r="O12811" s="90"/>
    </row>
    <row r="12812" spans="15:15" x14ac:dyDescent="0.2">
      <c r="O12812" s="90"/>
    </row>
    <row r="12813" spans="15:15" x14ac:dyDescent="0.2">
      <c r="O12813" s="90"/>
    </row>
    <row r="12814" spans="15:15" x14ac:dyDescent="0.2">
      <c r="O12814" s="90"/>
    </row>
    <row r="12815" spans="15:15" x14ac:dyDescent="0.2">
      <c r="O12815" s="90"/>
    </row>
    <row r="12816" spans="15:15" x14ac:dyDescent="0.2">
      <c r="O12816" s="90"/>
    </row>
    <row r="12817" spans="15:15" x14ac:dyDescent="0.2">
      <c r="O12817" s="90"/>
    </row>
    <row r="12818" spans="15:15" x14ac:dyDescent="0.2">
      <c r="O12818" s="90"/>
    </row>
    <row r="12819" spans="15:15" x14ac:dyDescent="0.2">
      <c r="O12819" s="90"/>
    </row>
    <row r="12820" spans="15:15" x14ac:dyDescent="0.2">
      <c r="O12820" s="90"/>
    </row>
    <row r="12821" spans="15:15" x14ac:dyDescent="0.2">
      <c r="O12821" s="90"/>
    </row>
    <row r="12822" spans="15:15" x14ac:dyDescent="0.2">
      <c r="O12822" s="90"/>
    </row>
    <row r="12823" spans="15:15" x14ac:dyDescent="0.2">
      <c r="O12823" s="90"/>
    </row>
    <row r="12824" spans="15:15" x14ac:dyDescent="0.2">
      <c r="O12824" s="90"/>
    </row>
    <row r="12825" spans="15:15" x14ac:dyDescent="0.2">
      <c r="O12825" s="90"/>
    </row>
    <row r="12826" spans="15:15" x14ac:dyDescent="0.2">
      <c r="O12826" s="90"/>
    </row>
    <row r="12827" spans="15:15" x14ac:dyDescent="0.2">
      <c r="O12827" s="90"/>
    </row>
    <row r="12828" spans="15:15" x14ac:dyDescent="0.2">
      <c r="O12828" s="90"/>
    </row>
    <row r="12829" spans="15:15" x14ac:dyDescent="0.2">
      <c r="O12829" s="90"/>
    </row>
    <row r="12830" spans="15:15" x14ac:dyDescent="0.2">
      <c r="O12830" s="90"/>
    </row>
    <row r="12831" spans="15:15" x14ac:dyDescent="0.2">
      <c r="O12831" s="90"/>
    </row>
    <row r="12832" spans="15:15" x14ac:dyDescent="0.2">
      <c r="O12832" s="90"/>
    </row>
    <row r="12833" spans="15:15" x14ac:dyDescent="0.2">
      <c r="O12833" s="90"/>
    </row>
    <row r="12834" spans="15:15" x14ac:dyDescent="0.2">
      <c r="O12834" s="90"/>
    </row>
    <row r="12835" spans="15:15" x14ac:dyDescent="0.2">
      <c r="O12835" s="90"/>
    </row>
    <row r="12836" spans="15:15" x14ac:dyDescent="0.2">
      <c r="O12836" s="90"/>
    </row>
    <row r="12837" spans="15:15" x14ac:dyDescent="0.2">
      <c r="O12837" s="90"/>
    </row>
    <row r="12838" spans="15:15" x14ac:dyDescent="0.2">
      <c r="O12838" s="90"/>
    </row>
    <row r="12839" spans="15:15" x14ac:dyDescent="0.2">
      <c r="O12839" s="90"/>
    </row>
    <row r="12840" spans="15:15" x14ac:dyDescent="0.2">
      <c r="O12840" s="90"/>
    </row>
    <row r="12841" spans="15:15" x14ac:dyDescent="0.2">
      <c r="O12841" s="90"/>
    </row>
    <row r="12842" spans="15:15" x14ac:dyDescent="0.2">
      <c r="O12842" s="90"/>
    </row>
    <row r="12843" spans="15:15" x14ac:dyDescent="0.2">
      <c r="O12843" s="90"/>
    </row>
    <row r="12844" spans="15:15" x14ac:dyDescent="0.2">
      <c r="O12844" s="90"/>
    </row>
    <row r="12845" spans="15:15" x14ac:dyDescent="0.2">
      <c r="O12845" s="90"/>
    </row>
    <row r="12846" spans="15:15" x14ac:dyDescent="0.2">
      <c r="O12846" s="90"/>
    </row>
    <row r="12847" spans="15:15" x14ac:dyDescent="0.2">
      <c r="O12847" s="90"/>
    </row>
    <row r="12848" spans="15:15" x14ac:dyDescent="0.2">
      <c r="O12848" s="90"/>
    </row>
    <row r="12849" spans="15:15" x14ac:dyDescent="0.2">
      <c r="O12849" s="90"/>
    </row>
    <row r="12850" spans="15:15" x14ac:dyDescent="0.2">
      <c r="O12850" s="90"/>
    </row>
    <row r="12851" spans="15:15" x14ac:dyDescent="0.2">
      <c r="O12851" s="90"/>
    </row>
    <row r="12852" spans="15:15" x14ac:dyDescent="0.2">
      <c r="O12852" s="90"/>
    </row>
    <row r="12853" spans="15:15" x14ac:dyDescent="0.2">
      <c r="O12853" s="90"/>
    </row>
    <row r="12854" spans="15:15" x14ac:dyDescent="0.2">
      <c r="O12854" s="90"/>
    </row>
    <row r="12855" spans="15:15" x14ac:dyDescent="0.2">
      <c r="O12855" s="90"/>
    </row>
    <row r="12856" spans="15:15" x14ac:dyDescent="0.2">
      <c r="O12856" s="90"/>
    </row>
    <row r="12857" spans="15:15" x14ac:dyDescent="0.2">
      <c r="O12857" s="90"/>
    </row>
    <row r="12858" spans="15:15" x14ac:dyDescent="0.2">
      <c r="O12858" s="90"/>
    </row>
    <row r="12859" spans="15:15" x14ac:dyDescent="0.2">
      <c r="O12859" s="90"/>
    </row>
    <row r="12860" spans="15:15" x14ac:dyDescent="0.2">
      <c r="O12860" s="90"/>
    </row>
    <row r="12861" spans="15:15" x14ac:dyDescent="0.2">
      <c r="O12861" s="90"/>
    </row>
    <row r="12862" spans="15:15" x14ac:dyDescent="0.2">
      <c r="O12862" s="90"/>
    </row>
    <row r="12863" spans="15:15" x14ac:dyDescent="0.2">
      <c r="O12863" s="90"/>
    </row>
    <row r="12864" spans="15:15" x14ac:dyDescent="0.2">
      <c r="O12864" s="90"/>
    </row>
    <row r="12865" spans="15:15" x14ac:dyDescent="0.2">
      <c r="O12865" s="90"/>
    </row>
    <row r="12866" spans="15:15" x14ac:dyDescent="0.2">
      <c r="O12866" s="90"/>
    </row>
    <row r="12867" spans="15:15" x14ac:dyDescent="0.2">
      <c r="O12867" s="90"/>
    </row>
    <row r="12868" spans="15:15" x14ac:dyDescent="0.2">
      <c r="O12868" s="90"/>
    </row>
    <row r="12869" spans="15:15" x14ac:dyDescent="0.2">
      <c r="O12869" s="90"/>
    </row>
    <row r="12870" spans="15:15" x14ac:dyDescent="0.2">
      <c r="O12870" s="90"/>
    </row>
    <row r="12871" spans="15:15" x14ac:dyDescent="0.2">
      <c r="O12871" s="90"/>
    </row>
    <row r="12872" spans="15:15" x14ac:dyDescent="0.2">
      <c r="O12872" s="90"/>
    </row>
    <row r="12873" spans="15:15" x14ac:dyDescent="0.2">
      <c r="O12873" s="90"/>
    </row>
    <row r="12874" spans="15:15" x14ac:dyDescent="0.2">
      <c r="O12874" s="90"/>
    </row>
    <row r="12875" spans="15:15" x14ac:dyDescent="0.2">
      <c r="O12875" s="90"/>
    </row>
    <row r="12876" spans="15:15" x14ac:dyDescent="0.2">
      <c r="O12876" s="90"/>
    </row>
    <row r="12877" spans="15:15" x14ac:dyDescent="0.2">
      <c r="O12877" s="90"/>
    </row>
    <row r="12878" spans="15:15" x14ac:dyDescent="0.2">
      <c r="O12878" s="90"/>
    </row>
    <row r="12879" spans="15:15" x14ac:dyDescent="0.2">
      <c r="O12879" s="90"/>
    </row>
    <row r="12880" spans="15:15" x14ac:dyDescent="0.2">
      <c r="O12880" s="90"/>
    </row>
    <row r="12881" spans="15:15" x14ac:dyDescent="0.2">
      <c r="O12881" s="90"/>
    </row>
    <row r="12882" spans="15:15" x14ac:dyDescent="0.2">
      <c r="O12882" s="90"/>
    </row>
    <row r="12883" spans="15:15" x14ac:dyDescent="0.2">
      <c r="O12883" s="90"/>
    </row>
    <row r="12884" spans="15:15" x14ac:dyDescent="0.2">
      <c r="O12884" s="90"/>
    </row>
    <row r="12885" spans="15:15" x14ac:dyDescent="0.2">
      <c r="O12885" s="90"/>
    </row>
    <row r="12886" spans="15:15" x14ac:dyDescent="0.2">
      <c r="O12886" s="90"/>
    </row>
    <row r="12887" spans="15:15" x14ac:dyDescent="0.2">
      <c r="O12887" s="90"/>
    </row>
    <row r="12888" spans="15:15" x14ac:dyDescent="0.2">
      <c r="O12888" s="90"/>
    </row>
    <row r="12889" spans="15:15" x14ac:dyDescent="0.2">
      <c r="O12889" s="90"/>
    </row>
    <row r="12890" spans="15:15" x14ac:dyDescent="0.2">
      <c r="O12890" s="90"/>
    </row>
    <row r="12891" spans="15:15" x14ac:dyDescent="0.2">
      <c r="O12891" s="90"/>
    </row>
    <row r="12892" spans="15:15" x14ac:dyDescent="0.2">
      <c r="O12892" s="90"/>
    </row>
    <row r="12893" spans="15:15" x14ac:dyDescent="0.2">
      <c r="O12893" s="90"/>
    </row>
    <row r="12894" spans="15:15" x14ac:dyDescent="0.2">
      <c r="O12894" s="90"/>
    </row>
    <row r="12895" spans="15:15" x14ac:dyDescent="0.2">
      <c r="O12895" s="90"/>
    </row>
    <row r="12896" spans="15:15" x14ac:dyDescent="0.2">
      <c r="O12896" s="90"/>
    </row>
    <row r="12897" spans="15:15" x14ac:dyDescent="0.2">
      <c r="O12897" s="90"/>
    </row>
    <row r="12898" spans="15:15" x14ac:dyDescent="0.2">
      <c r="O12898" s="90"/>
    </row>
    <row r="12899" spans="15:15" x14ac:dyDescent="0.2">
      <c r="O12899" s="90"/>
    </row>
    <row r="12900" spans="15:15" x14ac:dyDescent="0.2">
      <c r="O12900" s="90"/>
    </row>
    <row r="12901" spans="15:15" x14ac:dyDescent="0.2">
      <c r="O12901" s="90"/>
    </row>
    <row r="12902" spans="15:15" x14ac:dyDescent="0.2">
      <c r="O12902" s="90"/>
    </row>
    <row r="12903" spans="15:15" x14ac:dyDescent="0.2">
      <c r="O12903" s="90"/>
    </row>
    <row r="12904" spans="15:15" x14ac:dyDescent="0.2">
      <c r="O12904" s="90"/>
    </row>
    <row r="12905" spans="15:15" x14ac:dyDescent="0.2">
      <c r="O12905" s="90"/>
    </row>
    <row r="12906" spans="15:15" x14ac:dyDescent="0.2">
      <c r="O12906" s="90"/>
    </row>
    <row r="12907" spans="15:15" x14ac:dyDescent="0.2">
      <c r="O12907" s="90"/>
    </row>
    <row r="12908" spans="15:15" x14ac:dyDescent="0.2">
      <c r="O12908" s="90"/>
    </row>
    <row r="12909" spans="15:15" x14ac:dyDescent="0.2">
      <c r="O12909" s="90"/>
    </row>
    <row r="12910" spans="15:15" x14ac:dyDescent="0.2">
      <c r="O12910" s="90"/>
    </row>
    <row r="12911" spans="15:15" x14ac:dyDescent="0.2">
      <c r="O12911" s="90"/>
    </row>
    <row r="12912" spans="15:15" x14ac:dyDescent="0.2">
      <c r="O12912" s="90"/>
    </row>
    <row r="12913" spans="15:15" x14ac:dyDescent="0.2">
      <c r="O12913" s="90"/>
    </row>
    <row r="12914" spans="15:15" x14ac:dyDescent="0.2">
      <c r="O12914" s="90"/>
    </row>
    <row r="12915" spans="15:15" x14ac:dyDescent="0.2">
      <c r="O12915" s="90"/>
    </row>
    <row r="12916" spans="15:15" x14ac:dyDescent="0.2">
      <c r="O12916" s="90"/>
    </row>
    <row r="12917" spans="15:15" x14ac:dyDescent="0.2">
      <c r="O12917" s="90"/>
    </row>
    <row r="12918" spans="15:15" x14ac:dyDescent="0.2">
      <c r="O12918" s="90"/>
    </row>
    <row r="12919" spans="15:15" x14ac:dyDescent="0.2">
      <c r="O12919" s="90"/>
    </row>
    <row r="12920" spans="15:15" x14ac:dyDescent="0.2">
      <c r="O12920" s="90"/>
    </row>
    <row r="12921" spans="15:15" x14ac:dyDescent="0.2">
      <c r="O12921" s="90"/>
    </row>
    <row r="12922" spans="15:15" x14ac:dyDescent="0.2">
      <c r="O12922" s="90"/>
    </row>
    <row r="12923" spans="15:15" x14ac:dyDescent="0.2">
      <c r="O12923" s="90"/>
    </row>
    <row r="12924" spans="15:15" x14ac:dyDescent="0.2">
      <c r="O12924" s="90"/>
    </row>
    <row r="12925" spans="15:15" x14ac:dyDescent="0.2">
      <c r="O12925" s="90"/>
    </row>
    <row r="12926" spans="15:15" x14ac:dyDescent="0.2">
      <c r="O12926" s="90"/>
    </row>
    <row r="12927" spans="15:15" x14ac:dyDescent="0.2">
      <c r="O12927" s="90"/>
    </row>
    <row r="12928" spans="15:15" x14ac:dyDescent="0.2">
      <c r="O12928" s="90"/>
    </row>
    <row r="12929" spans="15:15" x14ac:dyDescent="0.2">
      <c r="O12929" s="90"/>
    </row>
    <row r="12930" spans="15:15" x14ac:dyDescent="0.2">
      <c r="O12930" s="90"/>
    </row>
    <row r="12931" spans="15:15" x14ac:dyDescent="0.2">
      <c r="O12931" s="90"/>
    </row>
    <row r="12932" spans="15:15" x14ac:dyDescent="0.2">
      <c r="O12932" s="90"/>
    </row>
    <row r="12933" spans="15:15" x14ac:dyDescent="0.2">
      <c r="O12933" s="90"/>
    </row>
    <row r="12934" spans="15:15" x14ac:dyDescent="0.2">
      <c r="O12934" s="90"/>
    </row>
    <row r="12935" spans="15:15" x14ac:dyDescent="0.2">
      <c r="O12935" s="90"/>
    </row>
    <row r="12936" spans="15:15" x14ac:dyDescent="0.2">
      <c r="O12936" s="90"/>
    </row>
    <row r="12937" spans="15:15" x14ac:dyDescent="0.2">
      <c r="O12937" s="90"/>
    </row>
    <row r="12938" spans="15:15" x14ac:dyDescent="0.2">
      <c r="O12938" s="90"/>
    </row>
    <row r="12939" spans="15:15" x14ac:dyDescent="0.2">
      <c r="O12939" s="90"/>
    </row>
    <row r="12940" spans="15:15" x14ac:dyDescent="0.2">
      <c r="O12940" s="90"/>
    </row>
    <row r="12941" spans="15:15" x14ac:dyDescent="0.2">
      <c r="O12941" s="90"/>
    </row>
    <row r="12942" spans="15:15" x14ac:dyDescent="0.2">
      <c r="O12942" s="90"/>
    </row>
    <row r="12943" spans="15:15" x14ac:dyDescent="0.2">
      <c r="O12943" s="90"/>
    </row>
    <row r="12944" spans="15:15" x14ac:dyDescent="0.2">
      <c r="O12944" s="90"/>
    </row>
    <row r="12945" spans="15:15" x14ac:dyDescent="0.2">
      <c r="O12945" s="90"/>
    </row>
    <row r="12946" spans="15:15" x14ac:dyDescent="0.2">
      <c r="O12946" s="90"/>
    </row>
    <row r="12947" spans="15:15" x14ac:dyDescent="0.2">
      <c r="O12947" s="90"/>
    </row>
    <row r="12948" spans="15:15" x14ac:dyDescent="0.2">
      <c r="O12948" s="90"/>
    </row>
    <row r="12949" spans="15:15" x14ac:dyDescent="0.2">
      <c r="O12949" s="90"/>
    </row>
    <row r="12950" spans="15:15" x14ac:dyDescent="0.2">
      <c r="O12950" s="90"/>
    </row>
    <row r="12951" spans="15:15" x14ac:dyDescent="0.2">
      <c r="O12951" s="90"/>
    </row>
    <row r="12952" spans="15:15" x14ac:dyDescent="0.2">
      <c r="O12952" s="90"/>
    </row>
    <row r="12953" spans="15:15" x14ac:dyDescent="0.2">
      <c r="O12953" s="90"/>
    </row>
    <row r="12954" spans="15:15" x14ac:dyDescent="0.2">
      <c r="O12954" s="90"/>
    </row>
    <row r="12955" spans="15:15" x14ac:dyDescent="0.2">
      <c r="O12955" s="90"/>
    </row>
    <row r="12956" spans="15:15" x14ac:dyDescent="0.2">
      <c r="O12956" s="90"/>
    </row>
    <row r="12957" spans="15:15" x14ac:dyDescent="0.2">
      <c r="O12957" s="90"/>
    </row>
    <row r="12958" spans="15:15" x14ac:dyDescent="0.2">
      <c r="O12958" s="90"/>
    </row>
    <row r="12959" spans="15:15" x14ac:dyDescent="0.2">
      <c r="O12959" s="90"/>
    </row>
    <row r="12960" spans="15:15" x14ac:dyDescent="0.2">
      <c r="O12960" s="90"/>
    </row>
    <row r="12961" spans="15:15" x14ac:dyDescent="0.2">
      <c r="O12961" s="90"/>
    </row>
    <row r="12962" spans="15:15" x14ac:dyDescent="0.2">
      <c r="O12962" s="90"/>
    </row>
    <row r="12963" spans="15:15" x14ac:dyDescent="0.2">
      <c r="O12963" s="90"/>
    </row>
    <row r="12964" spans="15:15" x14ac:dyDescent="0.2">
      <c r="O12964" s="90"/>
    </row>
    <row r="12965" spans="15:15" x14ac:dyDescent="0.2">
      <c r="O12965" s="90"/>
    </row>
    <row r="12966" spans="15:15" x14ac:dyDescent="0.2">
      <c r="O12966" s="90"/>
    </row>
    <row r="12967" spans="15:15" x14ac:dyDescent="0.2">
      <c r="O12967" s="90"/>
    </row>
    <row r="12968" spans="15:15" x14ac:dyDescent="0.2">
      <c r="O12968" s="90"/>
    </row>
    <row r="12969" spans="15:15" x14ac:dyDescent="0.2">
      <c r="O12969" s="90"/>
    </row>
    <row r="12970" spans="15:15" x14ac:dyDescent="0.2">
      <c r="O12970" s="90"/>
    </row>
    <row r="12971" spans="15:15" x14ac:dyDescent="0.2">
      <c r="O12971" s="90"/>
    </row>
    <row r="12972" spans="15:15" x14ac:dyDescent="0.2">
      <c r="O12972" s="90"/>
    </row>
    <row r="12973" spans="15:15" x14ac:dyDescent="0.2">
      <c r="O12973" s="90"/>
    </row>
    <row r="12974" spans="15:15" x14ac:dyDescent="0.2">
      <c r="O12974" s="90"/>
    </row>
    <row r="12975" spans="15:15" x14ac:dyDescent="0.2">
      <c r="O12975" s="90"/>
    </row>
    <row r="12976" spans="15:15" x14ac:dyDescent="0.2">
      <c r="O12976" s="90"/>
    </row>
    <row r="12977" spans="15:15" x14ac:dyDescent="0.2">
      <c r="O12977" s="90"/>
    </row>
    <row r="12978" spans="15:15" x14ac:dyDescent="0.2">
      <c r="O12978" s="90"/>
    </row>
    <row r="12979" spans="15:15" x14ac:dyDescent="0.2">
      <c r="O12979" s="90"/>
    </row>
    <row r="12980" spans="15:15" x14ac:dyDescent="0.2">
      <c r="O12980" s="90"/>
    </row>
    <row r="12981" spans="15:15" x14ac:dyDescent="0.2">
      <c r="O12981" s="90"/>
    </row>
    <row r="12982" spans="15:15" x14ac:dyDescent="0.2">
      <c r="O12982" s="90"/>
    </row>
    <row r="12983" spans="15:15" x14ac:dyDescent="0.2">
      <c r="O12983" s="90"/>
    </row>
    <row r="12984" spans="15:15" x14ac:dyDescent="0.2">
      <c r="O12984" s="90"/>
    </row>
    <row r="12985" spans="15:15" x14ac:dyDescent="0.2">
      <c r="O12985" s="90"/>
    </row>
    <row r="12986" spans="15:15" x14ac:dyDescent="0.2">
      <c r="O12986" s="90"/>
    </row>
    <row r="12987" spans="15:15" x14ac:dyDescent="0.2">
      <c r="O12987" s="90"/>
    </row>
    <row r="12988" spans="15:15" x14ac:dyDescent="0.2">
      <c r="O12988" s="90"/>
    </row>
    <row r="12989" spans="15:15" x14ac:dyDescent="0.2">
      <c r="O12989" s="90"/>
    </row>
    <row r="12990" spans="15:15" x14ac:dyDescent="0.2">
      <c r="O12990" s="90"/>
    </row>
    <row r="12991" spans="15:15" x14ac:dyDescent="0.2">
      <c r="O12991" s="90"/>
    </row>
    <row r="12992" spans="15:15" x14ac:dyDescent="0.2">
      <c r="O12992" s="90"/>
    </row>
    <row r="12993" spans="15:15" x14ac:dyDescent="0.2">
      <c r="O12993" s="90"/>
    </row>
    <row r="12994" spans="15:15" x14ac:dyDescent="0.2">
      <c r="O12994" s="90"/>
    </row>
    <row r="12995" spans="15:15" x14ac:dyDescent="0.2">
      <c r="O12995" s="90"/>
    </row>
    <row r="12996" spans="15:15" x14ac:dyDescent="0.2">
      <c r="O12996" s="90"/>
    </row>
    <row r="12997" spans="15:15" x14ac:dyDescent="0.2">
      <c r="O12997" s="90"/>
    </row>
    <row r="12998" spans="15:15" x14ac:dyDescent="0.2">
      <c r="O12998" s="90"/>
    </row>
    <row r="12999" spans="15:15" x14ac:dyDescent="0.2">
      <c r="O12999" s="90"/>
    </row>
    <row r="13000" spans="15:15" x14ac:dyDescent="0.2">
      <c r="O13000" s="90"/>
    </row>
    <row r="13001" spans="15:15" x14ac:dyDescent="0.2">
      <c r="O13001" s="90"/>
    </row>
    <row r="13002" spans="15:15" x14ac:dyDescent="0.2">
      <c r="O13002" s="90"/>
    </row>
    <row r="13003" spans="15:15" x14ac:dyDescent="0.2">
      <c r="O13003" s="90"/>
    </row>
    <row r="13004" spans="15:15" x14ac:dyDescent="0.2">
      <c r="O13004" s="90"/>
    </row>
    <row r="13005" spans="15:15" x14ac:dyDescent="0.2">
      <c r="O13005" s="90"/>
    </row>
    <row r="13006" spans="15:15" x14ac:dyDescent="0.2">
      <c r="O13006" s="90"/>
    </row>
    <row r="13007" spans="15:15" x14ac:dyDescent="0.2">
      <c r="O13007" s="90"/>
    </row>
    <row r="13008" spans="15:15" x14ac:dyDescent="0.2">
      <c r="O13008" s="90"/>
    </row>
    <row r="13009" spans="15:15" x14ac:dyDescent="0.2">
      <c r="O13009" s="90"/>
    </row>
    <row r="13010" spans="15:15" x14ac:dyDescent="0.2">
      <c r="O13010" s="90"/>
    </row>
    <row r="13011" spans="15:15" x14ac:dyDescent="0.2">
      <c r="O13011" s="90"/>
    </row>
    <row r="13012" spans="15:15" x14ac:dyDescent="0.2">
      <c r="O13012" s="90"/>
    </row>
    <row r="13013" spans="15:15" x14ac:dyDescent="0.2">
      <c r="O13013" s="90"/>
    </row>
    <row r="13014" spans="15:15" x14ac:dyDescent="0.2">
      <c r="O13014" s="90"/>
    </row>
    <row r="13015" spans="15:15" x14ac:dyDescent="0.2">
      <c r="O13015" s="90"/>
    </row>
    <row r="13016" spans="15:15" x14ac:dyDescent="0.2">
      <c r="O13016" s="90"/>
    </row>
    <row r="13017" spans="15:15" x14ac:dyDescent="0.2">
      <c r="O13017" s="90"/>
    </row>
    <row r="13018" spans="15:15" x14ac:dyDescent="0.2">
      <c r="O13018" s="90"/>
    </row>
    <row r="13019" spans="15:15" x14ac:dyDescent="0.2">
      <c r="O13019" s="90"/>
    </row>
    <row r="13020" spans="15:15" x14ac:dyDescent="0.2">
      <c r="O13020" s="90"/>
    </row>
    <row r="13021" spans="15:15" x14ac:dyDescent="0.2">
      <c r="O13021" s="90"/>
    </row>
    <row r="13022" spans="15:15" x14ac:dyDescent="0.2">
      <c r="O13022" s="90"/>
    </row>
    <row r="13023" spans="15:15" x14ac:dyDescent="0.2">
      <c r="O13023" s="90"/>
    </row>
    <row r="13024" spans="15:15" x14ac:dyDescent="0.2">
      <c r="O13024" s="90"/>
    </row>
    <row r="13025" spans="15:15" x14ac:dyDescent="0.2">
      <c r="O13025" s="90"/>
    </row>
    <row r="13026" spans="15:15" x14ac:dyDescent="0.2">
      <c r="O13026" s="90"/>
    </row>
    <row r="13027" spans="15:15" x14ac:dyDescent="0.2">
      <c r="O13027" s="90"/>
    </row>
    <row r="13028" spans="15:15" x14ac:dyDescent="0.2">
      <c r="O13028" s="90"/>
    </row>
    <row r="13029" spans="15:15" x14ac:dyDescent="0.2">
      <c r="O13029" s="90"/>
    </row>
    <row r="13030" spans="15:15" x14ac:dyDescent="0.2">
      <c r="O13030" s="90"/>
    </row>
    <row r="13031" spans="15:15" x14ac:dyDescent="0.2">
      <c r="O13031" s="90"/>
    </row>
    <row r="13032" spans="15:15" x14ac:dyDescent="0.2">
      <c r="O13032" s="90"/>
    </row>
    <row r="13033" spans="15:15" x14ac:dyDescent="0.2">
      <c r="O13033" s="90"/>
    </row>
    <row r="13034" spans="15:15" x14ac:dyDescent="0.2">
      <c r="O13034" s="90"/>
    </row>
    <row r="13035" spans="15:15" x14ac:dyDescent="0.2">
      <c r="O13035" s="90"/>
    </row>
    <row r="13036" spans="15:15" x14ac:dyDescent="0.2">
      <c r="O13036" s="90"/>
    </row>
    <row r="13037" spans="15:15" x14ac:dyDescent="0.2">
      <c r="O13037" s="90"/>
    </row>
    <row r="13038" spans="15:15" x14ac:dyDescent="0.2">
      <c r="O13038" s="90"/>
    </row>
    <row r="13039" spans="15:15" x14ac:dyDescent="0.2">
      <c r="O13039" s="90"/>
    </row>
    <row r="13040" spans="15:15" x14ac:dyDescent="0.2">
      <c r="O13040" s="90"/>
    </row>
    <row r="13041" spans="15:15" x14ac:dyDescent="0.2">
      <c r="O13041" s="90"/>
    </row>
    <row r="13042" spans="15:15" x14ac:dyDescent="0.2">
      <c r="O13042" s="90"/>
    </row>
    <row r="13043" spans="15:15" x14ac:dyDescent="0.2">
      <c r="O13043" s="90"/>
    </row>
    <row r="13044" spans="15:15" x14ac:dyDescent="0.2">
      <c r="O13044" s="90"/>
    </row>
    <row r="13045" spans="15:15" x14ac:dyDescent="0.2">
      <c r="O13045" s="90"/>
    </row>
    <row r="13046" spans="15:15" x14ac:dyDescent="0.2">
      <c r="O13046" s="90"/>
    </row>
    <row r="13047" spans="15:15" x14ac:dyDescent="0.2">
      <c r="O13047" s="90"/>
    </row>
    <row r="13048" spans="15:15" x14ac:dyDescent="0.2">
      <c r="O13048" s="90"/>
    </row>
    <row r="13049" spans="15:15" x14ac:dyDescent="0.2">
      <c r="O13049" s="90"/>
    </row>
    <row r="13050" spans="15:15" x14ac:dyDescent="0.2">
      <c r="O13050" s="90"/>
    </row>
    <row r="13051" spans="15:15" x14ac:dyDescent="0.2">
      <c r="O13051" s="90"/>
    </row>
    <row r="13052" spans="15:15" x14ac:dyDescent="0.2">
      <c r="O13052" s="90"/>
    </row>
    <row r="13053" spans="15:15" x14ac:dyDescent="0.2">
      <c r="O13053" s="90"/>
    </row>
    <row r="13054" spans="15:15" x14ac:dyDescent="0.2">
      <c r="O13054" s="90"/>
    </row>
    <row r="13055" spans="15:15" x14ac:dyDescent="0.2">
      <c r="O13055" s="90"/>
    </row>
    <row r="13056" spans="15:15" x14ac:dyDescent="0.2">
      <c r="O13056" s="90"/>
    </row>
    <row r="13057" spans="15:15" x14ac:dyDescent="0.2">
      <c r="O13057" s="90"/>
    </row>
    <row r="13058" spans="15:15" x14ac:dyDescent="0.2">
      <c r="O13058" s="90"/>
    </row>
    <row r="13059" spans="15:15" x14ac:dyDescent="0.2">
      <c r="O13059" s="90"/>
    </row>
    <row r="13060" spans="15:15" x14ac:dyDescent="0.2">
      <c r="O13060" s="90"/>
    </row>
    <row r="13061" spans="15:15" x14ac:dyDescent="0.2">
      <c r="O13061" s="90"/>
    </row>
    <row r="13062" spans="15:15" x14ac:dyDescent="0.2">
      <c r="O13062" s="90"/>
    </row>
    <row r="13063" spans="15:15" x14ac:dyDescent="0.2">
      <c r="O13063" s="90"/>
    </row>
    <row r="13064" spans="15:15" x14ac:dyDescent="0.2">
      <c r="O13064" s="90"/>
    </row>
    <row r="13065" spans="15:15" x14ac:dyDescent="0.2">
      <c r="O13065" s="90"/>
    </row>
    <row r="13066" spans="15:15" x14ac:dyDescent="0.2">
      <c r="O13066" s="90"/>
    </row>
    <row r="13067" spans="15:15" x14ac:dyDescent="0.2">
      <c r="O13067" s="90"/>
    </row>
    <row r="13068" spans="15:15" x14ac:dyDescent="0.2">
      <c r="O13068" s="90"/>
    </row>
    <row r="13069" spans="15:15" x14ac:dyDescent="0.2">
      <c r="O13069" s="90"/>
    </row>
    <row r="13070" spans="15:15" x14ac:dyDescent="0.2">
      <c r="O13070" s="90"/>
    </row>
    <row r="13071" spans="15:15" x14ac:dyDescent="0.2">
      <c r="O13071" s="90"/>
    </row>
    <row r="13072" spans="15:15" x14ac:dyDescent="0.2">
      <c r="O13072" s="90"/>
    </row>
    <row r="13073" spans="15:15" x14ac:dyDescent="0.2">
      <c r="O13073" s="90"/>
    </row>
    <row r="13074" spans="15:15" x14ac:dyDescent="0.2">
      <c r="O13074" s="90"/>
    </row>
    <row r="13075" spans="15:15" x14ac:dyDescent="0.2">
      <c r="O13075" s="90"/>
    </row>
    <row r="13076" spans="15:15" x14ac:dyDescent="0.2">
      <c r="O13076" s="90"/>
    </row>
    <row r="13077" spans="15:15" x14ac:dyDescent="0.2">
      <c r="O13077" s="90"/>
    </row>
    <row r="13078" spans="15:15" x14ac:dyDescent="0.2">
      <c r="O13078" s="90"/>
    </row>
    <row r="13079" spans="15:15" x14ac:dyDescent="0.2">
      <c r="O13079" s="90"/>
    </row>
    <row r="13080" spans="15:15" x14ac:dyDescent="0.2">
      <c r="O13080" s="90"/>
    </row>
    <row r="13081" spans="15:15" x14ac:dyDescent="0.2">
      <c r="O13081" s="90"/>
    </row>
    <row r="13082" spans="15:15" x14ac:dyDescent="0.2">
      <c r="O13082" s="90"/>
    </row>
    <row r="13083" spans="15:15" x14ac:dyDescent="0.2">
      <c r="O13083" s="90"/>
    </row>
    <row r="13084" spans="15:15" x14ac:dyDescent="0.2">
      <c r="O13084" s="90"/>
    </row>
    <row r="13085" spans="15:15" x14ac:dyDescent="0.2">
      <c r="O13085" s="90"/>
    </row>
    <row r="13086" spans="15:15" x14ac:dyDescent="0.2">
      <c r="O13086" s="90"/>
    </row>
    <row r="13087" spans="15:15" x14ac:dyDescent="0.2">
      <c r="O13087" s="90"/>
    </row>
    <row r="13088" spans="15:15" x14ac:dyDescent="0.2">
      <c r="O13088" s="90"/>
    </row>
    <row r="13089" spans="15:15" x14ac:dyDescent="0.2">
      <c r="O13089" s="90"/>
    </row>
    <row r="13090" spans="15:15" x14ac:dyDescent="0.2">
      <c r="O13090" s="90"/>
    </row>
    <row r="13091" spans="15:15" x14ac:dyDescent="0.2">
      <c r="O13091" s="90"/>
    </row>
    <row r="13092" spans="15:15" x14ac:dyDescent="0.2">
      <c r="O13092" s="90"/>
    </row>
    <row r="13093" spans="15:15" x14ac:dyDescent="0.2">
      <c r="O13093" s="90"/>
    </row>
    <row r="13094" spans="15:15" x14ac:dyDescent="0.2">
      <c r="O13094" s="90"/>
    </row>
    <row r="13095" spans="15:15" x14ac:dyDescent="0.2">
      <c r="O13095" s="90"/>
    </row>
    <row r="13096" spans="15:15" x14ac:dyDescent="0.2">
      <c r="O13096" s="90"/>
    </row>
    <row r="13097" spans="15:15" x14ac:dyDescent="0.2">
      <c r="O13097" s="90"/>
    </row>
    <row r="13098" spans="15:15" x14ac:dyDescent="0.2">
      <c r="O13098" s="90"/>
    </row>
    <row r="13099" spans="15:15" x14ac:dyDescent="0.2">
      <c r="O13099" s="90"/>
    </row>
    <row r="13100" spans="15:15" x14ac:dyDescent="0.2">
      <c r="O13100" s="90"/>
    </row>
    <row r="13101" spans="15:15" x14ac:dyDescent="0.2">
      <c r="O13101" s="90"/>
    </row>
    <row r="13102" spans="15:15" x14ac:dyDescent="0.2">
      <c r="O13102" s="90"/>
    </row>
    <row r="13103" spans="15:15" x14ac:dyDescent="0.2">
      <c r="O13103" s="90"/>
    </row>
    <row r="13104" spans="15:15" x14ac:dyDescent="0.2">
      <c r="O13104" s="90"/>
    </row>
    <row r="13105" spans="15:15" x14ac:dyDescent="0.2">
      <c r="O13105" s="90"/>
    </row>
    <row r="13106" spans="15:15" x14ac:dyDescent="0.2">
      <c r="O13106" s="90"/>
    </row>
    <row r="13107" spans="15:15" x14ac:dyDescent="0.2">
      <c r="O13107" s="90"/>
    </row>
    <row r="13108" spans="15:15" x14ac:dyDescent="0.2">
      <c r="O13108" s="90"/>
    </row>
    <row r="13109" spans="15:15" x14ac:dyDescent="0.2">
      <c r="O13109" s="90"/>
    </row>
    <row r="13110" spans="15:15" x14ac:dyDescent="0.2">
      <c r="O13110" s="90"/>
    </row>
    <row r="13111" spans="15:15" x14ac:dyDescent="0.2">
      <c r="O13111" s="90"/>
    </row>
    <row r="13112" spans="15:15" x14ac:dyDescent="0.2">
      <c r="O13112" s="90"/>
    </row>
    <row r="13113" spans="15:15" x14ac:dyDescent="0.2">
      <c r="O13113" s="90"/>
    </row>
    <row r="13114" spans="15:15" x14ac:dyDescent="0.2">
      <c r="O13114" s="90"/>
    </row>
    <row r="13115" spans="15:15" x14ac:dyDescent="0.2">
      <c r="O13115" s="90"/>
    </row>
    <row r="13116" spans="15:15" x14ac:dyDescent="0.2">
      <c r="O13116" s="90"/>
    </row>
    <row r="13117" spans="15:15" x14ac:dyDescent="0.2">
      <c r="O13117" s="90"/>
    </row>
    <row r="13118" spans="15:15" x14ac:dyDescent="0.2">
      <c r="O13118" s="90"/>
    </row>
    <row r="13119" spans="15:15" x14ac:dyDescent="0.2">
      <c r="O13119" s="90"/>
    </row>
    <row r="13120" spans="15:15" x14ac:dyDescent="0.2">
      <c r="O13120" s="90"/>
    </row>
    <row r="13121" spans="15:15" x14ac:dyDescent="0.2">
      <c r="O13121" s="90"/>
    </row>
    <row r="13122" spans="15:15" x14ac:dyDescent="0.2">
      <c r="O13122" s="90"/>
    </row>
    <row r="13123" spans="15:15" x14ac:dyDescent="0.2">
      <c r="O13123" s="90"/>
    </row>
    <row r="13124" spans="15:15" x14ac:dyDescent="0.2">
      <c r="O13124" s="90"/>
    </row>
    <row r="13125" spans="15:15" x14ac:dyDescent="0.2">
      <c r="O13125" s="90"/>
    </row>
    <row r="13126" spans="15:15" x14ac:dyDescent="0.2">
      <c r="O13126" s="90"/>
    </row>
    <row r="13127" spans="15:15" x14ac:dyDescent="0.2">
      <c r="O13127" s="90"/>
    </row>
    <row r="13128" spans="15:15" x14ac:dyDescent="0.2">
      <c r="O13128" s="90"/>
    </row>
    <row r="13129" spans="15:15" x14ac:dyDescent="0.2">
      <c r="O13129" s="90"/>
    </row>
    <row r="13130" spans="15:15" x14ac:dyDescent="0.2">
      <c r="O13130" s="90"/>
    </row>
    <row r="13131" spans="15:15" x14ac:dyDescent="0.2">
      <c r="O13131" s="90"/>
    </row>
    <row r="13132" spans="15:15" x14ac:dyDescent="0.2">
      <c r="O13132" s="90"/>
    </row>
    <row r="13133" spans="15:15" x14ac:dyDescent="0.2">
      <c r="O13133" s="90"/>
    </row>
    <row r="13134" spans="15:15" x14ac:dyDescent="0.2">
      <c r="O13134" s="90"/>
    </row>
    <row r="13135" spans="15:15" x14ac:dyDescent="0.2">
      <c r="O13135" s="90"/>
    </row>
    <row r="13136" spans="15:15" x14ac:dyDescent="0.2">
      <c r="O13136" s="90"/>
    </row>
    <row r="13137" spans="15:15" x14ac:dyDescent="0.2">
      <c r="O13137" s="90"/>
    </row>
    <row r="13138" spans="15:15" x14ac:dyDescent="0.2">
      <c r="O13138" s="90"/>
    </row>
    <row r="13139" spans="15:15" x14ac:dyDescent="0.2">
      <c r="O13139" s="90"/>
    </row>
    <row r="13140" spans="15:15" x14ac:dyDescent="0.2">
      <c r="O13140" s="90"/>
    </row>
    <row r="13141" spans="15:15" x14ac:dyDescent="0.2">
      <c r="O13141" s="90"/>
    </row>
    <row r="13142" spans="15:15" x14ac:dyDescent="0.2">
      <c r="O13142" s="90"/>
    </row>
    <row r="13143" spans="15:15" x14ac:dyDescent="0.2">
      <c r="O13143" s="90"/>
    </row>
    <row r="13144" spans="15:15" x14ac:dyDescent="0.2">
      <c r="O13144" s="90"/>
    </row>
    <row r="13145" spans="15:15" x14ac:dyDescent="0.2">
      <c r="O13145" s="90"/>
    </row>
    <row r="13146" spans="15:15" x14ac:dyDescent="0.2">
      <c r="O13146" s="90"/>
    </row>
    <row r="13147" spans="15:15" x14ac:dyDescent="0.2">
      <c r="O13147" s="90"/>
    </row>
    <row r="13148" spans="15:15" x14ac:dyDescent="0.2">
      <c r="O13148" s="90"/>
    </row>
    <row r="13149" spans="15:15" x14ac:dyDescent="0.2">
      <c r="O13149" s="90"/>
    </row>
    <row r="13150" spans="15:15" x14ac:dyDescent="0.2">
      <c r="O13150" s="90"/>
    </row>
    <row r="13151" spans="15:15" x14ac:dyDescent="0.2">
      <c r="O13151" s="90"/>
    </row>
    <row r="13152" spans="15:15" x14ac:dyDescent="0.2">
      <c r="O13152" s="90"/>
    </row>
    <row r="13153" spans="15:15" x14ac:dyDescent="0.2">
      <c r="O13153" s="90"/>
    </row>
    <row r="13154" spans="15:15" x14ac:dyDescent="0.2">
      <c r="O13154" s="90"/>
    </row>
    <row r="13155" spans="15:15" x14ac:dyDescent="0.2">
      <c r="O13155" s="90"/>
    </row>
    <row r="13156" spans="15:15" x14ac:dyDescent="0.2">
      <c r="O13156" s="90"/>
    </row>
    <row r="13157" spans="15:15" x14ac:dyDescent="0.2">
      <c r="O13157" s="90"/>
    </row>
    <row r="13158" spans="15:15" x14ac:dyDescent="0.2">
      <c r="O13158" s="90"/>
    </row>
    <row r="13159" spans="15:15" x14ac:dyDescent="0.2">
      <c r="O13159" s="90"/>
    </row>
    <row r="13160" spans="15:15" x14ac:dyDescent="0.2">
      <c r="O13160" s="90"/>
    </row>
    <row r="13161" spans="15:15" x14ac:dyDescent="0.2">
      <c r="O13161" s="90"/>
    </row>
    <row r="13162" spans="15:15" x14ac:dyDescent="0.2">
      <c r="O13162" s="90"/>
    </row>
    <row r="13163" spans="15:15" x14ac:dyDescent="0.2">
      <c r="O13163" s="90"/>
    </row>
    <row r="13164" spans="15:15" x14ac:dyDescent="0.2">
      <c r="O13164" s="90"/>
    </row>
    <row r="13165" spans="15:15" x14ac:dyDescent="0.2">
      <c r="O13165" s="90"/>
    </row>
    <row r="13166" spans="15:15" x14ac:dyDescent="0.2">
      <c r="O13166" s="90"/>
    </row>
    <row r="13167" spans="15:15" x14ac:dyDescent="0.2">
      <c r="O13167" s="90"/>
    </row>
    <row r="13168" spans="15:15" x14ac:dyDescent="0.2">
      <c r="O13168" s="90"/>
    </row>
    <row r="13169" spans="15:15" x14ac:dyDescent="0.2">
      <c r="O13169" s="90"/>
    </row>
    <row r="13170" spans="15:15" x14ac:dyDescent="0.2">
      <c r="O13170" s="90"/>
    </row>
    <row r="13171" spans="15:15" x14ac:dyDescent="0.2">
      <c r="O13171" s="90"/>
    </row>
    <row r="13172" spans="15:15" x14ac:dyDescent="0.2">
      <c r="O13172" s="90"/>
    </row>
    <row r="13173" spans="15:15" x14ac:dyDescent="0.2">
      <c r="O13173" s="90"/>
    </row>
    <row r="13174" spans="15:15" x14ac:dyDescent="0.2">
      <c r="O13174" s="90"/>
    </row>
    <row r="13175" spans="15:15" x14ac:dyDescent="0.2">
      <c r="O13175" s="90"/>
    </row>
    <row r="13176" spans="15:15" x14ac:dyDescent="0.2">
      <c r="O13176" s="90"/>
    </row>
    <row r="13177" spans="15:15" x14ac:dyDescent="0.2">
      <c r="O13177" s="90"/>
    </row>
    <row r="13178" spans="15:15" x14ac:dyDescent="0.2">
      <c r="O13178" s="90"/>
    </row>
    <row r="13179" spans="15:15" x14ac:dyDescent="0.2">
      <c r="O13179" s="90"/>
    </row>
    <row r="13180" spans="15:15" x14ac:dyDescent="0.2">
      <c r="O13180" s="90"/>
    </row>
    <row r="13181" spans="15:15" x14ac:dyDescent="0.2">
      <c r="O13181" s="90"/>
    </row>
    <row r="13182" spans="15:15" x14ac:dyDescent="0.2">
      <c r="O13182" s="90"/>
    </row>
    <row r="13183" spans="15:15" x14ac:dyDescent="0.2">
      <c r="O13183" s="90"/>
    </row>
    <row r="13184" spans="15:15" x14ac:dyDescent="0.2">
      <c r="O13184" s="90"/>
    </row>
    <row r="13185" spans="15:15" x14ac:dyDescent="0.2">
      <c r="O13185" s="90"/>
    </row>
    <row r="13186" spans="15:15" x14ac:dyDescent="0.2">
      <c r="O13186" s="90"/>
    </row>
    <row r="13187" spans="15:15" x14ac:dyDescent="0.2">
      <c r="O13187" s="90"/>
    </row>
    <row r="13188" spans="15:15" x14ac:dyDescent="0.2">
      <c r="O13188" s="90"/>
    </row>
    <row r="13189" spans="15:15" x14ac:dyDescent="0.2">
      <c r="O13189" s="90"/>
    </row>
    <row r="13190" spans="15:15" x14ac:dyDescent="0.2">
      <c r="O13190" s="90"/>
    </row>
    <row r="13191" spans="15:15" x14ac:dyDescent="0.2">
      <c r="O13191" s="90"/>
    </row>
    <row r="13192" spans="15:15" x14ac:dyDescent="0.2">
      <c r="O13192" s="90"/>
    </row>
    <row r="13193" spans="15:15" x14ac:dyDescent="0.2">
      <c r="O13193" s="90"/>
    </row>
    <row r="13194" spans="15:15" x14ac:dyDescent="0.2">
      <c r="O13194" s="90"/>
    </row>
    <row r="13195" spans="15:15" x14ac:dyDescent="0.2">
      <c r="O13195" s="90"/>
    </row>
    <row r="13196" spans="15:15" x14ac:dyDescent="0.2">
      <c r="O13196" s="90"/>
    </row>
    <row r="13197" spans="15:15" x14ac:dyDescent="0.2">
      <c r="O13197" s="90"/>
    </row>
    <row r="13198" spans="15:15" x14ac:dyDescent="0.2">
      <c r="O13198" s="90"/>
    </row>
    <row r="13199" spans="15:15" x14ac:dyDescent="0.2">
      <c r="O13199" s="90"/>
    </row>
    <row r="13200" spans="15:15" x14ac:dyDescent="0.2">
      <c r="O13200" s="90"/>
    </row>
    <row r="13201" spans="15:15" x14ac:dyDescent="0.2">
      <c r="O13201" s="90"/>
    </row>
    <row r="13202" spans="15:15" x14ac:dyDescent="0.2">
      <c r="O13202" s="90"/>
    </row>
    <row r="13203" spans="15:15" x14ac:dyDescent="0.2">
      <c r="O13203" s="90"/>
    </row>
    <row r="13204" spans="15:15" x14ac:dyDescent="0.2">
      <c r="O13204" s="90"/>
    </row>
    <row r="13205" spans="15:15" x14ac:dyDescent="0.2">
      <c r="O13205" s="90"/>
    </row>
    <row r="13206" spans="15:15" x14ac:dyDescent="0.2">
      <c r="O13206" s="90"/>
    </row>
    <row r="13207" spans="15:15" x14ac:dyDescent="0.2">
      <c r="O13207" s="90"/>
    </row>
    <row r="13208" spans="15:15" x14ac:dyDescent="0.2">
      <c r="O13208" s="90"/>
    </row>
    <row r="13209" spans="15:15" x14ac:dyDescent="0.2">
      <c r="O13209" s="90"/>
    </row>
    <row r="13210" spans="15:15" x14ac:dyDescent="0.2">
      <c r="O13210" s="90"/>
    </row>
    <row r="13211" spans="15:15" x14ac:dyDescent="0.2">
      <c r="O13211" s="90"/>
    </row>
    <row r="13212" spans="15:15" x14ac:dyDescent="0.2">
      <c r="O13212" s="90"/>
    </row>
    <row r="13213" spans="15:15" x14ac:dyDescent="0.2">
      <c r="O13213" s="90"/>
    </row>
    <row r="13214" spans="15:15" x14ac:dyDescent="0.2">
      <c r="O13214" s="90"/>
    </row>
    <row r="13215" spans="15:15" x14ac:dyDescent="0.2">
      <c r="O13215" s="90"/>
    </row>
    <row r="13216" spans="15:15" x14ac:dyDescent="0.2">
      <c r="O13216" s="90"/>
    </row>
    <row r="13217" spans="15:15" x14ac:dyDescent="0.2">
      <c r="O13217" s="90"/>
    </row>
    <row r="13218" spans="15:15" x14ac:dyDescent="0.2">
      <c r="O13218" s="90"/>
    </row>
    <row r="13219" spans="15:15" x14ac:dyDescent="0.2">
      <c r="O13219" s="90"/>
    </row>
    <row r="13220" spans="15:15" x14ac:dyDescent="0.2">
      <c r="O13220" s="90"/>
    </row>
    <row r="13221" spans="15:15" x14ac:dyDescent="0.2">
      <c r="O13221" s="90"/>
    </row>
    <row r="13222" spans="15:15" x14ac:dyDescent="0.2">
      <c r="O13222" s="90"/>
    </row>
    <row r="13223" spans="15:15" x14ac:dyDescent="0.2">
      <c r="O13223" s="90"/>
    </row>
    <row r="13224" spans="15:15" x14ac:dyDescent="0.2">
      <c r="O13224" s="90"/>
    </row>
    <row r="13225" spans="15:15" x14ac:dyDescent="0.2">
      <c r="O13225" s="90"/>
    </row>
    <row r="13226" spans="15:15" x14ac:dyDescent="0.2">
      <c r="O13226" s="90"/>
    </row>
    <row r="13227" spans="15:15" x14ac:dyDescent="0.2">
      <c r="O13227" s="90"/>
    </row>
    <row r="13228" spans="15:15" x14ac:dyDescent="0.2">
      <c r="O13228" s="90"/>
    </row>
    <row r="13229" spans="15:15" x14ac:dyDescent="0.2">
      <c r="O13229" s="90"/>
    </row>
    <row r="13230" spans="15:15" x14ac:dyDescent="0.2">
      <c r="O13230" s="90"/>
    </row>
    <row r="13231" spans="15:15" x14ac:dyDescent="0.2">
      <c r="O13231" s="90"/>
    </row>
    <row r="13232" spans="15:15" x14ac:dyDescent="0.2">
      <c r="O13232" s="90"/>
    </row>
    <row r="13233" spans="15:15" x14ac:dyDescent="0.2">
      <c r="O13233" s="90"/>
    </row>
    <row r="13234" spans="15:15" x14ac:dyDescent="0.2">
      <c r="O13234" s="90"/>
    </row>
    <row r="13235" spans="15:15" x14ac:dyDescent="0.2">
      <c r="O13235" s="90"/>
    </row>
    <row r="13236" spans="15:15" x14ac:dyDescent="0.2">
      <c r="O13236" s="90"/>
    </row>
    <row r="13237" spans="15:15" x14ac:dyDescent="0.2">
      <c r="O13237" s="90"/>
    </row>
    <row r="13238" spans="15:15" x14ac:dyDescent="0.2">
      <c r="O13238" s="90"/>
    </row>
    <row r="13239" spans="15:15" x14ac:dyDescent="0.2">
      <c r="O13239" s="90"/>
    </row>
    <row r="13240" spans="15:15" x14ac:dyDescent="0.2">
      <c r="O13240" s="90"/>
    </row>
    <row r="13241" spans="15:15" x14ac:dyDescent="0.2">
      <c r="O13241" s="90"/>
    </row>
    <row r="13242" spans="15:15" x14ac:dyDescent="0.2">
      <c r="O13242" s="90"/>
    </row>
    <row r="13243" spans="15:15" x14ac:dyDescent="0.2">
      <c r="O13243" s="90"/>
    </row>
    <row r="13244" spans="15:15" x14ac:dyDescent="0.2">
      <c r="O13244" s="90"/>
    </row>
    <row r="13245" spans="15:15" x14ac:dyDescent="0.2">
      <c r="O13245" s="90"/>
    </row>
    <row r="13246" spans="15:15" x14ac:dyDescent="0.2">
      <c r="O13246" s="90"/>
    </row>
    <row r="13247" spans="15:15" x14ac:dyDescent="0.2">
      <c r="O13247" s="90"/>
    </row>
    <row r="13248" spans="15:15" x14ac:dyDescent="0.2">
      <c r="O13248" s="90"/>
    </row>
    <row r="13249" spans="15:15" x14ac:dyDescent="0.2">
      <c r="O13249" s="90"/>
    </row>
    <row r="13250" spans="15:15" x14ac:dyDescent="0.2">
      <c r="O13250" s="90"/>
    </row>
    <row r="13251" spans="15:15" x14ac:dyDescent="0.2">
      <c r="O13251" s="90"/>
    </row>
    <row r="13252" spans="15:15" x14ac:dyDescent="0.2">
      <c r="O13252" s="90"/>
    </row>
    <row r="13253" spans="15:15" x14ac:dyDescent="0.2">
      <c r="O13253" s="90"/>
    </row>
    <row r="13254" spans="15:15" x14ac:dyDescent="0.2">
      <c r="O13254" s="90"/>
    </row>
    <row r="13255" spans="15:15" x14ac:dyDescent="0.2">
      <c r="O13255" s="90"/>
    </row>
    <row r="13256" spans="15:15" x14ac:dyDescent="0.2">
      <c r="O13256" s="90"/>
    </row>
    <row r="13257" spans="15:15" x14ac:dyDescent="0.2">
      <c r="O13257" s="90"/>
    </row>
    <row r="13258" spans="15:15" x14ac:dyDescent="0.2">
      <c r="O13258" s="90"/>
    </row>
    <row r="13259" spans="15:15" x14ac:dyDescent="0.2">
      <c r="O13259" s="90"/>
    </row>
    <row r="13260" spans="15:15" x14ac:dyDescent="0.2">
      <c r="O13260" s="90"/>
    </row>
    <row r="13261" spans="15:15" x14ac:dyDescent="0.2">
      <c r="O13261" s="90"/>
    </row>
    <row r="13262" spans="15:15" x14ac:dyDescent="0.2">
      <c r="O13262" s="90"/>
    </row>
    <row r="13263" spans="15:15" x14ac:dyDescent="0.2">
      <c r="O13263" s="90"/>
    </row>
    <row r="13264" spans="15:15" x14ac:dyDescent="0.2">
      <c r="O13264" s="90"/>
    </row>
    <row r="13265" spans="15:15" x14ac:dyDescent="0.2">
      <c r="O13265" s="90"/>
    </row>
    <row r="13266" spans="15:15" x14ac:dyDescent="0.2">
      <c r="O13266" s="90"/>
    </row>
    <row r="13267" spans="15:15" x14ac:dyDescent="0.2">
      <c r="O13267" s="90"/>
    </row>
    <row r="13268" spans="15:15" x14ac:dyDescent="0.2">
      <c r="O13268" s="90"/>
    </row>
    <row r="13269" spans="15:15" x14ac:dyDescent="0.2">
      <c r="O13269" s="90"/>
    </row>
    <row r="13270" spans="15:15" x14ac:dyDescent="0.2">
      <c r="O13270" s="90"/>
    </row>
    <row r="13271" spans="15:15" x14ac:dyDescent="0.2">
      <c r="O13271" s="90"/>
    </row>
    <row r="13272" spans="15:15" x14ac:dyDescent="0.2">
      <c r="O13272" s="90"/>
    </row>
    <row r="13273" spans="15:15" x14ac:dyDescent="0.2">
      <c r="O13273" s="90"/>
    </row>
    <row r="13274" spans="15:15" x14ac:dyDescent="0.2">
      <c r="O13274" s="90"/>
    </row>
    <row r="13275" spans="15:15" x14ac:dyDescent="0.2">
      <c r="O13275" s="90"/>
    </row>
    <row r="13276" spans="15:15" x14ac:dyDescent="0.2">
      <c r="O13276" s="90"/>
    </row>
    <row r="13277" spans="15:15" x14ac:dyDescent="0.2">
      <c r="O13277" s="90"/>
    </row>
    <row r="13278" spans="15:15" x14ac:dyDescent="0.2">
      <c r="O13278" s="90"/>
    </row>
    <row r="13279" spans="15:15" x14ac:dyDescent="0.2">
      <c r="O13279" s="90"/>
    </row>
    <row r="13280" spans="15:15" x14ac:dyDescent="0.2">
      <c r="O13280" s="90"/>
    </row>
    <row r="13281" spans="15:15" x14ac:dyDescent="0.2">
      <c r="O13281" s="90"/>
    </row>
    <row r="13282" spans="15:15" x14ac:dyDescent="0.2">
      <c r="O13282" s="90"/>
    </row>
    <row r="13283" spans="15:15" x14ac:dyDescent="0.2">
      <c r="O13283" s="90"/>
    </row>
    <row r="13284" spans="15:15" x14ac:dyDescent="0.2">
      <c r="O13284" s="90"/>
    </row>
    <row r="13285" spans="15:15" x14ac:dyDescent="0.2">
      <c r="O13285" s="90"/>
    </row>
    <row r="13286" spans="15:15" x14ac:dyDescent="0.2">
      <c r="O13286" s="90"/>
    </row>
    <row r="13287" spans="15:15" x14ac:dyDescent="0.2">
      <c r="O13287" s="90"/>
    </row>
    <row r="13288" spans="15:15" x14ac:dyDescent="0.2">
      <c r="O13288" s="90"/>
    </row>
    <row r="13289" spans="15:15" x14ac:dyDescent="0.2">
      <c r="O13289" s="90"/>
    </row>
    <row r="13290" spans="15:15" x14ac:dyDescent="0.2">
      <c r="O13290" s="90"/>
    </row>
    <row r="13291" spans="15:15" x14ac:dyDescent="0.2">
      <c r="O13291" s="90"/>
    </row>
    <row r="13292" spans="15:15" x14ac:dyDescent="0.2">
      <c r="O13292" s="90"/>
    </row>
    <row r="13293" spans="15:15" x14ac:dyDescent="0.2">
      <c r="O13293" s="90"/>
    </row>
    <row r="13294" spans="15:15" x14ac:dyDescent="0.2">
      <c r="O13294" s="90"/>
    </row>
    <row r="13295" spans="15:15" x14ac:dyDescent="0.2">
      <c r="O13295" s="90"/>
    </row>
    <row r="13296" spans="15:15" x14ac:dyDescent="0.2">
      <c r="O13296" s="90"/>
    </row>
    <row r="13297" spans="15:15" x14ac:dyDescent="0.2">
      <c r="O13297" s="90"/>
    </row>
    <row r="13298" spans="15:15" x14ac:dyDescent="0.2">
      <c r="O13298" s="90"/>
    </row>
    <row r="13299" spans="15:15" x14ac:dyDescent="0.2">
      <c r="O13299" s="90"/>
    </row>
    <row r="13300" spans="15:15" x14ac:dyDescent="0.2">
      <c r="O13300" s="90"/>
    </row>
    <row r="13301" spans="15:15" x14ac:dyDescent="0.2">
      <c r="O13301" s="90"/>
    </row>
    <row r="13302" spans="15:15" x14ac:dyDescent="0.2">
      <c r="O13302" s="90"/>
    </row>
    <row r="13303" spans="15:15" x14ac:dyDescent="0.2">
      <c r="O13303" s="90"/>
    </row>
    <row r="13304" spans="15:15" x14ac:dyDescent="0.2">
      <c r="O13304" s="90"/>
    </row>
    <row r="13305" spans="15:15" x14ac:dyDescent="0.2">
      <c r="O13305" s="90"/>
    </row>
    <row r="13306" spans="15:15" x14ac:dyDescent="0.2">
      <c r="O13306" s="90"/>
    </row>
    <row r="13307" spans="15:15" x14ac:dyDescent="0.2">
      <c r="O13307" s="90"/>
    </row>
    <row r="13308" spans="15:15" x14ac:dyDescent="0.2">
      <c r="O13308" s="90"/>
    </row>
    <row r="13309" spans="15:15" x14ac:dyDescent="0.2">
      <c r="O13309" s="90"/>
    </row>
    <row r="13310" spans="15:15" x14ac:dyDescent="0.2">
      <c r="O13310" s="90"/>
    </row>
    <row r="13311" spans="15:15" x14ac:dyDescent="0.2">
      <c r="O13311" s="90"/>
    </row>
    <row r="13312" spans="15:15" x14ac:dyDescent="0.2">
      <c r="O13312" s="90"/>
    </row>
    <row r="13313" spans="15:15" x14ac:dyDescent="0.2">
      <c r="O13313" s="90"/>
    </row>
    <row r="13314" spans="15:15" x14ac:dyDescent="0.2">
      <c r="O13314" s="90"/>
    </row>
    <row r="13315" spans="15:15" x14ac:dyDescent="0.2">
      <c r="O13315" s="90"/>
    </row>
    <row r="13316" spans="15:15" x14ac:dyDescent="0.2">
      <c r="O13316" s="90"/>
    </row>
    <row r="13317" spans="15:15" x14ac:dyDescent="0.2">
      <c r="O13317" s="90"/>
    </row>
    <row r="13318" spans="15:15" x14ac:dyDescent="0.2">
      <c r="O13318" s="90"/>
    </row>
    <row r="13319" spans="15:15" x14ac:dyDescent="0.2">
      <c r="O13319" s="90"/>
    </row>
    <row r="13320" spans="15:15" x14ac:dyDescent="0.2">
      <c r="O13320" s="90"/>
    </row>
    <row r="13321" spans="15:15" x14ac:dyDescent="0.2">
      <c r="O13321" s="90"/>
    </row>
    <row r="13322" spans="15:15" x14ac:dyDescent="0.2">
      <c r="O13322" s="90"/>
    </row>
    <row r="13323" spans="15:15" x14ac:dyDescent="0.2">
      <c r="O13323" s="90"/>
    </row>
    <row r="13324" spans="15:15" x14ac:dyDescent="0.2">
      <c r="O13324" s="90"/>
    </row>
    <row r="13325" spans="15:15" x14ac:dyDescent="0.2">
      <c r="O13325" s="90"/>
    </row>
    <row r="13326" spans="15:15" x14ac:dyDescent="0.2">
      <c r="O13326" s="90"/>
    </row>
    <row r="13327" spans="15:15" x14ac:dyDescent="0.2">
      <c r="O13327" s="90"/>
    </row>
    <row r="13328" spans="15:15" x14ac:dyDescent="0.2">
      <c r="O13328" s="90"/>
    </row>
    <row r="13329" spans="15:15" x14ac:dyDescent="0.2">
      <c r="O13329" s="90"/>
    </row>
    <row r="13330" spans="15:15" x14ac:dyDescent="0.2">
      <c r="O13330" s="90"/>
    </row>
    <row r="13331" spans="15:15" x14ac:dyDescent="0.2">
      <c r="O13331" s="90"/>
    </row>
    <row r="13332" spans="15:15" x14ac:dyDescent="0.2">
      <c r="O13332" s="90"/>
    </row>
    <row r="13333" spans="15:15" x14ac:dyDescent="0.2">
      <c r="O13333" s="90"/>
    </row>
    <row r="13334" spans="15:15" x14ac:dyDescent="0.2">
      <c r="O13334" s="90"/>
    </row>
    <row r="13335" spans="15:15" x14ac:dyDescent="0.2">
      <c r="O13335" s="90"/>
    </row>
    <row r="13336" spans="15:15" x14ac:dyDescent="0.2">
      <c r="O13336" s="90"/>
    </row>
    <row r="13337" spans="15:15" x14ac:dyDescent="0.2">
      <c r="O13337" s="90"/>
    </row>
    <row r="13338" spans="15:15" x14ac:dyDescent="0.2">
      <c r="O13338" s="90"/>
    </row>
    <row r="13339" spans="15:15" x14ac:dyDescent="0.2">
      <c r="O13339" s="90"/>
    </row>
    <row r="13340" spans="15:15" x14ac:dyDescent="0.2">
      <c r="O13340" s="90"/>
    </row>
    <row r="13341" spans="15:15" x14ac:dyDescent="0.2">
      <c r="O13341" s="90"/>
    </row>
    <row r="13342" spans="15:15" x14ac:dyDescent="0.2">
      <c r="O13342" s="90"/>
    </row>
    <row r="13343" spans="15:15" x14ac:dyDescent="0.2">
      <c r="O13343" s="90"/>
    </row>
    <row r="13344" spans="15:15" x14ac:dyDescent="0.2">
      <c r="O13344" s="90"/>
    </row>
    <row r="13345" spans="15:15" x14ac:dyDescent="0.2">
      <c r="O13345" s="90"/>
    </row>
    <row r="13346" spans="15:15" x14ac:dyDescent="0.2">
      <c r="O13346" s="90"/>
    </row>
    <row r="13347" spans="15:15" x14ac:dyDescent="0.2">
      <c r="O13347" s="90"/>
    </row>
    <row r="13348" spans="15:15" x14ac:dyDescent="0.2">
      <c r="O13348" s="90"/>
    </row>
    <row r="13349" spans="15:15" x14ac:dyDescent="0.2">
      <c r="O13349" s="90"/>
    </row>
    <row r="13350" spans="15:15" x14ac:dyDescent="0.2">
      <c r="O13350" s="90"/>
    </row>
    <row r="13351" spans="15:15" x14ac:dyDescent="0.2">
      <c r="O13351" s="90"/>
    </row>
    <row r="13352" spans="15:15" x14ac:dyDescent="0.2">
      <c r="O13352" s="90"/>
    </row>
    <row r="13353" spans="15:15" x14ac:dyDescent="0.2">
      <c r="O13353" s="90"/>
    </row>
    <row r="13354" spans="15:15" x14ac:dyDescent="0.2">
      <c r="O13354" s="90"/>
    </row>
    <row r="13355" spans="15:15" x14ac:dyDescent="0.2">
      <c r="O13355" s="90"/>
    </row>
    <row r="13356" spans="15:15" x14ac:dyDescent="0.2">
      <c r="O13356" s="90"/>
    </row>
    <row r="13357" spans="15:15" x14ac:dyDescent="0.2">
      <c r="O13357" s="90"/>
    </row>
    <row r="13358" spans="15:15" x14ac:dyDescent="0.2">
      <c r="O13358" s="90"/>
    </row>
    <row r="13359" spans="15:15" x14ac:dyDescent="0.2">
      <c r="O13359" s="90"/>
    </row>
    <row r="13360" spans="15:15" x14ac:dyDescent="0.2">
      <c r="O13360" s="90"/>
    </row>
    <row r="13361" spans="15:15" x14ac:dyDescent="0.2">
      <c r="O13361" s="90"/>
    </row>
    <row r="13362" spans="15:15" x14ac:dyDescent="0.2">
      <c r="O13362" s="90"/>
    </row>
    <row r="13363" spans="15:15" x14ac:dyDescent="0.2">
      <c r="O13363" s="90"/>
    </row>
    <row r="13364" spans="15:15" x14ac:dyDescent="0.2">
      <c r="O13364" s="90"/>
    </row>
    <row r="13365" spans="15:15" x14ac:dyDescent="0.2">
      <c r="O13365" s="90"/>
    </row>
    <row r="13366" spans="15:15" x14ac:dyDescent="0.2">
      <c r="O13366" s="90"/>
    </row>
    <row r="13367" spans="15:15" x14ac:dyDescent="0.2">
      <c r="O13367" s="90"/>
    </row>
    <row r="13368" spans="15:15" x14ac:dyDescent="0.2">
      <c r="O13368" s="90"/>
    </row>
    <row r="13369" spans="15:15" x14ac:dyDescent="0.2">
      <c r="O13369" s="90"/>
    </row>
    <row r="13370" spans="15:15" x14ac:dyDescent="0.2">
      <c r="O13370" s="90"/>
    </row>
    <row r="13371" spans="15:15" x14ac:dyDescent="0.2">
      <c r="O13371" s="90"/>
    </row>
    <row r="13372" spans="15:15" x14ac:dyDescent="0.2">
      <c r="O13372" s="90"/>
    </row>
    <row r="13373" spans="15:15" x14ac:dyDescent="0.2">
      <c r="O13373" s="90"/>
    </row>
    <row r="13374" spans="15:15" x14ac:dyDescent="0.2">
      <c r="O13374" s="90"/>
    </row>
    <row r="13375" spans="15:15" x14ac:dyDescent="0.2">
      <c r="O13375" s="90"/>
    </row>
    <row r="13376" spans="15:15" x14ac:dyDescent="0.2">
      <c r="O13376" s="90"/>
    </row>
    <row r="13377" spans="15:15" x14ac:dyDescent="0.2">
      <c r="O13377" s="90"/>
    </row>
    <row r="13378" spans="15:15" x14ac:dyDescent="0.2">
      <c r="O13378" s="90"/>
    </row>
    <row r="13379" spans="15:15" x14ac:dyDescent="0.2">
      <c r="O13379" s="90"/>
    </row>
    <row r="13380" spans="15:15" x14ac:dyDescent="0.2">
      <c r="O13380" s="90"/>
    </row>
    <row r="13381" spans="15:15" x14ac:dyDescent="0.2">
      <c r="O13381" s="90"/>
    </row>
    <row r="13382" spans="15:15" x14ac:dyDescent="0.2">
      <c r="O13382" s="90"/>
    </row>
    <row r="13383" spans="15:15" x14ac:dyDescent="0.2">
      <c r="O13383" s="90"/>
    </row>
    <row r="13384" spans="15:15" x14ac:dyDescent="0.2">
      <c r="O13384" s="90"/>
    </row>
    <row r="13385" spans="15:15" x14ac:dyDescent="0.2">
      <c r="O13385" s="90"/>
    </row>
    <row r="13386" spans="15:15" x14ac:dyDescent="0.2">
      <c r="O13386" s="90"/>
    </row>
    <row r="13387" spans="15:15" x14ac:dyDescent="0.2">
      <c r="O13387" s="90"/>
    </row>
    <row r="13388" spans="15:15" x14ac:dyDescent="0.2">
      <c r="O13388" s="90"/>
    </row>
    <row r="13389" spans="15:15" x14ac:dyDescent="0.2">
      <c r="O13389" s="90"/>
    </row>
    <row r="13390" spans="15:15" x14ac:dyDescent="0.2">
      <c r="O13390" s="90"/>
    </row>
    <row r="13391" spans="15:15" x14ac:dyDescent="0.2">
      <c r="O13391" s="90"/>
    </row>
    <row r="13392" spans="15:15" x14ac:dyDescent="0.2">
      <c r="O13392" s="90"/>
    </row>
    <row r="13393" spans="15:15" x14ac:dyDescent="0.2">
      <c r="O13393" s="90"/>
    </row>
    <row r="13394" spans="15:15" x14ac:dyDescent="0.2">
      <c r="O13394" s="90"/>
    </row>
    <row r="13395" spans="15:15" x14ac:dyDescent="0.2">
      <c r="O13395" s="90"/>
    </row>
    <row r="13396" spans="15:15" x14ac:dyDescent="0.2">
      <c r="O13396" s="90"/>
    </row>
    <row r="13397" spans="15:15" x14ac:dyDescent="0.2">
      <c r="O13397" s="90"/>
    </row>
    <row r="13398" spans="15:15" x14ac:dyDescent="0.2">
      <c r="O13398" s="90"/>
    </row>
    <row r="13399" spans="15:15" x14ac:dyDescent="0.2">
      <c r="O13399" s="90"/>
    </row>
    <row r="13400" spans="15:15" x14ac:dyDescent="0.2">
      <c r="O13400" s="90"/>
    </row>
    <row r="13401" spans="15:15" x14ac:dyDescent="0.2">
      <c r="O13401" s="90"/>
    </row>
    <row r="13402" spans="15:15" x14ac:dyDescent="0.2">
      <c r="O13402" s="90"/>
    </row>
    <row r="13403" spans="15:15" x14ac:dyDescent="0.2">
      <c r="O13403" s="90"/>
    </row>
    <row r="13404" spans="15:15" x14ac:dyDescent="0.2">
      <c r="O13404" s="90"/>
    </row>
    <row r="13405" spans="15:15" x14ac:dyDescent="0.2">
      <c r="O13405" s="90"/>
    </row>
    <row r="13406" spans="15:15" x14ac:dyDescent="0.2">
      <c r="O13406" s="90"/>
    </row>
    <row r="13407" spans="15:15" x14ac:dyDescent="0.2">
      <c r="O13407" s="90"/>
    </row>
    <row r="13408" spans="15:15" x14ac:dyDescent="0.2">
      <c r="O13408" s="90"/>
    </row>
    <row r="13409" spans="15:15" x14ac:dyDescent="0.2">
      <c r="O13409" s="90"/>
    </row>
    <row r="13410" spans="15:15" x14ac:dyDescent="0.2">
      <c r="O13410" s="90"/>
    </row>
    <row r="13411" spans="15:15" x14ac:dyDescent="0.2">
      <c r="O13411" s="90"/>
    </row>
    <row r="13412" spans="15:15" x14ac:dyDescent="0.2">
      <c r="O13412" s="90"/>
    </row>
    <row r="13413" spans="15:15" x14ac:dyDescent="0.2">
      <c r="O13413" s="90"/>
    </row>
    <row r="13414" spans="15:15" x14ac:dyDescent="0.2">
      <c r="O13414" s="90"/>
    </row>
    <row r="13415" spans="15:15" x14ac:dyDescent="0.2">
      <c r="O13415" s="90"/>
    </row>
    <row r="13416" spans="15:15" x14ac:dyDescent="0.2">
      <c r="O13416" s="90"/>
    </row>
    <row r="13417" spans="15:15" x14ac:dyDescent="0.2">
      <c r="O13417" s="90"/>
    </row>
    <row r="13418" spans="15:15" x14ac:dyDescent="0.2">
      <c r="O13418" s="90"/>
    </row>
    <row r="13419" spans="15:15" x14ac:dyDescent="0.2">
      <c r="O13419" s="90"/>
    </row>
    <row r="13420" spans="15:15" x14ac:dyDescent="0.2">
      <c r="O13420" s="90"/>
    </row>
    <row r="13421" spans="15:15" x14ac:dyDescent="0.2">
      <c r="O13421" s="90"/>
    </row>
    <row r="13422" spans="15:15" x14ac:dyDescent="0.2">
      <c r="O13422" s="90"/>
    </row>
    <row r="13423" spans="15:15" x14ac:dyDescent="0.2">
      <c r="O13423" s="90"/>
    </row>
    <row r="13424" spans="15:15" x14ac:dyDescent="0.2">
      <c r="O13424" s="90"/>
    </row>
    <row r="13425" spans="15:15" x14ac:dyDescent="0.2">
      <c r="O13425" s="90"/>
    </row>
    <row r="13426" spans="15:15" x14ac:dyDescent="0.2">
      <c r="O13426" s="90"/>
    </row>
    <row r="13427" spans="15:15" x14ac:dyDescent="0.2">
      <c r="O13427" s="90"/>
    </row>
    <row r="13428" spans="15:15" x14ac:dyDescent="0.2">
      <c r="O13428" s="90"/>
    </row>
    <row r="13429" spans="15:15" x14ac:dyDescent="0.2">
      <c r="O13429" s="90"/>
    </row>
    <row r="13430" spans="15:15" x14ac:dyDescent="0.2">
      <c r="O13430" s="90"/>
    </row>
    <row r="13431" spans="15:15" x14ac:dyDescent="0.2">
      <c r="O13431" s="90"/>
    </row>
    <row r="13432" spans="15:15" x14ac:dyDescent="0.2">
      <c r="O13432" s="90"/>
    </row>
    <row r="13433" spans="15:15" x14ac:dyDescent="0.2">
      <c r="O13433" s="90"/>
    </row>
    <row r="13434" spans="15:15" x14ac:dyDescent="0.2">
      <c r="O13434" s="90"/>
    </row>
    <row r="13435" spans="15:15" x14ac:dyDescent="0.2">
      <c r="O13435" s="90"/>
    </row>
    <row r="13436" spans="15:15" x14ac:dyDescent="0.2">
      <c r="O13436" s="90"/>
    </row>
    <row r="13437" spans="15:15" x14ac:dyDescent="0.2">
      <c r="O13437" s="90"/>
    </row>
    <row r="13438" spans="15:15" x14ac:dyDescent="0.2">
      <c r="O13438" s="90"/>
    </row>
    <row r="13439" spans="15:15" x14ac:dyDescent="0.2">
      <c r="O13439" s="90"/>
    </row>
    <row r="13440" spans="15:15" x14ac:dyDescent="0.2">
      <c r="O13440" s="90"/>
    </row>
    <row r="13441" spans="15:15" x14ac:dyDescent="0.2">
      <c r="O13441" s="90"/>
    </row>
    <row r="13442" spans="15:15" x14ac:dyDescent="0.2">
      <c r="O13442" s="90"/>
    </row>
    <row r="13443" spans="15:15" x14ac:dyDescent="0.2">
      <c r="O13443" s="90"/>
    </row>
    <row r="13444" spans="15:15" x14ac:dyDescent="0.2">
      <c r="O13444" s="90"/>
    </row>
    <row r="13445" spans="15:15" x14ac:dyDescent="0.2">
      <c r="O13445" s="90"/>
    </row>
    <row r="13446" spans="15:15" x14ac:dyDescent="0.2">
      <c r="O13446" s="90"/>
    </row>
    <row r="13447" spans="15:15" x14ac:dyDescent="0.2">
      <c r="O13447" s="90"/>
    </row>
    <row r="13448" spans="15:15" x14ac:dyDescent="0.2">
      <c r="O13448" s="90"/>
    </row>
    <row r="13449" spans="15:15" x14ac:dyDescent="0.2">
      <c r="O13449" s="90"/>
    </row>
    <row r="13450" spans="15:15" x14ac:dyDescent="0.2">
      <c r="O13450" s="90"/>
    </row>
    <row r="13451" spans="15:15" x14ac:dyDescent="0.2">
      <c r="O13451" s="90"/>
    </row>
    <row r="13452" spans="15:15" x14ac:dyDescent="0.2">
      <c r="O13452" s="90"/>
    </row>
    <row r="13453" spans="15:15" x14ac:dyDescent="0.2">
      <c r="O13453" s="90"/>
    </row>
    <row r="13454" spans="15:15" x14ac:dyDescent="0.2">
      <c r="O13454" s="90"/>
    </row>
    <row r="13455" spans="15:15" x14ac:dyDescent="0.2">
      <c r="O13455" s="90"/>
    </row>
    <row r="13456" spans="15:15" x14ac:dyDescent="0.2">
      <c r="O13456" s="90"/>
    </row>
    <row r="13457" spans="15:15" x14ac:dyDescent="0.2">
      <c r="O13457" s="90"/>
    </row>
    <row r="13458" spans="15:15" x14ac:dyDescent="0.2">
      <c r="O13458" s="90"/>
    </row>
    <row r="13459" spans="15:15" x14ac:dyDescent="0.2">
      <c r="O13459" s="90"/>
    </row>
    <row r="13460" spans="15:15" x14ac:dyDescent="0.2">
      <c r="O13460" s="90"/>
    </row>
    <row r="13461" spans="15:15" x14ac:dyDescent="0.2">
      <c r="O13461" s="90"/>
    </row>
    <row r="13462" spans="15:15" x14ac:dyDescent="0.2">
      <c r="O13462" s="90"/>
    </row>
    <row r="13463" spans="15:15" x14ac:dyDescent="0.2">
      <c r="O13463" s="90"/>
    </row>
    <row r="13464" spans="15:15" x14ac:dyDescent="0.2">
      <c r="O13464" s="90"/>
    </row>
    <row r="13465" spans="15:15" x14ac:dyDescent="0.2">
      <c r="O13465" s="90"/>
    </row>
    <row r="13466" spans="15:15" x14ac:dyDescent="0.2">
      <c r="O13466" s="90"/>
    </row>
    <row r="13467" spans="15:15" x14ac:dyDescent="0.2">
      <c r="O13467" s="90"/>
    </row>
    <row r="13468" spans="15:15" x14ac:dyDescent="0.2">
      <c r="O13468" s="90"/>
    </row>
    <row r="13469" spans="15:15" x14ac:dyDescent="0.2">
      <c r="O13469" s="90"/>
    </row>
    <row r="13470" spans="15:15" x14ac:dyDescent="0.2">
      <c r="O13470" s="90"/>
    </row>
    <row r="13471" spans="15:15" x14ac:dyDescent="0.2">
      <c r="O13471" s="90"/>
    </row>
    <row r="13472" spans="15:15" x14ac:dyDescent="0.2">
      <c r="O13472" s="90"/>
    </row>
    <row r="13473" spans="15:15" x14ac:dyDescent="0.2">
      <c r="O13473" s="90"/>
    </row>
    <row r="13474" spans="15:15" x14ac:dyDescent="0.2">
      <c r="O13474" s="90"/>
    </row>
    <row r="13475" spans="15:15" x14ac:dyDescent="0.2">
      <c r="O13475" s="90"/>
    </row>
    <row r="13476" spans="15:15" x14ac:dyDescent="0.2">
      <c r="O13476" s="90"/>
    </row>
    <row r="13477" spans="15:15" x14ac:dyDescent="0.2">
      <c r="O13477" s="90"/>
    </row>
    <row r="13478" spans="15:15" x14ac:dyDescent="0.2">
      <c r="O13478" s="90"/>
    </row>
    <row r="13479" spans="15:15" x14ac:dyDescent="0.2">
      <c r="O13479" s="90"/>
    </row>
    <row r="13480" spans="15:15" x14ac:dyDescent="0.2">
      <c r="O13480" s="90"/>
    </row>
    <row r="13481" spans="15:15" x14ac:dyDescent="0.2">
      <c r="O13481" s="90"/>
    </row>
    <row r="13482" spans="15:15" x14ac:dyDescent="0.2">
      <c r="O13482" s="90"/>
    </row>
    <row r="13483" spans="15:15" x14ac:dyDescent="0.2">
      <c r="O13483" s="90"/>
    </row>
    <row r="13484" spans="15:15" x14ac:dyDescent="0.2">
      <c r="O13484" s="90"/>
    </row>
    <row r="13485" spans="15:15" x14ac:dyDescent="0.2">
      <c r="O13485" s="90"/>
    </row>
    <row r="13486" spans="15:15" x14ac:dyDescent="0.2">
      <c r="O13486" s="90"/>
    </row>
    <row r="13487" spans="15:15" x14ac:dyDescent="0.2">
      <c r="O13487" s="90"/>
    </row>
    <row r="13488" spans="15:15" x14ac:dyDescent="0.2">
      <c r="O13488" s="90"/>
    </row>
    <row r="13489" spans="15:15" x14ac:dyDescent="0.2">
      <c r="O13489" s="90"/>
    </row>
    <row r="13490" spans="15:15" x14ac:dyDescent="0.2">
      <c r="O13490" s="90"/>
    </row>
    <row r="13491" spans="15:15" x14ac:dyDescent="0.2">
      <c r="O13491" s="90"/>
    </row>
    <row r="13492" spans="15:15" x14ac:dyDescent="0.2">
      <c r="O13492" s="90"/>
    </row>
    <row r="13493" spans="15:15" x14ac:dyDescent="0.2">
      <c r="O13493" s="90"/>
    </row>
    <row r="13494" spans="15:15" x14ac:dyDescent="0.2">
      <c r="O13494" s="90"/>
    </row>
    <row r="13495" spans="15:15" x14ac:dyDescent="0.2">
      <c r="O13495" s="90"/>
    </row>
    <row r="13496" spans="15:15" x14ac:dyDescent="0.2">
      <c r="O13496" s="90"/>
    </row>
    <row r="13497" spans="15:15" x14ac:dyDescent="0.2">
      <c r="O13497" s="90"/>
    </row>
    <row r="13498" spans="15:15" x14ac:dyDescent="0.2">
      <c r="O13498" s="90"/>
    </row>
    <row r="13499" spans="15:15" x14ac:dyDescent="0.2">
      <c r="O13499" s="90"/>
    </row>
    <row r="13500" spans="15:15" x14ac:dyDescent="0.2">
      <c r="O13500" s="90"/>
    </row>
    <row r="13501" spans="15:15" x14ac:dyDescent="0.2">
      <c r="O13501" s="90"/>
    </row>
    <row r="13502" spans="15:15" x14ac:dyDescent="0.2">
      <c r="O13502" s="90"/>
    </row>
    <row r="13503" spans="15:15" x14ac:dyDescent="0.2">
      <c r="O13503" s="90"/>
    </row>
    <row r="13504" spans="15:15" x14ac:dyDescent="0.2">
      <c r="O13504" s="90"/>
    </row>
    <row r="13505" spans="15:15" x14ac:dyDescent="0.2">
      <c r="O13505" s="90"/>
    </row>
    <row r="13506" spans="15:15" x14ac:dyDescent="0.2">
      <c r="O13506" s="90"/>
    </row>
    <row r="13507" spans="15:15" x14ac:dyDescent="0.2">
      <c r="O13507" s="90"/>
    </row>
    <row r="13508" spans="15:15" x14ac:dyDescent="0.2">
      <c r="O13508" s="90"/>
    </row>
    <row r="13509" spans="15:15" x14ac:dyDescent="0.2">
      <c r="O13509" s="90"/>
    </row>
    <row r="13510" spans="15:15" x14ac:dyDescent="0.2">
      <c r="O13510" s="90"/>
    </row>
    <row r="13511" spans="15:15" x14ac:dyDescent="0.2">
      <c r="O13511" s="90"/>
    </row>
    <row r="13512" spans="15:15" x14ac:dyDescent="0.2">
      <c r="O13512" s="90"/>
    </row>
    <row r="13513" spans="15:15" x14ac:dyDescent="0.2">
      <c r="O13513" s="90"/>
    </row>
    <row r="13514" spans="15:15" x14ac:dyDescent="0.2">
      <c r="O13514" s="90"/>
    </row>
    <row r="13515" spans="15:15" x14ac:dyDescent="0.2">
      <c r="O13515" s="90"/>
    </row>
    <row r="13516" spans="15:15" x14ac:dyDescent="0.2">
      <c r="O13516" s="90"/>
    </row>
    <row r="13517" spans="15:15" x14ac:dyDescent="0.2">
      <c r="O13517" s="90"/>
    </row>
    <row r="13518" spans="15:15" x14ac:dyDescent="0.2">
      <c r="O13518" s="90"/>
    </row>
    <row r="13519" spans="15:15" x14ac:dyDescent="0.2">
      <c r="O13519" s="90"/>
    </row>
    <row r="13520" spans="15:15" x14ac:dyDescent="0.2">
      <c r="O13520" s="90"/>
    </row>
    <row r="13521" spans="15:15" x14ac:dyDescent="0.2">
      <c r="O13521" s="90"/>
    </row>
    <row r="13522" spans="15:15" x14ac:dyDescent="0.2">
      <c r="O13522" s="90"/>
    </row>
    <row r="13523" spans="15:15" x14ac:dyDescent="0.2">
      <c r="O13523" s="90"/>
    </row>
    <row r="13524" spans="15:15" x14ac:dyDescent="0.2">
      <c r="O13524" s="90"/>
    </row>
    <row r="13525" spans="15:15" x14ac:dyDescent="0.2">
      <c r="O13525" s="90"/>
    </row>
    <row r="13526" spans="15:15" x14ac:dyDescent="0.2">
      <c r="O13526" s="90"/>
    </row>
    <row r="13527" spans="15:15" x14ac:dyDescent="0.2">
      <c r="O13527" s="90"/>
    </row>
    <row r="13528" spans="15:15" x14ac:dyDescent="0.2">
      <c r="O13528" s="90"/>
    </row>
    <row r="13529" spans="15:15" x14ac:dyDescent="0.2">
      <c r="O13529" s="90"/>
    </row>
    <row r="13530" spans="15:15" x14ac:dyDescent="0.2">
      <c r="O13530" s="90"/>
    </row>
    <row r="13531" spans="15:15" x14ac:dyDescent="0.2">
      <c r="O13531" s="90"/>
    </row>
    <row r="13532" spans="15:15" x14ac:dyDescent="0.2">
      <c r="O13532" s="90"/>
    </row>
    <row r="13533" spans="15:15" x14ac:dyDescent="0.2">
      <c r="O13533" s="90"/>
    </row>
    <row r="13534" spans="15:15" x14ac:dyDescent="0.2">
      <c r="O13534" s="90"/>
    </row>
    <row r="13535" spans="15:15" x14ac:dyDescent="0.2">
      <c r="O13535" s="90"/>
    </row>
    <row r="13536" spans="15:15" x14ac:dyDescent="0.2">
      <c r="O13536" s="90"/>
    </row>
    <row r="13537" spans="15:15" x14ac:dyDescent="0.2">
      <c r="O13537" s="90"/>
    </row>
    <row r="13538" spans="15:15" x14ac:dyDescent="0.2">
      <c r="O13538" s="90"/>
    </row>
    <row r="13539" spans="15:15" x14ac:dyDescent="0.2">
      <c r="O13539" s="90"/>
    </row>
    <row r="13540" spans="15:15" x14ac:dyDescent="0.2">
      <c r="O13540" s="90"/>
    </row>
    <row r="13541" spans="15:15" x14ac:dyDescent="0.2">
      <c r="O13541" s="90"/>
    </row>
    <row r="13542" spans="15:15" x14ac:dyDescent="0.2">
      <c r="O13542" s="90"/>
    </row>
    <row r="13543" spans="15:15" x14ac:dyDescent="0.2">
      <c r="O13543" s="90"/>
    </row>
    <row r="13544" spans="15:15" x14ac:dyDescent="0.2">
      <c r="O13544" s="90"/>
    </row>
    <row r="13545" spans="15:15" x14ac:dyDescent="0.2">
      <c r="O13545" s="90"/>
    </row>
    <row r="13546" spans="15:15" x14ac:dyDescent="0.2">
      <c r="O13546" s="90"/>
    </row>
    <row r="13547" spans="15:15" x14ac:dyDescent="0.2">
      <c r="O13547" s="90"/>
    </row>
    <row r="13548" spans="15:15" x14ac:dyDescent="0.2">
      <c r="O13548" s="90"/>
    </row>
    <row r="13549" spans="15:15" x14ac:dyDescent="0.2">
      <c r="O13549" s="90"/>
    </row>
    <row r="13550" spans="15:15" x14ac:dyDescent="0.2">
      <c r="O13550" s="90"/>
    </row>
    <row r="13551" spans="15:15" x14ac:dyDescent="0.2">
      <c r="O13551" s="90"/>
    </row>
    <row r="13552" spans="15:15" x14ac:dyDescent="0.2">
      <c r="O13552" s="90"/>
    </row>
    <row r="13553" spans="15:15" x14ac:dyDescent="0.2">
      <c r="O13553" s="90"/>
    </row>
    <row r="13554" spans="15:15" x14ac:dyDescent="0.2">
      <c r="O13554" s="90"/>
    </row>
    <row r="13555" spans="15:15" x14ac:dyDescent="0.2">
      <c r="O13555" s="90"/>
    </row>
    <row r="13556" spans="15:15" x14ac:dyDescent="0.2">
      <c r="O13556" s="90"/>
    </row>
    <row r="13557" spans="15:15" x14ac:dyDescent="0.2">
      <c r="O13557" s="90"/>
    </row>
    <row r="13558" spans="15:15" x14ac:dyDescent="0.2">
      <c r="O13558" s="90"/>
    </row>
    <row r="13559" spans="15:15" x14ac:dyDescent="0.2">
      <c r="O13559" s="90"/>
    </row>
    <row r="13560" spans="15:15" x14ac:dyDescent="0.2">
      <c r="O13560" s="90"/>
    </row>
    <row r="13561" spans="15:15" x14ac:dyDescent="0.2">
      <c r="O13561" s="90"/>
    </row>
    <row r="13562" spans="15:15" x14ac:dyDescent="0.2">
      <c r="O13562" s="90"/>
    </row>
    <row r="13563" spans="15:15" x14ac:dyDescent="0.2">
      <c r="O13563" s="90"/>
    </row>
    <row r="13564" spans="15:15" x14ac:dyDescent="0.2">
      <c r="O13564" s="90"/>
    </row>
    <row r="13565" spans="15:15" x14ac:dyDescent="0.2">
      <c r="O13565" s="90"/>
    </row>
    <row r="13566" spans="15:15" x14ac:dyDescent="0.2">
      <c r="O13566" s="90"/>
    </row>
    <row r="13567" spans="15:15" x14ac:dyDescent="0.2">
      <c r="O13567" s="90"/>
    </row>
    <row r="13568" spans="15:15" x14ac:dyDescent="0.2">
      <c r="O13568" s="90"/>
    </row>
    <row r="13569" spans="15:15" x14ac:dyDescent="0.2">
      <c r="O13569" s="90"/>
    </row>
    <row r="13570" spans="15:15" x14ac:dyDescent="0.2">
      <c r="O13570" s="90"/>
    </row>
    <row r="13571" spans="15:15" x14ac:dyDescent="0.2">
      <c r="O13571" s="90"/>
    </row>
    <row r="13572" spans="15:15" x14ac:dyDescent="0.2">
      <c r="O13572" s="90"/>
    </row>
    <row r="13573" spans="15:15" x14ac:dyDescent="0.2">
      <c r="O13573" s="90"/>
    </row>
    <row r="13574" spans="15:15" x14ac:dyDescent="0.2">
      <c r="O13574" s="90"/>
    </row>
    <row r="13575" spans="15:15" x14ac:dyDescent="0.2">
      <c r="O13575" s="90"/>
    </row>
    <row r="13576" spans="15:15" x14ac:dyDescent="0.2">
      <c r="O13576" s="90"/>
    </row>
    <row r="13577" spans="15:15" x14ac:dyDescent="0.2">
      <c r="O13577" s="90"/>
    </row>
    <row r="13578" spans="15:15" x14ac:dyDescent="0.2">
      <c r="O13578" s="90"/>
    </row>
    <row r="13579" spans="15:15" x14ac:dyDescent="0.2">
      <c r="O13579" s="90"/>
    </row>
    <row r="13580" spans="15:15" x14ac:dyDescent="0.2">
      <c r="O13580" s="90"/>
    </row>
    <row r="13581" spans="15:15" x14ac:dyDescent="0.2">
      <c r="O13581" s="90"/>
    </row>
    <row r="13582" spans="15:15" x14ac:dyDescent="0.2">
      <c r="O13582" s="90"/>
    </row>
    <row r="13583" spans="15:15" x14ac:dyDescent="0.2">
      <c r="O13583" s="90"/>
    </row>
    <row r="13584" spans="15:15" x14ac:dyDescent="0.2">
      <c r="O13584" s="90"/>
    </row>
    <row r="13585" spans="15:15" x14ac:dyDescent="0.2">
      <c r="O13585" s="90"/>
    </row>
    <row r="13586" spans="15:15" x14ac:dyDescent="0.2">
      <c r="O13586" s="90"/>
    </row>
    <row r="13587" spans="15:15" x14ac:dyDescent="0.2">
      <c r="O13587" s="90"/>
    </row>
    <row r="13588" spans="15:15" x14ac:dyDescent="0.2">
      <c r="O13588" s="90"/>
    </row>
    <row r="13589" spans="15:15" x14ac:dyDescent="0.2">
      <c r="O13589" s="90"/>
    </row>
    <row r="13590" spans="15:15" x14ac:dyDescent="0.2">
      <c r="O13590" s="90"/>
    </row>
    <row r="13591" spans="15:15" x14ac:dyDescent="0.2">
      <c r="O13591" s="90"/>
    </row>
    <row r="13592" spans="15:15" x14ac:dyDescent="0.2">
      <c r="O13592" s="90"/>
    </row>
    <row r="13593" spans="15:15" x14ac:dyDescent="0.2">
      <c r="O13593" s="90"/>
    </row>
    <row r="13594" spans="15:15" x14ac:dyDescent="0.2">
      <c r="O13594" s="90"/>
    </row>
    <row r="13595" spans="15:15" x14ac:dyDescent="0.2">
      <c r="O13595" s="90"/>
    </row>
    <row r="13596" spans="15:15" x14ac:dyDescent="0.2">
      <c r="O13596" s="90"/>
    </row>
    <row r="13597" spans="15:15" x14ac:dyDescent="0.2">
      <c r="O13597" s="90"/>
    </row>
    <row r="13598" spans="15:15" x14ac:dyDescent="0.2">
      <c r="O13598" s="90"/>
    </row>
    <row r="13599" spans="15:15" x14ac:dyDescent="0.2">
      <c r="O13599" s="90"/>
    </row>
    <row r="13600" spans="15:15" x14ac:dyDescent="0.2">
      <c r="O13600" s="90"/>
    </row>
    <row r="13601" spans="15:15" x14ac:dyDescent="0.2">
      <c r="O13601" s="90"/>
    </row>
    <row r="13602" spans="15:15" x14ac:dyDescent="0.2">
      <c r="O13602" s="90"/>
    </row>
    <row r="13603" spans="15:15" x14ac:dyDescent="0.2">
      <c r="O13603" s="90"/>
    </row>
    <row r="13604" spans="15:15" x14ac:dyDescent="0.2">
      <c r="O13604" s="90"/>
    </row>
    <row r="13605" spans="15:15" x14ac:dyDescent="0.2">
      <c r="O13605" s="90"/>
    </row>
    <row r="13606" spans="15:15" x14ac:dyDescent="0.2">
      <c r="O13606" s="90"/>
    </row>
    <row r="13607" spans="15:15" x14ac:dyDescent="0.2">
      <c r="O13607" s="90"/>
    </row>
    <row r="13608" spans="15:15" x14ac:dyDescent="0.2">
      <c r="O13608" s="90"/>
    </row>
    <row r="13609" spans="15:15" x14ac:dyDescent="0.2">
      <c r="O13609" s="90"/>
    </row>
    <row r="13610" spans="15:15" x14ac:dyDescent="0.2">
      <c r="O13610" s="90"/>
    </row>
    <row r="13611" spans="15:15" x14ac:dyDescent="0.2">
      <c r="O13611" s="90"/>
    </row>
    <row r="13612" spans="15:15" x14ac:dyDescent="0.2">
      <c r="O13612" s="90"/>
    </row>
    <row r="13613" spans="15:15" x14ac:dyDescent="0.2">
      <c r="O13613" s="90"/>
    </row>
    <row r="13614" spans="15:15" x14ac:dyDescent="0.2">
      <c r="O13614" s="90"/>
    </row>
    <row r="13615" spans="15:15" x14ac:dyDescent="0.2">
      <c r="O13615" s="90"/>
    </row>
    <row r="13616" spans="15:15" x14ac:dyDescent="0.2">
      <c r="O13616" s="90"/>
    </row>
    <row r="13617" spans="15:15" x14ac:dyDescent="0.2">
      <c r="O13617" s="90"/>
    </row>
    <row r="13618" spans="15:15" x14ac:dyDescent="0.2">
      <c r="O13618" s="90"/>
    </row>
    <row r="13619" spans="15:15" x14ac:dyDescent="0.2">
      <c r="O13619" s="90"/>
    </row>
    <row r="13620" spans="15:15" x14ac:dyDescent="0.2">
      <c r="O13620" s="90"/>
    </row>
    <row r="13621" spans="15:15" x14ac:dyDescent="0.2">
      <c r="O13621" s="90"/>
    </row>
    <row r="13622" spans="15:15" x14ac:dyDescent="0.2">
      <c r="O13622" s="90"/>
    </row>
    <row r="13623" spans="15:15" x14ac:dyDescent="0.2">
      <c r="O13623" s="90"/>
    </row>
    <row r="13624" spans="15:15" x14ac:dyDescent="0.2">
      <c r="O13624" s="90"/>
    </row>
    <row r="13625" spans="15:15" x14ac:dyDescent="0.2">
      <c r="O13625" s="90"/>
    </row>
    <row r="13626" spans="15:15" x14ac:dyDescent="0.2">
      <c r="O13626" s="90"/>
    </row>
    <row r="13627" spans="15:15" x14ac:dyDescent="0.2">
      <c r="O13627" s="90"/>
    </row>
    <row r="13628" spans="15:15" x14ac:dyDescent="0.2">
      <c r="O13628" s="90"/>
    </row>
    <row r="13629" spans="15:15" x14ac:dyDescent="0.2">
      <c r="O13629" s="90"/>
    </row>
    <row r="13630" spans="15:15" x14ac:dyDescent="0.2">
      <c r="O13630" s="90"/>
    </row>
    <row r="13631" spans="15:15" x14ac:dyDescent="0.2">
      <c r="O13631" s="90"/>
    </row>
    <row r="13632" spans="15:15" x14ac:dyDescent="0.2">
      <c r="O13632" s="90"/>
    </row>
    <row r="13633" spans="15:15" x14ac:dyDescent="0.2">
      <c r="O13633" s="90"/>
    </row>
    <row r="13634" spans="15:15" x14ac:dyDescent="0.2">
      <c r="O13634" s="90"/>
    </row>
    <row r="13635" spans="15:15" x14ac:dyDescent="0.2">
      <c r="O13635" s="90"/>
    </row>
    <row r="13636" spans="15:15" x14ac:dyDescent="0.2">
      <c r="O13636" s="90"/>
    </row>
    <row r="13637" spans="15:15" x14ac:dyDescent="0.2">
      <c r="O13637" s="90"/>
    </row>
    <row r="13638" spans="15:15" x14ac:dyDescent="0.2">
      <c r="O13638" s="90"/>
    </row>
    <row r="13639" spans="15:15" x14ac:dyDescent="0.2">
      <c r="O13639" s="90"/>
    </row>
    <row r="13640" spans="15:15" x14ac:dyDescent="0.2">
      <c r="O13640" s="90"/>
    </row>
    <row r="13641" spans="15:15" x14ac:dyDescent="0.2">
      <c r="O13641" s="90"/>
    </row>
    <row r="13642" spans="15:15" x14ac:dyDescent="0.2">
      <c r="O13642" s="90"/>
    </row>
    <row r="13643" spans="15:15" x14ac:dyDescent="0.2">
      <c r="O13643" s="90"/>
    </row>
    <row r="13644" spans="15:15" x14ac:dyDescent="0.2">
      <c r="O13644" s="90"/>
    </row>
    <row r="13645" spans="15:15" x14ac:dyDescent="0.2">
      <c r="O13645" s="90"/>
    </row>
    <row r="13646" spans="15:15" x14ac:dyDescent="0.2">
      <c r="O13646" s="90"/>
    </row>
    <row r="13647" spans="15:15" x14ac:dyDescent="0.2">
      <c r="O13647" s="90"/>
    </row>
    <row r="13648" spans="15:15" x14ac:dyDescent="0.2">
      <c r="O13648" s="90"/>
    </row>
    <row r="13649" spans="15:15" x14ac:dyDescent="0.2">
      <c r="O13649" s="90"/>
    </row>
    <row r="13650" spans="15:15" x14ac:dyDescent="0.2">
      <c r="O13650" s="90"/>
    </row>
    <row r="13651" spans="15:15" x14ac:dyDescent="0.2">
      <c r="O13651" s="90"/>
    </row>
    <row r="13652" spans="15:15" x14ac:dyDescent="0.2">
      <c r="O13652" s="90"/>
    </row>
    <row r="13653" spans="15:15" x14ac:dyDescent="0.2">
      <c r="O13653" s="90"/>
    </row>
    <row r="13654" spans="15:15" x14ac:dyDescent="0.2">
      <c r="O13654" s="90"/>
    </row>
    <row r="13655" spans="15:15" x14ac:dyDescent="0.2">
      <c r="O13655" s="90"/>
    </row>
    <row r="13656" spans="15:15" x14ac:dyDescent="0.2">
      <c r="O13656" s="90"/>
    </row>
    <row r="13657" spans="15:15" x14ac:dyDescent="0.2">
      <c r="O13657" s="90"/>
    </row>
    <row r="13658" spans="15:15" x14ac:dyDescent="0.2">
      <c r="O13658" s="90"/>
    </row>
    <row r="13659" spans="15:15" x14ac:dyDescent="0.2">
      <c r="O13659" s="90"/>
    </row>
    <row r="13660" spans="15:15" x14ac:dyDescent="0.2">
      <c r="O13660" s="90"/>
    </row>
    <row r="13661" spans="15:15" x14ac:dyDescent="0.2">
      <c r="O13661" s="90"/>
    </row>
    <row r="13662" spans="15:15" x14ac:dyDescent="0.2">
      <c r="O13662" s="90"/>
    </row>
    <row r="13663" spans="15:15" x14ac:dyDescent="0.2">
      <c r="O13663" s="90"/>
    </row>
    <row r="13664" spans="15:15" x14ac:dyDescent="0.2">
      <c r="O13664" s="90"/>
    </row>
    <row r="13665" spans="15:15" x14ac:dyDescent="0.2">
      <c r="O13665" s="90"/>
    </row>
    <row r="13666" spans="15:15" x14ac:dyDescent="0.2">
      <c r="O13666" s="90"/>
    </row>
    <row r="13667" spans="15:15" x14ac:dyDescent="0.2">
      <c r="O13667" s="90"/>
    </row>
    <row r="13668" spans="15:15" x14ac:dyDescent="0.2">
      <c r="O13668" s="90"/>
    </row>
    <row r="13669" spans="15:15" x14ac:dyDescent="0.2">
      <c r="O13669" s="90"/>
    </row>
    <row r="13670" spans="15:15" x14ac:dyDescent="0.2">
      <c r="O13670" s="90"/>
    </row>
    <row r="13671" spans="15:15" x14ac:dyDescent="0.2">
      <c r="O13671" s="90"/>
    </row>
    <row r="13672" spans="15:15" x14ac:dyDescent="0.2">
      <c r="O13672" s="90"/>
    </row>
    <row r="13673" spans="15:15" x14ac:dyDescent="0.2">
      <c r="O13673" s="90"/>
    </row>
    <row r="13674" spans="15:15" x14ac:dyDescent="0.2">
      <c r="O13674" s="90"/>
    </row>
    <row r="13675" spans="15:15" x14ac:dyDescent="0.2">
      <c r="O13675" s="90"/>
    </row>
    <row r="13676" spans="15:15" x14ac:dyDescent="0.2">
      <c r="O13676" s="90"/>
    </row>
    <row r="13677" spans="15:15" x14ac:dyDescent="0.2">
      <c r="O13677" s="90"/>
    </row>
    <row r="13678" spans="15:15" x14ac:dyDescent="0.2">
      <c r="O13678" s="90"/>
    </row>
    <row r="13679" spans="15:15" x14ac:dyDescent="0.2">
      <c r="O13679" s="90"/>
    </row>
    <row r="13680" spans="15:15" x14ac:dyDescent="0.2">
      <c r="O13680" s="90"/>
    </row>
    <row r="13681" spans="15:15" x14ac:dyDescent="0.2">
      <c r="O13681" s="90"/>
    </row>
    <row r="13682" spans="15:15" x14ac:dyDescent="0.2">
      <c r="O13682" s="90"/>
    </row>
    <row r="13683" spans="15:15" x14ac:dyDescent="0.2">
      <c r="O13683" s="90"/>
    </row>
    <row r="13684" spans="15:15" x14ac:dyDescent="0.2">
      <c r="O13684" s="90"/>
    </row>
    <row r="13685" spans="15:15" x14ac:dyDescent="0.2">
      <c r="O13685" s="90"/>
    </row>
    <row r="13686" spans="15:15" x14ac:dyDescent="0.2">
      <c r="O13686" s="90"/>
    </row>
    <row r="13687" spans="15:15" x14ac:dyDescent="0.2">
      <c r="O13687" s="90"/>
    </row>
    <row r="13688" spans="15:15" x14ac:dyDescent="0.2">
      <c r="O13688" s="90"/>
    </row>
    <row r="13689" spans="15:15" x14ac:dyDescent="0.2">
      <c r="O13689" s="90"/>
    </row>
    <row r="13690" spans="15:15" x14ac:dyDescent="0.2">
      <c r="O13690" s="90"/>
    </row>
    <row r="13691" spans="15:15" x14ac:dyDescent="0.2">
      <c r="O13691" s="90"/>
    </row>
    <row r="13692" spans="15:15" x14ac:dyDescent="0.2">
      <c r="O13692" s="90"/>
    </row>
    <row r="13693" spans="15:15" x14ac:dyDescent="0.2">
      <c r="O13693" s="90"/>
    </row>
    <row r="13694" spans="15:15" x14ac:dyDescent="0.2">
      <c r="O13694" s="90"/>
    </row>
    <row r="13695" spans="15:15" x14ac:dyDescent="0.2">
      <c r="O13695" s="90"/>
    </row>
    <row r="13696" spans="15:15" x14ac:dyDescent="0.2">
      <c r="O13696" s="90"/>
    </row>
    <row r="13697" spans="15:15" x14ac:dyDescent="0.2">
      <c r="O13697" s="90"/>
    </row>
    <row r="13698" spans="15:15" x14ac:dyDescent="0.2">
      <c r="O13698" s="90"/>
    </row>
    <row r="13699" spans="15:15" x14ac:dyDescent="0.2">
      <c r="O13699" s="90"/>
    </row>
    <row r="13700" spans="15:15" x14ac:dyDescent="0.2">
      <c r="O13700" s="90"/>
    </row>
    <row r="13701" spans="15:15" x14ac:dyDescent="0.2">
      <c r="O13701" s="90"/>
    </row>
    <row r="13702" spans="15:15" x14ac:dyDescent="0.2">
      <c r="O13702" s="90"/>
    </row>
    <row r="13703" spans="15:15" x14ac:dyDescent="0.2">
      <c r="O13703" s="90"/>
    </row>
    <row r="13704" spans="15:15" x14ac:dyDescent="0.2">
      <c r="O13704" s="90"/>
    </row>
    <row r="13705" spans="15:15" x14ac:dyDescent="0.2">
      <c r="O13705" s="90"/>
    </row>
    <row r="13706" spans="15:15" x14ac:dyDescent="0.2">
      <c r="O13706" s="90"/>
    </row>
    <row r="13707" spans="15:15" x14ac:dyDescent="0.2">
      <c r="O13707" s="90"/>
    </row>
    <row r="13708" spans="15:15" x14ac:dyDescent="0.2">
      <c r="O13708" s="90"/>
    </row>
    <row r="13709" spans="15:15" x14ac:dyDescent="0.2">
      <c r="O13709" s="90"/>
    </row>
    <row r="13710" spans="15:15" x14ac:dyDescent="0.2">
      <c r="O13710" s="90"/>
    </row>
    <row r="13711" spans="15:15" x14ac:dyDescent="0.2">
      <c r="O13711" s="90"/>
    </row>
    <row r="13712" spans="15:15" x14ac:dyDescent="0.2">
      <c r="O13712" s="90"/>
    </row>
    <row r="13713" spans="15:15" x14ac:dyDescent="0.2">
      <c r="O13713" s="90"/>
    </row>
    <row r="13714" spans="15:15" x14ac:dyDescent="0.2">
      <c r="O13714" s="90"/>
    </row>
    <row r="13715" spans="15:15" x14ac:dyDescent="0.2">
      <c r="O13715" s="90"/>
    </row>
    <row r="13716" spans="15:15" x14ac:dyDescent="0.2">
      <c r="O13716" s="90"/>
    </row>
    <row r="13717" spans="15:15" x14ac:dyDescent="0.2">
      <c r="O13717" s="90"/>
    </row>
    <row r="13718" spans="15:15" x14ac:dyDescent="0.2">
      <c r="O13718" s="90"/>
    </row>
    <row r="13719" spans="15:15" x14ac:dyDescent="0.2">
      <c r="O13719" s="90"/>
    </row>
    <row r="13720" spans="15:15" x14ac:dyDescent="0.2">
      <c r="O13720" s="90"/>
    </row>
    <row r="13721" spans="15:15" x14ac:dyDescent="0.2">
      <c r="O13721" s="90"/>
    </row>
    <row r="13722" spans="15:15" x14ac:dyDescent="0.2">
      <c r="O13722" s="90"/>
    </row>
    <row r="13723" spans="15:15" x14ac:dyDescent="0.2">
      <c r="O13723" s="90"/>
    </row>
    <row r="13724" spans="15:15" x14ac:dyDescent="0.2">
      <c r="O13724" s="90"/>
    </row>
    <row r="13725" spans="15:15" x14ac:dyDescent="0.2">
      <c r="O13725" s="90"/>
    </row>
    <row r="13726" spans="15:15" x14ac:dyDescent="0.2">
      <c r="O13726" s="90"/>
    </row>
    <row r="13727" spans="15:15" x14ac:dyDescent="0.2">
      <c r="O13727" s="90"/>
    </row>
    <row r="13728" spans="15:15" x14ac:dyDescent="0.2">
      <c r="O13728" s="90"/>
    </row>
    <row r="13729" spans="15:15" x14ac:dyDescent="0.2">
      <c r="O13729" s="90"/>
    </row>
    <row r="13730" spans="15:15" x14ac:dyDescent="0.2">
      <c r="O13730" s="90"/>
    </row>
    <row r="13731" spans="15:15" x14ac:dyDescent="0.2">
      <c r="O13731" s="90"/>
    </row>
    <row r="13732" spans="15:15" x14ac:dyDescent="0.2">
      <c r="O13732" s="90"/>
    </row>
    <row r="13733" spans="15:15" x14ac:dyDescent="0.2">
      <c r="O13733" s="90"/>
    </row>
    <row r="13734" spans="15:15" x14ac:dyDescent="0.2">
      <c r="O13734" s="90"/>
    </row>
    <row r="13735" spans="15:15" x14ac:dyDescent="0.2">
      <c r="O13735" s="90"/>
    </row>
    <row r="13736" spans="15:15" x14ac:dyDescent="0.2">
      <c r="O13736" s="90"/>
    </row>
    <row r="13737" spans="15:15" x14ac:dyDescent="0.2">
      <c r="O13737" s="90"/>
    </row>
    <row r="13738" spans="15:15" x14ac:dyDescent="0.2">
      <c r="O13738" s="90"/>
    </row>
    <row r="13739" spans="15:15" x14ac:dyDescent="0.2">
      <c r="O13739" s="90"/>
    </row>
    <row r="13740" spans="15:15" x14ac:dyDescent="0.2">
      <c r="O13740" s="90"/>
    </row>
    <row r="13741" spans="15:15" x14ac:dyDescent="0.2">
      <c r="O13741" s="90"/>
    </row>
    <row r="13742" spans="15:15" x14ac:dyDescent="0.2">
      <c r="O13742" s="90"/>
    </row>
    <row r="13743" spans="15:15" x14ac:dyDescent="0.2">
      <c r="O13743" s="90"/>
    </row>
    <row r="13744" spans="15:15" x14ac:dyDescent="0.2">
      <c r="O13744" s="90"/>
    </row>
    <row r="13745" spans="15:15" x14ac:dyDescent="0.2">
      <c r="O13745" s="90"/>
    </row>
    <row r="13746" spans="15:15" x14ac:dyDescent="0.2">
      <c r="O13746" s="90"/>
    </row>
    <row r="13747" spans="15:15" x14ac:dyDescent="0.2">
      <c r="O13747" s="90"/>
    </row>
    <row r="13748" spans="15:15" x14ac:dyDescent="0.2">
      <c r="O13748" s="90"/>
    </row>
    <row r="13749" spans="15:15" x14ac:dyDescent="0.2">
      <c r="O13749" s="90"/>
    </row>
    <row r="13750" spans="15:15" x14ac:dyDescent="0.2">
      <c r="O13750" s="90"/>
    </row>
    <row r="13751" spans="15:15" x14ac:dyDescent="0.2">
      <c r="O13751" s="90"/>
    </row>
    <row r="13752" spans="15:15" x14ac:dyDescent="0.2">
      <c r="O13752" s="90"/>
    </row>
    <row r="13753" spans="15:15" x14ac:dyDescent="0.2">
      <c r="O13753" s="90"/>
    </row>
    <row r="13754" spans="15:15" x14ac:dyDescent="0.2">
      <c r="O13754" s="90"/>
    </row>
    <row r="13755" spans="15:15" x14ac:dyDescent="0.2">
      <c r="O13755" s="90"/>
    </row>
    <row r="13756" spans="15:15" x14ac:dyDescent="0.2">
      <c r="O13756" s="90"/>
    </row>
    <row r="13757" spans="15:15" x14ac:dyDescent="0.2">
      <c r="O13757" s="90"/>
    </row>
    <row r="13758" spans="15:15" x14ac:dyDescent="0.2">
      <c r="O13758" s="90"/>
    </row>
    <row r="13759" spans="15:15" x14ac:dyDescent="0.2">
      <c r="O13759" s="90"/>
    </row>
    <row r="13760" spans="15:15" x14ac:dyDescent="0.2">
      <c r="O13760" s="90"/>
    </row>
    <row r="13761" spans="15:15" x14ac:dyDescent="0.2">
      <c r="O13761" s="90"/>
    </row>
    <row r="13762" spans="15:15" x14ac:dyDescent="0.2">
      <c r="O13762" s="90"/>
    </row>
    <row r="13763" spans="15:15" x14ac:dyDescent="0.2">
      <c r="O13763" s="90"/>
    </row>
    <row r="13764" spans="15:15" x14ac:dyDescent="0.2">
      <c r="O13764" s="90"/>
    </row>
    <row r="13765" spans="15:15" x14ac:dyDescent="0.2">
      <c r="O13765" s="90"/>
    </row>
    <row r="13766" spans="15:15" x14ac:dyDescent="0.2">
      <c r="O13766" s="90"/>
    </row>
    <row r="13767" spans="15:15" x14ac:dyDescent="0.2">
      <c r="O13767" s="90"/>
    </row>
    <row r="13768" spans="15:15" x14ac:dyDescent="0.2">
      <c r="O13768" s="90"/>
    </row>
    <row r="13769" spans="15:15" x14ac:dyDescent="0.2">
      <c r="O13769" s="90"/>
    </row>
    <row r="13770" spans="15:15" x14ac:dyDescent="0.2">
      <c r="O13770" s="90"/>
    </row>
    <row r="13771" spans="15:15" x14ac:dyDescent="0.2">
      <c r="O13771" s="90"/>
    </row>
    <row r="13772" spans="15:15" x14ac:dyDescent="0.2">
      <c r="O13772" s="90"/>
    </row>
    <row r="13773" spans="15:15" x14ac:dyDescent="0.2">
      <c r="O13773" s="90"/>
    </row>
    <row r="13774" spans="15:15" x14ac:dyDescent="0.2">
      <c r="O13774" s="90"/>
    </row>
    <row r="13775" spans="15:15" x14ac:dyDescent="0.2">
      <c r="O13775" s="90"/>
    </row>
    <row r="13776" spans="15:15" x14ac:dyDescent="0.2">
      <c r="O13776" s="90"/>
    </row>
    <row r="13777" spans="15:15" x14ac:dyDescent="0.2">
      <c r="O13777" s="90"/>
    </row>
    <row r="13778" spans="15:15" x14ac:dyDescent="0.2">
      <c r="O13778" s="90"/>
    </row>
    <row r="13779" spans="15:15" x14ac:dyDescent="0.2">
      <c r="O13779" s="90"/>
    </row>
    <row r="13780" spans="15:15" x14ac:dyDescent="0.2">
      <c r="O13780" s="90"/>
    </row>
    <row r="13781" spans="15:15" x14ac:dyDescent="0.2">
      <c r="O13781" s="90"/>
    </row>
    <row r="13782" spans="15:15" x14ac:dyDescent="0.2">
      <c r="O13782" s="90"/>
    </row>
    <row r="13783" spans="15:15" x14ac:dyDescent="0.2">
      <c r="O13783" s="90"/>
    </row>
    <row r="13784" spans="15:15" x14ac:dyDescent="0.2">
      <c r="O13784" s="90"/>
    </row>
    <row r="13785" spans="15:15" x14ac:dyDescent="0.2">
      <c r="O13785" s="90"/>
    </row>
    <row r="13786" spans="15:15" x14ac:dyDescent="0.2">
      <c r="O13786" s="90"/>
    </row>
    <row r="13787" spans="15:15" x14ac:dyDescent="0.2">
      <c r="O13787" s="90"/>
    </row>
    <row r="13788" spans="15:15" x14ac:dyDescent="0.2">
      <c r="O13788" s="90"/>
    </row>
    <row r="13789" spans="15:15" x14ac:dyDescent="0.2">
      <c r="O13789" s="90"/>
    </row>
    <row r="13790" spans="15:15" x14ac:dyDescent="0.2">
      <c r="O13790" s="90"/>
    </row>
    <row r="13791" spans="15:15" x14ac:dyDescent="0.2">
      <c r="O13791" s="90"/>
    </row>
    <row r="13792" spans="15:15" x14ac:dyDescent="0.2">
      <c r="O13792" s="90"/>
    </row>
    <row r="13793" spans="15:15" x14ac:dyDescent="0.2">
      <c r="O13793" s="90"/>
    </row>
    <row r="13794" spans="15:15" x14ac:dyDescent="0.2">
      <c r="O13794" s="90"/>
    </row>
    <row r="13795" spans="15:15" x14ac:dyDescent="0.2">
      <c r="O13795" s="90"/>
    </row>
    <row r="13796" spans="15:15" x14ac:dyDescent="0.2">
      <c r="O13796" s="90"/>
    </row>
    <row r="13797" spans="15:15" x14ac:dyDescent="0.2">
      <c r="O13797" s="90"/>
    </row>
    <row r="13798" spans="15:15" x14ac:dyDescent="0.2">
      <c r="O13798" s="90"/>
    </row>
    <row r="13799" spans="15:15" x14ac:dyDescent="0.2">
      <c r="O13799" s="90"/>
    </row>
    <row r="13800" spans="15:15" x14ac:dyDescent="0.2">
      <c r="O13800" s="90"/>
    </row>
    <row r="13801" spans="15:15" x14ac:dyDescent="0.2">
      <c r="O13801" s="90"/>
    </row>
    <row r="13802" spans="15:15" x14ac:dyDescent="0.2">
      <c r="O13802" s="90"/>
    </row>
    <row r="13803" spans="15:15" x14ac:dyDescent="0.2">
      <c r="O13803" s="90"/>
    </row>
    <row r="13804" spans="15:15" x14ac:dyDescent="0.2">
      <c r="O13804" s="90"/>
    </row>
    <row r="13805" spans="15:15" x14ac:dyDescent="0.2">
      <c r="O13805" s="90"/>
    </row>
    <row r="13806" spans="15:15" x14ac:dyDescent="0.2">
      <c r="O13806" s="90"/>
    </row>
    <row r="13807" spans="15:15" x14ac:dyDescent="0.2">
      <c r="O13807" s="90"/>
    </row>
    <row r="13808" spans="15:15" x14ac:dyDescent="0.2">
      <c r="O13808" s="90"/>
    </row>
    <row r="13809" spans="15:15" x14ac:dyDescent="0.2">
      <c r="O13809" s="90"/>
    </row>
    <row r="13810" spans="15:15" x14ac:dyDescent="0.2">
      <c r="O13810" s="90"/>
    </row>
    <row r="13811" spans="15:15" x14ac:dyDescent="0.2">
      <c r="O13811" s="90"/>
    </row>
    <row r="13812" spans="15:15" x14ac:dyDescent="0.2">
      <c r="O13812" s="90"/>
    </row>
    <row r="13813" spans="15:15" x14ac:dyDescent="0.2">
      <c r="O13813" s="90"/>
    </row>
    <row r="13814" spans="15:15" x14ac:dyDescent="0.2">
      <c r="O13814" s="90"/>
    </row>
    <row r="13815" spans="15:15" x14ac:dyDescent="0.2">
      <c r="O13815" s="90"/>
    </row>
    <row r="13816" spans="15:15" x14ac:dyDescent="0.2">
      <c r="O13816" s="90"/>
    </row>
    <row r="13817" spans="15:15" x14ac:dyDescent="0.2">
      <c r="O13817" s="90"/>
    </row>
    <row r="13818" spans="15:15" x14ac:dyDescent="0.2">
      <c r="O13818" s="90"/>
    </row>
    <row r="13819" spans="15:15" x14ac:dyDescent="0.2">
      <c r="O13819" s="90"/>
    </row>
    <row r="13820" spans="15:15" x14ac:dyDescent="0.2">
      <c r="O13820" s="90"/>
    </row>
    <row r="13821" spans="15:15" x14ac:dyDescent="0.2">
      <c r="O13821" s="90"/>
    </row>
    <row r="13822" spans="15:15" x14ac:dyDescent="0.2">
      <c r="O13822" s="90"/>
    </row>
    <row r="13823" spans="15:15" x14ac:dyDescent="0.2">
      <c r="O13823" s="90"/>
    </row>
    <row r="13824" spans="15:15" x14ac:dyDescent="0.2">
      <c r="O13824" s="90"/>
    </row>
    <row r="13825" spans="15:15" x14ac:dyDescent="0.2">
      <c r="O13825" s="90"/>
    </row>
    <row r="13826" spans="15:15" x14ac:dyDescent="0.2">
      <c r="O13826" s="90"/>
    </row>
    <row r="13827" spans="15:15" x14ac:dyDescent="0.2">
      <c r="O13827" s="90"/>
    </row>
    <row r="13828" spans="15:15" x14ac:dyDescent="0.2">
      <c r="O13828" s="90"/>
    </row>
    <row r="13829" spans="15:15" x14ac:dyDescent="0.2">
      <c r="O13829" s="90"/>
    </row>
    <row r="13830" spans="15:15" x14ac:dyDescent="0.2">
      <c r="O13830" s="90"/>
    </row>
    <row r="13831" spans="15:15" x14ac:dyDescent="0.2">
      <c r="O13831" s="90"/>
    </row>
    <row r="13832" spans="15:15" x14ac:dyDescent="0.2">
      <c r="O13832" s="90"/>
    </row>
    <row r="13833" spans="15:15" x14ac:dyDescent="0.2">
      <c r="O13833" s="90"/>
    </row>
    <row r="13834" spans="15:15" x14ac:dyDescent="0.2">
      <c r="O13834" s="90"/>
    </row>
    <row r="13835" spans="15:15" x14ac:dyDescent="0.2">
      <c r="O13835" s="90"/>
    </row>
    <row r="13836" spans="15:15" x14ac:dyDescent="0.2">
      <c r="O13836" s="90"/>
    </row>
    <row r="13837" spans="15:15" x14ac:dyDescent="0.2">
      <c r="O13837" s="90"/>
    </row>
    <row r="13838" spans="15:15" x14ac:dyDescent="0.2">
      <c r="O13838" s="90"/>
    </row>
    <row r="13839" spans="15:15" x14ac:dyDescent="0.2">
      <c r="O13839" s="90"/>
    </row>
    <row r="13840" spans="15:15" x14ac:dyDescent="0.2">
      <c r="O13840" s="90"/>
    </row>
    <row r="13841" spans="15:15" x14ac:dyDescent="0.2">
      <c r="O13841" s="90"/>
    </row>
    <row r="13842" spans="15:15" x14ac:dyDescent="0.2">
      <c r="O13842" s="90"/>
    </row>
    <row r="13843" spans="15:15" x14ac:dyDescent="0.2">
      <c r="O13843" s="90"/>
    </row>
    <row r="13844" spans="15:15" x14ac:dyDescent="0.2">
      <c r="O13844" s="90"/>
    </row>
    <row r="13845" spans="15:15" x14ac:dyDescent="0.2">
      <c r="O13845" s="90"/>
    </row>
    <row r="13846" spans="15:15" x14ac:dyDescent="0.2">
      <c r="O13846" s="90"/>
    </row>
    <row r="13847" spans="15:15" x14ac:dyDescent="0.2">
      <c r="O13847" s="90"/>
    </row>
    <row r="13848" spans="15:15" x14ac:dyDescent="0.2">
      <c r="O13848" s="90"/>
    </row>
    <row r="13849" spans="15:15" x14ac:dyDescent="0.2">
      <c r="O13849" s="90"/>
    </row>
    <row r="13850" spans="15:15" x14ac:dyDescent="0.2">
      <c r="O13850" s="90"/>
    </row>
    <row r="13851" spans="15:15" x14ac:dyDescent="0.2">
      <c r="O13851" s="90"/>
    </row>
    <row r="13852" spans="15:15" x14ac:dyDescent="0.2">
      <c r="O13852" s="90"/>
    </row>
    <row r="13853" spans="15:15" x14ac:dyDescent="0.2">
      <c r="O13853" s="90"/>
    </row>
    <row r="13854" spans="15:15" x14ac:dyDescent="0.2">
      <c r="O13854" s="90"/>
    </row>
    <row r="13855" spans="15:15" x14ac:dyDescent="0.2">
      <c r="O13855" s="90"/>
    </row>
    <row r="13856" spans="15:15" x14ac:dyDescent="0.2">
      <c r="O13856" s="90"/>
    </row>
    <row r="13857" spans="15:15" x14ac:dyDescent="0.2">
      <c r="O13857" s="90"/>
    </row>
    <row r="13858" spans="15:15" x14ac:dyDescent="0.2">
      <c r="O13858" s="90"/>
    </row>
    <row r="13859" spans="15:15" x14ac:dyDescent="0.2">
      <c r="O13859" s="90"/>
    </row>
    <row r="13860" spans="15:15" x14ac:dyDescent="0.2">
      <c r="O13860" s="90"/>
    </row>
    <row r="13861" spans="15:15" x14ac:dyDescent="0.2">
      <c r="O13861" s="90"/>
    </row>
    <row r="13862" spans="15:15" x14ac:dyDescent="0.2">
      <c r="O13862" s="90"/>
    </row>
    <row r="13863" spans="15:15" x14ac:dyDescent="0.2">
      <c r="O13863" s="90"/>
    </row>
    <row r="13864" spans="15:15" x14ac:dyDescent="0.2">
      <c r="O13864" s="90"/>
    </row>
    <row r="13865" spans="15:15" x14ac:dyDescent="0.2">
      <c r="O13865" s="90"/>
    </row>
    <row r="13866" spans="15:15" x14ac:dyDescent="0.2">
      <c r="O13866" s="90"/>
    </row>
    <row r="13867" spans="15:15" x14ac:dyDescent="0.2">
      <c r="O13867" s="90"/>
    </row>
    <row r="13868" spans="15:15" x14ac:dyDescent="0.2">
      <c r="O13868" s="90"/>
    </row>
    <row r="13869" spans="15:15" x14ac:dyDescent="0.2">
      <c r="O13869" s="90"/>
    </row>
    <row r="13870" spans="15:15" x14ac:dyDescent="0.2">
      <c r="O13870" s="90"/>
    </row>
    <row r="13871" spans="15:15" x14ac:dyDescent="0.2">
      <c r="O13871" s="90"/>
    </row>
    <row r="13872" spans="15:15" x14ac:dyDescent="0.2">
      <c r="O13872" s="90"/>
    </row>
    <row r="13873" spans="15:15" x14ac:dyDescent="0.2">
      <c r="O13873" s="90"/>
    </row>
    <row r="13874" spans="15:15" x14ac:dyDescent="0.2">
      <c r="O13874" s="90"/>
    </row>
    <row r="13875" spans="15:15" x14ac:dyDescent="0.2">
      <c r="O13875" s="90"/>
    </row>
    <row r="13876" spans="15:15" x14ac:dyDescent="0.2">
      <c r="O13876" s="90"/>
    </row>
    <row r="13877" spans="15:15" x14ac:dyDescent="0.2">
      <c r="O13877" s="90"/>
    </row>
    <row r="13878" spans="15:15" x14ac:dyDescent="0.2">
      <c r="O13878" s="90"/>
    </row>
    <row r="13879" spans="15:15" x14ac:dyDescent="0.2">
      <c r="O13879" s="90"/>
    </row>
    <row r="13880" spans="15:15" x14ac:dyDescent="0.2">
      <c r="O13880" s="90"/>
    </row>
    <row r="13881" spans="15:15" x14ac:dyDescent="0.2">
      <c r="O13881" s="90"/>
    </row>
    <row r="13882" spans="15:15" x14ac:dyDescent="0.2">
      <c r="O13882" s="90"/>
    </row>
    <row r="13883" spans="15:15" x14ac:dyDescent="0.2">
      <c r="O13883" s="90"/>
    </row>
    <row r="13884" spans="15:15" x14ac:dyDescent="0.2">
      <c r="O13884" s="90"/>
    </row>
    <row r="13885" spans="15:15" x14ac:dyDescent="0.2">
      <c r="O13885" s="90"/>
    </row>
    <row r="13886" spans="15:15" x14ac:dyDescent="0.2">
      <c r="O13886" s="90"/>
    </row>
    <row r="13887" spans="15:15" x14ac:dyDescent="0.2">
      <c r="O13887" s="90"/>
    </row>
    <row r="13888" spans="15:15" x14ac:dyDescent="0.2">
      <c r="O13888" s="90"/>
    </row>
    <row r="13889" spans="15:15" x14ac:dyDescent="0.2">
      <c r="O13889" s="90"/>
    </row>
    <row r="13890" spans="15:15" x14ac:dyDescent="0.2">
      <c r="O13890" s="90"/>
    </row>
    <row r="13891" spans="15:15" x14ac:dyDescent="0.2">
      <c r="O13891" s="90"/>
    </row>
    <row r="13892" spans="15:15" x14ac:dyDescent="0.2">
      <c r="O13892" s="90"/>
    </row>
    <row r="13893" spans="15:15" x14ac:dyDescent="0.2">
      <c r="O13893" s="90"/>
    </row>
    <row r="13894" spans="15:15" x14ac:dyDescent="0.2">
      <c r="O13894" s="90"/>
    </row>
    <row r="13895" spans="15:15" x14ac:dyDescent="0.2">
      <c r="O13895" s="90"/>
    </row>
    <row r="13896" spans="15:15" x14ac:dyDescent="0.2">
      <c r="O13896" s="90"/>
    </row>
    <row r="13897" spans="15:15" x14ac:dyDescent="0.2">
      <c r="O13897" s="90"/>
    </row>
    <row r="13898" spans="15:15" x14ac:dyDescent="0.2">
      <c r="O13898" s="90"/>
    </row>
    <row r="13899" spans="15:15" x14ac:dyDescent="0.2">
      <c r="O13899" s="90"/>
    </row>
    <row r="13900" spans="15:15" x14ac:dyDescent="0.2">
      <c r="O13900" s="90"/>
    </row>
    <row r="13901" spans="15:15" x14ac:dyDescent="0.2">
      <c r="O13901" s="90"/>
    </row>
    <row r="13902" spans="15:15" x14ac:dyDescent="0.2">
      <c r="O13902" s="90"/>
    </row>
    <row r="13903" spans="15:15" x14ac:dyDescent="0.2">
      <c r="O13903" s="90"/>
    </row>
    <row r="13904" spans="15:15" x14ac:dyDescent="0.2">
      <c r="O13904" s="90"/>
    </row>
    <row r="13905" spans="15:15" x14ac:dyDescent="0.2">
      <c r="O13905" s="90"/>
    </row>
    <row r="13906" spans="15:15" x14ac:dyDescent="0.2">
      <c r="O13906" s="90"/>
    </row>
    <row r="13907" spans="15:15" x14ac:dyDescent="0.2">
      <c r="O13907" s="90"/>
    </row>
    <row r="13908" spans="15:15" x14ac:dyDescent="0.2">
      <c r="O13908" s="90"/>
    </row>
    <row r="13909" spans="15:15" x14ac:dyDescent="0.2">
      <c r="O13909" s="90"/>
    </row>
    <row r="13910" spans="15:15" x14ac:dyDescent="0.2">
      <c r="O13910" s="90"/>
    </row>
    <row r="13911" spans="15:15" x14ac:dyDescent="0.2">
      <c r="O13911" s="90"/>
    </row>
    <row r="13912" spans="15:15" x14ac:dyDescent="0.2">
      <c r="O13912" s="90"/>
    </row>
    <row r="13913" spans="15:15" x14ac:dyDescent="0.2">
      <c r="O13913" s="90"/>
    </row>
    <row r="13914" spans="15:15" x14ac:dyDescent="0.2">
      <c r="O13914" s="90"/>
    </row>
    <row r="13915" spans="15:15" x14ac:dyDescent="0.2">
      <c r="O13915" s="90"/>
    </row>
    <row r="13916" spans="15:15" x14ac:dyDescent="0.2">
      <c r="O13916" s="90"/>
    </row>
    <row r="13917" spans="15:15" x14ac:dyDescent="0.2">
      <c r="O13917" s="90"/>
    </row>
    <row r="13918" spans="15:15" x14ac:dyDescent="0.2">
      <c r="O13918" s="90"/>
    </row>
    <row r="13919" spans="15:15" x14ac:dyDescent="0.2">
      <c r="O13919" s="90"/>
    </row>
    <row r="13920" spans="15:15" x14ac:dyDescent="0.2">
      <c r="O13920" s="90"/>
    </row>
    <row r="13921" spans="15:15" x14ac:dyDescent="0.2">
      <c r="O13921" s="90"/>
    </row>
    <row r="13922" spans="15:15" x14ac:dyDescent="0.2">
      <c r="O13922" s="90"/>
    </row>
    <row r="13923" spans="15:15" x14ac:dyDescent="0.2">
      <c r="O13923" s="90"/>
    </row>
    <row r="13924" spans="15:15" x14ac:dyDescent="0.2">
      <c r="O13924" s="90"/>
    </row>
    <row r="13925" spans="15:15" x14ac:dyDescent="0.2">
      <c r="O13925" s="90"/>
    </row>
    <row r="13926" spans="15:15" x14ac:dyDescent="0.2">
      <c r="O13926" s="90"/>
    </row>
    <row r="13927" spans="15:15" x14ac:dyDescent="0.2">
      <c r="O13927" s="90"/>
    </row>
    <row r="13928" spans="15:15" x14ac:dyDescent="0.2">
      <c r="O13928" s="90"/>
    </row>
    <row r="13929" spans="15:15" x14ac:dyDescent="0.2">
      <c r="O13929" s="90"/>
    </row>
    <row r="13930" spans="15:15" x14ac:dyDescent="0.2">
      <c r="O13930" s="90"/>
    </row>
    <row r="13931" spans="15:15" x14ac:dyDescent="0.2">
      <c r="O13931" s="90"/>
    </row>
    <row r="13932" spans="15:15" x14ac:dyDescent="0.2">
      <c r="O13932" s="90"/>
    </row>
    <row r="13933" spans="15:15" x14ac:dyDescent="0.2">
      <c r="O13933" s="90"/>
    </row>
    <row r="13934" spans="15:15" x14ac:dyDescent="0.2">
      <c r="O13934" s="90"/>
    </row>
    <row r="13935" spans="15:15" x14ac:dyDescent="0.2">
      <c r="O13935" s="90"/>
    </row>
    <row r="13936" spans="15:15" x14ac:dyDescent="0.2">
      <c r="O13936" s="90"/>
    </row>
    <row r="13937" spans="15:15" x14ac:dyDescent="0.2">
      <c r="O13937" s="90"/>
    </row>
    <row r="13938" spans="15:15" x14ac:dyDescent="0.2">
      <c r="O13938" s="90"/>
    </row>
    <row r="13939" spans="15:15" x14ac:dyDescent="0.2">
      <c r="O13939" s="90"/>
    </row>
    <row r="13940" spans="15:15" x14ac:dyDescent="0.2">
      <c r="O13940" s="90"/>
    </row>
    <row r="13941" spans="15:15" x14ac:dyDescent="0.2">
      <c r="O13941" s="90"/>
    </row>
    <row r="13942" spans="15:15" x14ac:dyDescent="0.2">
      <c r="O13942" s="90"/>
    </row>
    <row r="13943" spans="15:15" x14ac:dyDescent="0.2">
      <c r="O13943" s="90"/>
    </row>
    <row r="13944" spans="15:15" x14ac:dyDescent="0.2">
      <c r="O13944" s="90"/>
    </row>
    <row r="13945" spans="15:15" x14ac:dyDescent="0.2">
      <c r="O13945" s="90"/>
    </row>
    <row r="13946" spans="15:15" x14ac:dyDescent="0.2">
      <c r="O13946" s="90"/>
    </row>
    <row r="13947" spans="15:15" x14ac:dyDescent="0.2">
      <c r="O13947" s="90"/>
    </row>
    <row r="13948" spans="15:15" x14ac:dyDescent="0.2">
      <c r="O13948" s="90"/>
    </row>
    <row r="13949" spans="15:15" x14ac:dyDescent="0.2">
      <c r="O13949" s="90"/>
    </row>
    <row r="13950" spans="15:15" x14ac:dyDescent="0.2">
      <c r="O13950" s="90"/>
    </row>
    <row r="13951" spans="15:15" x14ac:dyDescent="0.2">
      <c r="O13951" s="90"/>
    </row>
    <row r="13952" spans="15:15" x14ac:dyDescent="0.2">
      <c r="O13952" s="90"/>
    </row>
    <row r="13953" spans="15:15" x14ac:dyDescent="0.2">
      <c r="O13953" s="90"/>
    </row>
    <row r="13954" spans="15:15" x14ac:dyDescent="0.2">
      <c r="O13954" s="90"/>
    </row>
    <row r="13955" spans="15:15" x14ac:dyDescent="0.2">
      <c r="O13955" s="90"/>
    </row>
    <row r="13956" spans="15:15" x14ac:dyDescent="0.2">
      <c r="O13956" s="90"/>
    </row>
    <row r="13957" spans="15:15" x14ac:dyDescent="0.2">
      <c r="O13957" s="90"/>
    </row>
    <row r="13958" spans="15:15" x14ac:dyDescent="0.2">
      <c r="O13958" s="90"/>
    </row>
    <row r="13959" spans="15:15" x14ac:dyDescent="0.2">
      <c r="O13959" s="90"/>
    </row>
    <row r="13960" spans="15:15" x14ac:dyDescent="0.2">
      <c r="O13960" s="90"/>
    </row>
    <row r="13961" spans="15:15" x14ac:dyDescent="0.2">
      <c r="O13961" s="90"/>
    </row>
    <row r="13962" spans="15:15" x14ac:dyDescent="0.2">
      <c r="O13962" s="90"/>
    </row>
    <row r="13963" spans="15:15" x14ac:dyDescent="0.2">
      <c r="O13963" s="90"/>
    </row>
    <row r="13964" spans="15:15" x14ac:dyDescent="0.2">
      <c r="O13964" s="90"/>
    </row>
    <row r="13965" spans="15:15" x14ac:dyDescent="0.2">
      <c r="O13965" s="90"/>
    </row>
    <row r="13966" spans="15:15" x14ac:dyDescent="0.2">
      <c r="O13966" s="90"/>
    </row>
    <row r="13967" spans="15:15" x14ac:dyDescent="0.2">
      <c r="O13967" s="90"/>
    </row>
    <row r="13968" spans="15:15" x14ac:dyDescent="0.2">
      <c r="O13968" s="90"/>
    </row>
    <row r="13969" spans="15:15" x14ac:dyDescent="0.2">
      <c r="O13969" s="90"/>
    </row>
    <row r="13970" spans="15:15" x14ac:dyDescent="0.2">
      <c r="O13970" s="90"/>
    </row>
    <row r="13971" spans="15:15" x14ac:dyDescent="0.2">
      <c r="O13971" s="90"/>
    </row>
    <row r="13972" spans="15:15" x14ac:dyDescent="0.2">
      <c r="O13972" s="90"/>
    </row>
    <row r="13973" spans="15:15" x14ac:dyDescent="0.2">
      <c r="O13973" s="90"/>
    </row>
    <row r="13974" spans="15:15" x14ac:dyDescent="0.2">
      <c r="O13974" s="90"/>
    </row>
    <row r="13975" spans="15:15" x14ac:dyDescent="0.2">
      <c r="O13975" s="90"/>
    </row>
    <row r="13976" spans="15:15" x14ac:dyDescent="0.2">
      <c r="O13976" s="90"/>
    </row>
    <row r="13977" spans="15:15" x14ac:dyDescent="0.2">
      <c r="O13977" s="90"/>
    </row>
    <row r="13978" spans="15:15" x14ac:dyDescent="0.2">
      <c r="O13978" s="90"/>
    </row>
    <row r="13979" spans="15:15" x14ac:dyDescent="0.2">
      <c r="O13979" s="90"/>
    </row>
    <row r="13980" spans="15:15" x14ac:dyDescent="0.2">
      <c r="O13980" s="90"/>
    </row>
    <row r="13981" spans="15:15" x14ac:dyDescent="0.2">
      <c r="O13981" s="90"/>
    </row>
    <row r="13982" spans="15:15" x14ac:dyDescent="0.2">
      <c r="O13982" s="90"/>
    </row>
    <row r="13983" spans="15:15" x14ac:dyDescent="0.2">
      <c r="O13983" s="90"/>
    </row>
    <row r="13984" spans="15:15" x14ac:dyDescent="0.2">
      <c r="O13984" s="90"/>
    </row>
    <row r="13985" spans="15:15" x14ac:dyDescent="0.2">
      <c r="O13985" s="90"/>
    </row>
    <row r="13986" spans="15:15" x14ac:dyDescent="0.2">
      <c r="O13986" s="90"/>
    </row>
    <row r="13987" spans="15:15" x14ac:dyDescent="0.2">
      <c r="O13987" s="90"/>
    </row>
    <row r="13988" spans="15:15" x14ac:dyDescent="0.2">
      <c r="O13988" s="90"/>
    </row>
    <row r="13989" spans="15:15" x14ac:dyDescent="0.2">
      <c r="O13989" s="90"/>
    </row>
    <row r="13990" spans="15:15" x14ac:dyDescent="0.2">
      <c r="O13990" s="90"/>
    </row>
    <row r="13991" spans="15:15" x14ac:dyDescent="0.2">
      <c r="O13991" s="90"/>
    </row>
    <row r="13992" spans="15:15" x14ac:dyDescent="0.2">
      <c r="O13992" s="90"/>
    </row>
    <row r="13993" spans="15:15" x14ac:dyDescent="0.2">
      <c r="O13993" s="90"/>
    </row>
    <row r="13994" spans="15:15" x14ac:dyDescent="0.2">
      <c r="O13994" s="90"/>
    </row>
    <row r="13995" spans="15:15" x14ac:dyDescent="0.2">
      <c r="O13995" s="90"/>
    </row>
    <row r="13996" spans="15:15" x14ac:dyDescent="0.2">
      <c r="O13996" s="90"/>
    </row>
    <row r="13997" spans="15:15" x14ac:dyDescent="0.2">
      <c r="O13997" s="90"/>
    </row>
    <row r="13998" spans="15:15" x14ac:dyDescent="0.2">
      <c r="O13998" s="90"/>
    </row>
    <row r="13999" spans="15:15" x14ac:dyDescent="0.2">
      <c r="O13999" s="90"/>
    </row>
    <row r="14000" spans="15:15" x14ac:dyDescent="0.2">
      <c r="O14000" s="90"/>
    </row>
    <row r="14001" spans="15:15" x14ac:dyDescent="0.2">
      <c r="O14001" s="90"/>
    </row>
    <row r="14002" spans="15:15" x14ac:dyDescent="0.2">
      <c r="O14002" s="90"/>
    </row>
    <row r="14003" spans="15:15" x14ac:dyDescent="0.2">
      <c r="O14003" s="90"/>
    </row>
    <row r="14004" spans="15:15" x14ac:dyDescent="0.2">
      <c r="O14004" s="90"/>
    </row>
    <row r="14005" spans="15:15" x14ac:dyDescent="0.2">
      <c r="O14005" s="90"/>
    </row>
    <row r="14006" spans="15:15" x14ac:dyDescent="0.2">
      <c r="O14006" s="90"/>
    </row>
    <row r="14007" spans="15:15" x14ac:dyDescent="0.2">
      <c r="O14007" s="90"/>
    </row>
    <row r="14008" spans="15:15" x14ac:dyDescent="0.2">
      <c r="O14008" s="90"/>
    </row>
    <row r="14009" spans="15:15" x14ac:dyDescent="0.2">
      <c r="O14009" s="90"/>
    </row>
    <row r="14010" spans="15:15" x14ac:dyDescent="0.2">
      <c r="O14010" s="90"/>
    </row>
    <row r="14011" spans="15:15" x14ac:dyDescent="0.2">
      <c r="O14011" s="90"/>
    </row>
    <row r="14012" spans="15:15" x14ac:dyDescent="0.2">
      <c r="O14012" s="90"/>
    </row>
    <row r="14013" spans="15:15" x14ac:dyDescent="0.2">
      <c r="O14013" s="90"/>
    </row>
    <row r="14014" spans="15:15" x14ac:dyDescent="0.2">
      <c r="O14014" s="90"/>
    </row>
    <row r="14015" spans="15:15" x14ac:dyDescent="0.2">
      <c r="O14015" s="90"/>
    </row>
    <row r="14016" spans="15:15" x14ac:dyDescent="0.2">
      <c r="O14016" s="90"/>
    </row>
    <row r="14017" spans="15:15" x14ac:dyDescent="0.2">
      <c r="O14017" s="90"/>
    </row>
    <row r="14018" spans="15:15" x14ac:dyDescent="0.2">
      <c r="O14018" s="90"/>
    </row>
    <row r="14019" spans="15:15" x14ac:dyDescent="0.2">
      <c r="O14019" s="90"/>
    </row>
    <row r="14020" spans="15:15" x14ac:dyDescent="0.2">
      <c r="O14020" s="90"/>
    </row>
    <row r="14021" spans="15:15" x14ac:dyDescent="0.2">
      <c r="O14021" s="90"/>
    </row>
    <row r="14022" spans="15:15" x14ac:dyDescent="0.2">
      <c r="O14022" s="90"/>
    </row>
    <row r="14023" spans="15:15" x14ac:dyDescent="0.2">
      <c r="O14023" s="90"/>
    </row>
    <row r="14024" spans="15:15" x14ac:dyDescent="0.2">
      <c r="O14024" s="90"/>
    </row>
    <row r="14025" spans="15:15" x14ac:dyDescent="0.2">
      <c r="O14025" s="90"/>
    </row>
    <row r="14026" spans="15:15" x14ac:dyDescent="0.2">
      <c r="O14026" s="90"/>
    </row>
    <row r="14027" spans="15:15" x14ac:dyDescent="0.2">
      <c r="O14027" s="90"/>
    </row>
    <row r="14028" spans="15:15" x14ac:dyDescent="0.2">
      <c r="O14028" s="90"/>
    </row>
    <row r="14029" spans="15:15" x14ac:dyDescent="0.2">
      <c r="O14029" s="90"/>
    </row>
    <row r="14030" spans="15:15" x14ac:dyDescent="0.2">
      <c r="O14030" s="90"/>
    </row>
    <row r="14031" spans="15:15" x14ac:dyDescent="0.2">
      <c r="O14031" s="90"/>
    </row>
    <row r="14032" spans="15:15" x14ac:dyDescent="0.2">
      <c r="O14032" s="90"/>
    </row>
    <row r="14033" spans="15:15" x14ac:dyDescent="0.2">
      <c r="O14033" s="90"/>
    </row>
    <row r="14034" spans="15:15" x14ac:dyDescent="0.2">
      <c r="O14034" s="90"/>
    </row>
    <row r="14035" spans="15:15" x14ac:dyDescent="0.2">
      <c r="O14035" s="90"/>
    </row>
    <row r="14036" spans="15:15" x14ac:dyDescent="0.2">
      <c r="O14036" s="90"/>
    </row>
    <row r="14037" spans="15:15" x14ac:dyDescent="0.2">
      <c r="O14037" s="90"/>
    </row>
    <row r="14038" spans="15:15" x14ac:dyDescent="0.2">
      <c r="O14038" s="90"/>
    </row>
    <row r="14039" spans="15:15" x14ac:dyDescent="0.2">
      <c r="O14039" s="90"/>
    </row>
    <row r="14040" spans="15:15" x14ac:dyDescent="0.2">
      <c r="O14040" s="90"/>
    </row>
    <row r="14041" spans="15:15" x14ac:dyDescent="0.2">
      <c r="O14041" s="90"/>
    </row>
    <row r="14042" spans="15:15" x14ac:dyDescent="0.2">
      <c r="O14042" s="90"/>
    </row>
    <row r="14043" spans="15:15" x14ac:dyDescent="0.2">
      <c r="O14043" s="90"/>
    </row>
    <row r="14044" spans="15:15" x14ac:dyDescent="0.2">
      <c r="O14044" s="90"/>
    </row>
    <row r="14045" spans="15:15" x14ac:dyDescent="0.2">
      <c r="O14045" s="90"/>
    </row>
    <row r="14046" spans="15:15" x14ac:dyDescent="0.2">
      <c r="O14046" s="90"/>
    </row>
    <row r="14047" spans="15:15" x14ac:dyDescent="0.2">
      <c r="O14047" s="90"/>
    </row>
    <row r="14048" spans="15:15" x14ac:dyDescent="0.2">
      <c r="O14048" s="90"/>
    </row>
    <row r="14049" spans="15:15" x14ac:dyDescent="0.2">
      <c r="O14049" s="90"/>
    </row>
    <row r="14050" spans="15:15" x14ac:dyDescent="0.2">
      <c r="O14050" s="90"/>
    </row>
    <row r="14051" spans="15:15" x14ac:dyDescent="0.2">
      <c r="O14051" s="90"/>
    </row>
    <row r="14052" spans="15:15" x14ac:dyDescent="0.2">
      <c r="O14052" s="90"/>
    </row>
    <row r="14053" spans="15:15" x14ac:dyDescent="0.2">
      <c r="O14053" s="90"/>
    </row>
    <row r="14054" spans="15:15" x14ac:dyDescent="0.2">
      <c r="O14054" s="90"/>
    </row>
    <row r="14055" spans="15:15" x14ac:dyDescent="0.2">
      <c r="O14055" s="90"/>
    </row>
    <row r="14056" spans="15:15" x14ac:dyDescent="0.2">
      <c r="O14056" s="90"/>
    </row>
    <row r="14057" spans="15:15" x14ac:dyDescent="0.2">
      <c r="O14057" s="90"/>
    </row>
    <row r="14058" spans="15:15" x14ac:dyDescent="0.2">
      <c r="O14058" s="90"/>
    </row>
    <row r="14059" spans="15:15" x14ac:dyDescent="0.2">
      <c r="O14059" s="90"/>
    </row>
    <row r="14060" spans="15:15" x14ac:dyDescent="0.2">
      <c r="O14060" s="90"/>
    </row>
    <row r="14061" spans="15:15" x14ac:dyDescent="0.2">
      <c r="O14061" s="90"/>
    </row>
    <row r="14062" spans="15:15" x14ac:dyDescent="0.2">
      <c r="O14062" s="90"/>
    </row>
    <row r="14063" spans="15:15" x14ac:dyDescent="0.2">
      <c r="O14063" s="90"/>
    </row>
    <row r="14064" spans="15:15" x14ac:dyDescent="0.2">
      <c r="O14064" s="90"/>
    </row>
    <row r="14065" spans="15:15" x14ac:dyDescent="0.2">
      <c r="O14065" s="90"/>
    </row>
    <row r="14066" spans="15:15" x14ac:dyDescent="0.2">
      <c r="O14066" s="90"/>
    </row>
    <row r="14067" spans="15:15" x14ac:dyDescent="0.2">
      <c r="O14067" s="90"/>
    </row>
    <row r="14068" spans="15:15" x14ac:dyDescent="0.2">
      <c r="O14068" s="90"/>
    </row>
    <row r="14069" spans="15:15" x14ac:dyDescent="0.2">
      <c r="O14069" s="90"/>
    </row>
    <row r="14070" spans="15:15" x14ac:dyDescent="0.2">
      <c r="O14070" s="90"/>
    </row>
    <row r="14071" spans="15:15" x14ac:dyDescent="0.2">
      <c r="O14071" s="90"/>
    </row>
    <row r="14072" spans="15:15" x14ac:dyDescent="0.2">
      <c r="O14072" s="90"/>
    </row>
    <row r="14073" spans="15:15" x14ac:dyDescent="0.2">
      <c r="O14073" s="90"/>
    </row>
    <row r="14074" spans="15:15" x14ac:dyDescent="0.2">
      <c r="O14074" s="90"/>
    </row>
    <row r="14075" spans="15:15" x14ac:dyDescent="0.2">
      <c r="O14075" s="90"/>
    </row>
    <row r="14076" spans="15:15" x14ac:dyDescent="0.2">
      <c r="O14076" s="90"/>
    </row>
    <row r="14077" spans="15:15" x14ac:dyDescent="0.2">
      <c r="O14077" s="90"/>
    </row>
    <row r="14078" spans="15:15" x14ac:dyDescent="0.2">
      <c r="O14078" s="90"/>
    </row>
    <row r="14079" spans="15:15" x14ac:dyDescent="0.2">
      <c r="O14079" s="90"/>
    </row>
    <row r="14080" spans="15:15" x14ac:dyDescent="0.2">
      <c r="O14080" s="90"/>
    </row>
    <row r="14081" spans="15:15" x14ac:dyDescent="0.2">
      <c r="O14081" s="90"/>
    </row>
    <row r="14082" spans="15:15" x14ac:dyDescent="0.2">
      <c r="O14082" s="90"/>
    </row>
    <row r="14083" spans="15:15" x14ac:dyDescent="0.2">
      <c r="O14083" s="90"/>
    </row>
    <row r="14084" spans="15:15" x14ac:dyDescent="0.2">
      <c r="O14084" s="90"/>
    </row>
    <row r="14085" spans="15:15" x14ac:dyDescent="0.2">
      <c r="O14085" s="90"/>
    </row>
    <row r="14086" spans="15:15" x14ac:dyDescent="0.2">
      <c r="O14086" s="90"/>
    </row>
    <row r="14087" spans="15:15" x14ac:dyDescent="0.2">
      <c r="O14087" s="90"/>
    </row>
    <row r="14088" spans="15:15" x14ac:dyDescent="0.2">
      <c r="O14088" s="90"/>
    </row>
    <row r="14089" spans="15:15" x14ac:dyDescent="0.2">
      <c r="O14089" s="90"/>
    </row>
    <row r="14090" spans="15:15" x14ac:dyDescent="0.2">
      <c r="O14090" s="90"/>
    </row>
    <row r="14091" spans="15:15" x14ac:dyDescent="0.2">
      <c r="O14091" s="90"/>
    </row>
    <row r="14092" spans="15:15" x14ac:dyDescent="0.2">
      <c r="O14092" s="90"/>
    </row>
    <row r="14093" spans="15:15" x14ac:dyDescent="0.2">
      <c r="O14093" s="90"/>
    </row>
    <row r="14094" spans="15:15" x14ac:dyDescent="0.2">
      <c r="O14094" s="90"/>
    </row>
    <row r="14095" spans="15:15" x14ac:dyDescent="0.2">
      <c r="O14095" s="90"/>
    </row>
    <row r="14096" spans="15:15" x14ac:dyDescent="0.2">
      <c r="O14096" s="90"/>
    </row>
    <row r="14097" spans="15:15" x14ac:dyDescent="0.2">
      <c r="O14097" s="90"/>
    </row>
    <row r="14098" spans="15:15" x14ac:dyDescent="0.2">
      <c r="O14098" s="90"/>
    </row>
    <row r="14099" spans="15:15" x14ac:dyDescent="0.2">
      <c r="O14099" s="90"/>
    </row>
    <row r="14100" spans="15:15" x14ac:dyDescent="0.2">
      <c r="O14100" s="90"/>
    </row>
    <row r="14101" spans="15:15" x14ac:dyDescent="0.2">
      <c r="O14101" s="90"/>
    </row>
    <row r="14102" spans="15:15" x14ac:dyDescent="0.2">
      <c r="O14102" s="90"/>
    </row>
    <row r="14103" spans="15:15" x14ac:dyDescent="0.2">
      <c r="O14103" s="90"/>
    </row>
    <row r="14104" spans="15:15" x14ac:dyDescent="0.2">
      <c r="O14104" s="90"/>
    </row>
    <row r="14105" spans="15:15" x14ac:dyDescent="0.2">
      <c r="O14105" s="90"/>
    </row>
    <row r="14106" spans="15:15" x14ac:dyDescent="0.2">
      <c r="O14106" s="90"/>
    </row>
    <row r="14107" spans="15:15" x14ac:dyDescent="0.2">
      <c r="O14107" s="90"/>
    </row>
    <row r="14108" spans="15:15" x14ac:dyDescent="0.2">
      <c r="O14108" s="90"/>
    </row>
    <row r="14109" spans="15:15" x14ac:dyDescent="0.2">
      <c r="O14109" s="90"/>
    </row>
    <row r="14110" spans="15:15" x14ac:dyDescent="0.2">
      <c r="O14110" s="90"/>
    </row>
    <row r="14111" spans="15:15" x14ac:dyDescent="0.2">
      <c r="O14111" s="90"/>
    </row>
    <row r="14112" spans="15:15" x14ac:dyDescent="0.2">
      <c r="O14112" s="90"/>
    </row>
    <row r="14113" spans="15:15" x14ac:dyDescent="0.2">
      <c r="O14113" s="90"/>
    </row>
    <row r="14114" spans="15:15" x14ac:dyDescent="0.2">
      <c r="O14114" s="90"/>
    </row>
    <row r="14115" spans="15:15" x14ac:dyDescent="0.2">
      <c r="O14115" s="90"/>
    </row>
    <row r="14116" spans="15:15" x14ac:dyDescent="0.2">
      <c r="O14116" s="90"/>
    </row>
    <row r="14117" spans="15:15" x14ac:dyDescent="0.2">
      <c r="O14117" s="90"/>
    </row>
    <row r="14118" spans="15:15" x14ac:dyDescent="0.2">
      <c r="O14118" s="90"/>
    </row>
    <row r="14119" spans="15:15" x14ac:dyDescent="0.2">
      <c r="O14119" s="90"/>
    </row>
    <row r="14120" spans="15:15" x14ac:dyDescent="0.2">
      <c r="O14120" s="90"/>
    </row>
    <row r="14121" spans="15:15" x14ac:dyDescent="0.2">
      <c r="O14121" s="90"/>
    </row>
    <row r="14122" spans="15:15" x14ac:dyDescent="0.2">
      <c r="O14122" s="90"/>
    </row>
    <row r="14123" spans="15:15" x14ac:dyDescent="0.2">
      <c r="O14123" s="90"/>
    </row>
    <row r="14124" spans="15:15" x14ac:dyDescent="0.2">
      <c r="O14124" s="90"/>
    </row>
    <row r="14125" spans="15:15" x14ac:dyDescent="0.2">
      <c r="O14125" s="90"/>
    </row>
    <row r="14126" spans="15:15" x14ac:dyDescent="0.2">
      <c r="O14126" s="90"/>
    </row>
    <row r="14127" spans="15:15" x14ac:dyDescent="0.2">
      <c r="O14127" s="90"/>
    </row>
    <row r="14128" spans="15:15" x14ac:dyDescent="0.2">
      <c r="O14128" s="90"/>
    </row>
    <row r="14129" spans="15:15" x14ac:dyDescent="0.2">
      <c r="O14129" s="90"/>
    </row>
    <row r="14130" spans="15:15" x14ac:dyDescent="0.2">
      <c r="O14130" s="90"/>
    </row>
    <row r="14131" spans="15:15" x14ac:dyDescent="0.2">
      <c r="O14131" s="90"/>
    </row>
    <row r="14132" spans="15:15" x14ac:dyDescent="0.2">
      <c r="O14132" s="90"/>
    </row>
    <row r="14133" spans="15:15" x14ac:dyDescent="0.2">
      <c r="O14133" s="90"/>
    </row>
    <row r="14134" spans="15:15" x14ac:dyDescent="0.2">
      <c r="O14134" s="90"/>
    </row>
    <row r="14135" spans="15:15" x14ac:dyDescent="0.2">
      <c r="O14135" s="90"/>
    </row>
    <row r="14136" spans="15:15" x14ac:dyDescent="0.2">
      <c r="O14136" s="90"/>
    </row>
    <row r="14137" spans="15:15" x14ac:dyDescent="0.2">
      <c r="O14137" s="90"/>
    </row>
    <row r="14138" spans="15:15" x14ac:dyDescent="0.2">
      <c r="O14138" s="90"/>
    </row>
    <row r="14139" spans="15:15" x14ac:dyDescent="0.2">
      <c r="O14139" s="90"/>
    </row>
    <row r="14140" spans="15:15" x14ac:dyDescent="0.2">
      <c r="O14140" s="90"/>
    </row>
    <row r="14141" spans="15:15" x14ac:dyDescent="0.2">
      <c r="O14141" s="90"/>
    </row>
    <row r="14142" spans="15:15" x14ac:dyDescent="0.2">
      <c r="O14142" s="90"/>
    </row>
    <row r="14143" spans="15:15" x14ac:dyDescent="0.2">
      <c r="O14143" s="90"/>
    </row>
    <row r="14144" spans="15:15" x14ac:dyDescent="0.2">
      <c r="O14144" s="90"/>
    </row>
    <row r="14145" spans="15:15" x14ac:dyDescent="0.2">
      <c r="O14145" s="90"/>
    </row>
    <row r="14146" spans="15:15" x14ac:dyDescent="0.2">
      <c r="O14146" s="90"/>
    </row>
    <row r="14147" spans="15:15" x14ac:dyDescent="0.2">
      <c r="O14147" s="90"/>
    </row>
    <row r="14148" spans="15:15" x14ac:dyDescent="0.2">
      <c r="O14148" s="90"/>
    </row>
    <row r="14149" spans="15:15" x14ac:dyDescent="0.2">
      <c r="O14149" s="90"/>
    </row>
    <row r="14150" spans="15:15" x14ac:dyDescent="0.2">
      <c r="O14150" s="90"/>
    </row>
    <row r="14151" spans="15:15" x14ac:dyDescent="0.2">
      <c r="O14151" s="90"/>
    </row>
    <row r="14152" spans="15:15" x14ac:dyDescent="0.2">
      <c r="O14152" s="90"/>
    </row>
    <row r="14153" spans="15:15" x14ac:dyDescent="0.2">
      <c r="O14153" s="90"/>
    </row>
    <row r="14154" spans="15:15" x14ac:dyDescent="0.2">
      <c r="O14154" s="90"/>
    </row>
    <row r="14155" spans="15:15" x14ac:dyDescent="0.2">
      <c r="O14155" s="90"/>
    </row>
    <row r="14156" spans="15:15" x14ac:dyDescent="0.2">
      <c r="O14156" s="90"/>
    </row>
    <row r="14157" spans="15:15" x14ac:dyDescent="0.2">
      <c r="O14157" s="90"/>
    </row>
    <row r="14158" spans="15:15" x14ac:dyDescent="0.2">
      <c r="O14158" s="90"/>
    </row>
    <row r="14159" spans="15:15" x14ac:dyDescent="0.2">
      <c r="O14159" s="90"/>
    </row>
    <row r="14160" spans="15:15" x14ac:dyDescent="0.2">
      <c r="O14160" s="90"/>
    </row>
    <row r="14161" spans="15:15" x14ac:dyDescent="0.2">
      <c r="O14161" s="90"/>
    </row>
    <row r="14162" spans="15:15" x14ac:dyDescent="0.2">
      <c r="O14162" s="90"/>
    </row>
    <row r="14163" spans="15:15" x14ac:dyDescent="0.2">
      <c r="O14163" s="90"/>
    </row>
    <row r="14164" spans="15:15" x14ac:dyDescent="0.2">
      <c r="O14164" s="90"/>
    </row>
    <row r="14165" spans="15:15" x14ac:dyDescent="0.2">
      <c r="O14165" s="90"/>
    </row>
    <row r="14166" spans="15:15" x14ac:dyDescent="0.2">
      <c r="O14166" s="90"/>
    </row>
    <row r="14167" spans="15:15" x14ac:dyDescent="0.2">
      <c r="O14167" s="90"/>
    </row>
    <row r="14168" spans="15:15" x14ac:dyDescent="0.2">
      <c r="O14168" s="90"/>
    </row>
    <row r="14169" spans="15:15" x14ac:dyDescent="0.2">
      <c r="O14169" s="90"/>
    </row>
    <row r="14170" spans="15:15" x14ac:dyDescent="0.2">
      <c r="O14170" s="90"/>
    </row>
    <row r="14171" spans="15:15" x14ac:dyDescent="0.2">
      <c r="O14171" s="90"/>
    </row>
    <row r="14172" spans="15:15" x14ac:dyDescent="0.2">
      <c r="O14172" s="90"/>
    </row>
    <row r="14173" spans="15:15" x14ac:dyDescent="0.2">
      <c r="O14173" s="90"/>
    </row>
    <row r="14174" spans="15:15" x14ac:dyDescent="0.2">
      <c r="O14174" s="90"/>
    </row>
    <row r="14175" spans="15:15" x14ac:dyDescent="0.2">
      <c r="O14175" s="90"/>
    </row>
    <row r="14176" spans="15:15" x14ac:dyDescent="0.2">
      <c r="O14176" s="90"/>
    </row>
    <row r="14177" spans="15:15" x14ac:dyDescent="0.2">
      <c r="O14177" s="90"/>
    </row>
    <row r="14178" spans="15:15" x14ac:dyDescent="0.2">
      <c r="O14178" s="90"/>
    </row>
    <row r="14179" spans="15:15" x14ac:dyDescent="0.2">
      <c r="O14179" s="90"/>
    </row>
    <row r="14180" spans="15:15" x14ac:dyDescent="0.2">
      <c r="O14180" s="90"/>
    </row>
    <row r="14181" spans="15:15" x14ac:dyDescent="0.2">
      <c r="O14181" s="90"/>
    </row>
    <row r="14182" spans="15:15" x14ac:dyDescent="0.2">
      <c r="O14182" s="90"/>
    </row>
    <row r="14183" spans="15:15" x14ac:dyDescent="0.2">
      <c r="O14183" s="90"/>
    </row>
    <row r="14184" spans="15:15" x14ac:dyDescent="0.2">
      <c r="O14184" s="90"/>
    </row>
    <row r="14185" spans="15:15" x14ac:dyDescent="0.2">
      <c r="O14185" s="90"/>
    </row>
    <row r="14186" spans="15:15" x14ac:dyDescent="0.2">
      <c r="O14186" s="90"/>
    </row>
    <row r="14187" spans="15:15" x14ac:dyDescent="0.2">
      <c r="O14187" s="90"/>
    </row>
    <row r="14188" spans="15:15" x14ac:dyDescent="0.2">
      <c r="O14188" s="90"/>
    </row>
    <row r="14189" spans="15:15" x14ac:dyDescent="0.2">
      <c r="O14189" s="90"/>
    </row>
    <row r="14190" spans="15:15" x14ac:dyDescent="0.2">
      <c r="O14190" s="90"/>
    </row>
    <row r="14191" spans="15:15" x14ac:dyDescent="0.2">
      <c r="O14191" s="90"/>
    </row>
    <row r="14192" spans="15:15" x14ac:dyDescent="0.2">
      <c r="O14192" s="90"/>
    </row>
    <row r="14193" spans="15:15" x14ac:dyDescent="0.2">
      <c r="O14193" s="90"/>
    </row>
    <row r="14194" spans="15:15" x14ac:dyDescent="0.2">
      <c r="O14194" s="90"/>
    </row>
    <row r="14195" spans="15:15" x14ac:dyDescent="0.2">
      <c r="O14195" s="90"/>
    </row>
    <row r="14196" spans="15:15" x14ac:dyDescent="0.2">
      <c r="O14196" s="90"/>
    </row>
    <row r="14197" spans="15:15" x14ac:dyDescent="0.2">
      <c r="O14197" s="90"/>
    </row>
    <row r="14198" spans="15:15" x14ac:dyDescent="0.2">
      <c r="O14198" s="90"/>
    </row>
    <row r="14199" spans="15:15" x14ac:dyDescent="0.2">
      <c r="O14199" s="90"/>
    </row>
    <row r="14200" spans="15:15" x14ac:dyDescent="0.2">
      <c r="O14200" s="90"/>
    </row>
    <row r="14201" spans="15:15" x14ac:dyDescent="0.2">
      <c r="O14201" s="90"/>
    </row>
    <row r="14202" spans="15:15" x14ac:dyDescent="0.2">
      <c r="O14202" s="90"/>
    </row>
    <row r="14203" spans="15:15" x14ac:dyDescent="0.2">
      <c r="O14203" s="90"/>
    </row>
    <row r="14204" spans="15:15" x14ac:dyDescent="0.2">
      <c r="O14204" s="90"/>
    </row>
    <row r="14205" spans="15:15" x14ac:dyDescent="0.2">
      <c r="O14205" s="90"/>
    </row>
    <row r="14206" spans="15:15" x14ac:dyDescent="0.2">
      <c r="O14206" s="90"/>
    </row>
    <row r="14207" spans="15:15" x14ac:dyDescent="0.2">
      <c r="O14207" s="90"/>
    </row>
    <row r="14208" spans="15:15" x14ac:dyDescent="0.2">
      <c r="O14208" s="90"/>
    </row>
    <row r="14209" spans="15:15" x14ac:dyDescent="0.2">
      <c r="O14209" s="90"/>
    </row>
    <row r="14210" spans="15:15" x14ac:dyDescent="0.2">
      <c r="O14210" s="90"/>
    </row>
    <row r="14211" spans="15:15" x14ac:dyDescent="0.2">
      <c r="O14211" s="90"/>
    </row>
    <row r="14212" spans="15:15" x14ac:dyDescent="0.2">
      <c r="O14212" s="90"/>
    </row>
    <row r="14213" spans="15:15" x14ac:dyDescent="0.2">
      <c r="O14213" s="90"/>
    </row>
    <row r="14214" spans="15:15" x14ac:dyDescent="0.2">
      <c r="O14214" s="90"/>
    </row>
    <row r="14215" spans="15:15" x14ac:dyDescent="0.2">
      <c r="O14215" s="90"/>
    </row>
    <row r="14216" spans="15:15" x14ac:dyDescent="0.2">
      <c r="O14216" s="90"/>
    </row>
    <row r="14217" spans="15:15" x14ac:dyDescent="0.2">
      <c r="O14217" s="90"/>
    </row>
    <row r="14218" spans="15:15" x14ac:dyDescent="0.2">
      <c r="O14218" s="90"/>
    </row>
    <row r="14219" spans="15:15" x14ac:dyDescent="0.2">
      <c r="O14219" s="90"/>
    </row>
    <row r="14220" spans="15:15" x14ac:dyDescent="0.2">
      <c r="O14220" s="90"/>
    </row>
    <row r="14221" spans="15:15" x14ac:dyDescent="0.2">
      <c r="O14221" s="90"/>
    </row>
    <row r="14222" spans="15:15" x14ac:dyDescent="0.2">
      <c r="O14222" s="90"/>
    </row>
    <row r="14223" spans="15:15" x14ac:dyDescent="0.2">
      <c r="O14223" s="90"/>
    </row>
    <row r="14224" spans="15:15" x14ac:dyDescent="0.2">
      <c r="O14224" s="90"/>
    </row>
    <row r="14225" spans="15:15" x14ac:dyDescent="0.2">
      <c r="O14225" s="90"/>
    </row>
    <row r="14226" spans="15:15" x14ac:dyDescent="0.2">
      <c r="O14226" s="90"/>
    </row>
    <row r="14227" spans="15:15" x14ac:dyDescent="0.2">
      <c r="O14227" s="90"/>
    </row>
    <row r="14228" spans="15:15" x14ac:dyDescent="0.2">
      <c r="O14228" s="90"/>
    </row>
    <row r="14229" spans="15:15" x14ac:dyDescent="0.2">
      <c r="O14229" s="90"/>
    </row>
    <row r="14230" spans="15:15" x14ac:dyDescent="0.2">
      <c r="O14230" s="90"/>
    </row>
    <row r="14231" spans="15:15" x14ac:dyDescent="0.2">
      <c r="O14231" s="90"/>
    </row>
    <row r="14232" spans="15:15" x14ac:dyDescent="0.2">
      <c r="O14232" s="90"/>
    </row>
    <row r="14233" spans="15:15" x14ac:dyDescent="0.2">
      <c r="O14233" s="90"/>
    </row>
    <row r="14234" spans="15:15" x14ac:dyDescent="0.2">
      <c r="O14234" s="90"/>
    </row>
    <row r="14235" spans="15:15" x14ac:dyDescent="0.2">
      <c r="O14235" s="90"/>
    </row>
    <row r="14236" spans="15:15" x14ac:dyDescent="0.2">
      <c r="O14236" s="90"/>
    </row>
    <row r="14237" spans="15:15" x14ac:dyDescent="0.2">
      <c r="O14237" s="90"/>
    </row>
    <row r="14238" spans="15:15" x14ac:dyDescent="0.2">
      <c r="O14238" s="90"/>
    </row>
    <row r="14239" spans="15:15" x14ac:dyDescent="0.2">
      <c r="O14239" s="90"/>
    </row>
    <row r="14240" spans="15:15" x14ac:dyDescent="0.2">
      <c r="O14240" s="90"/>
    </row>
    <row r="14241" spans="15:15" x14ac:dyDescent="0.2">
      <c r="O14241" s="90"/>
    </row>
    <row r="14242" spans="15:15" x14ac:dyDescent="0.2">
      <c r="O14242" s="90"/>
    </row>
    <row r="14243" spans="15:15" x14ac:dyDescent="0.2">
      <c r="O14243" s="90"/>
    </row>
    <row r="14244" spans="15:15" x14ac:dyDescent="0.2">
      <c r="O14244" s="90"/>
    </row>
    <row r="14245" spans="15:15" x14ac:dyDescent="0.2">
      <c r="O14245" s="90"/>
    </row>
    <row r="14246" spans="15:15" x14ac:dyDescent="0.2">
      <c r="O14246" s="90"/>
    </row>
    <row r="14247" spans="15:15" x14ac:dyDescent="0.2">
      <c r="O14247" s="90"/>
    </row>
    <row r="14248" spans="15:15" x14ac:dyDescent="0.2">
      <c r="O14248" s="90"/>
    </row>
    <row r="14249" spans="15:15" x14ac:dyDescent="0.2">
      <c r="O14249" s="90"/>
    </row>
    <row r="14250" spans="15:15" x14ac:dyDescent="0.2">
      <c r="O14250" s="90"/>
    </row>
    <row r="14251" spans="15:15" x14ac:dyDescent="0.2">
      <c r="O14251" s="90"/>
    </row>
    <row r="14252" spans="15:15" x14ac:dyDescent="0.2">
      <c r="O14252" s="90"/>
    </row>
    <row r="14253" spans="15:15" x14ac:dyDescent="0.2">
      <c r="O14253" s="90"/>
    </row>
    <row r="14254" spans="15:15" x14ac:dyDescent="0.2">
      <c r="O14254" s="90"/>
    </row>
    <row r="14255" spans="15:15" x14ac:dyDescent="0.2">
      <c r="O14255" s="90"/>
    </row>
    <row r="14256" spans="15:15" x14ac:dyDescent="0.2">
      <c r="O14256" s="90"/>
    </row>
    <row r="14257" spans="15:15" x14ac:dyDescent="0.2">
      <c r="O14257" s="90"/>
    </row>
    <row r="14258" spans="15:15" x14ac:dyDescent="0.2">
      <c r="O14258" s="90"/>
    </row>
    <row r="14259" spans="15:15" x14ac:dyDescent="0.2">
      <c r="O14259" s="90"/>
    </row>
    <row r="14260" spans="15:15" x14ac:dyDescent="0.2">
      <c r="O14260" s="90"/>
    </row>
    <row r="14261" spans="15:15" x14ac:dyDescent="0.2">
      <c r="O14261" s="90"/>
    </row>
    <row r="14262" spans="15:15" x14ac:dyDescent="0.2">
      <c r="O14262" s="90"/>
    </row>
    <row r="14263" spans="15:15" x14ac:dyDescent="0.2">
      <c r="O14263" s="90"/>
    </row>
    <row r="14264" spans="15:15" x14ac:dyDescent="0.2">
      <c r="O14264" s="90"/>
    </row>
    <row r="14265" spans="15:15" x14ac:dyDescent="0.2">
      <c r="O14265" s="90"/>
    </row>
    <row r="14266" spans="15:15" x14ac:dyDescent="0.2">
      <c r="O14266" s="90"/>
    </row>
    <row r="14267" spans="15:15" x14ac:dyDescent="0.2">
      <c r="O14267" s="90"/>
    </row>
    <row r="14268" spans="15:15" x14ac:dyDescent="0.2">
      <c r="O14268" s="90"/>
    </row>
    <row r="14269" spans="15:15" x14ac:dyDescent="0.2">
      <c r="O14269" s="90"/>
    </row>
    <row r="14270" spans="15:15" x14ac:dyDescent="0.2">
      <c r="O14270" s="90"/>
    </row>
    <row r="14271" spans="15:15" x14ac:dyDescent="0.2">
      <c r="O14271" s="90"/>
    </row>
    <row r="14272" spans="15:15" x14ac:dyDescent="0.2">
      <c r="O14272" s="90"/>
    </row>
    <row r="14273" spans="15:15" x14ac:dyDescent="0.2">
      <c r="O14273" s="90"/>
    </row>
    <row r="14274" spans="15:15" x14ac:dyDescent="0.2">
      <c r="O14274" s="90"/>
    </row>
    <row r="14275" spans="15:15" x14ac:dyDescent="0.2">
      <c r="O14275" s="90"/>
    </row>
    <row r="14276" spans="15:15" x14ac:dyDescent="0.2">
      <c r="O14276" s="90"/>
    </row>
    <row r="14277" spans="15:15" x14ac:dyDescent="0.2">
      <c r="O14277" s="90"/>
    </row>
    <row r="14278" spans="15:15" x14ac:dyDescent="0.2">
      <c r="O14278" s="90"/>
    </row>
    <row r="14279" spans="15:15" x14ac:dyDescent="0.2">
      <c r="O14279" s="90"/>
    </row>
    <row r="14280" spans="15:15" x14ac:dyDescent="0.2">
      <c r="O14280" s="90"/>
    </row>
    <row r="14281" spans="15:15" x14ac:dyDescent="0.2">
      <c r="O14281" s="90"/>
    </row>
    <row r="14282" spans="15:15" x14ac:dyDescent="0.2">
      <c r="O14282" s="90"/>
    </row>
    <row r="14283" spans="15:15" x14ac:dyDescent="0.2">
      <c r="O14283" s="90"/>
    </row>
    <row r="14284" spans="15:15" x14ac:dyDescent="0.2">
      <c r="O14284" s="90"/>
    </row>
    <row r="14285" spans="15:15" x14ac:dyDescent="0.2">
      <c r="O14285" s="90"/>
    </row>
    <row r="14286" spans="15:15" x14ac:dyDescent="0.2">
      <c r="O14286" s="90"/>
    </row>
    <row r="14287" spans="15:15" x14ac:dyDescent="0.2">
      <c r="O14287" s="90"/>
    </row>
    <row r="14288" spans="15:15" x14ac:dyDescent="0.2">
      <c r="O14288" s="90"/>
    </row>
    <row r="14289" spans="15:15" x14ac:dyDescent="0.2">
      <c r="O14289" s="90"/>
    </row>
    <row r="14290" spans="15:15" x14ac:dyDescent="0.2">
      <c r="O14290" s="90"/>
    </row>
    <row r="14291" spans="15:15" x14ac:dyDescent="0.2">
      <c r="O14291" s="90"/>
    </row>
    <row r="14292" spans="15:15" x14ac:dyDescent="0.2">
      <c r="O14292" s="90"/>
    </row>
    <row r="14293" spans="15:15" x14ac:dyDescent="0.2">
      <c r="O14293" s="90"/>
    </row>
    <row r="14294" spans="15:15" x14ac:dyDescent="0.2">
      <c r="O14294" s="90"/>
    </row>
    <row r="14295" spans="15:15" x14ac:dyDescent="0.2">
      <c r="O14295" s="90"/>
    </row>
    <row r="14296" spans="15:15" x14ac:dyDescent="0.2">
      <c r="O14296" s="90"/>
    </row>
    <row r="14297" spans="15:15" x14ac:dyDescent="0.2">
      <c r="O14297" s="90"/>
    </row>
    <row r="14298" spans="15:15" x14ac:dyDescent="0.2">
      <c r="O14298" s="90"/>
    </row>
    <row r="14299" spans="15:15" x14ac:dyDescent="0.2">
      <c r="O14299" s="90"/>
    </row>
    <row r="14300" spans="15:15" x14ac:dyDescent="0.2">
      <c r="O14300" s="90"/>
    </row>
    <row r="14301" spans="15:15" x14ac:dyDescent="0.2">
      <c r="O14301" s="90"/>
    </row>
    <row r="14302" spans="15:15" x14ac:dyDescent="0.2">
      <c r="O14302" s="90"/>
    </row>
    <row r="14303" spans="15:15" x14ac:dyDescent="0.2">
      <c r="O14303" s="90"/>
    </row>
    <row r="14304" spans="15:15" x14ac:dyDescent="0.2">
      <c r="O14304" s="90"/>
    </row>
    <row r="14305" spans="15:15" x14ac:dyDescent="0.2">
      <c r="O14305" s="90"/>
    </row>
    <row r="14306" spans="15:15" x14ac:dyDescent="0.2">
      <c r="O14306" s="90"/>
    </row>
    <row r="14307" spans="15:15" x14ac:dyDescent="0.2">
      <c r="O14307" s="90"/>
    </row>
    <row r="14308" spans="15:15" x14ac:dyDescent="0.2">
      <c r="O14308" s="90"/>
    </row>
    <row r="14309" spans="15:15" x14ac:dyDescent="0.2">
      <c r="O14309" s="90"/>
    </row>
    <row r="14310" spans="15:15" x14ac:dyDescent="0.2">
      <c r="O14310" s="90"/>
    </row>
    <row r="14311" spans="15:15" x14ac:dyDescent="0.2">
      <c r="O14311" s="90"/>
    </row>
    <row r="14312" spans="15:15" x14ac:dyDescent="0.2">
      <c r="O14312" s="90"/>
    </row>
    <row r="14313" spans="15:15" x14ac:dyDescent="0.2">
      <c r="O14313" s="90"/>
    </row>
    <row r="14314" spans="15:15" x14ac:dyDescent="0.2">
      <c r="O14314" s="90"/>
    </row>
    <row r="14315" spans="15:15" x14ac:dyDescent="0.2">
      <c r="O14315" s="90"/>
    </row>
    <row r="14316" spans="15:15" x14ac:dyDescent="0.2">
      <c r="O14316" s="90"/>
    </row>
    <row r="14317" spans="15:15" x14ac:dyDescent="0.2">
      <c r="O14317" s="90"/>
    </row>
    <row r="14318" spans="15:15" x14ac:dyDescent="0.2">
      <c r="O14318" s="90"/>
    </row>
    <row r="14319" spans="15:15" x14ac:dyDescent="0.2">
      <c r="O14319" s="90"/>
    </row>
    <row r="14320" spans="15:15" x14ac:dyDescent="0.2">
      <c r="O14320" s="90"/>
    </row>
    <row r="14321" spans="15:15" x14ac:dyDescent="0.2">
      <c r="O14321" s="90"/>
    </row>
    <row r="14322" spans="15:15" x14ac:dyDescent="0.2">
      <c r="O14322" s="90"/>
    </row>
    <row r="14323" spans="15:15" x14ac:dyDescent="0.2">
      <c r="O14323" s="90"/>
    </row>
    <row r="14324" spans="15:15" x14ac:dyDescent="0.2">
      <c r="O14324" s="90"/>
    </row>
    <row r="14325" spans="15:15" x14ac:dyDescent="0.2">
      <c r="O14325" s="90"/>
    </row>
    <row r="14326" spans="15:15" x14ac:dyDescent="0.2">
      <c r="O14326" s="90"/>
    </row>
    <row r="14327" spans="15:15" x14ac:dyDescent="0.2">
      <c r="O14327" s="90"/>
    </row>
    <row r="14328" spans="15:15" x14ac:dyDescent="0.2">
      <c r="O14328" s="90"/>
    </row>
    <row r="14329" spans="15:15" x14ac:dyDescent="0.2">
      <c r="O14329" s="90"/>
    </row>
    <row r="14330" spans="15:15" x14ac:dyDescent="0.2">
      <c r="O14330" s="90"/>
    </row>
    <row r="14331" spans="15:15" x14ac:dyDescent="0.2">
      <c r="O14331" s="90"/>
    </row>
    <row r="14332" spans="15:15" x14ac:dyDescent="0.2">
      <c r="O14332" s="90"/>
    </row>
    <row r="14333" spans="15:15" x14ac:dyDescent="0.2">
      <c r="O14333" s="90"/>
    </row>
    <row r="14334" spans="15:15" x14ac:dyDescent="0.2">
      <c r="O14334" s="90"/>
    </row>
    <row r="14335" spans="15:15" x14ac:dyDescent="0.2">
      <c r="O14335" s="90"/>
    </row>
    <row r="14336" spans="15:15" x14ac:dyDescent="0.2">
      <c r="O14336" s="90"/>
    </row>
    <row r="14337" spans="15:15" x14ac:dyDescent="0.2">
      <c r="O14337" s="90"/>
    </row>
    <row r="14338" spans="15:15" x14ac:dyDescent="0.2">
      <c r="O14338" s="90"/>
    </row>
    <row r="14339" spans="15:15" x14ac:dyDescent="0.2">
      <c r="O14339" s="90"/>
    </row>
    <row r="14340" spans="15:15" x14ac:dyDescent="0.2">
      <c r="O14340" s="90"/>
    </row>
    <row r="14341" spans="15:15" x14ac:dyDescent="0.2">
      <c r="O14341" s="90"/>
    </row>
    <row r="14342" spans="15:15" x14ac:dyDescent="0.2">
      <c r="O14342" s="90"/>
    </row>
    <row r="14343" spans="15:15" x14ac:dyDescent="0.2">
      <c r="O14343" s="90"/>
    </row>
    <row r="14344" spans="15:15" x14ac:dyDescent="0.2">
      <c r="O14344" s="90"/>
    </row>
    <row r="14345" spans="15:15" x14ac:dyDescent="0.2">
      <c r="O14345" s="90"/>
    </row>
    <row r="14346" spans="15:15" x14ac:dyDescent="0.2">
      <c r="O14346" s="90"/>
    </row>
    <row r="14347" spans="15:15" x14ac:dyDescent="0.2">
      <c r="O14347" s="90"/>
    </row>
    <row r="14348" spans="15:15" x14ac:dyDescent="0.2">
      <c r="O14348" s="90"/>
    </row>
    <row r="14349" spans="15:15" x14ac:dyDescent="0.2">
      <c r="O14349" s="90"/>
    </row>
    <row r="14350" spans="15:15" x14ac:dyDescent="0.2">
      <c r="O14350" s="90"/>
    </row>
    <row r="14351" spans="15:15" x14ac:dyDescent="0.2">
      <c r="O14351" s="90"/>
    </row>
    <row r="14352" spans="15:15" x14ac:dyDescent="0.2">
      <c r="O14352" s="90"/>
    </row>
    <row r="14353" spans="15:15" x14ac:dyDescent="0.2">
      <c r="O14353" s="90"/>
    </row>
    <row r="14354" spans="15:15" x14ac:dyDescent="0.2">
      <c r="O14354" s="90"/>
    </row>
    <row r="14355" spans="15:15" x14ac:dyDescent="0.2">
      <c r="O14355" s="90"/>
    </row>
    <row r="14356" spans="15:15" x14ac:dyDescent="0.2">
      <c r="O14356" s="90"/>
    </row>
    <row r="14357" spans="15:15" x14ac:dyDescent="0.2">
      <c r="O14357" s="90"/>
    </row>
    <row r="14358" spans="15:15" x14ac:dyDescent="0.2">
      <c r="O14358" s="90"/>
    </row>
    <row r="14359" spans="15:15" x14ac:dyDescent="0.2">
      <c r="O14359" s="90"/>
    </row>
    <row r="14360" spans="15:15" x14ac:dyDescent="0.2">
      <c r="O14360" s="90"/>
    </row>
    <row r="14361" spans="15:15" x14ac:dyDescent="0.2">
      <c r="O14361" s="90"/>
    </row>
    <row r="14362" spans="15:15" x14ac:dyDescent="0.2">
      <c r="O14362" s="90"/>
    </row>
    <row r="14363" spans="15:15" x14ac:dyDescent="0.2">
      <c r="O14363" s="90"/>
    </row>
    <row r="14364" spans="15:15" x14ac:dyDescent="0.2">
      <c r="O14364" s="90"/>
    </row>
    <row r="14365" spans="15:15" x14ac:dyDescent="0.2">
      <c r="O14365" s="90"/>
    </row>
    <row r="14366" spans="15:15" x14ac:dyDescent="0.2">
      <c r="O14366" s="90"/>
    </row>
    <row r="14367" spans="15:15" x14ac:dyDescent="0.2">
      <c r="O14367" s="90"/>
    </row>
    <row r="14368" spans="15:15" x14ac:dyDescent="0.2">
      <c r="O14368" s="90"/>
    </row>
    <row r="14369" spans="15:15" x14ac:dyDescent="0.2">
      <c r="O14369" s="90"/>
    </row>
    <row r="14370" spans="15:15" x14ac:dyDescent="0.2">
      <c r="O14370" s="90"/>
    </row>
    <row r="14371" spans="15:15" x14ac:dyDescent="0.2">
      <c r="O14371" s="90"/>
    </row>
    <row r="14372" spans="15:15" x14ac:dyDescent="0.2">
      <c r="O14372" s="90"/>
    </row>
    <row r="14373" spans="15:15" x14ac:dyDescent="0.2">
      <c r="O14373" s="90"/>
    </row>
    <row r="14374" spans="15:15" x14ac:dyDescent="0.2">
      <c r="O14374" s="90"/>
    </row>
    <row r="14375" spans="15:15" x14ac:dyDescent="0.2">
      <c r="O14375" s="90"/>
    </row>
    <row r="14376" spans="15:15" x14ac:dyDescent="0.2">
      <c r="O14376" s="90"/>
    </row>
    <row r="14377" spans="15:15" x14ac:dyDescent="0.2">
      <c r="O14377" s="90"/>
    </row>
    <row r="14378" spans="15:15" x14ac:dyDescent="0.2">
      <c r="O14378" s="90"/>
    </row>
    <row r="14379" spans="15:15" x14ac:dyDescent="0.2">
      <c r="O14379" s="90"/>
    </row>
    <row r="14380" spans="15:15" x14ac:dyDescent="0.2">
      <c r="O14380" s="90"/>
    </row>
    <row r="14381" spans="15:15" x14ac:dyDescent="0.2">
      <c r="O14381" s="90"/>
    </row>
    <row r="14382" spans="15:15" x14ac:dyDescent="0.2">
      <c r="O14382" s="90"/>
    </row>
    <row r="14383" spans="15:15" x14ac:dyDescent="0.2">
      <c r="O14383" s="90"/>
    </row>
    <row r="14384" spans="15:15" x14ac:dyDescent="0.2">
      <c r="O14384" s="90"/>
    </row>
    <row r="14385" spans="15:15" x14ac:dyDescent="0.2">
      <c r="O14385" s="90"/>
    </row>
    <row r="14386" spans="15:15" x14ac:dyDescent="0.2">
      <c r="O14386" s="90"/>
    </row>
    <row r="14387" spans="15:15" x14ac:dyDescent="0.2">
      <c r="O14387" s="90"/>
    </row>
    <row r="14388" spans="15:15" x14ac:dyDescent="0.2">
      <c r="O14388" s="90"/>
    </row>
    <row r="14389" spans="15:15" x14ac:dyDescent="0.2">
      <c r="O14389" s="90"/>
    </row>
    <row r="14390" spans="15:15" x14ac:dyDescent="0.2">
      <c r="O14390" s="90"/>
    </row>
    <row r="14391" spans="15:15" x14ac:dyDescent="0.2">
      <c r="O14391" s="90"/>
    </row>
    <row r="14392" spans="15:15" x14ac:dyDescent="0.2">
      <c r="O14392" s="90"/>
    </row>
    <row r="14393" spans="15:15" x14ac:dyDescent="0.2">
      <c r="O14393" s="90"/>
    </row>
    <row r="14394" spans="15:15" x14ac:dyDescent="0.2">
      <c r="O14394" s="90"/>
    </row>
    <row r="14395" spans="15:15" x14ac:dyDescent="0.2">
      <c r="O14395" s="90"/>
    </row>
    <row r="14396" spans="15:15" x14ac:dyDescent="0.2">
      <c r="O14396" s="90"/>
    </row>
    <row r="14397" spans="15:15" x14ac:dyDescent="0.2">
      <c r="O14397" s="90"/>
    </row>
    <row r="14398" spans="15:15" x14ac:dyDescent="0.2">
      <c r="O14398" s="90"/>
    </row>
    <row r="14399" spans="15:15" x14ac:dyDescent="0.2">
      <c r="O14399" s="90"/>
    </row>
    <row r="14400" spans="15:15" x14ac:dyDescent="0.2">
      <c r="O14400" s="90"/>
    </row>
    <row r="14401" spans="15:15" x14ac:dyDescent="0.2">
      <c r="O14401" s="90"/>
    </row>
    <row r="14402" spans="15:15" x14ac:dyDescent="0.2">
      <c r="O14402" s="90"/>
    </row>
    <row r="14403" spans="15:15" x14ac:dyDescent="0.2">
      <c r="O14403" s="90"/>
    </row>
    <row r="14404" spans="15:15" x14ac:dyDescent="0.2">
      <c r="O14404" s="90"/>
    </row>
    <row r="14405" spans="15:15" x14ac:dyDescent="0.2">
      <c r="O14405" s="90"/>
    </row>
    <row r="14406" spans="15:15" x14ac:dyDescent="0.2">
      <c r="O14406" s="90"/>
    </row>
    <row r="14407" spans="15:15" x14ac:dyDescent="0.2">
      <c r="O14407" s="90"/>
    </row>
    <row r="14408" spans="15:15" x14ac:dyDescent="0.2">
      <c r="O14408" s="90"/>
    </row>
    <row r="14409" spans="15:15" x14ac:dyDescent="0.2">
      <c r="O14409" s="90"/>
    </row>
    <row r="14410" spans="15:15" x14ac:dyDescent="0.2">
      <c r="O14410" s="90"/>
    </row>
    <row r="14411" spans="15:15" x14ac:dyDescent="0.2">
      <c r="O14411" s="90"/>
    </row>
    <row r="14412" spans="15:15" x14ac:dyDescent="0.2">
      <c r="O14412" s="90"/>
    </row>
    <row r="14413" spans="15:15" x14ac:dyDescent="0.2">
      <c r="O14413" s="90"/>
    </row>
    <row r="14414" spans="15:15" x14ac:dyDescent="0.2">
      <c r="O14414" s="90"/>
    </row>
    <row r="14415" spans="15:15" x14ac:dyDescent="0.2">
      <c r="O14415" s="90"/>
    </row>
    <row r="14416" spans="15:15" x14ac:dyDescent="0.2">
      <c r="O14416" s="90"/>
    </row>
    <row r="14417" spans="15:15" x14ac:dyDescent="0.2">
      <c r="O14417" s="90"/>
    </row>
    <row r="14418" spans="15:15" x14ac:dyDescent="0.2">
      <c r="O14418" s="90"/>
    </row>
    <row r="14419" spans="15:15" x14ac:dyDescent="0.2">
      <c r="O14419" s="90"/>
    </row>
    <row r="14420" spans="15:15" x14ac:dyDescent="0.2">
      <c r="O14420" s="90"/>
    </row>
    <row r="14421" spans="15:15" x14ac:dyDescent="0.2">
      <c r="O14421" s="90"/>
    </row>
    <row r="14422" spans="15:15" x14ac:dyDescent="0.2">
      <c r="O14422" s="90"/>
    </row>
    <row r="14423" spans="15:15" x14ac:dyDescent="0.2">
      <c r="O14423" s="90"/>
    </row>
    <row r="14424" spans="15:15" x14ac:dyDescent="0.2">
      <c r="O14424" s="90"/>
    </row>
    <row r="14425" spans="15:15" x14ac:dyDescent="0.2">
      <c r="O14425" s="90"/>
    </row>
    <row r="14426" spans="15:15" x14ac:dyDescent="0.2">
      <c r="O14426" s="90"/>
    </row>
    <row r="14427" spans="15:15" x14ac:dyDescent="0.2">
      <c r="O14427" s="90"/>
    </row>
    <row r="14428" spans="15:15" x14ac:dyDescent="0.2">
      <c r="O14428" s="90"/>
    </row>
    <row r="14429" spans="15:15" x14ac:dyDescent="0.2">
      <c r="O14429" s="90"/>
    </row>
    <row r="14430" spans="15:15" x14ac:dyDescent="0.2">
      <c r="O14430" s="90"/>
    </row>
    <row r="14431" spans="15:15" x14ac:dyDescent="0.2">
      <c r="O14431" s="90"/>
    </row>
    <row r="14432" spans="15:15" x14ac:dyDescent="0.2">
      <c r="O14432" s="90"/>
    </row>
    <row r="14433" spans="15:15" x14ac:dyDescent="0.2">
      <c r="O14433" s="90"/>
    </row>
    <row r="14434" spans="15:15" x14ac:dyDescent="0.2">
      <c r="O14434" s="90"/>
    </row>
    <row r="14435" spans="15:15" x14ac:dyDescent="0.2">
      <c r="O14435" s="90"/>
    </row>
    <row r="14436" spans="15:15" x14ac:dyDescent="0.2">
      <c r="O14436" s="90"/>
    </row>
    <row r="14437" spans="15:15" x14ac:dyDescent="0.2">
      <c r="O14437" s="90"/>
    </row>
    <row r="14438" spans="15:15" x14ac:dyDescent="0.2">
      <c r="O14438" s="90"/>
    </row>
    <row r="14439" spans="15:15" x14ac:dyDescent="0.2">
      <c r="O14439" s="90"/>
    </row>
    <row r="14440" spans="15:15" x14ac:dyDescent="0.2">
      <c r="O14440" s="90"/>
    </row>
    <row r="14441" spans="15:15" x14ac:dyDescent="0.2">
      <c r="O14441" s="90"/>
    </row>
    <row r="14442" spans="15:15" x14ac:dyDescent="0.2">
      <c r="O14442" s="90"/>
    </row>
    <row r="14443" spans="15:15" x14ac:dyDescent="0.2">
      <c r="O14443" s="90"/>
    </row>
    <row r="14444" spans="15:15" x14ac:dyDescent="0.2">
      <c r="O14444" s="90"/>
    </row>
    <row r="14445" spans="15:15" x14ac:dyDescent="0.2">
      <c r="O14445" s="90"/>
    </row>
    <row r="14446" spans="15:15" x14ac:dyDescent="0.2">
      <c r="O14446" s="90"/>
    </row>
    <row r="14447" spans="15:15" x14ac:dyDescent="0.2">
      <c r="O14447" s="90"/>
    </row>
    <row r="14448" spans="15:15" x14ac:dyDescent="0.2">
      <c r="O14448" s="90"/>
    </row>
    <row r="14449" spans="15:15" x14ac:dyDescent="0.2">
      <c r="O14449" s="90"/>
    </row>
    <row r="14450" spans="15:15" x14ac:dyDescent="0.2">
      <c r="O14450" s="90"/>
    </row>
    <row r="14451" spans="15:15" x14ac:dyDescent="0.2">
      <c r="O14451" s="90"/>
    </row>
    <row r="14452" spans="15:15" x14ac:dyDescent="0.2">
      <c r="O14452" s="90"/>
    </row>
    <row r="14453" spans="15:15" x14ac:dyDescent="0.2">
      <c r="O14453" s="90"/>
    </row>
    <row r="14454" spans="15:15" x14ac:dyDescent="0.2">
      <c r="O14454" s="90"/>
    </row>
    <row r="14455" spans="15:15" x14ac:dyDescent="0.2">
      <c r="O14455" s="90"/>
    </row>
    <row r="14456" spans="15:15" x14ac:dyDescent="0.2">
      <c r="O14456" s="90"/>
    </row>
    <row r="14457" spans="15:15" x14ac:dyDescent="0.2">
      <c r="O14457" s="90"/>
    </row>
    <row r="14458" spans="15:15" x14ac:dyDescent="0.2">
      <c r="O14458" s="90"/>
    </row>
    <row r="14459" spans="15:15" x14ac:dyDescent="0.2">
      <c r="O14459" s="90"/>
    </row>
    <row r="14460" spans="15:15" x14ac:dyDescent="0.2">
      <c r="O14460" s="90"/>
    </row>
    <row r="14461" spans="15:15" x14ac:dyDescent="0.2">
      <c r="O14461" s="90"/>
    </row>
    <row r="14462" spans="15:15" x14ac:dyDescent="0.2">
      <c r="O14462" s="90"/>
    </row>
    <row r="14463" spans="15:15" x14ac:dyDescent="0.2">
      <c r="O14463" s="90"/>
    </row>
    <row r="14464" spans="15:15" x14ac:dyDescent="0.2">
      <c r="O14464" s="90"/>
    </row>
    <row r="14465" spans="15:15" x14ac:dyDescent="0.2">
      <c r="O14465" s="90"/>
    </row>
    <row r="14466" spans="15:15" x14ac:dyDescent="0.2">
      <c r="O14466" s="90"/>
    </row>
    <row r="14467" spans="15:15" x14ac:dyDescent="0.2">
      <c r="O14467" s="90"/>
    </row>
    <row r="14468" spans="15:15" x14ac:dyDescent="0.2">
      <c r="O14468" s="90"/>
    </row>
    <row r="14469" spans="15:15" x14ac:dyDescent="0.2">
      <c r="O14469" s="90"/>
    </row>
    <row r="14470" spans="15:15" x14ac:dyDescent="0.2">
      <c r="O14470" s="90"/>
    </row>
    <row r="14471" spans="15:15" x14ac:dyDescent="0.2">
      <c r="O14471" s="90"/>
    </row>
    <row r="14472" spans="15:15" x14ac:dyDescent="0.2">
      <c r="O14472" s="90"/>
    </row>
    <row r="14473" spans="15:15" x14ac:dyDescent="0.2">
      <c r="O14473" s="90"/>
    </row>
    <row r="14474" spans="15:15" x14ac:dyDescent="0.2">
      <c r="O14474" s="90"/>
    </row>
    <row r="14475" spans="15:15" x14ac:dyDescent="0.2">
      <c r="O14475" s="90"/>
    </row>
    <row r="14476" spans="15:15" x14ac:dyDescent="0.2">
      <c r="O14476" s="90"/>
    </row>
    <row r="14477" spans="15:15" x14ac:dyDescent="0.2">
      <c r="O14477" s="90"/>
    </row>
    <row r="14478" spans="15:15" x14ac:dyDescent="0.2">
      <c r="O14478" s="90"/>
    </row>
    <row r="14479" spans="15:15" x14ac:dyDescent="0.2">
      <c r="O14479" s="90"/>
    </row>
    <row r="14480" spans="15:15" x14ac:dyDescent="0.2">
      <c r="O14480" s="90"/>
    </row>
    <row r="14481" spans="15:15" x14ac:dyDescent="0.2">
      <c r="O14481" s="90"/>
    </row>
    <row r="14482" spans="15:15" x14ac:dyDescent="0.2">
      <c r="O14482" s="90"/>
    </row>
    <row r="14483" spans="15:15" x14ac:dyDescent="0.2">
      <c r="O14483" s="90"/>
    </row>
    <row r="14484" spans="15:15" x14ac:dyDescent="0.2">
      <c r="O14484" s="90"/>
    </row>
    <row r="14485" spans="15:15" x14ac:dyDescent="0.2">
      <c r="O14485" s="90"/>
    </row>
    <row r="14486" spans="15:15" x14ac:dyDescent="0.2">
      <c r="O14486" s="90"/>
    </row>
    <row r="14487" spans="15:15" x14ac:dyDescent="0.2">
      <c r="O14487" s="90"/>
    </row>
    <row r="14488" spans="15:15" x14ac:dyDescent="0.2">
      <c r="O14488" s="90"/>
    </row>
    <row r="14489" spans="15:15" x14ac:dyDescent="0.2">
      <c r="O14489" s="90"/>
    </row>
    <row r="14490" spans="15:15" x14ac:dyDescent="0.2">
      <c r="O14490" s="90"/>
    </row>
    <row r="14491" spans="15:15" x14ac:dyDescent="0.2">
      <c r="O14491" s="90"/>
    </row>
    <row r="14492" spans="15:15" x14ac:dyDescent="0.2">
      <c r="O14492" s="90"/>
    </row>
    <row r="14493" spans="15:15" x14ac:dyDescent="0.2">
      <c r="O14493" s="90"/>
    </row>
    <row r="14494" spans="15:15" x14ac:dyDescent="0.2">
      <c r="O14494" s="90"/>
    </row>
    <row r="14495" spans="15:15" x14ac:dyDescent="0.2">
      <c r="O14495" s="90"/>
    </row>
    <row r="14496" spans="15:15" x14ac:dyDescent="0.2">
      <c r="O14496" s="90"/>
    </row>
    <row r="14497" spans="15:15" x14ac:dyDescent="0.2">
      <c r="O14497" s="90"/>
    </row>
    <row r="14498" spans="15:15" x14ac:dyDescent="0.2">
      <c r="O14498" s="90"/>
    </row>
    <row r="14499" spans="15:15" x14ac:dyDescent="0.2">
      <c r="O14499" s="90"/>
    </row>
    <row r="14500" spans="15:15" x14ac:dyDescent="0.2">
      <c r="O14500" s="90"/>
    </row>
    <row r="14501" spans="15:15" x14ac:dyDescent="0.2">
      <c r="O14501" s="90"/>
    </row>
    <row r="14502" spans="15:15" x14ac:dyDescent="0.2">
      <c r="O14502" s="90"/>
    </row>
    <row r="14503" spans="15:15" x14ac:dyDescent="0.2">
      <c r="O14503" s="90"/>
    </row>
    <row r="14504" spans="15:15" x14ac:dyDescent="0.2">
      <c r="O14504" s="90"/>
    </row>
    <row r="14505" spans="15:15" x14ac:dyDescent="0.2">
      <c r="O14505" s="90"/>
    </row>
    <row r="14506" spans="15:15" x14ac:dyDescent="0.2">
      <c r="O14506" s="90"/>
    </row>
    <row r="14507" spans="15:15" x14ac:dyDescent="0.2">
      <c r="O14507" s="90"/>
    </row>
    <row r="14508" spans="15:15" x14ac:dyDescent="0.2">
      <c r="O14508" s="90"/>
    </row>
    <row r="14509" spans="15:15" x14ac:dyDescent="0.2">
      <c r="O14509" s="90"/>
    </row>
    <row r="14510" spans="15:15" x14ac:dyDescent="0.2">
      <c r="O14510" s="90"/>
    </row>
    <row r="14511" spans="15:15" x14ac:dyDescent="0.2">
      <c r="O14511" s="90"/>
    </row>
    <row r="14512" spans="15:15" x14ac:dyDescent="0.2">
      <c r="O14512" s="90"/>
    </row>
    <row r="14513" spans="15:15" x14ac:dyDescent="0.2">
      <c r="O14513" s="90"/>
    </row>
    <row r="14514" spans="15:15" x14ac:dyDescent="0.2">
      <c r="O14514" s="90"/>
    </row>
    <row r="14515" spans="15:15" x14ac:dyDescent="0.2">
      <c r="O14515" s="90"/>
    </row>
    <row r="14516" spans="15:15" x14ac:dyDescent="0.2">
      <c r="O14516" s="90"/>
    </row>
    <row r="14517" spans="15:15" x14ac:dyDescent="0.2">
      <c r="O14517" s="90"/>
    </row>
    <row r="14518" spans="15:15" x14ac:dyDescent="0.2">
      <c r="O14518" s="90"/>
    </row>
    <row r="14519" spans="15:15" x14ac:dyDescent="0.2">
      <c r="O14519" s="90"/>
    </row>
    <row r="14520" spans="15:15" x14ac:dyDescent="0.2">
      <c r="O14520" s="90"/>
    </row>
    <row r="14521" spans="15:15" x14ac:dyDescent="0.2">
      <c r="O14521" s="90"/>
    </row>
    <row r="14522" spans="15:15" x14ac:dyDescent="0.2">
      <c r="O14522" s="90"/>
    </row>
    <row r="14523" spans="15:15" x14ac:dyDescent="0.2">
      <c r="O14523" s="90"/>
    </row>
    <row r="14524" spans="15:15" x14ac:dyDescent="0.2">
      <c r="O14524" s="90"/>
    </row>
    <row r="14525" spans="15:15" x14ac:dyDescent="0.2">
      <c r="O14525" s="90"/>
    </row>
    <row r="14526" spans="15:15" x14ac:dyDescent="0.2">
      <c r="O14526" s="90"/>
    </row>
    <row r="14527" spans="15:15" x14ac:dyDescent="0.2">
      <c r="O14527" s="90"/>
    </row>
    <row r="14528" spans="15:15" x14ac:dyDescent="0.2">
      <c r="O14528" s="90"/>
    </row>
    <row r="14529" spans="15:15" x14ac:dyDescent="0.2">
      <c r="O14529" s="90"/>
    </row>
    <row r="14530" spans="15:15" x14ac:dyDescent="0.2">
      <c r="O14530" s="90"/>
    </row>
    <row r="14531" spans="15:15" x14ac:dyDescent="0.2">
      <c r="O14531" s="90"/>
    </row>
    <row r="14532" spans="15:15" x14ac:dyDescent="0.2">
      <c r="O14532" s="90"/>
    </row>
    <row r="14533" spans="15:15" x14ac:dyDescent="0.2">
      <c r="O14533" s="90"/>
    </row>
    <row r="14534" spans="15:15" x14ac:dyDescent="0.2">
      <c r="O14534" s="90"/>
    </row>
    <row r="14535" spans="15:15" x14ac:dyDescent="0.2">
      <c r="O14535" s="90"/>
    </row>
    <row r="14536" spans="15:15" x14ac:dyDescent="0.2">
      <c r="O14536" s="90"/>
    </row>
    <row r="14537" spans="15:15" x14ac:dyDescent="0.2">
      <c r="O14537" s="90"/>
    </row>
    <row r="14538" spans="15:15" x14ac:dyDescent="0.2">
      <c r="O14538" s="90"/>
    </row>
    <row r="14539" spans="15:15" x14ac:dyDescent="0.2">
      <c r="O14539" s="90"/>
    </row>
    <row r="14540" spans="15:15" x14ac:dyDescent="0.2">
      <c r="O14540" s="90"/>
    </row>
    <row r="14541" spans="15:15" x14ac:dyDescent="0.2">
      <c r="O14541" s="90"/>
    </row>
    <row r="14542" spans="15:15" x14ac:dyDescent="0.2">
      <c r="O14542" s="90"/>
    </row>
    <row r="14543" spans="15:15" x14ac:dyDescent="0.2">
      <c r="O14543" s="90"/>
    </row>
    <row r="14544" spans="15:15" x14ac:dyDescent="0.2">
      <c r="O14544" s="90"/>
    </row>
    <row r="14545" spans="15:15" x14ac:dyDescent="0.2">
      <c r="O14545" s="90"/>
    </row>
    <row r="14546" spans="15:15" x14ac:dyDescent="0.2">
      <c r="O14546" s="90"/>
    </row>
    <row r="14547" spans="15:15" x14ac:dyDescent="0.2">
      <c r="O14547" s="90"/>
    </row>
    <row r="14548" spans="15:15" x14ac:dyDescent="0.2">
      <c r="O14548" s="90"/>
    </row>
    <row r="14549" spans="15:15" x14ac:dyDescent="0.2">
      <c r="O14549" s="90"/>
    </row>
    <row r="14550" spans="15:15" x14ac:dyDescent="0.2">
      <c r="O14550" s="90"/>
    </row>
    <row r="14551" spans="15:15" x14ac:dyDescent="0.2">
      <c r="O14551" s="90"/>
    </row>
    <row r="14552" spans="15:15" x14ac:dyDescent="0.2">
      <c r="O14552" s="90"/>
    </row>
    <row r="14553" spans="15:15" x14ac:dyDescent="0.2">
      <c r="O14553" s="90"/>
    </row>
    <row r="14554" spans="15:15" x14ac:dyDescent="0.2">
      <c r="O14554" s="90"/>
    </row>
    <row r="14555" spans="15:15" x14ac:dyDescent="0.2">
      <c r="O14555" s="90"/>
    </row>
    <row r="14556" spans="15:15" x14ac:dyDescent="0.2">
      <c r="O14556" s="90"/>
    </row>
    <row r="14557" spans="15:15" x14ac:dyDescent="0.2">
      <c r="O14557" s="90"/>
    </row>
    <row r="14558" spans="15:15" x14ac:dyDescent="0.2">
      <c r="O14558" s="90"/>
    </row>
    <row r="14559" spans="15:15" x14ac:dyDescent="0.2">
      <c r="O14559" s="90"/>
    </row>
    <row r="14560" spans="15:15" x14ac:dyDescent="0.2">
      <c r="O14560" s="90"/>
    </row>
    <row r="14561" spans="15:15" x14ac:dyDescent="0.2">
      <c r="O14561" s="90"/>
    </row>
    <row r="14562" spans="15:15" x14ac:dyDescent="0.2">
      <c r="O14562" s="90"/>
    </row>
    <row r="14563" spans="15:15" x14ac:dyDescent="0.2">
      <c r="O14563" s="90"/>
    </row>
    <row r="14564" spans="15:15" x14ac:dyDescent="0.2">
      <c r="O14564" s="90"/>
    </row>
    <row r="14565" spans="15:15" x14ac:dyDescent="0.2">
      <c r="O14565" s="90"/>
    </row>
    <row r="14566" spans="15:15" x14ac:dyDescent="0.2">
      <c r="O14566" s="90"/>
    </row>
    <row r="14567" spans="15:15" x14ac:dyDescent="0.2">
      <c r="O14567" s="90"/>
    </row>
    <row r="14568" spans="15:15" x14ac:dyDescent="0.2">
      <c r="O14568" s="90"/>
    </row>
    <row r="14569" spans="15:15" x14ac:dyDescent="0.2">
      <c r="O14569" s="90"/>
    </row>
    <row r="14570" spans="15:15" x14ac:dyDescent="0.2">
      <c r="O14570" s="90"/>
    </row>
    <row r="14571" spans="15:15" x14ac:dyDescent="0.2">
      <c r="O14571" s="90"/>
    </row>
    <row r="14572" spans="15:15" x14ac:dyDescent="0.2">
      <c r="O14572" s="90"/>
    </row>
    <row r="14573" spans="15:15" x14ac:dyDescent="0.2">
      <c r="O14573" s="90"/>
    </row>
    <row r="14574" spans="15:15" x14ac:dyDescent="0.2">
      <c r="O14574" s="90"/>
    </row>
    <row r="14575" spans="15:15" x14ac:dyDescent="0.2">
      <c r="O14575" s="90"/>
    </row>
    <row r="14576" spans="15:15" x14ac:dyDescent="0.2">
      <c r="O14576" s="90"/>
    </row>
    <row r="14577" spans="15:15" x14ac:dyDescent="0.2">
      <c r="O14577" s="90"/>
    </row>
    <row r="14578" spans="15:15" x14ac:dyDescent="0.2">
      <c r="O14578" s="90"/>
    </row>
    <row r="14579" spans="15:15" x14ac:dyDescent="0.2">
      <c r="O14579" s="90"/>
    </row>
    <row r="14580" spans="15:15" x14ac:dyDescent="0.2">
      <c r="O14580" s="90"/>
    </row>
    <row r="14581" spans="15:15" x14ac:dyDescent="0.2">
      <c r="O14581" s="90"/>
    </row>
    <row r="14582" spans="15:15" x14ac:dyDescent="0.2">
      <c r="O14582" s="90"/>
    </row>
    <row r="14583" spans="15:15" x14ac:dyDescent="0.2">
      <c r="O14583" s="90"/>
    </row>
    <row r="14584" spans="15:15" x14ac:dyDescent="0.2">
      <c r="O14584" s="90"/>
    </row>
    <row r="14585" spans="15:15" x14ac:dyDescent="0.2">
      <c r="O14585" s="90"/>
    </row>
    <row r="14586" spans="15:15" x14ac:dyDescent="0.2">
      <c r="O14586" s="90"/>
    </row>
    <row r="14587" spans="15:15" x14ac:dyDescent="0.2">
      <c r="O14587" s="90"/>
    </row>
    <row r="14588" spans="15:15" x14ac:dyDescent="0.2">
      <c r="O14588" s="90"/>
    </row>
    <row r="14589" spans="15:15" x14ac:dyDescent="0.2">
      <c r="O14589" s="90"/>
    </row>
    <row r="14590" spans="15:15" x14ac:dyDescent="0.2">
      <c r="O14590" s="90"/>
    </row>
    <row r="14591" spans="15:15" x14ac:dyDescent="0.2">
      <c r="O14591" s="90"/>
    </row>
    <row r="14592" spans="15:15" x14ac:dyDescent="0.2">
      <c r="O14592" s="90"/>
    </row>
    <row r="14593" spans="15:15" x14ac:dyDescent="0.2">
      <c r="O14593" s="90"/>
    </row>
    <row r="14594" spans="15:15" x14ac:dyDescent="0.2">
      <c r="O14594" s="90"/>
    </row>
    <row r="14595" spans="15:15" x14ac:dyDescent="0.2">
      <c r="O14595" s="90"/>
    </row>
    <row r="14596" spans="15:15" x14ac:dyDescent="0.2">
      <c r="O14596" s="90"/>
    </row>
    <row r="14597" spans="15:15" x14ac:dyDescent="0.2">
      <c r="O14597" s="90"/>
    </row>
    <row r="14598" spans="15:15" x14ac:dyDescent="0.2">
      <c r="O14598" s="90"/>
    </row>
    <row r="14599" spans="15:15" x14ac:dyDescent="0.2">
      <c r="O14599" s="90"/>
    </row>
    <row r="14600" spans="15:15" x14ac:dyDescent="0.2">
      <c r="O14600" s="90"/>
    </row>
    <row r="14601" spans="15:15" x14ac:dyDescent="0.2">
      <c r="O14601" s="90"/>
    </row>
    <row r="14602" spans="15:15" x14ac:dyDescent="0.2">
      <c r="O14602" s="90"/>
    </row>
    <row r="14603" spans="15:15" x14ac:dyDescent="0.2">
      <c r="O14603" s="90"/>
    </row>
    <row r="14604" spans="15:15" x14ac:dyDescent="0.2">
      <c r="O14604" s="90"/>
    </row>
    <row r="14605" spans="15:15" x14ac:dyDescent="0.2">
      <c r="O14605" s="90"/>
    </row>
    <row r="14606" spans="15:15" x14ac:dyDescent="0.2">
      <c r="O14606" s="90"/>
    </row>
    <row r="14607" spans="15:15" x14ac:dyDescent="0.2">
      <c r="O14607" s="90"/>
    </row>
    <row r="14608" spans="15:15" x14ac:dyDescent="0.2">
      <c r="O14608" s="90"/>
    </row>
    <row r="14609" spans="15:15" x14ac:dyDescent="0.2">
      <c r="O14609" s="90"/>
    </row>
    <row r="14610" spans="15:15" x14ac:dyDescent="0.2">
      <c r="O14610" s="90"/>
    </row>
    <row r="14611" spans="15:15" x14ac:dyDescent="0.2">
      <c r="O14611" s="90"/>
    </row>
    <row r="14612" spans="15:15" x14ac:dyDescent="0.2">
      <c r="O14612" s="90"/>
    </row>
    <row r="14613" spans="15:15" x14ac:dyDescent="0.2">
      <c r="O14613" s="90"/>
    </row>
    <row r="14614" spans="15:15" x14ac:dyDescent="0.2">
      <c r="O14614" s="90"/>
    </row>
    <row r="14615" spans="15:15" x14ac:dyDescent="0.2">
      <c r="O14615" s="90"/>
    </row>
    <row r="14616" spans="15:15" x14ac:dyDescent="0.2">
      <c r="O14616" s="90"/>
    </row>
    <row r="14617" spans="15:15" x14ac:dyDescent="0.2">
      <c r="O14617" s="90"/>
    </row>
    <row r="14618" spans="15:15" x14ac:dyDescent="0.2">
      <c r="O14618" s="90"/>
    </row>
    <row r="14619" spans="15:15" x14ac:dyDescent="0.2">
      <c r="O14619" s="90"/>
    </row>
    <row r="14620" spans="15:15" x14ac:dyDescent="0.2">
      <c r="O14620" s="90"/>
    </row>
    <row r="14621" spans="15:15" x14ac:dyDescent="0.2">
      <c r="O14621" s="90"/>
    </row>
    <row r="14622" spans="15:15" x14ac:dyDescent="0.2">
      <c r="O14622" s="90"/>
    </row>
    <row r="14623" spans="15:15" x14ac:dyDescent="0.2">
      <c r="O14623" s="90"/>
    </row>
    <row r="14624" spans="15:15" x14ac:dyDescent="0.2">
      <c r="O14624" s="90"/>
    </row>
    <row r="14625" spans="15:15" x14ac:dyDescent="0.2">
      <c r="O14625" s="90"/>
    </row>
    <row r="14626" spans="15:15" x14ac:dyDescent="0.2">
      <c r="O14626" s="90"/>
    </row>
    <row r="14627" spans="15:15" x14ac:dyDescent="0.2">
      <c r="O14627" s="90"/>
    </row>
    <row r="14628" spans="15:15" x14ac:dyDescent="0.2">
      <c r="O14628" s="90"/>
    </row>
    <row r="14629" spans="15:15" x14ac:dyDescent="0.2">
      <c r="O14629" s="90"/>
    </row>
    <row r="14630" spans="15:15" x14ac:dyDescent="0.2">
      <c r="O14630" s="90"/>
    </row>
    <row r="14631" spans="15:15" x14ac:dyDescent="0.2">
      <c r="O14631" s="90"/>
    </row>
    <row r="14632" spans="15:15" x14ac:dyDescent="0.2">
      <c r="O14632" s="90"/>
    </row>
    <row r="14633" spans="15:15" x14ac:dyDescent="0.2">
      <c r="O14633" s="90"/>
    </row>
    <row r="14634" spans="15:15" x14ac:dyDescent="0.2">
      <c r="O14634" s="90"/>
    </row>
    <row r="14635" spans="15:15" x14ac:dyDescent="0.2">
      <c r="O14635" s="90"/>
    </row>
    <row r="14636" spans="15:15" x14ac:dyDescent="0.2">
      <c r="O14636" s="90"/>
    </row>
    <row r="14637" spans="15:15" x14ac:dyDescent="0.2">
      <c r="O14637" s="90"/>
    </row>
    <row r="14638" spans="15:15" x14ac:dyDescent="0.2">
      <c r="O14638" s="90"/>
    </row>
    <row r="14639" spans="15:15" x14ac:dyDescent="0.2">
      <c r="O14639" s="90"/>
    </row>
    <row r="14640" spans="15:15" x14ac:dyDescent="0.2">
      <c r="O14640" s="90"/>
    </row>
    <row r="14641" spans="15:15" x14ac:dyDescent="0.2">
      <c r="O14641" s="90"/>
    </row>
    <row r="14642" spans="15:15" x14ac:dyDescent="0.2">
      <c r="O14642" s="90"/>
    </row>
    <row r="14643" spans="15:15" x14ac:dyDescent="0.2">
      <c r="O14643" s="90"/>
    </row>
    <row r="14644" spans="15:15" x14ac:dyDescent="0.2">
      <c r="O14644" s="90"/>
    </row>
    <row r="14645" spans="15:15" x14ac:dyDescent="0.2">
      <c r="O14645" s="90"/>
    </row>
    <row r="14646" spans="15:15" x14ac:dyDescent="0.2">
      <c r="O14646" s="90"/>
    </row>
    <row r="14647" spans="15:15" x14ac:dyDescent="0.2">
      <c r="O14647" s="90"/>
    </row>
    <row r="14648" spans="15:15" x14ac:dyDescent="0.2">
      <c r="O14648" s="90"/>
    </row>
    <row r="14649" spans="15:15" x14ac:dyDescent="0.2">
      <c r="O14649" s="90"/>
    </row>
    <row r="14650" spans="15:15" x14ac:dyDescent="0.2">
      <c r="O14650" s="90"/>
    </row>
    <row r="14651" spans="15:15" x14ac:dyDescent="0.2">
      <c r="O14651" s="90"/>
    </row>
    <row r="14652" spans="15:15" x14ac:dyDescent="0.2">
      <c r="O14652" s="90"/>
    </row>
    <row r="14653" spans="15:15" x14ac:dyDescent="0.2">
      <c r="O14653" s="90"/>
    </row>
    <row r="14654" spans="15:15" x14ac:dyDescent="0.2">
      <c r="O14654" s="90"/>
    </row>
    <row r="14655" spans="15:15" x14ac:dyDescent="0.2">
      <c r="O14655" s="90"/>
    </row>
    <row r="14656" spans="15:15" x14ac:dyDescent="0.2">
      <c r="O14656" s="90"/>
    </row>
    <row r="14657" spans="15:15" x14ac:dyDescent="0.2">
      <c r="O14657" s="90"/>
    </row>
    <row r="14658" spans="15:15" x14ac:dyDescent="0.2">
      <c r="O14658" s="90"/>
    </row>
    <row r="14659" spans="15:15" x14ac:dyDescent="0.2">
      <c r="O14659" s="90"/>
    </row>
    <row r="14660" spans="15:15" x14ac:dyDescent="0.2">
      <c r="O14660" s="90"/>
    </row>
    <row r="14661" spans="15:15" x14ac:dyDescent="0.2">
      <c r="O14661" s="90"/>
    </row>
    <row r="14662" spans="15:15" x14ac:dyDescent="0.2">
      <c r="O14662" s="90"/>
    </row>
    <row r="14663" spans="15:15" x14ac:dyDescent="0.2">
      <c r="O14663" s="90"/>
    </row>
    <row r="14664" spans="15:15" x14ac:dyDescent="0.2">
      <c r="O14664" s="90"/>
    </row>
    <row r="14665" spans="15:15" x14ac:dyDescent="0.2">
      <c r="O14665" s="90"/>
    </row>
    <row r="14666" spans="15:15" x14ac:dyDescent="0.2">
      <c r="O14666" s="90"/>
    </row>
    <row r="14667" spans="15:15" x14ac:dyDescent="0.2">
      <c r="O14667" s="90"/>
    </row>
    <row r="14668" spans="15:15" x14ac:dyDescent="0.2">
      <c r="O14668" s="90"/>
    </row>
    <row r="14669" spans="15:15" x14ac:dyDescent="0.2">
      <c r="O14669" s="90"/>
    </row>
    <row r="14670" spans="15:15" x14ac:dyDescent="0.2">
      <c r="O14670" s="90"/>
    </row>
    <row r="14671" spans="15:15" x14ac:dyDescent="0.2">
      <c r="O14671" s="90"/>
    </row>
    <row r="14672" spans="15:15" x14ac:dyDescent="0.2">
      <c r="O14672" s="90"/>
    </row>
    <row r="14673" spans="15:15" x14ac:dyDescent="0.2">
      <c r="O14673" s="90"/>
    </row>
    <row r="14674" spans="15:15" x14ac:dyDescent="0.2">
      <c r="O14674" s="90"/>
    </row>
    <row r="14675" spans="15:15" x14ac:dyDescent="0.2">
      <c r="O14675" s="90"/>
    </row>
    <row r="14676" spans="15:15" x14ac:dyDescent="0.2">
      <c r="O14676" s="90"/>
    </row>
    <row r="14677" spans="15:15" x14ac:dyDescent="0.2">
      <c r="O14677" s="90"/>
    </row>
    <row r="14678" spans="15:15" x14ac:dyDescent="0.2">
      <c r="O14678" s="90"/>
    </row>
    <row r="14679" spans="15:15" x14ac:dyDescent="0.2">
      <c r="O14679" s="90"/>
    </row>
    <row r="14680" spans="15:15" x14ac:dyDescent="0.2">
      <c r="O14680" s="90"/>
    </row>
    <row r="14681" spans="15:15" x14ac:dyDescent="0.2">
      <c r="O14681" s="90"/>
    </row>
    <row r="14682" spans="15:15" x14ac:dyDescent="0.2">
      <c r="O14682" s="90"/>
    </row>
    <row r="14683" spans="15:15" x14ac:dyDescent="0.2">
      <c r="O14683" s="90"/>
    </row>
    <row r="14684" spans="15:15" x14ac:dyDescent="0.2">
      <c r="O14684" s="90"/>
    </row>
    <row r="14685" spans="15:15" x14ac:dyDescent="0.2">
      <c r="O14685" s="90"/>
    </row>
    <row r="14686" spans="15:15" x14ac:dyDescent="0.2">
      <c r="O14686" s="90"/>
    </row>
    <row r="14687" spans="15:15" x14ac:dyDescent="0.2">
      <c r="O14687" s="90"/>
    </row>
    <row r="14688" spans="15:15" x14ac:dyDescent="0.2">
      <c r="O14688" s="90"/>
    </row>
    <row r="14689" spans="15:15" x14ac:dyDescent="0.2">
      <c r="O14689" s="90"/>
    </row>
    <row r="14690" spans="15:15" x14ac:dyDescent="0.2">
      <c r="O14690" s="90"/>
    </row>
    <row r="14691" spans="15:15" x14ac:dyDescent="0.2">
      <c r="O14691" s="90"/>
    </row>
    <row r="14692" spans="15:15" x14ac:dyDescent="0.2">
      <c r="O14692" s="90"/>
    </row>
    <row r="14693" spans="15:15" x14ac:dyDescent="0.2">
      <c r="O14693" s="90"/>
    </row>
    <row r="14694" spans="15:15" x14ac:dyDescent="0.2">
      <c r="O14694" s="90"/>
    </row>
    <row r="14695" spans="15:15" x14ac:dyDescent="0.2">
      <c r="O14695" s="90"/>
    </row>
    <row r="14696" spans="15:15" x14ac:dyDescent="0.2">
      <c r="O14696" s="90"/>
    </row>
    <row r="14697" spans="15:15" x14ac:dyDescent="0.2">
      <c r="O14697" s="90"/>
    </row>
    <row r="14698" spans="15:15" x14ac:dyDescent="0.2">
      <c r="O14698" s="90"/>
    </row>
    <row r="14699" spans="15:15" x14ac:dyDescent="0.2">
      <c r="O14699" s="90"/>
    </row>
    <row r="14700" spans="15:15" x14ac:dyDescent="0.2">
      <c r="O14700" s="90"/>
    </row>
    <row r="14701" spans="15:15" x14ac:dyDescent="0.2">
      <c r="O14701" s="90"/>
    </row>
    <row r="14702" spans="15:15" x14ac:dyDescent="0.2">
      <c r="O14702" s="90"/>
    </row>
    <row r="14703" spans="15:15" x14ac:dyDescent="0.2">
      <c r="O14703" s="90"/>
    </row>
    <row r="14704" spans="15:15" x14ac:dyDescent="0.2">
      <c r="O14704" s="90"/>
    </row>
    <row r="14705" spans="15:15" x14ac:dyDescent="0.2">
      <c r="O14705" s="90"/>
    </row>
    <row r="14706" spans="15:15" x14ac:dyDescent="0.2">
      <c r="O14706" s="90"/>
    </row>
    <row r="14707" spans="15:15" x14ac:dyDescent="0.2">
      <c r="O14707" s="90"/>
    </row>
    <row r="14708" spans="15:15" x14ac:dyDescent="0.2">
      <c r="O14708" s="90"/>
    </row>
    <row r="14709" spans="15:15" x14ac:dyDescent="0.2">
      <c r="O14709" s="90"/>
    </row>
    <row r="14710" spans="15:15" x14ac:dyDescent="0.2">
      <c r="O14710" s="90"/>
    </row>
    <row r="14711" spans="15:15" x14ac:dyDescent="0.2">
      <c r="O14711" s="90"/>
    </row>
    <row r="14712" spans="15:15" x14ac:dyDescent="0.2">
      <c r="O14712" s="90"/>
    </row>
    <row r="14713" spans="15:15" x14ac:dyDescent="0.2">
      <c r="O14713" s="90"/>
    </row>
    <row r="14714" spans="15:15" x14ac:dyDescent="0.2">
      <c r="O14714" s="90"/>
    </row>
    <row r="14715" spans="15:15" x14ac:dyDescent="0.2">
      <c r="O14715" s="90"/>
    </row>
    <row r="14716" spans="15:15" x14ac:dyDescent="0.2">
      <c r="O14716" s="90"/>
    </row>
    <row r="14717" spans="15:15" x14ac:dyDescent="0.2">
      <c r="O14717" s="90"/>
    </row>
    <row r="14718" spans="15:15" x14ac:dyDescent="0.2">
      <c r="O14718" s="90"/>
    </row>
    <row r="14719" spans="15:15" x14ac:dyDescent="0.2">
      <c r="O14719" s="90"/>
    </row>
    <row r="14720" spans="15:15" x14ac:dyDescent="0.2">
      <c r="O14720" s="90"/>
    </row>
    <row r="14721" spans="15:15" x14ac:dyDescent="0.2">
      <c r="O14721" s="90"/>
    </row>
    <row r="14722" spans="15:15" x14ac:dyDescent="0.2">
      <c r="O14722" s="90"/>
    </row>
    <row r="14723" spans="15:15" x14ac:dyDescent="0.2">
      <c r="O14723" s="90"/>
    </row>
    <row r="14724" spans="15:15" x14ac:dyDescent="0.2">
      <c r="O14724" s="90"/>
    </row>
    <row r="14725" spans="15:15" x14ac:dyDescent="0.2">
      <c r="O14725" s="90"/>
    </row>
    <row r="14726" spans="15:15" x14ac:dyDescent="0.2">
      <c r="O14726" s="90"/>
    </row>
    <row r="14727" spans="15:15" x14ac:dyDescent="0.2">
      <c r="O14727" s="90"/>
    </row>
    <row r="14728" spans="15:15" x14ac:dyDescent="0.2">
      <c r="O14728" s="90"/>
    </row>
    <row r="14729" spans="15:15" x14ac:dyDescent="0.2">
      <c r="O14729" s="90"/>
    </row>
    <row r="14730" spans="15:15" x14ac:dyDescent="0.2">
      <c r="O14730" s="90"/>
    </row>
    <row r="14731" spans="15:15" x14ac:dyDescent="0.2">
      <c r="O14731" s="90"/>
    </row>
    <row r="14732" spans="15:15" x14ac:dyDescent="0.2">
      <c r="O14732" s="90"/>
    </row>
    <row r="14733" spans="15:15" x14ac:dyDescent="0.2">
      <c r="O14733" s="90"/>
    </row>
    <row r="14734" spans="15:15" x14ac:dyDescent="0.2">
      <c r="O14734" s="90"/>
    </row>
    <row r="14735" spans="15:15" x14ac:dyDescent="0.2">
      <c r="O14735" s="90"/>
    </row>
    <row r="14736" spans="15:15" x14ac:dyDescent="0.2">
      <c r="O14736" s="90"/>
    </row>
    <row r="14737" spans="15:15" x14ac:dyDescent="0.2">
      <c r="O14737" s="90"/>
    </row>
    <row r="14738" spans="15:15" x14ac:dyDescent="0.2">
      <c r="O14738" s="90"/>
    </row>
    <row r="14739" spans="15:15" x14ac:dyDescent="0.2">
      <c r="O14739" s="90"/>
    </row>
    <row r="14740" spans="15:15" x14ac:dyDescent="0.2">
      <c r="O14740" s="90"/>
    </row>
    <row r="14741" spans="15:15" x14ac:dyDescent="0.2">
      <c r="O14741" s="90"/>
    </row>
    <row r="14742" spans="15:15" x14ac:dyDescent="0.2">
      <c r="O14742" s="90"/>
    </row>
    <row r="14743" spans="15:15" x14ac:dyDescent="0.2">
      <c r="O14743" s="90"/>
    </row>
    <row r="14744" spans="15:15" x14ac:dyDescent="0.2">
      <c r="O14744" s="90"/>
    </row>
    <row r="14745" spans="15:15" x14ac:dyDescent="0.2">
      <c r="O14745" s="90"/>
    </row>
    <row r="14746" spans="15:15" x14ac:dyDescent="0.2">
      <c r="O14746" s="90"/>
    </row>
    <row r="14747" spans="15:15" x14ac:dyDescent="0.2">
      <c r="O14747" s="90"/>
    </row>
    <row r="14748" spans="15:15" x14ac:dyDescent="0.2">
      <c r="O14748" s="90"/>
    </row>
    <row r="14749" spans="15:15" x14ac:dyDescent="0.2">
      <c r="O14749" s="90"/>
    </row>
    <row r="14750" spans="15:15" x14ac:dyDescent="0.2">
      <c r="O14750" s="90"/>
    </row>
    <row r="14751" spans="15:15" x14ac:dyDescent="0.2">
      <c r="O14751" s="90"/>
    </row>
    <row r="14752" spans="15:15" x14ac:dyDescent="0.2">
      <c r="O14752" s="90"/>
    </row>
    <row r="14753" spans="15:15" x14ac:dyDescent="0.2">
      <c r="O14753" s="90"/>
    </row>
    <row r="14754" spans="15:15" x14ac:dyDescent="0.2">
      <c r="O14754" s="90"/>
    </row>
    <row r="14755" spans="15:15" x14ac:dyDescent="0.2">
      <c r="O14755" s="90"/>
    </row>
    <row r="14756" spans="15:15" x14ac:dyDescent="0.2">
      <c r="O14756" s="90"/>
    </row>
    <row r="14757" spans="15:15" x14ac:dyDescent="0.2">
      <c r="O14757" s="90"/>
    </row>
    <row r="14758" spans="15:15" x14ac:dyDescent="0.2">
      <c r="O14758" s="90"/>
    </row>
    <row r="14759" spans="15:15" x14ac:dyDescent="0.2">
      <c r="O14759" s="90"/>
    </row>
    <row r="14760" spans="15:15" x14ac:dyDescent="0.2">
      <c r="O14760" s="90"/>
    </row>
    <row r="14761" spans="15:15" x14ac:dyDescent="0.2">
      <c r="O14761" s="90"/>
    </row>
    <row r="14762" spans="15:15" x14ac:dyDescent="0.2">
      <c r="O14762" s="90"/>
    </row>
    <row r="14763" spans="15:15" x14ac:dyDescent="0.2">
      <c r="O14763" s="90"/>
    </row>
    <row r="14764" spans="15:15" x14ac:dyDescent="0.2">
      <c r="O14764" s="90"/>
    </row>
    <row r="14765" spans="15:15" x14ac:dyDescent="0.2">
      <c r="O14765" s="90"/>
    </row>
    <row r="14766" spans="15:15" x14ac:dyDescent="0.2">
      <c r="O14766" s="90"/>
    </row>
    <row r="14767" spans="15:15" x14ac:dyDescent="0.2">
      <c r="O14767" s="90"/>
    </row>
    <row r="14768" spans="15:15" x14ac:dyDescent="0.2">
      <c r="O14768" s="90"/>
    </row>
    <row r="14769" spans="15:15" x14ac:dyDescent="0.2">
      <c r="O14769" s="90"/>
    </row>
    <row r="14770" spans="15:15" x14ac:dyDescent="0.2">
      <c r="O14770" s="90"/>
    </row>
    <row r="14771" spans="15:15" x14ac:dyDescent="0.2">
      <c r="O14771" s="90"/>
    </row>
    <row r="14772" spans="15:15" x14ac:dyDescent="0.2">
      <c r="O14772" s="90"/>
    </row>
    <row r="14773" spans="15:15" x14ac:dyDescent="0.2">
      <c r="O14773" s="90"/>
    </row>
    <row r="14774" spans="15:15" x14ac:dyDescent="0.2">
      <c r="O14774" s="90"/>
    </row>
    <row r="14775" spans="15:15" x14ac:dyDescent="0.2">
      <c r="O14775" s="90"/>
    </row>
    <row r="14776" spans="15:15" x14ac:dyDescent="0.2">
      <c r="O14776" s="90"/>
    </row>
    <row r="14777" spans="15:15" x14ac:dyDescent="0.2">
      <c r="O14777" s="90"/>
    </row>
    <row r="14778" spans="15:15" x14ac:dyDescent="0.2">
      <c r="O14778" s="90"/>
    </row>
    <row r="14779" spans="15:15" x14ac:dyDescent="0.2">
      <c r="O14779" s="90"/>
    </row>
    <row r="14780" spans="15:15" x14ac:dyDescent="0.2">
      <c r="O14780" s="90"/>
    </row>
    <row r="14781" spans="15:15" x14ac:dyDescent="0.2">
      <c r="O14781" s="90"/>
    </row>
    <row r="14782" spans="15:15" x14ac:dyDescent="0.2">
      <c r="O14782" s="90"/>
    </row>
    <row r="14783" spans="15:15" x14ac:dyDescent="0.2">
      <c r="O14783" s="90"/>
    </row>
    <row r="14784" spans="15:15" x14ac:dyDescent="0.2">
      <c r="O14784" s="90"/>
    </row>
    <row r="14785" spans="15:15" x14ac:dyDescent="0.2">
      <c r="O14785" s="90"/>
    </row>
    <row r="14786" spans="15:15" x14ac:dyDescent="0.2">
      <c r="O14786" s="90"/>
    </row>
    <row r="14787" spans="15:15" x14ac:dyDescent="0.2">
      <c r="O14787" s="90"/>
    </row>
    <row r="14788" spans="15:15" x14ac:dyDescent="0.2">
      <c r="O14788" s="90"/>
    </row>
    <row r="14789" spans="15:15" x14ac:dyDescent="0.2">
      <c r="O14789" s="90"/>
    </row>
    <row r="14790" spans="15:15" x14ac:dyDescent="0.2">
      <c r="O14790" s="90"/>
    </row>
    <row r="14791" spans="15:15" x14ac:dyDescent="0.2">
      <c r="O14791" s="90"/>
    </row>
    <row r="14792" spans="15:15" x14ac:dyDescent="0.2">
      <c r="O14792" s="90"/>
    </row>
    <row r="14793" spans="15:15" x14ac:dyDescent="0.2">
      <c r="O14793" s="90"/>
    </row>
    <row r="14794" spans="15:15" x14ac:dyDescent="0.2">
      <c r="O14794" s="90"/>
    </row>
    <row r="14795" spans="15:15" x14ac:dyDescent="0.2">
      <c r="O14795" s="90"/>
    </row>
    <row r="14796" spans="15:15" x14ac:dyDescent="0.2">
      <c r="O14796" s="90"/>
    </row>
    <row r="14797" spans="15:15" x14ac:dyDescent="0.2">
      <c r="O14797" s="90"/>
    </row>
    <row r="14798" spans="15:15" x14ac:dyDescent="0.2">
      <c r="O14798" s="90"/>
    </row>
    <row r="14799" spans="15:15" x14ac:dyDescent="0.2">
      <c r="O14799" s="90"/>
    </row>
    <row r="14800" spans="15:15" x14ac:dyDescent="0.2">
      <c r="O14800" s="90"/>
    </row>
    <row r="14801" spans="15:15" x14ac:dyDescent="0.2">
      <c r="O14801" s="90"/>
    </row>
    <row r="14802" spans="15:15" x14ac:dyDescent="0.2">
      <c r="O14802" s="90"/>
    </row>
    <row r="14803" spans="15:15" x14ac:dyDescent="0.2">
      <c r="O14803" s="90"/>
    </row>
    <row r="14804" spans="15:15" x14ac:dyDescent="0.2">
      <c r="O14804" s="90"/>
    </row>
    <row r="14805" spans="15:15" x14ac:dyDescent="0.2">
      <c r="O14805" s="90"/>
    </row>
    <row r="14806" spans="15:15" x14ac:dyDescent="0.2">
      <c r="O14806" s="90"/>
    </row>
    <row r="14807" spans="15:15" x14ac:dyDescent="0.2">
      <c r="O14807" s="90"/>
    </row>
    <row r="14808" spans="15:15" x14ac:dyDescent="0.2">
      <c r="O14808" s="90"/>
    </row>
    <row r="14809" spans="15:15" x14ac:dyDescent="0.2">
      <c r="O14809" s="90"/>
    </row>
    <row r="14810" spans="15:15" x14ac:dyDescent="0.2">
      <c r="O14810" s="90"/>
    </row>
    <row r="14811" spans="15:15" x14ac:dyDescent="0.2">
      <c r="O14811" s="90"/>
    </row>
    <row r="14812" spans="15:15" x14ac:dyDescent="0.2">
      <c r="O14812" s="90"/>
    </row>
    <row r="14813" spans="15:15" x14ac:dyDescent="0.2">
      <c r="O14813" s="90"/>
    </row>
    <row r="14814" spans="15:15" x14ac:dyDescent="0.2">
      <c r="O14814" s="90"/>
    </row>
    <row r="14815" spans="15:15" x14ac:dyDescent="0.2">
      <c r="O14815" s="90"/>
    </row>
    <row r="14816" spans="15:15" x14ac:dyDescent="0.2">
      <c r="O14816" s="90"/>
    </row>
    <row r="14817" spans="15:15" x14ac:dyDescent="0.2">
      <c r="O14817" s="90"/>
    </row>
    <row r="14818" spans="15:15" x14ac:dyDescent="0.2">
      <c r="O14818" s="90"/>
    </row>
    <row r="14819" spans="15:15" x14ac:dyDescent="0.2">
      <c r="O14819" s="90"/>
    </row>
    <row r="14820" spans="15:15" x14ac:dyDescent="0.2">
      <c r="O14820" s="90"/>
    </row>
    <row r="14821" spans="15:15" x14ac:dyDescent="0.2">
      <c r="O14821" s="90"/>
    </row>
    <row r="14822" spans="15:15" x14ac:dyDescent="0.2">
      <c r="O14822" s="90"/>
    </row>
    <row r="14823" spans="15:15" x14ac:dyDescent="0.2">
      <c r="O14823" s="90"/>
    </row>
    <row r="14824" spans="15:15" x14ac:dyDescent="0.2">
      <c r="O14824" s="90"/>
    </row>
    <row r="14825" spans="15:15" x14ac:dyDescent="0.2">
      <c r="O14825" s="90"/>
    </row>
    <row r="14826" spans="15:15" x14ac:dyDescent="0.2">
      <c r="O14826" s="90"/>
    </row>
    <row r="14827" spans="15:15" x14ac:dyDescent="0.2">
      <c r="O14827" s="90"/>
    </row>
    <row r="14828" spans="15:15" x14ac:dyDescent="0.2">
      <c r="O14828" s="90"/>
    </row>
    <row r="14829" spans="15:15" x14ac:dyDescent="0.2">
      <c r="O14829" s="90"/>
    </row>
    <row r="14830" spans="15:15" x14ac:dyDescent="0.2">
      <c r="O14830" s="90"/>
    </row>
    <row r="14831" spans="15:15" x14ac:dyDescent="0.2">
      <c r="O14831" s="90"/>
    </row>
    <row r="14832" spans="15:15" x14ac:dyDescent="0.2">
      <c r="O14832" s="90"/>
    </row>
    <row r="14833" spans="15:15" x14ac:dyDescent="0.2">
      <c r="O14833" s="90"/>
    </row>
    <row r="14834" spans="15:15" x14ac:dyDescent="0.2">
      <c r="O14834" s="90"/>
    </row>
    <row r="14835" spans="15:15" x14ac:dyDescent="0.2">
      <c r="O14835" s="90"/>
    </row>
    <row r="14836" spans="15:15" x14ac:dyDescent="0.2">
      <c r="O14836" s="90"/>
    </row>
    <row r="14837" spans="15:15" x14ac:dyDescent="0.2">
      <c r="O14837" s="90"/>
    </row>
    <row r="14838" spans="15:15" x14ac:dyDescent="0.2">
      <c r="O14838" s="90"/>
    </row>
    <row r="14839" spans="15:15" x14ac:dyDescent="0.2">
      <c r="O14839" s="90"/>
    </row>
    <row r="14840" spans="15:15" x14ac:dyDescent="0.2">
      <c r="O14840" s="90"/>
    </row>
    <row r="14841" spans="15:15" x14ac:dyDescent="0.2">
      <c r="O14841" s="90"/>
    </row>
    <row r="14842" spans="15:15" x14ac:dyDescent="0.2">
      <c r="O14842" s="90"/>
    </row>
    <row r="14843" spans="15:15" x14ac:dyDescent="0.2">
      <c r="O14843" s="90"/>
    </row>
    <row r="14844" spans="15:15" x14ac:dyDescent="0.2">
      <c r="O14844" s="90"/>
    </row>
    <row r="14845" spans="15:15" x14ac:dyDescent="0.2">
      <c r="O14845" s="90"/>
    </row>
    <row r="14846" spans="15:15" x14ac:dyDescent="0.2">
      <c r="O14846" s="90"/>
    </row>
    <row r="14847" spans="15:15" x14ac:dyDescent="0.2">
      <c r="O14847" s="90"/>
    </row>
    <row r="14848" spans="15:15" x14ac:dyDescent="0.2">
      <c r="O14848" s="90"/>
    </row>
    <row r="14849" spans="15:15" x14ac:dyDescent="0.2">
      <c r="O14849" s="90"/>
    </row>
    <row r="14850" spans="15:15" x14ac:dyDescent="0.2">
      <c r="O14850" s="90"/>
    </row>
    <row r="14851" spans="15:15" x14ac:dyDescent="0.2">
      <c r="O14851" s="90"/>
    </row>
    <row r="14852" spans="15:15" x14ac:dyDescent="0.2">
      <c r="O14852" s="90"/>
    </row>
    <row r="14853" spans="15:15" x14ac:dyDescent="0.2">
      <c r="O14853" s="90"/>
    </row>
    <row r="14854" spans="15:15" x14ac:dyDescent="0.2">
      <c r="O14854" s="90"/>
    </row>
    <row r="14855" spans="15:15" x14ac:dyDescent="0.2">
      <c r="O14855" s="90"/>
    </row>
    <row r="14856" spans="15:15" x14ac:dyDescent="0.2">
      <c r="O14856" s="90"/>
    </row>
    <row r="14857" spans="15:15" x14ac:dyDescent="0.2">
      <c r="O14857" s="90"/>
    </row>
    <row r="14858" spans="15:15" x14ac:dyDescent="0.2">
      <c r="O14858" s="90"/>
    </row>
    <row r="14859" spans="15:15" x14ac:dyDescent="0.2">
      <c r="O14859" s="90"/>
    </row>
    <row r="14860" spans="15:15" x14ac:dyDescent="0.2">
      <c r="O14860" s="90"/>
    </row>
    <row r="14861" spans="15:15" x14ac:dyDescent="0.2">
      <c r="O14861" s="90"/>
    </row>
    <row r="14862" spans="15:15" x14ac:dyDescent="0.2">
      <c r="O14862" s="90"/>
    </row>
    <row r="14863" spans="15:15" x14ac:dyDescent="0.2">
      <c r="O14863" s="90"/>
    </row>
    <row r="14864" spans="15:15" x14ac:dyDescent="0.2">
      <c r="O14864" s="90"/>
    </row>
    <row r="14865" spans="15:15" x14ac:dyDescent="0.2">
      <c r="O14865" s="90"/>
    </row>
    <row r="14866" spans="15:15" x14ac:dyDescent="0.2">
      <c r="O14866" s="90"/>
    </row>
    <row r="14867" spans="15:15" x14ac:dyDescent="0.2">
      <c r="O14867" s="90"/>
    </row>
    <row r="14868" spans="15:15" x14ac:dyDescent="0.2">
      <c r="O14868" s="90"/>
    </row>
    <row r="14869" spans="15:15" x14ac:dyDescent="0.2">
      <c r="O14869" s="90"/>
    </row>
    <row r="14870" spans="15:15" x14ac:dyDescent="0.2">
      <c r="O14870" s="90"/>
    </row>
    <row r="14871" spans="15:15" x14ac:dyDescent="0.2">
      <c r="O14871" s="90"/>
    </row>
    <row r="14872" spans="15:15" x14ac:dyDescent="0.2">
      <c r="O14872" s="90"/>
    </row>
    <row r="14873" spans="15:15" x14ac:dyDescent="0.2">
      <c r="O14873" s="90"/>
    </row>
    <row r="14874" spans="15:15" x14ac:dyDescent="0.2">
      <c r="O14874" s="90"/>
    </row>
    <row r="14875" spans="15:15" x14ac:dyDescent="0.2">
      <c r="O14875" s="90"/>
    </row>
    <row r="14876" spans="15:15" x14ac:dyDescent="0.2">
      <c r="O14876" s="90"/>
    </row>
    <row r="14877" spans="15:15" x14ac:dyDescent="0.2">
      <c r="O14877" s="90"/>
    </row>
    <row r="14878" spans="15:15" x14ac:dyDescent="0.2">
      <c r="O14878" s="90"/>
    </row>
    <row r="14879" spans="15:15" x14ac:dyDescent="0.2">
      <c r="O14879" s="90"/>
    </row>
    <row r="14880" spans="15:15" x14ac:dyDescent="0.2">
      <c r="O14880" s="90"/>
    </row>
    <row r="14881" spans="15:15" x14ac:dyDescent="0.2">
      <c r="O14881" s="90"/>
    </row>
    <row r="14882" spans="15:15" x14ac:dyDescent="0.2">
      <c r="O14882" s="90"/>
    </row>
    <row r="14883" spans="15:15" x14ac:dyDescent="0.2">
      <c r="O14883" s="90"/>
    </row>
    <row r="14884" spans="15:15" x14ac:dyDescent="0.2">
      <c r="O14884" s="90"/>
    </row>
    <row r="14885" spans="15:15" x14ac:dyDescent="0.2">
      <c r="O14885" s="90"/>
    </row>
    <row r="14886" spans="15:15" x14ac:dyDescent="0.2">
      <c r="O14886" s="90"/>
    </row>
    <row r="14887" spans="15:15" x14ac:dyDescent="0.2">
      <c r="O14887" s="90"/>
    </row>
    <row r="14888" spans="15:15" x14ac:dyDescent="0.2">
      <c r="O14888" s="90"/>
    </row>
    <row r="14889" spans="15:15" x14ac:dyDescent="0.2">
      <c r="O14889" s="90"/>
    </row>
    <row r="14890" spans="15:15" x14ac:dyDescent="0.2">
      <c r="O14890" s="90"/>
    </row>
    <row r="14891" spans="15:15" x14ac:dyDescent="0.2">
      <c r="O14891" s="90"/>
    </row>
    <row r="14892" spans="15:15" x14ac:dyDescent="0.2">
      <c r="O14892" s="90"/>
    </row>
    <row r="14893" spans="15:15" x14ac:dyDescent="0.2">
      <c r="O14893" s="90"/>
    </row>
    <row r="14894" spans="15:15" x14ac:dyDescent="0.2">
      <c r="O14894" s="90"/>
    </row>
    <row r="14895" spans="15:15" x14ac:dyDescent="0.2">
      <c r="O14895" s="90"/>
    </row>
    <row r="14896" spans="15:15" x14ac:dyDescent="0.2">
      <c r="O14896" s="90"/>
    </row>
    <row r="14897" spans="15:15" x14ac:dyDescent="0.2">
      <c r="O14897" s="90"/>
    </row>
    <row r="14898" spans="15:15" x14ac:dyDescent="0.2">
      <c r="O14898" s="90"/>
    </row>
    <row r="14899" spans="15:15" x14ac:dyDescent="0.2">
      <c r="O14899" s="90"/>
    </row>
    <row r="14900" spans="15:15" x14ac:dyDescent="0.2">
      <c r="O14900" s="90"/>
    </row>
    <row r="14901" spans="15:15" x14ac:dyDescent="0.2">
      <c r="O14901" s="90"/>
    </row>
    <row r="14902" spans="15:15" x14ac:dyDescent="0.2">
      <c r="O14902" s="90"/>
    </row>
    <row r="14903" spans="15:15" x14ac:dyDescent="0.2">
      <c r="O14903" s="90"/>
    </row>
    <row r="14904" spans="15:15" x14ac:dyDescent="0.2">
      <c r="O14904" s="90"/>
    </row>
    <row r="14905" spans="15:15" x14ac:dyDescent="0.2">
      <c r="O14905" s="90"/>
    </row>
    <row r="14906" spans="15:15" x14ac:dyDescent="0.2">
      <c r="O14906" s="90"/>
    </row>
    <row r="14907" spans="15:15" x14ac:dyDescent="0.2">
      <c r="O14907" s="90"/>
    </row>
    <row r="14908" spans="15:15" x14ac:dyDescent="0.2">
      <c r="O14908" s="90"/>
    </row>
    <row r="14909" spans="15:15" x14ac:dyDescent="0.2">
      <c r="O14909" s="90"/>
    </row>
    <row r="14910" spans="15:15" x14ac:dyDescent="0.2">
      <c r="O14910" s="90"/>
    </row>
    <row r="14911" spans="15:15" x14ac:dyDescent="0.2">
      <c r="O14911" s="90"/>
    </row>
    <row r="14912" spans="15:15" x14ac:dyDescent="0.2">
      <c r="O14912" s="90"/>
    </row>
    <row r="14913" spans="15:15" x14ac:dyDescent="0.2">
      <c r="O14913" s="90"/>
    </row>
    <row r="14914" spans="15:15" x14ac:dyDescent="0.2">
      <c r="O14914" s="90"/>
    </row>
    <row r="14915" spans="15:15" x14ac:dyDescent="0.2">
      <c r="O14915" s="90"/>
    </row>
    <row r="14916" spans="15:15" x14ac:dyDescent="0.2">
      <c r="O14916" s="90"/>
    </row>
    <row r="14917" spans="15:15" x14ac:dyDescent="0.2">
      <c r="O14917" s="90"/>
    </row>
    <row r="14918" spans="15:15" x14ac:dyDescent="0.2">
      <c r="O14918" s="90"/>
    </row>
    <row r="14919" spans="15:15" x14ac:dyDescent="0.2">
      <c r="O14919" s="90"/>
    </row>
    <row r="14920" spans="15:15" x14ac:dyDescent="0.2">
      <c r="O14920" s="90"/>
    </row>
    <row r="14921" spans="15:15" x14ac:dyDescent="0.2">
      <c r="O14921" s="90"/>
    </row>
    <row r="14922" spans="15:15" x14ac:dyDescent="0.2">
      <c r="O14922" s="90"/>
    </row>
    <row r="14923" spans="15:15" x14ac:dyDescent="0.2">
      <c r="O14923" s="90"/>
    </row>
    <row r="14924" spans="15:15" x14ac:dyDescent="0.2">
      <c r="O14924" s="90"/>
    </row>
    <row r="14925" spans="15:15" x14ac:dyDescent="0.2">
      <c r="O14925" s="90"/>
    </row>
    <row r="14926" spans="15:15" x14ac:dyDescent="0.2">
      <c r="O14926" s="90"/>
    </row>
    <row r="14927" spans="15:15" x14ac:dyDescent="0.2">
      <c r="O14927" s="90"/>
    </row>
    <row r="14928" spans="15:15" x14ac:dyDescent="0.2">
      <c r="O14928" s="90"/>
    </row>
    <row r="14929" spans="15:15" x14ac:dyDescent="0.2">
      <c r="O14929" s="90"/>
    </row>
    <row r="14930" spans="15:15" x14ac:dyDescent="0.2">
      <c r="O14930" s="90"/>
    </row>
    <row r="14931" spans="15:15" x14ac:dyDescent="0.2">
      <c r="O14931" s="90"/>
    </row>
    <row r="14932" spans="15:15" x14ac:dyDescent="0.2">
      <c r="O14932" s="90"/>
    </row>
    <row r="14933" spans="15:15" x14ac:dyDescent="0.2">
      <c r="O14933" s="90"/>
    </row>
    <row r="14934" spans="15:15" x14ac:dyDescent="0.2">
      <c r="O14934" s="90"/>
    </row>
    <row r="14935" spans="15:15" x14ac:dyDescent="0.2">
      <c r="O14935" s="90"/>
    </row>
    <row r="14936" spans="15:15" x14ac:dyDescent="0.2">
      <c r="O14936" s="90"/>
    </row>
    <row r="14937" spans="15:15" x14ac:dyDescent="0.2">
      <c r="O14937" s="90"/>
    </row>
    <row r="14938" spans="15:15" x14ac:dyDescent="0.2">
      <c r="O14938" s="90"/>
    </row>
    <row r="14939" spans="15:15" x14ac:dyDescent="0.2">
      <c r="O14939" s="90"/>
    </row>
    <row r="14940" spans="15:15" x14ac:dyDescent="0.2">
      <c r="O14940" s="90"/>
    </row>
    <row r="14941" spans="15:15" x14ac:dyDescent="0.2">
      <c r="O14941" s="90"/>
    </row>
    <row r="14942" spans="15:15" x14ac:dyDescent="0.2">
      <c r="O14942" s="90"/>
    </row>
    <row r="14943" spans="15:15" x14ac:dyDescent="0.2">
      <c r="O14943" s="90"/>
    </row>
    <row r="14944" spans="15:15" x14ac:dyDescent="0.2">
      <c r="O14944" s="90"/>
    </row>
    <row r="14945" spans="15:15" x14ac:dyDescent="0.2">
      <c r="O14945" s="90"/>
    </row>
    <row r="14946" spans="15:15" x14ac:dyDescent="0.2">
      <c r="O14946" s="90"/>
    </row>
    <row r="14947" spans="15:15" x14ac:dyDescent="0.2">
      <c r="O14947" s="90"/>
    </row>
    <row r="14948" spans="15:15" x14ac:dyDescent="0.2">
      <c r="O14948" s="90"/>
    </row>
    <row r="14949" spans="15:15" x14ac:dyDescent="0.2">
      <c r="O14949" s="90"/>
    </row>
    <row r="14950" spans="15:15" x14ac:dyDescent="0.2">
      <c r="O14950" s="90"/>
    </row>
    <row r="14951" spans="15:15" x14ac:dyDescent="0.2">
      <c r="O14951" s="90"/>
    </row>
    <row r="14952" spans="15:15" x14ac:dyDescent="0.2">
      <c r="O14952" s="90"/>
    </row>
    <row r="14953" spans="15:15" x14ac:dyDescent="0.2">
      <c r="O14953" s="90"/>
    </row>
    <row r="14954" spans="15:15" x14ac:dyDescent="0.2">
      <c r="O14954" s="90"/>
    </row>
    <row r="14955" spans="15:15" x14ac:dyDescent="0.2">
      <c r="O14955" s="90"/>
    </row>
    <row r="14956" spans="15:15" x14ac:dyDescent="0.2">
      <c r="O14956" s="90"/>
    </row>
    <row r="14957" spans="15:15" x14ac:dyDescent="0.2">
      <c r="O14957" s="90"/>
    </row>
    <row r="14958" spans="15:15" x14ac:dyDescent="0.2">
      <c r="O14958" s="90"/>
    </row>
    <row r="14959" spans="15:15" x14ac:dyDescent="0.2">
      <c r="O14959" s="90"/>
    </row>
    <row r="14960" spans="15:15" x14ac:dyDescent="0.2">
      <c r="O14960" s="90"/>
    </row>
    <row r="14961" spans="15:15" x14ac:dyDescent="0.2">
      <c r="O14961" s="90"/>
    </row>
    <row r="14962" spans="15:15" x14ac:dyDescent="0.2">
      <c r="O14962" s="90"/>
    </row>
    <row r="14963" spans="15:15" x14ac:dyDescent="0.2">
      <c r="O14963" s="90"/>
    </row>
    <row r="14964" spans="15:15" x14ac:dyDescent="0.2">
      <c r="O14964" s="90"/>
    </row>
    <row r="14965" spans="15:15" x14ac:dyDescent="0.2">
      <c r="O14965" s="90"/>
    </row>
    <row r="14966" spans="15:15" x14ac:dyDescent="0.2">
      <c r="O14966" s="90"/>
    </row>
    <row r="14967" spans="15:15" x14ac:dyDescent="0.2">
      <c r="O14967" s="90"/>
    </row>
    <row r="14968" spans="15:15" x14ac:dyDescent="0.2">
      <c r="O14968" s="90"/>
    </row>
    <row r="14969" spans="15:15" x14ac:dyDescent="0.2">
      <c r="O14969" s="90"/>
    </row>
    <row r="14970" spans="15:15" x14ac:dyDescent="0.2">
      <c r="O14970" s="90"/>
    </row>
    <row r="14971" spans="15:15" x14ac:dyDescent="0.2">
      <c r="O14971" s="90"/>
    </row>
    <row r="14972" spans="15:15" x14ac:dyDescent="0.2">
      <c r="O14972" s="90"/>
    </row>
    <row r="14973" spans="15:15" x14ac:dyDescent="0.2">
      <c r="O14973" s="90"/>
    </row>
    <row r="14974" spans="15:15" x14ac:dyDescent="0.2">
      <c r="O14974" s="90"/>
    </row>
    <row r="14975" spans="15:15" x14ac:dyDescent="0.2">
      <c r="O14975" s="90"/>
    </row>
    <row r="14976" spans="15:15" x14ac:dyDescent="0.2">
      <c r="O14976" s="90"/>
    </row>
    <row r="14977" spans="15:15" x14ac:dyDescent="0.2">
      <c r="O14977" s="90"/>
    </row>
    <row r="14978" spans="15:15" x14ac:dyDescent="0.2">
      <c r="O14978" s="90"/>
    </row>
    <row r="14979" spans="15:15" x14ac:dyDescent="0.2">
      <c r="O14979" s="90"/>
    </row>
    <row r="14980" spans="15:15" x14ac:dyDescent="0.2">
      <c r="O14980" s="90"/>
    </row>
    <row r="14981" spans="15:15" x14ac:dyDescent="0.2">
      <c r="O14981" s="90"/>
    </row>
    <row r="14982" spans="15:15" x14ac:dyDescent="0.2">
      <c r="O14982" s="90"/>
    </row>
    <row r="14983" spans="15:15" x14ac:dyDescent="0.2">
      <c r="O14983" s="90"/>
    </row>
    <row r="14984" spans="15:15" x14ac:dyDescent="0.2">
      <c r="O14984" s="90"/>
    </row>
    <row r="14985" spans="15:15" x14ac:dyDescent="0.2">
      <c r="O14985" s="90"/>
    </row>
    <row r="14986" spans="15:15" x14ac:dyDescent="0.2">
      <c r="O14986" s="90"/>
    </row>
    <row r="14987" spans="15:15" x14ac:dyDescent="0.2">
      <c r="O14987" s="90"/>
    </row>
    <row r="14988" spans="15:15" x14ac:dyDescent="0.2">
      <c r="O14988" s="90"/>
    </row>
    <row r="14989" spans="15:15" x14ac:dyDescent="0.2">
      <c r="O14989" s="90"/>
    </row>
    <row r="14990" spans="15:15" x14ac:dyDescent="0.2">
      <c r="O14990" s="90"/>
    </row>
    <row r="14991" spans="15:15" x14ac:dyDescent="0.2">
      <c r="O14991" s="90"/>
    </row>
    <row r="14992" spans="15:15" x14ac:dyDescent="0.2">
      <c r="O14992" s="90"/>
    </row>
    <row r="14993" spans="15:15" x14ac:dyDescent="0.2">
      <c r="O14993" s="90"/>
    </row>
    <row r="14994" spans="15:15" x14ac:dyDescent="0.2">
      <c r="O14994" s="90"/>
    </row>
    <row r="14995" spans="15:15" x14ac:dyDescent="0.2">
      <c r="O14995" s="90"/>
    </row>
    <row r="14996" spans="15:15" x14ac:dyDescent="0.2">
      <c r="O14996" s="90"/>
    </row>
    <row r="14997" spans="15:15" x14ac:dyDescent="0.2">
      <c r="O14997" s="90"/>
    </row>
    <row r="14998" spans="15:15" x14ac:dyDescent="0.2">
      <c r="O14998" s="90"/>
    </row>
    <row r="14999" spans="15:15" x14ac:dyDescent="0.2">
      <c r="O14999" s="90"/>
    </row>
    <row r="15000" spans="15:15" x14ac:dyDescent="0.2">
      <c r="O15000" s="90"/>
    </row>
    <row r="15001" spans="15:15" x14ac:dyDescent="0.2">
      <c r="O15001" s="90"/>
    </row>
    <row r="15002" spans="15:15" x14ac:dyDescent="0.2">
      <c r="O15002" s="90"/>
    </row>
    <row r="15003" spans="15:15" x14ac:dyDescent="0.2">
      <c r="O15003" s="90"/>
    </row>
    <row r="15004" spans="15:15" x14ac:dyDescent="0.2">
      <c r="O15004" s="90"/>
    </row>
    <row r="15005" spans="15:15" x14ac:dyDescent="0.2">
      <c r="O15005" s="90"/>
    </row>
    <row r="15006" spans="15:15" x14ac:dyDescent="0.2">
      <c r="O15006" s="90"/>
    </row>
    <row r="15007" spans="15:15" x14ac:dyDescent="0.2">
      <c r="O15007" s="90"/>
    </row>
    <row r="15008" spans="15:15" x14ac:dyDescent="0.2">
      <c r="O15008" s="90"/>
    </row>
    <row r="15009" spans="15:15" x14ac:dyDescent="0.2">
      <c r="O15009" s="90"/>
    </row>
    <row r="15010" spans="15:15" x14ac:dyDescent="0.2">
      <c r="O15010" s="90"/>
    </row>
    <row r="15011" spans="15:15" x14ac:dyDescent="0.2">
      <c r="O15011" s="90"/>
    </row>
    <row r="15012" spans="15:15" x14ac:dyDescent="0.2">
      <c r="O15012" s="90"/>
    </row>
    <row r="15013" spans="15:15" x14ac:dyDescent="0.2">
      <c r="O15013" s="90"/>
    </row>
    <row r="15014" spans="15:15" x14ac:dyDescent="0.2">
      <c r="O15014" s="90"/>
    </row>
    <row r="15015" spans="15:15" x14ac:dyDescent="0.2">
      <c r="O15015" s="90"/>
    </row>
    <row r="15016" spans="15:15" x14ac:dyDescent="0.2">
      <c r="O15016" s="90"/>
    </row>
    <row r="15017" spans="15:15" x14ac:dyDescent="0.2">
      <c r="O15017" s="90"/>
    </row>
    <row r="15018" spans="15:15" x14ac:dyDescent="0.2">
      <c r="O15018" s="90"/>
    </row>
    <row r="15019" spans="15:15" x14ac:dyDescent="0.2">
      <c r="O15019" s="90"/>
    </row>
    <row r="15020" spans="15:15" x14ac:dyDescent="0.2">
      <c r="O15020" s="90"/>
    </row>
    <row r="15021" spans="15:15" x14ac:dyDescent="0.2">
      <c r="O15021" s="90"/>
    </row>
    <row r="15022" spans="15:15" x14ac:dyDescent="0.2">
      <c r="O15022" s="90"/>
    </row>
    <row r="15023" spans="15:15" x14ac:dyDescent="0.2">
      <c r="O15023" s="90"/>
    </row>
    <row r="15024" spans="15:15" x14ac:dyDescent="0.2">
      <c r="O15024" s="90"/>
    </row>
    <row r="15025" spans="15:15" x14ac:dyDescent="0.2">
      <c r="O15025" s="90"/>
    </row>
    <row r="15026" spans="15:15" x14ac:dyDescent="0.2">
      <c r="O15026" s="90"/>
    </row>
    <row r="15027" spans="15:15" x14ac:dyDescent="0.2">
      <c r="O15027" s="90"/>
    </row>
    <row r="15028" spans="15:15" x14ac:dyDescent="0.2">
      <c r="O15028" s="90"/>
    </row>
    <row r="15029" spans="15:15" x14ac:dyDescent="0.2">
      <c r="O15029" s="90"/>
    </row>
    <row r="15030" spans="15:15" x14ac:dyDescent="0.2">
      <c r="O15030" s="90"/>
    </row>
    <row r="15031" spans="15:15" x14ac:dyDescent="0.2">
      <c r="O15031" s="90"/>
    </row>
    <row r="15032" spans="15:15" x14ac:dyDescent="0.2">
      <c r="O15032" s="90"/>
    </row>
    <row r="15033" spans="15:15" x14ac:dyDescent="0.2">
      <c r="O15033" s="90"/>
    </row>
    <row r="15034" spans="15:15" x14ac:dyDescent="0.2">
      <c r="O15034" s="90"/>
    </row>
    <row r="15035" spans="15:15" x14ac:dyDescent="0.2">
      <c r="O15035" s="90"/>
    </row>
    <row r="15036" spans="15:15" x14ac:dyDescent="0.2">
      <c r="O15036" s="90"/>
    </row>
    <row r="15037" spans="15:15" x14ac:dyDescent="0.2">
      <c r="O15037" s="90"/>
    </row>
    <row r="15038" spans="15:15" x14ac:dyDescent="0.2">
      <c r="O15038" s="90"/>
    </row>
    <row r="15039" spans="15:15" x14ac:dyDescent="0.2">
      <c r="O15039" s="90"/>
    </row>
    <row r="15040" spans="15:15" x14ac:dyDescent="0.2">
      <c r="O15040" s="90"/>
    </row>
    <row r="15041" spans="15:15" x14ac:dyDescent="0.2">
      <c r="O15041" s="90"/>
    </row>
    <row r="15042" spans="15:15" x14ac:dyDescent="0.2">
      <c r="O15042" s="90"/>
    </row>
    <row r="15043" spans="15:15" x14ac:dyDescent="0.2">
      <c r="O15043" s="90"/>
    </row>
    <row r="15044" spans="15:15" x14ac:dyDescent="0.2">
      <c r="O15044" s="90"/>
    </row>
    <row r="15045" spans="15:15" x14ac:dyDescent="0.2">
      <c r="O15045" s="90"/>
    </row>
    <row r="15046" spans="15:15" x14ac:dyDescent="0.2">
      <c r="O15046" s="90"/>
    </row>
    <row r="15047" spans="15:15" x14ac:dyDescent="0.2">
      <c r="O15047" s="90"/>
    </row>
    <row r="15048" spans="15:15" x14ac:dyDescent="0.2">
      <c r="O15048" s="90"/>
    </row>
    <row r="15049" spans="15:15" x14ac:dyDescent="0.2">
      <c r="O15049" s="90"/>
    </row>
    <row r="15050" spans="15:15" x14ac:dyDescent="0.2">
      <c r="O15050" s="90"/>
    </row>
    <row r="15051" spans="15:15" x14ac:dyDescent="0.2">
      <c r="O15051" s="90"/>
    </row>
    <row r="15052" spans="15:15" x14ac:dyDescent="0.2">
      <c r="O15052" s="90"/>
    </row>
    <row r="15053" spans="15:15" x14ac:dyDescent="0.2">
      <c r="O15053" s="90"/>
    </row>
    <row r="15054" spans="15:15" x14ac:dyDescent="0.2">
      <c r="O15054" s="90"/>
    </row>
    <row r="15055" spans="15:15" x14ac:dyDescent="0.2">
      <c r="O15055" s="90"/>
    </row>
    <row r="15056" spans="15:15" x14ac:dyDescent="0.2">
      <c r="O15056" s="90"/>
    </row>
    <row r="15057" spans="15:15" x14ac:dyDescent="0.2">
      <c r="O15057" s="90"/>
    </row>
    <row r="15058" spans="15:15" x14ac:dyDescent="0.2">
      <c r="O15058" s="90"/>
    </row>
    <row r="15059" spans="15:15" x14ac:dyDescent="0.2">
      <c r="O15059" s="90"/>
    </row>
    <row r="15060" spans="15:15" x14ac:dyDescent="0.2">
      <c r="O15060" s="90"/>
    </row>
    <row r="15061" spans="15:15" x14ac:dyDescent="0.2">
      <c r="O15061" s="90"/>
    </row>
    <row r="15062" spans="15:15" x14ac:dyDescent="0.2">
      <c r="O15062" s="90"/>
    </row>
    <row r="15063" spans="15:15" x14ac:dyDescent="0.2">
      <c r="O15063" s="90"/>
    </row>
    <row r="15064" spans="15:15" x14ac:dyDescent="0.2">
      <c r="O15064" s="90"/>
    </row>
    <row r="15065" spans="15:15" x14ac:dyDescent="0.2">
      <c r="O15065" s="90"/>
    </row>
    <row r="15066" spans="15:15" x14ac:dyDescent="0.2">
      <c r="O15066" s="90"/>
    </row>
    <row r="15067" spans="15:15" x14ac:dyDescent="0.2">
      <c r="O15067" s="90"/>
    </row>
    <row r="15068" spans="15:15" x14ac:dyDescent="0.2">
      <c r="O15068" s="90"/>
    </row>
    <row r="15069" spans="15:15" x14ac:dyDescent="0.2">
      <c r="O15069" s="90"/>
    </row>
    <row r="15070" spans="15:15" x14ac:dyDescent="0.2">
      <c r="O15070" s="90"/>
    </row>
    <row r="15071" spans="15:15" x14ac:dyDescent="0.2">
      <c r="O15071" s="90"/>
    </row>
    <row r="15072" spans="15:15" x14ac:dyDescent="0.2">
      <c r="O15072" s="90"/>
    </row>
    <row r="15073" spans="15:15" x14ac:dyDescent="0.2">
      <c r="O15073" s="90"/>
    </row>
    <row r="15074" spans="15:15" x14ac:dyDescent="0.2">
      <c r="O15074" s="90"/>
    </row>
    <row r="15075" spans="15:15" x14ac:dyDescent="0.2">
      <c r="O15075" s="90"/>
    </row>
    <row r="15076" spans="15:15" x14ac:dyDescent="0.2">
      <c r="O15076" s="90"/>
    </row>
    <row r="15077" spans="15:15" x14ac:dyDescent="0.2">
      <c r="O15077" s="90"/>
    </row>
    <row r="15078" spans="15:15" x14ac:dyDescent="0.2">
      <c r="O15078" s="90"/>
    </row>
    <row r="15079" spans="15:15" x14ac:dyDescent="0.2">
      <c r="O15079" s="90"/>
    </row>
    <row r="15080" spans="15:15" x14ac:dyDescent="0.2">
      <c r="O15080" s="90"/>
    </row>
    <row r="15081" spans="15:15" x14ac:dyDescent="0.2">
      <c r="O15081" s="90"/>
    </row>
    <row r="15082" spans="15:15" x14ac:dyDescent="0.2">
      <c r="O15082" s="90"/>
    </row>
    <row r="15083" spans="15:15" x14ac:dyDescent="0.2">
      <c r="O15083" s="90"/>
    </row>
    <row r="15084" spans="15:15" x14ac:dyDescent="0.2">
      <c r="O15084" s="90"/>
    </row>
    <row r="15085" spans="15:15" x14ac:dyDescent="0.2">
      <c r="O15085" s="90"/>
    </row>
    <row r="15086" spans="15:15" x14ac:dyDescent="0.2">
      <c r="O15086" s="90"/>
    </row>
    <row r="15087" spans="15:15" x14ac:dyDescent="0.2">
      <c r="O15087" s="90"/>
    </row>
    <row r="15088" spans="15:15" x14ac:dyDescent="0.2">
      <c r="O15088" s="90"/>
    </row>
    <row r="15089" spans="15:15" x14ac:dyDescent="0.2">
      <c r="O15089" s="90"/>
    </row>
    <row r="15090" spans="15:15" x14ac:dyDescent="0.2">
      <c r="O15090" s="90"/>
    </row>
    <row r="15091" spans="15:15" x14ac:dyDescent="0.2">
      <c r="O15091" s="90"/>
    </row>
    <row r="15092" spans="15:15" x14ac:dyDescent="0.2">
      <c r="O15092" s="90"/>
    </row>
    <row r="15093" spans="15:15" x14ac:dyDescent="0.2">
      <c r="O15093" s="90"/>
    </row>
    <row r="15094" spans="15:15" x14ac:dyDescent="0.2">
      <c r="O15094" s="90"/>
    </row>
    <row r="15095" spans="15:15" x14ac:dyDescent="0.2">
      <c r="O15095" s="90"/>
    </row>
    <row r="15096" spans="15:15" x14ac:dyDescent="0.2">
      <c r="O15096" s="90"/>
    </row>
    <row r="15097" spans="15:15" x14ac:dyDescent="0.2">
      <c r="O15097" s="90"/>
    </row>
    <row r="15098" spans="15:15" x14ac:dyDescent="0.2">
      <c r="O15098" s="90"/>
    </row>
    <row r="15099" spans="15:15" x14ac:dyDescent="0.2">
      <c r="O15099" s="90"/>
    </row>
    <row r="15100" spans="15:15" x14ac:dyDescent="0.2">
      <c r="O15100" s="90"/>
    </row>
    <row r="15101" spans="15:15" x14ac:dyDescent="0.2">
      <c r="O15101" s="90"/>
    </row>
    <row r="15102" spans="15:15" x14ac:dyDescent="0.2">
      <c r="O15102" s="90"/>
    </row>
    <row r="15103" spans="15:15" x14ac:dyDescent="0.2">
      <c r="O15103" s="90"/>
    </row>
    <row r="15104" spans="15:15" x14ac:dyDescent="0.2">
      <c r="O15104" s="90"/>
    </row>
    <row r="15105" spans="15:15" x14ac:dyDescent="0.2">
      <c r="O15105" s="90"/>
    </row>
    <row r="15106" spans="15:15" x14ac:dyDescent="0.2">
      <c r="O15106" s="90"/>
    </row>
    <row r="15107" spans="15:15" x14ac:dyDescent="0.2">
      <c r="O15107" s="90"/>
    </row>
    <row r="15108" spans="15:15" x14ac:dyDescent="0.2">
      <c r="O15108" s="90"/>
    </row>
    <row r="15109" spans="15:15" x14ac:dyDescent="0.2">
      <c r="O15109" s="90"/>
    </row>
    <row r="15110" spans="15:15" x14ac:dyDescent="0.2">
      <c r="O15110" s="90"/>
    </row>
    <row r="15111" spans="15:15" x14ac:dyDescent="0.2">
      <c r="O15111" s="90"/>
    </row>
    <row r="15112" spans="15:15" x14ac:dyDescent="0.2">
      <c r="O15112" s="90"/>
    </row>
    <row r="15113" spans="15:15" x14ac:dyDescent="0.2">
      <c r="O15113" s="90"/>
    </row>
    <row r="15114" spans="15:15" x14ac:dyDescent="0.2">
      <c r="O15114" s="90"/>
    </row>
    <row r="15115" spans="15:15" x14ac:dyDescent="0.2">
      <c r="O15115" s="90"/>
    </row>
    <row r="15116" spans="15:15" x14ac:dyDescent="0.2">
      <c r="O15116" s="90"/>
    </row>
    <row r="15117" spans="15:15" x14ac:dyDescent="0.2">
      <c r="O15117" s="90"/>
    </row>
    <row r="15118" spans="15:15" x14ac:dyDescent="0.2">
      <c r="O15118" s="90"/>
    </row>
    <row r="15119" spans="15:15" x14ac:dyDescent="0.2">
      <c r="O15119" s="90"/>
    </row>
    <row r="15120" spans="15:15" x14ac:dyDescent="0.2">
      <c r="O15120" s="90"/>
    </row>
    <row r="15121" spans="15:15" x14ac:dyDescent="0.2">
      <c r="O15121" s="90"/>
    </row>
    <row r="15122" spans="15:15" x14ac:dyDescent="0.2">
      <c r="O15122" s="90"/>
    </row>
    <row r="15123" spans="15:15" x14ac:dyDescent="0.2">
      <c r="O15123" s="90"/>
    </row>
    <row r="15124" spans="15:15" x14ac:dyDescent="0.2">
      <c r="O15124" s="90"/>
    </row>
    <row r="15125" spans="15:15" x14ac:dyDescent="0.2">
      <c r="O15125" s="90"/>
    </row>
    <row r="15126" spans="15:15" x14ac:dyDescent="0.2">
      <c r="O15126" s="90"/>
    </row>
    <row r="15127" spans="15:15" x14ac:dyDescent="0.2">
      <c r="O15127" s="90"/>
    </row>
    <row r="15128" spans="15:15" x14ac:dyDescent="0.2">
      <c r="O15128" s="90"/>
    </row>
    <row r="15129" spans="15:15" x14ac:dyDescent="0.2">
      <c r="O15129" s="90"/>
    </row>
    <row r="15130" spans="15:15" x14ac:dyDescent="0.2">
      <c r="O15130" s="90"/>
    </row>
    <row r="15131" spans="15:15" x14ac:dyDescent="0.2">
      <c r="O15131" s="90"/>
    </row>
    <row r="15132" spans="15:15" x14ac:dyDescent="0.2">
      <c r="O15132" s="90"/>
    </row>
    <row r="15133" spans="15:15" x14ac:dyDescent="0.2">
      <c r="O15133" s="90"/>
    </row>
    <row r="15134" spans="15:15" x14ac:dyDescent="0.2">
      <c r="O15134" s="90"/>
    </row>
    <row r="15135" spans="15:15" x14ac:dyDescent="0.2">
      <c r="O15135" s="90"/>
    </row>
    <row r="15136" spans="15:15" x14ac:dyDescent="0.2">
      <c r="O15136" s="90"/>
    </row>
    <row r="15137" spans="15:15" x14ac:dyDescent="0.2">
      <c r="O15137" s="90"/>
    </row>
    <row r="15138" spans="15:15" x14ac:dyDescent="0.2">
      <c r="O15138" s="90"/>
    </row>
    <row r="15139" spans="15:15" x14ac:dyDescent="0.2">
      <c r="O15139" s="90"/>
    </row>
    <row r="15140" spans="15:15" x14ac:dyDescent="0.2">
      <c r="O15140" s="90"/>
    </row>
    <row r="15141" spans="15:15" x14ac:dyDescent="0.2">
      <c r="O15141" s="90"/>
    </row>
    <row r="15142" spans="15:15" x14ac:dyDescent="0.2">
      <c r="O15142" s="90"/>
    </row>
    <row r="15143" spans="15:15" x14ac:dyDescent="0.2">
      <c r="O15143" s="90"/>
    </row>
    <row r="15144" spans="15:15" x14ac:dyDescent="0.2">
      <c r="O15144" s="90"/>
    </row>
    <row r="15145" spans="15:15" x14ac:dyDescent="0.2">
      <c r="O15145" s="90"/>
    </row>
    <row r="15146" spans="15:15" x14ac:dyDescent="0.2">
      <c r="O15146" s="90"/>
    </row>
    <row r="15147" spans="15:15" x14ac:dyDescent="0.2">
      <c r="O15147" s="90"/>
    </row>
    <row r="15148" spans="15:15" x14ac:dyDescent="0.2">
      <c r="O15148" s="90"/>
    </row>
    <row r="15149" spans="15:15" x14ac:dyDescent="0.2">
      <c r="O15149" s="90"/>
    </row>
    <row r="15150" spans="15:15" x14ac:dyDescent="0.2">
      <c r="O15150" s="90"/>
    </row>
    <row r="15151" spans="15:15" x14ac:dyDescent="0.2">
      <c r="O15151" s="90"/>
    </row>
    <row r="15152" spans="15:15" x14ac:dyDescent="0.2">
      <c r="O15152" s="90"/>
    </row>
    <row r="15153" spans="15:15" x14ac:dyDescent="0.2">
      <c r="O15153" s="90"/>
    </row>
    <row r="15154" spans="15:15" x14ac:dyDescent="0.2">
      <c r="O15154" s="90"/>
    </row>
    <row r="15155" spans="15:15" x14ac:dyDescent="0.2">
      <c r="O15155" s="90"/>
    </row>
    <row r="15156" spans="15:15" x14ac:dyDescent="0.2">
      <c r="O15156" s="90"/>
    </row>
    <row r="15157" spans="15:15" x14ac:dyDescent="0.2">
      <c r="O15157" s="90"/>
    </row>
    <row r="15158" spans="15:15" x14ac:dyDescent="0.2">
      <c r="O15158" s="90"/>
    </row>
    <row r="15159" spans="15:15" x14ac:dyDescent="0.2">
      <c r="O15159" s="90"/>
    </row>
    <row r="15160" spans="15:15" x14ac:dyDescent="0.2">
      <c r="O15160" s="90"/>
    </row>
    <row r="15161" spans="15:15" x14ac:dyDescent="0.2">
      <c r="O15161" s="90"/>
    </row>
    <row r="15162" spans="15:15" x14ac:dyDescent="0.2">
      <c r="O15162" s="90"/>
    </row>
    <row r="15163" spans="15:15" x14ac:dyDescent="0.2">
      <c r="O15163" s="90"/>
    </row>
    <row r="15164" spans="15:15" x14ac:dyDescent="0.2">
      <c r="O15164" s="90"/>
    </row>
    <row r="15165" spans="15:15" x14ac:dyDescent="0.2">
      <c r="O15165" s="90"/>
    </row>
    <row r="15166" spans="15:15" x14ac:dyDescent="0.2">
      <c r="O15166" s="90"/>
    </row>
    <row r="15167" spans="15:15" x14ac:dyDescent="0.2">
      <c r="O15167" s="90"/>
    </row>
    <row r="15168" spans="15:15" x14ac:dyDescent="0.2">
      <c r="O15168" s="90"/>
    </row>
    <row r="15169" spans="15:15" x14ac:dyDescent="0.2">
      <c r="O15169" s="90"/>
    </row>
    <row r="15170" spans="15:15" x14ac:dyDescent="0.2">
      <c r="O15170" s="90"/>
    </row>
    <row r="15171" spans="15:15" x14ac:dyDescent="0.2">
      <c r="O15171" s="90"/>
    </row>
    <row r="15172" spans="15:15" x14ac:dyDescent="0.2">
      <c r="O15172" s="90"/>
    </row>
    <row r="15173" spans="15:15" x14ac:dyDescent="0.2">
      <c r="O15173" s="90"/>
    </row>
    <row r="15174" spans="15:15" x14ac:dyDescent="0.2">
      <c r="O15174" s="90"/>
    </row>
    <row r="15175" spans="15:15" x14ac:dyDescent="0.2">
      <c r="O15175" s="90"/>
    </row>
    <row r="15176" spans="15:15" x14ac:dyDescent="0.2">
      <c r="O15176" s="90"/>
    </row>
    <row r="15177" spans="15:15" x14ac:dyDescent="0.2">
      <c r="O15177" s="90"/>
    </row>
    <row r="15178" spans="15:15" x14ac:dyDescent="0.2">
      <c r="O15178" s="90"/>
    </row>
    <row r="15179" spans="15:15" x14ac:dyDescent="0.2">
      <c r="O15179" s="90"/>
    </row>
    <row r="15180" spans="15:15" x14ac:dyDescent="0.2">
      <c r="O15180" s="90"/>
    </row>
    <row r="15181" spans="15:15" x14ac:dyDescent="0.2">
      <c r="O15181" s="90"/>
    </row>
    <row r="15182" spans="15:15" x14ac:dyDescent="0.2">
      <c r="O15182" s="90"/>
    </row>
    <row r="15183" spans="15:15" x14ac:dyDescent="0.2">
      <c r="O15183" s="90"/>
    </row>
    <row r="15184" spans="15:15" x14ac:dyDescent="0.2">
      <c r="O15184" s="90"/>
    </row>
    <row r="15185" spans="15:15" x14ac:dyDescent="0.2">
      <c r="O15185" s="90"/>
    </row>
    <row r="15186" spans="15:15" x14ac:dyDescent="0.2">
      <c r="O15186" s="90"/>
    </row>
    <row r="15187" spans="15:15" x14ac:dyDescent="0.2">
      <c r="O15187" s="90"/>
    </row>
    <row r="15188" spans="15:15" x14ac:dyDescent="0.2">
      <c r="O15188" s="90"/>
    </row>
    <row r="15189" spans="15:15" x14ac:dyDescent="0.2">
      <c r="O15189" s="90"/>
    </row>
    <row r="15190" spans="15:15" x14ac:dyDescent="0.2">
      <c r="O15190" s="90"/>
    </row>
    <row r="15191" spans="15:15" x14ac:dyDescent="0.2">
      <c r="O15191" s="90"/>
    </row>
    <row r="15192" spans="15:15" x14ac:dyDescent="0.2">
      <c r="O15192" s="90"/>
    </row>
    <row r="15193" spans="15:15" x14ac:dyDescent="0.2">
      <c r="O15193" s="90"/>
    </row>
    <row r="15194" spans="15:15" x14ac:dyDescent="0.2">
      <c r="O15194" s="90"/>
    </row>
    <row r="15195" spans="15:15" x14ac:dyDescent="0.2">
      <c r="O15195" s="90"/>
    </row>
    <row r="15196" spans="15:15" x14ac:dyDescent="0.2">
      <c r="O15196" s="90"/>
    </row>
    <row r="15197" spans="15:15" x14ac:dyDescent="0.2">
      <c r="O15197" s="90"/>
    </row>
    <row r="15198" spans="15:15" x14ac:dyDescent="0.2">
      <c r="O15198" s="90"/>
    </row>
    <row r="15199" spans="15:15" x14ac:dyDescent="0.2">
      <c r="O15199" s="90"/>
    </row>
    <row r="15200" spans="15:15" x14ac:dyDescent="0.2">
      <c r="O15200" s="90"/>
    </row>
    <row r="15201" spans="15:15" x14ac:dyDescent="0.2">
      <c r="O15201" s="90"/>
    </row>
    <row r="15202" spans="15:15" x14ac:dyDescent="0.2">
      <c r="O15202" s="90"/>
    </row>
    <row r="15203" spans="15:15" x14ac:dyDescent="0.2">
      <c r="O15203" s="90"/>
    </row>
    <row r="15204" spans="15:15" x14ac:dyDescent="0.2">
      <c r="O15204" s="90"/>
    </row>
    <row r="15205" spans="15:15" x14ac:dyDescent="0.2">
      <c r="O15205" s="90"/>
    </row>
    <row r="15206" spans="15:15" x14ac:dyDescent="0.2">
      <c r="O15206" s="90"/>
    </row>
    <row r="15207" spans="15:15" x14ac:dyDescent="0.2">
      <c r="O15207" s="90"/>
    </row>
    <row r="15208" spans="15:15" x14ac:dyDescent="0.2">
      <c r="O15208" s="90"/>
    </row>
    <row r="15209" spans="15:15" x14ac:dyDescent="0.2">
      <c r="O15209" s="90"/>
    </row>
    <row r="15210" spans="15:15" x14ac:dyDescent="0.2">
      <c r="O15210" s="90"/>
    </row>
    <row r="15211" spans="15:15" x14ac:dyDescent="0.2">
      <c r="O15211" s="90"/>
    </row>
    <row r="15212" spans="15:15" x14ac:dyDescent="0.2">
      <c r="O15212" s="90"/>
    </row>
    <row r="15213" spans="15:15" x14ac:dyDescent="0.2">
      <c r="O15213" s="90"/>
    </row>
    <row r="15214" spans="15:15" x14ac:dyDescent="0.2">
      <c r="O15214" s="90"/>
    </row>
    <row r="15215" spans="15:15" x14ac:dyDescent="0.2">
      <c r="O15215" s="90"/>
    </row>
    <row r="15216" spans="15:15" x14ac:dyDescent="0.2">
      <c r="O15216" s="90"/>
    </row>
    <row r="15217" spans="15:15" x14ac:dyDescent="0.2">
      <c r="O15217" s="90"/>
    </row>
    <row r="15218" spans="15:15" x14ac:dyDescent="0.2">
      <c r="O15218" s="90"/>
    </row>
    <row r="15219" spans="15:15" x14ac:dyDescent="0.2">
      <c r="O15219" s="90"/>
    </row>
    <row r="15220" spans="15:15" x14ac:dyDescent="0.2">
      <c r="O15220" s="90"/>
    </row>
    <row r="15221" spans="15:15" x14ac:dyDescent="0.2">
      <c r="O15221" s="90"/>
    </row>
    <row r="15222" spans="15:15" x14ac:dyDescent="0.2">
      <c r="O15222" s="90"/>
    </row>
    <row r="15223" spans="15:15" x14ac:dyDescent="0.2">
      <c r="O15223" s="90"/>
    </row>
    <row r="15224" spans="15:15" x14ac:dyDescent="0.2">
      <c r="O15224" s="90"/>
    </row>
    <row r="15225" spans="15:15" x14ac:dyDescent="0.2">
      <c r="O15225" s="90"/>
    </row>
    <row r="15226" spans="15:15" x14ac:dyDescent="0.2">
      <c r="O15226" s="90"/>
    </row>
    <row r="15227" spans="15:15" x14ac:dyDescent="0.2">
      <c r="O15227" s="90"/>
    </row>
    <row r="15228" spans="15:15" x14ac:dyDescent="0.2">
      <c r="O15228" s="90"/>
    </row>
    <row r="15229" spans="15:15" x14ac:dyDescent="0.2">
      <c r="O15229" s="90"/>
    </row>
    <row r="15230" spans="15:15" x14ac:dyDescent="0.2">
      <c r="O15230" s="90"/>
    </row>
    <row r="15231" spans="15:15" x14ac:dyDescent="0.2">
      <c r="O15231" s="90"/>
    </row>
    <row r="15232" spans="15:15" x14ac:dyDescent="0.2">
      <c r="O15232" s="90"/>
    </row>
    <row r="15233" spans="15:15" x14ac:dyDescent="0.2">
      <c r="O15233" s="90"/>
    </row>
    <row r="15234" spans="15:15" x14ac:dyDescent="0.2">
      <c r="O15234" s="90"/>
    </row>
    <row r="15235" spans="15:15" x14ac:dyDescent="0.2">
      <c r="O15235" s="90"/>
    </row>
    <row r="15236" spans="15:15" x14ac:dyDescent="0.2">
      <c r="O15236" s="90"/>
    </row>
    <row r="15237" spans="15:15" x14ac:dyDescent="0.2">
      <c r="O15237" s="90"/>
    </row>
    <row r="15238" spans="15:15" x14ac:dyDescent="0.2">
      <c r="O15238" s="90"/>
    </row>
    <row r="15239" spans="15:15" x14ac:dyDescent="0.2">
      <c r="O15239" s="90"/>
    </row>
    <row r="15240" spans="15:15" x14ac:dyDescent="0.2">
      <c r="O15240" s="90"/>
    </row>
    <row r="15241" spans="15:15" x14ac:dyDescent="0.2">
      <c r="O15241" s="90"/>
    </row>
    <row r="15242" spans="15:15" x14ac:dyDescent="0.2">
      <c r="O15242" s="90"/>
    </row>
    <row r="15243" spans="15:15" x14ac:dyDescent="0.2">
      <c r="O15243" s="90"/>
    </row>
    <row r="15244" spans="15:15" x14ac:dyDescent="0.2">
      <c r="O15244" s="90"/>
    </row>
    <row r="15245" spans="15:15" x14ac:dyDescent="0.2">
      <c r="O15245" s="90"/>
    </row>
    <row r="15246" spans="15:15" x14ac:dyDescent="0.2">
      <c r="O15246" s="90"/>
    </row>
    <row r="15247" spans="15:15" x14ac:dyDescent="0.2">
      <c r="O15247" s="90"/>
    </row>
    <row r="15248" spans="15:15" x14ac:dyDescent="0.2">
      <c r="O15248" s="90"/>
    </row>
    <row r="15249" spans="15:15" x14ac:dyDescent="0.2">
      <c r="O15249" s="90"/>
    </row>
    <row r="15250" spans="15:15" x14ac:dyDescent="0.2">
      <c r="O15250" s="90"/>
    </row>
    <row r="15251" spans="15:15" x14ac:dyDescent="0.2">
      <c r="O15251" s="90"/>
    </row>
    <row r="15252" spans="15:15" x14ac:dyDescent="0.2">
      <c r="O15252" s="90"/>
    </row>
    <row r="15253" spans="15:15" x14ac:dyDescent="0.2">
      <c r="O15253" s="90"/>
    </row>
    <row r="15254" spans="15:15" x14ac:dyDescent="0.2">
      <c r="O15254" s="90"/>
    </row>
    <row r="15255" spans="15:15" x14ac:dyDescent="0.2">
      <c r="O15255" s="90"/>
    </row>
    <row r="15256" spans="15:15" x14ac:dyDescent="0.2">
      <c r="O15256" s="90"/>
    </row>
    <row r="15257" spans="15:15" x14ac:dyDescent="0.2">
      <c r="O15257" s="90"/>
    </row>
    <row r="15258" spans="15:15" x14ac:dyDescent="0.2">
      <c r="O15258" s="90"/>
    </row>
    <row r="15259" spans="15:15" x14ac:dyDescent="0.2">
      <c r="O15259" s="90"/>
    </row>
    <row r="15260" spans="15:15" x14ac:dyDescent="0.2">
      <c r="O15260" s="90"/>
    </row>
    <row r="15261" spans="15:15" x14ac:dyDescent="0.2">
      <c r="O15261" s="90"/>
    </row>
    <row r="15262" spans="15:15" x14ac:dyDescent="0.2">
      <c r="O15262" s="90"/>
    </row>
    <row r="15263" spans="15:15" x14ac:dyDescent="0.2">
      <c r="O15263" s="90"/>
    </row>
    <row r="15264" spans="15:15" x14ac:dyDescent="0.2">
      <c r="O15264" s="90"/>
    </row>
    <row r="15265" spans="15:15" x14ac:dyDescent="0.2">
      <c r="O15265" s="90"/>
    </row>
    <row r="15266" spans="15:15" x14ac:dyDescent="0.2">
      <c r="O15266" s="90"/>
    </row>
    <row r="15267" spans="15:15" x14ac:dyDescent="0.2">
      <c r="O15267" s="90"/>
    </row>
    <row r="15268" spans="15:15" x14ac:dyDescent="0.2">
      <c r="O15268" s="90"/>
    </row>
    <row r="15269" spans="15:15" x14ac:dyDescent="0.2">
      <c r="O15269" s="90"/>
    </row>
    <row r="15270" spans="15:15" x14ac:dyDescent="0.2">
      <c r="O15270" s="90"/>
    </row>
    <row r="15271" spans="15:15" x14ac:dyDescent="0.2">
      <c r="O15271" s="90"/>
    </row>
    <row r="15272" spans="15:15" x14ac:dyDescent="0.2">
      <c r="O15272" s="90"/>
    </row>
    <row r="15273" spans="15:15" x14ac:dyDescent="0.2">
      <c r="O15273" s="90"/>
    </row>
    <row r="15274" spans="15:15" x14ac:dyDescent="0.2">
      <c r="O15274" s="90"/>
    </row>
    <row r="15275" spans="15:15" x14ac:dyDescent="0.2">
      <c r="O15275" s="90"/>
    </row>
    <row r="15276" spans="15:15" x14ac:dyDescent="0.2">
      <c r="O15276" s="90"/>
    </row>
    <row r="15277" spans="15:15" x14ac:dyDescent="0.2">
      <c r="O15277" s="90"/>
    </row>
    <row r="15278" spans="15:15" x14ac:dyDescent="0.2">
      <c r="O15278" s="90"/>
    </row>
    <row r="15279" spans="15:15" x14ac:dyDescent="0.2">
      <c r="O15279" s="90"/>
    </row>
    <row r="15280" spans="15:15" x14ac:dyDescent="0.2">
      <c r="O15280" s="90"/>
    </row>
    <row r="15281" spans="15:15" x14ac:dyDescent="0.2">
      <c r="O15281" s="90"/>
    </row>
    <row r="15282" spans="15:15" x14ac:dyDescent="0.2">
      <c r="O15282" s="90"/>
    </row>
    <row r="15283" spans="15:15" x14ac:dyDescent="0.2">
      <c r="O15283" s="90"/>
    </row>
    <row r="15284" spans="15:15" x14ac:dyDescent="0.2">
      <c r="O15284" s="90"/>
    </row>
    <row r="15285" spans="15:15" x14ac:dyDescent="0.2">
      <c r="O15285" s="90"/>
    </row>
    <row r="15286" spans="15:15" x14ac:dyDescent="0.2">
      <c r="O15286" s="90"/>
    </row>
    <row r="15287" spans="15:15" x14ac:dyDescent="0.2">
      <c r="O15287" s="90"/>
    </row>
    <row r="15288" spans="15:15" x14ac:dyDescent="0.2">
      <c r="O15288" s="90"/>
    </row>
    <row r="15289" spans="15:15" x14ac:dyDescent="0.2">
      <c r="O15289" s="90"/>
    </row>
    <row r="15290" spans="15:15" x14ac:dyDescent="0.2">
      <c r="O15290" s="90"/>
    </row>
    <row r="15291" spans="15:15" x14ac:dyDescent="0.2">
      <c r="O15291" s="90"/>
    </row>
    <row r="15292" spans="15:15" x14ac:dyDescent="0.2">
      <c r="O15292" s="90"/>
    </row>
    <row r="15293" spans="15:15" x14ac:dyDescent="0.2">
      <c r="O15293" s="90"/>
    </row>
    <row r="15294" spans="15:15" x14ac:dyDescent="0.2">
      <c r="O15294" s="90"/>
    </row>
    <row r="15295" spans="15:15" x14ac:dyDescent="0.2">
      <c r="O15295" s="90"/>
    </row>
    <row r="15296" spans="15:15" x14ac:dyDescent="0.2">
      <c r="O15296" s="90"/>
    </row>
    <row r="15297" spans="15:15" x14ac:dyDescent="0.2">
      <c r="O15297" s="90"/>
    </row>
    <row r="15298" spans="15:15" x14ac:dyDescent="0.2">
      <c r="O15298" s="90"/>
    </row>
    <row r="15299" spans="15:15" x14ac:dyDescent="0.2">
      <c r="O15299" s="90"/>
    </row>
    <row r="15300" spans="15:15" x14ac:dyDescent="0.2">
      <c r="O15300" s="90"/>
    </row>
    <row r="15301" spans="15:15" x14ac:dyDescent="0.2">
      <c r="O15301" s="90"/>
    </row>
    <row r="15302" spans="15:15" x14ac:dyDescent="0.2">
      <c r="O15302" s="90"/>
    </row>
    <row r="15303" spans="15:15" x14ac:dyDescent="0.2">
      <c r="O15303" s="90"/>
    </row>
    <row r="15304" spans="15:15" x14ac:dyDescent="0.2">
      <c r="O15304" s="90"/>
    </row>
    <row r="15305" spans="15:15" x14ac:dyDescent="0.2">
      <c r="O15305" s="90"/>
    </row>
    <row r="15306" spans="15:15" x14ac:dyDescent="0.2">
      <c r="O15306" s="90"/>
    </row>
    <row r="15307" spans="15:15" x14ac:dyDescent="0.2">
      <c r="O15307" s="90"/>
    </row>
    <row r="15308" spans="15:15" x14ac:dyDescent="0.2">
      <c r="O15308" s="90"/>
    </row>
    <row r="15309" spans="15:15" x14ac:dyDescent="0.2">
      <c r="O15309" s="90"/>
    </row>
    <row r="15310" spans="15:15" x14ac:dyDescent="0.2">
      <c r="O15310" s="90"/>
    </row>
    <row r="15311" spans="15:15" x14ac:dyDescent="0.2">
      <c r="O15311" s="90"/>
    </row>
    <row r="15312" spans="15:15" x14ac:dyDescent="0.2">
      <c r="O15312" s="90"/>
    </row>
    <row r="15313" spans="15:15" x14ac:dyDescent="0.2">
      <c r="O15313" s="90"/>
    </row>
    <row r="15314" spans="15:15" x14ac:dyDescent="0.2">
      <c r="O15314" s="90"/>
    </row>
    <row r="15315" spans="15:15" x14ac:dyDescent="0.2">
      <c r="O15315" s="90"/>
    </row>
    <row r="15316" spans="15:15" x14ac:dyDescent="0.2">
      <c r="O15316" s="90"/>
    </row>
    <row r="15317" spans="15:15" x14ac:dyDescent="0.2">
      <c r="O15317" s="90"/>
    </row>
    <row r="15318" spans="15:15" x14ac:dyDescent="0.2">
      <c r="O15318" s="90"/>
    </row>
    <row r="15319" spans="15:15" x14ac:dyDescent="0.2">
      <c r="O15319" s="90"/>
    </row>
    <row r="15320" spans="15:15" x14ac:dyDescent="0.2">
      <c r="O15320" s="90"/>
    </row>
    <row r="15321" spans="15:15" x14ac:dyDescent="0.2">
      <c r="O15321" s="90"/>
    </row>
    <row r="15322" spans="15:15" x14ac:dyDescent="0.2">
      <c r="O15322" s="90"/>
    </row>
    <row r="15323" spans="15:15" x14ac:dyDescent="0.2">
      <c r="O15323" s="90"/>
    </row>
    <row r="15324" spans="15:15" x14ac:dyDescent="0.2">
      <c r="O15324" s="90"/>
    </row>
    <row r="15325" spans="15:15" x14ac:dyDescent="0.2">
      <c r="O15325" s="90"/>
    </row>
    <row r="15326" spans="15:15" x14ac:dyDescent="0.2">
      <c r="O15326" s="90"/>
    </row>
    <row r="15327" spans="15:15" x14ac:dyDescent="0.2">
      <c r="O15327" s="90"/>
    </row>
    <row r="15328" spans="15:15" x14ac:dyDescent="0.2">
      <c r="O15328" s="90"/>
    </row>
    <row r="15329" spans="15:15" x14ac:dyDescent="0.2">
      <c r="O15329" s="90"/>
    </row>
    <row r="15330" spans="15:15" x14ac:dyDescent="0.2">
      <c r="O15330" s="90"/>
    </row>
    <row r="15331" spans="15:15" x14ac:dyDescent="0.2">
      <c r="O15331" s="90"/>
    </row>
    <row r="15332" spans="15:15" x14ac:dyDescent="0.2">
      <c r="O15332" s="90"/>
    </row>
    <row r="15333" spans="15:15" x14ac:dyDescent="0.2">
      <c r="O15333" s="90"/>
    </row>
    <row r="15334" spans="15:15" x14ac:dyDescent="0.2">
      <c r="O15334" s="90"/>
    </row>
    <row r="15335" spans="15:15" x14ac:dyDescent="0.2">
      <c r="O15335" s="90"/>
    </row>
    <row r="15336" spans="15:15" x14ac:dyDescent="0.2">
      <c r="O15336" s="90"/>
    </row>
    <row r="15337" spans="15:15" x14ac:dyDescent="0.2">
      <c r="O15337" s="90"/>
    </row>
    <row r="15338" spans="15:15" x14ac:dyDescent="0.2">
      <c r="O15338" s="90"/>
    </row>
    <row r="15339" spans="15:15" x14ac:dyDescent="0.2">
      <c r="O15339" s="90"/>
    </row>
    <row r="15340" spans="15:15" x14ac:dyDescent="0.2">
      <c r="O15340" s="90"/>
    </row>
    <row r="15341" spans="15:15" x14ac:dyDescent="0.2">
      <c r="O15341" s="90"/>
    </row>
    <row r="15342" spans="15:15" x14ac:dyDescent="0.2">
      <c r="O15342" s="90"/>
    </row>
    <row r="15343" spans="15:15" x14ac:dyDescent="0.2">
      <c r="O15343" s="90"/>
    </row>
    <row r="15344" spans="15:15" x14ac:dyDescent="0.2">
      <c r="O15344" s="90"/>
    </row>
    <row r="15345" spans="15:15" x14ac:dyDescent="0.2">
      <c r="O15345" s="90"/>
    </row>
    <row r="15346" spans="15:15" x14ac:dyDescent="0.2">
      <c r="O15346" s="90"/>
    </row>
    <row r="15347" spans="15:15" x14ac:dyDescent="0.2">
      <c r="O15347" s="90"/>
    </row>
    <row r="15348" spans="15:15" x14ac:dyDescent="0.2">
      <c r="O15348" s="90"/>
    </row>
    <row r="15349" spans="15:15" x14ac:dyDescent="0.2">
      <c r="O15349" s="90"/>
    </row>
    <row r="15350" spans="15:15" x14ac:dyDescent="0.2">
      <c r="O15350" s="90"/>
    </row>
    <row r="15351" spans="15:15" x14ac:dyDescent="0.2">
      <c r="O15351" s="90"/>
    </row>
    <row r="15352" spans="15:15" x14ac:dyDescent="0.2">
      <c r="O15352" s="90"/>
    </row>
    <row r="15353" spans="15:15" x14ac:dyDescent="0.2">
      <c r="O15353" s="90"/>
    </row>
    <row r="15354" spans="15:15" x14ac:dyDescent="0.2">
      <c r="O15354" s="90"/>
    </row>
    <row r="15355" spans="15:15" x14ac:dyDescent="0.2">
      <c r="O15355" s="90"/>
    </row>
    <row r="15356" spans="15:15" x14ac:dyDescent="0.2">
      <c r="O15356" s="90"/>
    </row>
    <row r="15357" spans="15:15" x14ac:dyDescent="0.2">
      <c r="O15357" s="90"/>
    </row>
    <row r="15358" spans="15:15" x14ac:dyDescent="0.2">
      <c r="O15358" s="90"/>
    </row>
    <row r="15359" spans="15:15" x14ac:dyDescent="0.2">
      <c r="O15359" s="90"/>
    </row>
    <row r="15360" spans="15:15" x14ac:dyDescent="0.2">
      <c r="O15360" s="90"/>
    </row>
    <row r="15361" spans="15:15" x14ac:dyDescent="0.2">
      <c r="O15361" s="90"/>
    </row>
    <row r="15362" spans="15:15" x14ac:dyDescent="0.2">
      <c r="O15362" s="90"/>
    </row>
    <row r="15363" spans="15:15" x14ac:dyDescent="0.2">
      <c r="O15363" s="90"/>
    </row>
    <row r="15364" spans="15:15" x14ac:dyDescent="0.2">
      <c r="O15364" s="90"/>
    </row>
    <row r="15365" spans="15:15" x14ac:dyDescent="0.2">
      <c r="O15365" s="90"/>
    </row>
    <row r="15366" spans="15:15" x14ac:dyDescent="0.2">
      <c r="O15366" s="90"/>
    </row>
    <row r="15367" spans="15:15" x14ac:dyDescent="0.2">
      <c r="O15367" s="90"/>
    </row>
    <row r="15368" spans="15:15" x14ac:dyDescent="0.2">
      <c r="O15368" s="90"/>
    </row>
    <row r="15369" spans="15:15" x14ac:dyDescent="0.2">
      <c r="O15369" s="90"/>
    </row>
    <row r="15370" spans="15:15" x14ac:dyDescent="0.2">
      <c r="O15370" s="90"/>
    </row>
    <row r="15371" spans="15:15" x14ac:dyDescent="0.2">
      <c r="O15371" s="90"/>
    </row>
    <row r="15372" spans="15:15" x14ac:dyDescent="0.2">
      <c r="O15372" s="90"/>
    </row>
    <row r="15373" spans="15:15" x14ac:dyDescent="0.2">
      <c r="O15373" s="90"/>
    </row>
    <row r="15374" spans="15:15" x14ac:dyDescent="0.2">
      <c r="O15374" s="90"/>
    </row>
    <row r="15375" spans="15:15" x14ac:dyDescent="0.2">
      <c r="O15375" s="90"/>
    </row>
    <row r="15376" spans="15:15" x14ac:dyDescent="0.2">
      <c r="O15376" s="90"/>
    </row>
    <row r="15377" spans="15:15" x14ac:dyDescent="0.2">
      <c r="O15377" s="90"/>
    </row>
    <row r="15378" spans="15:15" x14ac:dyDescent="0.2">
      <c r="O15378" s="90"/>
    </row>
    <row r="15379" spans="15:15" x14ac:dyDescent="0.2">
      <c r="O15379" s="90"/>
    </row>
    <row r="15380" spans="15:15" x14ac:dyDescent="0.2">
      <c r="O15380" s="90"/>
    </row>
    <row r="15381" spans="15:15" x14ac:dyDescent="0.2">
      <c r="O15381" s="90"/>
    </row>
    <row r="15382" spans="15:15" x14ac:dyDescent="0.2">
      <c r="O15382" s="90"/>
    </row>
    <row r="15383" spans="15:15" x14ac:dyDescent="0.2">
      <c r="O15383" s="90"/>
    </row>
    <row r="15384" spans="15:15" x14ac:dyDescent="0.2">
      <c r="O15384" s="90"/>
    </row>
    <row r="15385" spans="15:15" x14ac:dyDescent="0.2">
      <c r="O15385" s="90"/>
    </row>
    <row r="15386" spans="15:15" x14ac:dyDescent="0.2">
      <c r="O15386" s="90"/>
    </row>
    <row r="15387" spans="15:15" x14ac:dyDescent="0.2">
      <c r="O15387" s="90"/>
    </row>
    <row r="15388" spans="15:15" x14ac:dyDescent="0.2">
      <c r="O15388" s="90"/>
    </row>
    <row r="15389" spans="15:15" x14ac:dyDescent="0.2">
      <c r="O15389" s="90"/>
    </row>
    <row r="15390" spans="15:15" x14ac:dyDescent="0.2">
      <c r="O15390" s="90"/>
    </row>
    <row r="15391" spans="15:15" x14ac:dyDescent="0.2">
      <c r="O15391" s="90"/>
    </row>
    <row r="15392" spans="15:15" x14ac:dyDescent="0.2">
      <c r="O15392" s="90"/>
    </row>
    <row r="15393" spans="15:15" x14ac:dyDescent="0.2">
      <c r="O15393" s="90"/>
    </row>
    <row r="15394" spans="15:15" x14ac:dyDescent="0.2">
      <c r="O15394" s="90"/>
    </row>
    <row r="15395" spans="15:15" x14ac:dyDescent="0.2">
      <c r="O15395" s="90"/>
    </row>
    <row r="15396" spans="15:15" x14ac:dyDescent="0.2">
      <c r="O15396" s="90"/>
    </row>
    <row r="15397" spans="15:15" x14ac:dyDescent="0.2">
      <c r="O15397" s="90"/>
    </row>
    <row r="15398" spans="15:15" x14ac:dyDescent="0.2">
      <c r="O15398" s="90"/>
    </row>
    <row r="15399" spans="15:15" x14ac:dyDescent="0.2">
      <c r="O15399" s="90"/>
    </row>
    <row r="15400" spans="15:15" x14ac:dyDescent="0.2">
      <c r="O15400" s="90"/>
    </row>
    <row r="15401" spans="15:15" x14ac:dyDescent="0.2">
      <c r="O15401" s="90"/>
    </row>
    <row r="15402" spans="15:15" x14ac:dyDescent="0.2">
      <c r="O15402" s="90"/>
    </row>
    <row r="15403" spans="15:15" x14ac:dyDescent="0.2">
      <c r="O15403" s="90"/>
    </row>
    <row r="15404" spans="15:15" x14ac:dyDescent="0.2">
      <c r="O15404" s="90"/>
    </row>
    <row r="15405" spans="15:15" x14ac:dyDescent="0.2">
      <c r="O15405" s="90"/>
    </row>
    <row r="15406" spans="15:15" x14ac:dyDescent="0.2">
      <c r="O15406" s="90"/>
    </row>
    <row r="15407" spans="15:15" x14ac:dyDescent="0.2">
      <c r="O15407" s="90"/>
    </row>
    <row r="15408" spans="15:15" x14ac:dyDescent="0.2">
      <c r="O15408" s="90"/>
    </row>
    <row r="15409" spans="15:15" x14ac:dyDescent="0.2">
      <c r="O15409" s="90"/>
    </row>
    <row r="15410" spans="15:15" x14ac:dyDescent="0.2">
      <c r="O15410" s="90"/>
    </row>
    <row r="15411" spans="15:15" x14ac:dyDescent="0.2">
      <c r="O15411" s="90"/>
    </row>
    <row r="15412" spans="15:15" x14ac:dyDescent="0.2">
      <c r="O15412" s="90"/>
    </row>
    <row r="15413" spans="15:15" x14ac:dyDescent="0.2">
      <c r="O15413" s="90"/>
    </row>
    <row r="15414" spans="15:15" x14ac:dyDescent="0.2">
      <c r="O15414" s="90"/>
    </row>
    <row r="15415" spans="15:15" x14ac:dyDescent="0.2">
      <c r="O15415" s="90"/>
    </row>
    <row r="15416" spans="15:15" x14ac:dyDescent="0.2">
      <c r="O15416" s="90"/>
    </row>
    <row r="15417" spans="15:15" x14ac:dyDescent="0.2">
      <c r="O15417" s="90"/>
    </row>
    <row r="15418" spans="15:15" x14ac:dyDescent="0.2">
      <c r="O15418" s="90"/>
    </row>
    <row r="15419" spans="15:15" x14ac:dyDescent="0.2">
      <c r="O15419" s="90"/>
    </row>
    <row r="15420" spans="15:15" x14ac:dyDescent="0.2">
      <c r="O15420" s="90"/>
    </row>
    <row r="15421" spans="15:15" x14ac:dyDescent="0.2">
      <c r="O15421" s="90"/>
    </row>
    <row r="15422" spans="15:15" x14ac:dyDescent="0.2">
      <c r="O15422" s="90"/>
    </row>
    <row r="15423" spans="15:15" x14ac:dyDescent="0.2">
      <c r="O15423" s="90"/>
    </row>
    <row r="15424" spans="15:15" x14ac:dyDescent="0.2">
      <c r="O15424" s="90"/>
    </row>
    <row r="15425" spans="15:15" x14ac:dyDescent="0.2">
      <c r="O15425" s="90"/>
    </row>
    <row r="15426" spans="15:15" x14ac:dyDescent="0.2">
      <c r="O15426" s="90"/>
    </row>
    <row r="15427" spans="15:15" x14ac:dyDescent="0.2">
      <c r="O15427" s="90"/>
    </row>
    <row r="15428" spans="15:15" x14ac:dyDescent="0.2">
      <c r="O15428" s="90"/>
    </row>
    <row r="15429" spans="15:15" x14ac:dyDescent="0.2">
      <c r="O15429" s="90"/>
    </row>
    <row r="15430" spans="15:15" x14ac:dyDescent="0.2">
      <c r="O15430" s="90"/>
    </row>
    <row r="15431" spans="15:15" x14ac:dyDescent="0.2">
      <c r="O15431" s="90"/>
    </row>
    <row r="15432" spans="15:15" x14ac:dyDescent="0.2">
      <c r="O15432" s="90"/>
    </row>
    <row r="15433" spans="15:15" x14ac:dyDescent="0.2">
      <c r="O15433" s="90"/>
    </row>
    <row r="15434" spans="15:15" x14ac:dyDescent="0.2">
      <c r="O15434" s="90"/>
    </row>
    <row r="15435" spans="15:15" x14ac:dyDescent="0.2">
      <c r="O15435" s="90"/>
    </row>
    <row r="15436" spans="15:15" x14ac:dyDescent="0.2">
      <c r="O15436" s="90"/>
    </row>
    <row r="15437" spans="15:15" x14ac:dyDescent="0.2">
      <c r="O15437" s="90"/>
    </row>
    <row r="15438" spans="15:15" x14ac:dyDescent="0.2">
      <c r="O15438" s="90"/>
    </row>
    <row r="15439" spans="15:15" x14ac:dyDescent="0.2">
      <c r="O15439" s="90"/>
    </row>
    <row r="15440" spans="15:15" x14ac:dyDescent="0.2">
      <c r="O15440" s="90"/>
    </row>
    <row r="15441" spans="15:15" x14ac:dyDescent="0.2">
      <c r="O15441" s="90"/>
    </row>
    <row r="15442" spans="15:15" x14ac:dyDescent="0.2">
      <c r="O15442" s="90"/>
    </row>
    <row r="15443" spans="15:15" x14ac:dyDescent="0.2">
      <c r="O15443" s="90"/>
    </row>
    <row r="15444" spans="15:15" x14ac:dyDescent="0.2">
      <c r="O15444" s="90"/>
    </row>
    <row r="15445" spans="15:15" x14ac:dyDescent="0.2">
      <c r="O15445" s="90"/>
    </row>
    <row r="15446" spans="15:15" x14ac:dyDescent="0.2">
      <c r="O15446" s="90"/>
    </row>
    <row r="15447" spans="15:15" x14ac:dyDescent="0.2">
      <c r="O15447" s="90"/>
    </row>
    <row r="15448" spans="15:15" x14ac:dyDescent="0.2">
      <c r="O15448" s="90"/>
    </row>
    <row r="15449" spans="15:15" x14ac:dyDescent="0.2">
      <c r="O15449" s="90"/>
    </row>
    <row r="15450" spans="15:15" x14ac:dyDescent="0.2">
      <c r="O15450" s="90"/>
    </row>
    <row r="15451" spans="15:15" x14ac:dyDescent="0.2">
      <c r="O15451" s="90"/>
    </row>
    <row r="15452" spans="15:15" x14ac:dyDescent="0.2">
      <c r="O15452" s="90"/>
    </row>
    <row r="15453" spans="15:15" x14ac:dyDescent="0.2">
      <c r="O15453" s="90"/>
    </row>
    <row r="15454" spans="15:15" x14ac:dyDescent="0.2">
      <c r="O15454" s="90"/>
    </row>
    <row r="15455" spans="15:15" x14ac:dyDescent="0.2">
      <c r="O15455" s="90"/>
    </row>
    <row r="15456" spans="15:15" x14ac:dyDescent="0.2">
      <c r="O15456" s="90"/>
    </row>
    <row r="15457" spans="15:15" x14ac:dyDescent="0.2">
      <c r="O15457" s="90"/>
    </row>
    <row r="15458" spans="15:15" x14ac:dyDescent="0.2">
      <c r="O15458" s="90"/>
    </row>
    <row r="15459" spans="15:15" x14ac:dyDescent="0.2">
      <c r="O15459" s="90"/>
    </row>
    <row r="15460" spans="15:15" x14ac:dyDescent="0.2">
      <c r="O15460" s="90"/>
    </row>
    <row r="15461" spans="15:15" x14ac:dyDescent="0.2">
      <c r="O15461" s="90"/>
    </row>
    <row r="15462" spans="15:15" x14ac:dyDescent="0.2">
      <c r="O15462" s="90"/>
    </row>
    <row r="15463" spans="15:15" x14ac:dyDescent="0.2">
      <c r="O15463" s="90"/>
    </row>
    <row r="15464" spans="15:15" x14ac:dyDescent="0.2">
      <c r="O15464" s="90"/>
    </row>
    <row r="15465" spans="15:15" x14ac:dyDescent="0.2">
      <c r="O15465" s="90"/>
    </row>
    <row r="15466" spans="15:15" x14ac:dyDescent="0.2">
      <c r="O15466" s="90"/>
    </row>
    <row r="15467" spans="15:15" x14ac:dyDescent="0.2">
      <c r="O15467" s="90"/>
    </row>
    <row r="15468" spans="15:15" x14ac:dyDescent="0.2">
      <c r="O15468" s="90"/>
    </row>
    <row r="15469" spans="15:15" x14ac:dyDescent="0.2">
      <c r="O15469" s="90"/>
    </row>
    <row r="15470" spans="15:15" x14ac:dyDescent="0.2">
      <c r="O15470" s="90"/>
    </row>
    <row r="15471" spans="15:15" x14ac:dyDescent="0.2">
      <c r="O15471" s="90"/>
    </row>
    <row r="15472" spans="15:15" x14ac:dyDescent="0.2">
      <c r="O15472" s="90"/>
    </row>
    <row r="15473" spans="15:15" x14ac:dyDescent="0.2">
      <c r="O15473" s="90"/>
    </row>
    <row r="15474" spans="15:15" x14ac:dyDescent="0.2">
      <c r="O15474" s="90"/>
    </row>
    <row r="15475" spans="15:15" x14ac:dyDescent="0.2">
      <c r="O15475" s="90"/>
    </row>
    <row r="15476" spans="15:15" x14ac:dyDescent="0.2">
      <c r="O15476" s="90"/>
    </row>
    <row r="15477" spans="15:15" x14ac:dyDescent="0.2">
      <c r="O15477" s="90"/>
    </row>
    <row r="15478" spans="15:15" x14ac:dyDescent="0.2">
      <c r="O15478" s="90"/>
    </row>
    <row r="15479" spans="15:15" x14ac:dyDescent="0.2">
      <c r="O15479" s="90"/>
    </row>
    <row r="15480" spans="15:15" x14ac:dyDescent="0.2">
      <c r="O15480" s="90"/>
    </row>
    <row r="15481" spans="15:15" x14ac:dyDescent="0.2">
      <c r="O15481" s="90"/>
    </row>
    <row r="15482" spans="15:15" x14ac:dyDescent="0.2">
      <c r="O15482" s="90"/>
    </row>
    <row r="15483" spans="15:15" x14ac:dyDescent="0.2">
      <c r="O15483" s="90"/>
    </row>
    <row r="15484" spans="15:15" x14ac:dyDescent="0.2">
      <c r="O15484" s="90"/>
    </row>
    <row r="15485" spans="15:15" x14ac:dyDescent="0.2">
      <c r="O15485" s="90"/>
    </row>
    <row r="15486" spans="15:15" x14ac:dyDescent="0.2">
      <c r="O15486" s="90"/>
    </row>
    <row r="15487" spans="15:15" x14ac:dyDescent="0.2">
      <c r="O15487" s="90"/>
    </row>
    <row r="15488" spans="15:15" x14ac:dyDescent="0.2">
      <c r="O15488" s="90"/>
    </row>
    <row r="15489" spans="15:15" x14ac:dyDescent="0.2">
      <c r="O15489" s="90"/>
    </row>
    <row r="15490" spans="15:15" x14ac:dyDescent="0.2">
      <c r="O15490" s="90"/>
    </row>
    <row r="15491" spans="15:15" x14ac:dyDescent="0.2">
      <c r="O15491" s="90"/>
    </row>
    <row r="15492" spans="15:15" x14ac:dyDescent="0.2">
      <c r="O15492" s="90"/>
    </row>
    <row r="15493" spans="15:15" x14ac:dyDescent="0.2">
      <c r="O15493" s="90"/>
    </row>
    <row r="15494" spans="15:15" x14ac:dyDescent="0.2">
      <c r="O15494" s="90"/>
    </row>
    <row r="15495" spans="15:15" x14ac:dyDescent="0.2">
      <c r="O15495" s="90"/>
    </row>
    <row r="15496" spans="15:15" x14ac:dyDescent="0.2">
      <c r="O15496" s="90"/>
    </row>
    <row r="15497" spans="15:15" x14ac:dyDescent="0.2">
      <c r="O15497" s="90"/>
    </row>
    <row r="15498" spans="15:15" x14ac:dyDescent="0.2">
      <c r="O15498" s="90"/>
    </row>
    <row r="15499" spans="15:15" x14ac:dyDescent="0.2">
      <c r="O15499" s="90"/>
    </row>
    <row r="15500" spans="15:15" x14ac:dyDescent="0.2">
      <c r="O15500" s="90"/>
    </row>
    <row r="15501" spans="15:15" x14ac:dyDescent="0.2">
      <c r="O15501" s="90"/>
    </row>
    <row r="15502" spans="15:15" x14ac:dyDescent="0.2">
      <c r="O15502" s="90"/>
    </row>
    <row r="15503" spans="15:15" x14ac:dyDescent="0.2">
      <c r="O15503" s="90"/>
    </row>
    <row r="15504" spans="15:15" x14ac:dyDescent="0.2">
      <c r="O15504" s="90"/>
    </row>
    <row r="15505" spans="15:15" x14ac:dyDescent="0.2">
      <c r="O15505" s="90"/>
    </row>
    <row r="15506" spans="15:15" x14ac:dyDescent="0.2">
      <c r="O15506" s="90"/>
    </row>
    <row r="15507" spans="15:15" x14ac:dyDescent="0.2">
      <c r="O15507" s="90"/>
    </row>
    <row r="15508" spans="15:15" x14ac:dyDescent="0.2">
      <c r="O15508" s="90"/>
    </row>
    <row r="15509" spans="15:15" x14ac:dyDescent="0.2">
      <c r="O15509" s="90"/>
    </row>
    <row r="15510" spans="15:15" x14ac:dyDescent="0.2">
      <c r="O15510" s="90"/>
    </row>
    <row r="15511" spans="15:15" x14ac:dyDescent="0.2">
      <c r="O15511" s="90"/>
    </row>
    <row r="15512" spans="15:15" x14ac:dyDescent="0.2">
      <c r="O15512" s="90"/>
    </row>
    <row r="15513" spans="15:15" x14ac:dyDescent="0.2">
      <c r="O15513" s="90"/>
    </row>
    <row r="15514" spans="15:15" x14ac:dyDescent="0.2">
      <c r="O15514" s="90"/>
    </row>
    <row r="15515" spans="15:15" x14ac:dyDescent="0.2">
      <c r="O15515" s="90"/>
    </row>
    <row r="15516" spans="15:15" x14ac:dyDescent="0.2">
      <c r="O15516" s="90"/>
    </row>
    <row r="15517" spans="15:15" x14ac:dyDescent="0.2">
      <c r="O15517" s="90"/>
    </row>
    <row r="15518" spans="15:15" x14ac:dyDescent="0.2">
      <c r="O15518" s="90"/>
    </row>
    <row r="15519" spans="15:15" x14ac:dyDescent="0.2">
      <c r="O15519" s="90"/>
    </row>
    <row r="15520" spans="15:15" x14ac:dyDescent="0.2">
      <c r="O15520" s="90"/>
    </row>
    <row r="15521" spans="15:15" x14ac:dyDescent="0.2">
      <c r="O15521" s="90"/>
    </row>
    <row r="15522" spans="15:15" x14ac:dyDescent="0.2">
      <c r="O15522" s="90"/>
    </row>
    <row r="15523" spans="15:15" x14ac:dyDescent="0.2">
      <c r="O15523" s="90"/>
    </row>
    <row r="15524" spans="15:15" x14ac:dyDescent="0.2">
      <c r="O15524" s="90"/>
    </row>
    <row r="15525" spans="15:15" x14ac:dyDescent="0.2">
      <c r="O15525" s="90"/>
    </row>
    <row r="15526" spans="15:15" x14ac:dyDescent="0.2">
      <c r="O15526" s="90"/>
    </row>
    <row r="15527" spans="15:15" x14ac:dyDescent="0.2">
      <c r="O15527" s="90"/>
    </row>
    <row r="15528" spans="15:15" x14ac:dyDescent="0.2">
      <c r="O15528" s="90"/>
    </row>
    <row r="15529" spans="15:15" x14ac:dyDescent="0.2">
      <c r="O15529" s="90"/>
    </row>
    <row r="15530" spans="15:15" x14ac:dyDescent="0.2">
      <c r="O15530" s="90"/>
    </row>
    <row r="15531" spans="15:15" x14ac:dyDescent="0.2">
      <c r="O15531" s="90"/>
    </row>
    <row r="15532" spans="15:15" x14ac:dyDescent="0.2">
      <c r="O15532" s="90"/>
    </row>
    <row r="15533" spans="15:15" x14ac:dyDescent="0.2">
      <c r="O15533" s="90"/>
    </row>
    <row r="15534" spans="15:15" x14ac:dyDescent="0.2">
      <c r="O15534" s="90"/>
    </row>
    <row r="15535" spans="15:15" x14ac:dyDescent="0.2">
      <c r="O15535" s="90"/>
    </row>
    <row r="15536" spans="15:15" x14ac:dyDescent="0.2">
      <c r="O15536" s="90"/>
    </row>
    <row r="15537" spans="15:15" x14ac:dyDescent="0.2">
      <c r="O15537" s="90"/>
    </row>
    <row r="15538" spans="15:15" x14ac:dyDescent="0.2">
      <c r="O15538" s="90"/>
    </row>
    <row r="15539" spans="15:15" x14ac:dyDescent="0.2">
      <c r="O15539" s="90"/>
    </row>
    <row r="15540" spans="15:15" x14ac:dyDescent="0.2">
      <c r="O15540" s="90"/>
    </row>
    <row r="15541" spans="15:15" x14ac:dyDescent="0.2">
      <c r="O15541" s="90"/>
    </row>
    <row r="15542" spans="15:15" x14ac:dyDescent="0.2">
      <c r="O15542" s="90"/>
    </row>
    <row r="15543" spans="15:15" x14ac:dyDescent="0.2">
      <c r="O15543" s="90"/>
    </row>
    <row r="15544" spans="15:15" x14ac:dyDescent="0.2">
      <c r="O15544" s="90"/>
    </row>
    <row r="15545" spans="15:15" x14ac:dyDescent="0.2">
      <c r="O15545" s="90"/>
    </row>
    <row r="15546" spans="15:15" x14ac:dyDescent="0.2">
      <c r="O15546" s="90"/>
    </row>
    <row r="15547" spans="15:15" x14ac:dyDescent="0.2">
      <c r="O15547" s="90"/>
    </row>
    <row r="15548" spans="15:15" x14ac:dyDescent="0.2">
      <c r="O15548" s="90"/>
    </row>
    <row r="15549" spans="15:15" x14ac:dyDescent="0.2">
      <c r="O15549" s="90"/>
    </row>
    <row r="15550" spans="15:15" x14ac:dyDescent="0.2">
      <c r="O15550" s="90"/>
    </row>
    <row r="15551" spans="15:15" x14ac:dyDescent="0.2">
      <c r="O15551" s="90"/>
    </row>
    <row r="15552" spans="15:15" x14ac:dyDescent="0.2">
      <c r="O15552" s="90"/>
    </row>
    <row r="15553" spans="15:15" x14ac:dyDescent="0.2">
      <c r="O15553" s="90"/>
    </row>
    <row r="15554" spans="15:15" x14ac:dyDescent="0.2">
      <c r="O15554" s="90"/>
    </row>
    <row r="15555" spans="15:15" x14ac:dyDescent="0.2">
      <c r="O15555" s="90"/>
    </row>
    <row r="15556" spans="15:15" x14ac:dyDescent="0.2">
      <c r="O15556" s="90"/>
    </row>
    <row r="15557" spans="15:15" x14ac:dyDescent="0.2">
      <c r="O15557" s="90"/>
    </row>
    <row r="15558" spans="15:15" x14ac:dyDescent="0.2">
      <c r="O15558" s="90"/>
    </row>
    <row r="15559" spans="15:15" x14ac:dyDescent="0.2">
      <c r="O15559" s="90"/>
    </row>
    <row r="15560" spans="15:15" x14ac:dyDescent="0.2">
      <c r="O15560" s="90"/>
    </row>
    <row r="15561" spans="15:15" x14ac:dyDescent="0.2">
      <c r="O15561" s="90"/>
    </row>
    <row r="15562" spans="15:15" x14ac:dyDescent="0.2">
      <c r="O15562" s="90"/>
    </row>
    <row r="15563" spans="15:15" x14ac:dyDescent="0.2">
      <c r="O15563" s="90"/>
    </row>
    <row r="15564" spans="15:15" x14ac:dyDescent="0.2">
      <c r="O15564" s="90"/>
    </row>
    <row r="15565" spans="15:15" x14ac:dyDescent="0.2">
      <c r="O15565" s="90"/>
    </row>
    <row r="15566" spans="15:15" x14ac:dyDescent="0.2">
      <c r="O15566" s="90"/>
    </row>
    <row r="15567" spans="15:15" x14ac:dyDescent="0.2">
      <c r="O15567" s="90"/>
    </row>
    <row r="15568" spans="15:15" x14ac:dyDescent="0.2">
      <c r="O15568" s="90"/>
    </row>
    <row r="15569" spans="15:15" x14ac:dyDescent="0.2">
      <c r="O15569" s="90"/>
    </row>
    <row r="15570" spans="15:15" x14ac:dyDescent="0.2">
      <c r="O15570" s="90"/>
    </row>
    <row r="15571" spans="15:15" x14ac:dyDescent="0.2">
      <c r="O15571" s="90"/>
    </row>
    <row r="15572" spans="15:15" x14ac:dyDescent="0.2">
      <c r="O15572" s="90"/>
    </row>
    <row r="15573" spans="15:15" x14ac:dyDescent="0.2">
      <c r="O15573" s="90"/>
    </row>
    <row r="15574" spans="15:15" x14ac:dyDescent="0.2">
      <c r="O15574" s="90"/>
    </row>
    <row r="15575" spans="15:15" x14ac:dyDescent="0.2">
      <c r="O15575" s="90"/>
    </row>
    <row r="15576" spans="15:15" x14ac:dyDescent="0.2">
      <c r="O15576" s="90"/>
    </row>
    <row r="15577" spans="15:15" x14ac:dyDescent="0.2">
      <c r="O15577" s="90"/>
    </row>
    <row r="15578" spans="15:15" x14ac:dyDescent="0.2">
      <c r="O15578" s="90"/>
    </row>
    <row r="15579" spans="15:15" x14ac:dyDescent="0.2">
      <c r="O15579" s="90"/>
    </row>
    <row r="15580" spans="15:15" x14ac:dyDescent="0.2">
      <c r="O15580" s="90"/>
    </row>
    <row r="15581" spans="15:15" x14ac:dyDescent="0.2">
      <c r="O15581" s="90"/>
    </row>
    <row r="15582" spans="15:15" x14ac:dyDescent="0.2">
      <c r="O15582" s="90"/>
    </row>
    <row r="15583" spans="15:15" x14ac:dyDescent="0.2">
      <c r="O15583" s="90"/>
    </row>
    <row r="15584" spans="15:15" x14ac:dyDescent="0.2">
      <c r="O15584" s="90"/>
    </row>
    <row r="15585" spans="15:15" x14ac:dyDescent="0.2">
      <c r="O15585" s="90"/>
    </row>
    <row r="15586" spans="15:15" x14ac:dyDescent="0.2">
      <c r="O15586" s="90"/>
    </row>
    <row r="15587" spans="15:15" x14ac:dyDescent="0.2">
      <c r="O15587" s="90"/>
    </row>
    <row r="15588" spans="15:15" x14ac:dyDescent="0.2">
      <c r="O15588" s="90"/>
    </row>
    <row r="15589" spans="15:15" x14ac:dyDescent="0.2">
      <c r="O15589" s="90"/>
    </row>
    <row r="15590" spans="15:15" x14ac:dyDescent="0.2">
      <c r="O15590" s="90"/>
    </row>
    <row r="15591" spans="15:15" x14ac:dyDescent="0.2">
      <c r="O15591" s="90"/>
    </row>
    <row r="15592" spans="15:15" x14ac:dyDescent="0.2">
      <c r="O15592" s="90"/>
    </row>
    <row r="15593" spans="15:15" x14ac:dyDescent="0.2">
      <c r="O15593" s="90"/>
    </row>
    <row r="15594" spans="15:15" x14ac:dyDescent="0.2">
      <c r="O15594" s="90"/>
    </row>
    <row r="15595" spans="15:15" x14ac:dyDescent="0.2">
      <c r="O15595" s="90"/>
    </row>
    <row r="15596" spans="15:15" x14ac:dyDescent="0.2">
      <c r="O15596" s="90"/>
    </row>
    <row r="15597" spans="15:15" x14ac:dyDescent="0.2">
      <c r="O15597" s="90"/>
    </row>
    <row r="15598" spans="15:15" x14ac:dyDescent="0.2">
      <c r="O15598" s="90"/>
    </row>
    <row r="15599" spans="15:15" x14ac:dyDescent="0.2">
      <c r="O15599" s="90"/>
    </row>
    <row r="15600" spans="15:15" x14ac:dyDescent="0.2">
      <c r="O15600" s="90"/>
    </row>
    <row r="15601" spans="15:15" x14ac:dyDescent="0.2">
      <c r="O15601" s="90"/>
    </row>
    <row r="15602" spans="15:15" x14ac:dyDescent="0.2">
      <c r="O15602" s="90"/>
    </row>
    <row r="15603" spans="15:15" x14ac:dyDescent="0.2">
      <c r="O15603" s="90"/>
    </row>
    <row r="15604" spans="15:15" x14ac:dyDescent="0.2">
      <c r="O15604" s="90"/>
    </row>
    <row r="15605" spans="15:15" x14ac:dyDescent="0.2">
      <c r="O15605" s="90"/>
    </row>
    <row r="15606" spans="15:15" x14ac:dyDescent="0.2">
      <c r="O15606" s="90"/>
    </row>
    <row r="15607" spans="15:15" x14ac:dyDescent="0.2">
      <c r="O15607" s="90"/>
    </row>
    <row r="15608" spans="15:15" x14ac:dyDescent="0.2">
      <c r="O15608" s="90"/>
    </row>
    <row r="15609" spans="15:15" x14ac:dyDescent="0.2">
      <c r="O15609" s="90"/>
    </row>
    <row r="15610" spans="15:15" x14ac:dyDescent="0.2">
      <c r="O15610" s="90"/>
    </row>
    <row r="15611" spans="15:15" x14ac:dyDescent="0.2">
      <c r="O15611" s="90"/>
    </row>
    <row r="15612" spans="15:15" x14ac:dyDescent="0.2">
      <c r="O15612" s="90"/>
    </row>
    <row r="15613" spans="15:15" x14ac:dyDescent="0.2">
      <c r="O15613" s="90"/>
    </row>
    <row r="15614" spans="15:15" x14ac:dyDescent="0.2">
      <c r="O15614" s="90"/>
    </row>
    <row r="15615" spans="15:15" x14ac:dyDescent="0.2">
      <c r="O15615" s="90"/>
    </row>
    <row r="15616" spans="15:15" x14ac:dyDescent="0.2">
      <c r="O15616" s="90"/>
    </row>
    <row r="15617" spans="15:15" x14ac:dyDescent="0.2">
      <c r="O15617" s="90"/>
    </row>
    <row r="15618" spans="15:15" x14ac:dyDescent="0.2">
      <c r="O15618" s="90"/>
    </row>
    <row r="15619" spans="15:15" x14ac:dyDescent="0.2">
      <c r="O15619" s="90"/>
    </row>
    <row r="15620" spans="15:15" x14ac:dyDescent="0.2">
      <c r="O15620" s="90"/>
    </row>
    <row r="15621" spans="15:15" x14ac:dyDescent="0.2">
      <c r="O15621" s="90"/>
    </row>
    <row r="15622" spans="15:15" x14ac:dyDescent="0.2">
      <c r="O15622" s="90"/>
    </row>
    <row r="15623" spans="15:15" x14ac:dyDescent="0.2">
      <c r="O15623" s="90"/>
    </row>
    <row r="15624" spans="15:15" x14ac:dyDescent="0.2">
      <c r="O15624" s="90"/>
    </row>
    <row r="15625" spans="15:15" x14ac:dyDescent="0.2">
      <c r="O15625" s="90"/>
    </row>
    <row r="15626" spans="15:15" x14ac:dyDescent="0.2">
      <c r="O15626" s="90"/>
    </row>
    <row r="15627" spans="15:15" x14ac:dyDescent="0.2">
      <c r="O15627" s="90"/>
    </row>
    <row r="15628" spans="15:15" x14ac:dyDescent="0.2">
      <c r="O15628" s="90"/>
    </row>
    <row r="15629" spans="15:15" x14ac:dyDescent="0.2">
      <c r="O15629" s="90"/>
    </row>
    <row r="15630" spans="15:15" x14ac:dyDescent="0.2">
      <c r="O15630" s="90"/>
    </row>
    <row r="15631" spans="15:15" x14ac:dyDescent="0.2">
      <c r="O15631" s="90"/>
    </row>
    <row r="15632" spans="15:15" x14ac:dyDescent="0.2">
      <c r="O15632" s="90"/>
    </row>
    <row r="15633" spans="15:15" x14ac:dyDescent="0.2">
      <c r="O15633" s="90"/>
    </row>
    <row r="15634" spans="15:15" x14ac:dyDescent="0.2">
      <c r="O15634" s="90"/>
    </row>
    <row r="15635" spans="15:15" x14ac:dyDescent="0.2">
      <c r="O15635" s="90"/>
    </row>
    <row r="15636" spans="15:15" x14ac:dyDescent="0.2">
      <c r="O15636" s="90"/>
    </row>
    <row r="15637" spans="15:15" x14ac:dyDescent="0.2">
      <c r="O15637" s="90"/>
    </row>
    <row r="15638" spans="15:15" x14ac:dyDescent="0.2">
      <c r="O15638" s="90"/>
    </row>
    <row r="15639" spans="15:15" x14ac:dyDescent="0.2">
      <c r="O15639" s="90"/>
    </row>
    <row r="15640" spans="15:15" x14ac:dyDescent="0.2">
      <c r="O15640" s="90"/>
    </row>
    <row r="15641" spans="15:15" x14ac:dyDescent="0.2">
      <c r="O15641" s="90"/>
    </row>
    <row r="15642" spans="15:15" x14ac:dyDescent="0.2">
      <c r="O15642" s="90"/>
    </row>
    <row r="15643" spans="15:15" x14ac:dyDescent="0.2">
      <c r="O15643" s="90"/>
    </row>
    <row r="15644" spans="15:15" x14ac:dyDescent="0.2">
      <c r="O15644" s="90"/>
    </row>
    <row r="15645" spans="15:15" x14ac:dyDescent="0.2">
      <c r="O15645" s="90"/>
    </row>
    <row r="15646" spans="15:15" x14ac:dyDescent="0.2">
      <c r="O15646" s="90"/>
    </row>
    <row r="15647" spans="15:15" x14ac:dyDescent="0.2">
      <c r="O15647" s="90"/>
    </row>
    <row r="15648" spans="15:15" x14ac:dyDescent="0.2">
      <c r="O15648" s="90"/>
    </row>
    <row r="15649" spans="15:15" x14ac:dyDescent="0.2">
      <c r="O15649" s="90"/>
    </row>
    <row r="15650" spans="15:15" x14ac:dyDescent="0.2">
      <c r="O15650" s="90"/>
    </row>
    <row r="15651" spans="15:15" x14ac:dyDescent="0.2">
      <c r="O15651" s="90"/>
    </row>
    <row r="15652" spans="15:15" x14ac:dyDescent="0.2">
      <c r="O15652" s="90"/>
    </row>
    <row r="15653" spans="15:15" x14ac:dyDescent="0.2">
      <c r="O15653" s="90"/>
    </row>
    <row r="15654" spans="15:15" x14ac:dyDescent="0.2">
      <c r="O15654" s="90"/>
    </row>
    <row r="15655" spans="15:15" x14ac:dyDescent="0.2">
      <c r="O15655" s="90"/>
    </row>
    <row r="15656" spans="15:15" x14ac:dyDescent="0.2">
      <c r="O15656" s="90"/>
    </row>
    <row r="15657" spans="15:15" x14ac:dyDescent="0.2">
      <c r="O15657" s="90"/>
    </row>
    <row r="15658" spans="15:15" x14ac:dyDescent="0.2">
      <c r="O15658" s="90"/>
    </row>
    <row r="15659" spans="15:15" x14ac:dyDescent="0.2">
      <c r="O15659" s="90"/>
    </row>
    <row r="15660" spans="15:15" x14ac:dyDescent="0.2">
      <c r="O15660" s="90"/>
    </row>
    <row r="15661" spans="15:15" x14ac:dyDescent="0.2">
      <c r="O15661" s="90"/>
    </row>
    <row r="15662" spans="15:15" x14ac:dyDescent="0.2">
      <c r="O15662" s="90"/>
    </row>
    <row r="15663" spans="15:15" x14ac:dyDescent="0.2">
      <c r="O15663" s="90"/>
    </row>
    <row r="15664" spans="15:15" x14ac:dyDescent="0.2">
      <c r="O15664" s="90"/>
    </row>
    <row r="15665" spans="15:15" x14ac:dyDescent="0.2">
      <c r="O15665" s="90"/>
    </row>
    <row r="15666" spans="15:15" x14ac:dyDescent="0.2">
      <c r="O15666" s="90"/>
    </row>
    <row r="15667" spans="15:15" x14ac:dyDescent="0.2">
      <c r="O15667" s="90"/>
    </row>
    <row r="15668" spans="15:15" x14ac:dyDescent="0.2">
      <c r="O15668" s="90"/>
    </row>
    <row r="15669" spans="15:15" x14ac:dyDescent="0.2">
      <c r="O15669" s="90"/>
    </row>
    <row r="15670" spans="15:15" x14ac:dyDescent="0.2">
      <c r="O15670" s="90"/>
    </row>
    <row r="15671" spans="15:15" x14ac:dyDescent="0.2">
      <c r="O15671" s="90"/>
    </row>
    <row r="15672" spans="15:15" x14ac:dyDescent="0.2">
      <c r="O15672" s="90"/>
    </row>
    <row r="15673" spans="15:15" x14ac:dyDescent="0.2">
      <c r="O15673" s="90"/>
    </row>
    <row r="15674" spans="15:15" x14ac:dyDescent="0.2">
      <c r="O15674" s="90"/>
    </row>
    <row r="15675" spans="15:15" x14ac:dyDescent="0.2">
      <c r="O15675" s="90"/>
    </row>
    <row r="15676" spans="15:15" x14ac:dyDescent="0.2">
      <c r="O15676" s="90"/>
    </row>
    <row r="15677" spans="15:15" x14ac:dyDescent="0.2">
      <c r="O15677" s="90"/>
    </row>
    <row r="15678" spans="15:15" x14ac:dyDescent="0.2">
      <c r="O15678" s="90"/>
    </row>
    <row r="15679" spans="15:15" x14ac:dyDescent="0.2">
      <c r="O15679" s="90"/>
    </row>
    <row r="15680" spans="15:15" x14ac:dyDescent="0.2">
      <c r="O15680" s="90"/>
    </row>
    <row r="15681" spans="15:15" x14ac:dyDescent="0.2">
      <c r="O15681" s="90"/>
    </row>
    <row r="15682" spans="15:15" x14ac:dyDescent="0.2">
      <c r="O15682" s="90"/>
    </row>
    <row r="15683" spans="15:15" x14ac:dyDescent="0.2">
      <c r="O15683" s="90"/>
    </row>
    <row r="15684" spans="15:15" x14ac:dyDescent="0.2">
      <c r="O15684" s="90"/>
    </row>
    <row r="15685" spans="15:15" x14ac:dyDescent="0.2">
      <c r="O15685" s="90"/>
    </row>
    <row r="15686" spans="15:15" x14ac:dyDescent="0.2">
      <c r="O15686" s="90"/>
    </row>
    <row r="15687" spans="15:15" x14ac:dyDescent="0.2">
      <c r="O15687" s="90"/>
    </row>
    <row r="15688" spans="15:15" x14ac:dyDescent="0.2">
      <c r="O15688" s="90"/>
    </row>
    <row r="15689" spans="15:15" x14ac:dyDescent="0.2">
      <c r="O15689" s="90"/>
    </row>
    <row r="15690" spans="15:15" x14ac:dyDescent="0.2">
      <c r="O15690" s="90"/>
    </row>
    <row r="15691" spans="15:15" x14ac:dyDescent="0.2">
      <c r="O15691" s="90"/>
    </row>
    <row r="15692" spans="15:15" x14ac:dyDescent="0.2">
      <c r="O15692" s="90"/>
    </row>
    <row r="15693" spans="15:15" x14ac:dyDescent="0.2">
      <c r="O15693" s="90"/>
    </row>
    <row r="15694" spans="15:15" x14ac:dyDescent="0.2">
      <c r="O15694" s="90"/>
    </row>
    <row r="15695" spans="15:15" x14ac:dyDescent="0.2">
      <c r="O15695" s="90"/>
    </row>
    <row r="15696" spans="15:15" x14ac:dyDescent="0.2">
      <c r="O15696" s="90"/>
    </row>
    <row r="15697" spans="15:15" x14ac:dyDescent="0.2">
      <c r="O15697" s="90"/>
    </row>
    <row r="15698" spans="15:15" x14ac:dyDescent="0.2">
      <c r="O15698" s="90"/>
    </row>
    <row r="15699" spans="15:15" x14ac:dyDescent="0.2">
      <c r="O15699" s="90"/>
    </row>
    <row r="15700" spans="15:15" x14ac:dyDescent="0.2">
      <c r="O15700" s="90"/>
    </row>
    <row r="15701" spans="15:15" x14ac:dyDescent="0.2">
      <c r="O15701" s="90"/>
    </row>
    <row r="15702" spans="15:15" x14ac:dyDescent="0.2">
      <c r="O15702" s="90"/>
    </row>
    <row r="15703" spans="15:15" x14ac:dyDescent="0.2">
      <c r="O15703" s="90"/>
    </row>
    <row r="15704" spans="15:15" x14ac:dyDescent="0.2">
      <c r="O15704" s="90"/>
    </row>
    <row r="15705" spans="15:15" x14ac:dyDescent="0.2">
      <c r="O15705" s="90"/>
    </row>
    <row r="15706" spans="15:15" x14ac:dyDescent="0.2">
      <c r="O15706" s="90"/>
    </row>
    <row r="15707" spans="15:15" x14ac:dyDescent="0.2">
      <c r="O15707" s="90"/>
    </row>
    <row r="15708" spans="15:15" x14ac:dyDescent="0.2">
      <c r="O15708" s="90"/>
    </row>
    <row r="15709" spans="15:15" x14ac:dyDescent="0.2">
      <c r="O15709" s="90"/>
    </row>
    <row r="15710" spans="15:15" x14ac:dyDescent="0.2">
      <c r="O15710" s="90"/>
    </row>
    <row r="15711" spans="15:15" x14ac:dyDescent="0.2">
      <c r="O15711" s="90"/>
    </row>
    <row r="15712" spans="15:15" x14ac:dyDescent="0.2">
      <c r="O15712" s="90"/>
    </row>
    <row r="15713" spans="15:15" x14ac:dyDescent="0.2">
      <c r="O15713" s="90"/>
    </row>
    <row r="15714" spans="15:15" x14ac:dyDescent="0.2">
      <c r="O15714" s="90"/>
    </row>
    <row r="15715" spans="15:15" x14ac:dyDescent="0.2">
      <c r="O15715" s="90"/>
    </row>
    <row r="15716" spans="15:15" x14ac:dyDescent="0.2">
      <c r="O15716" s="90"/>
    </row>
    <row r="15717" spans="15:15" x14ac:dyDescent="0.2">
      <c r="O15717" s="90"/>
    </row>
    <row r="15718" spans="15:15" x14ac:dyDescent="0.2">
      <c r="O15718" s="90"/>
    </row>
    <row r="15719" spans="15:15" x14ac:dyDescent="0.2">
      <c r="O15719" s="90"/>
    </row>
    <row r="15720" spans="15:15" x14ac:dyDescent="0.2">
      <c r="O15720" s="90"/>
    </row>
    <row r="15721" spans="15:15" x14ac:dyDescent="0.2">
      <c r="O15721" s="90"/>
    </row>
    <row r="15722" spans="15:15" x14ac:dyDescent="0.2">
      <c r="O15722" s="90"/>
    </row>
    <row r="15723" spans="15:15" x14ac:dyDescent="0.2">
      <c r="O15723" s="90"/>
    </row>
    <row r="15724" spans="15:15" x14ac:dyDescent="0.2">
      <c r="O15724" s="90"/>
    </row>
    <row r="15725" spans="15:15" x14ac:dyDescent="0.2">
      <c r="O15725" s="90"/>
    </row>
    <row r="15726" spans="15:15" x14ac:dyDescent="0.2">
      <c r="O15726" s="90"/>
    </row>
    <row r="15727" spans="15:15" x14ac:dyDescent="0.2">
      <c r="O15727" s="90"/>
    </row>
    <row r="15728" spans="15:15" x14ac:dyDescent="0.2">
      <c r="O15728" s="90"/>
    </row>
    <row r="15729" spans="15:15" x14ac:dyDescent="0.2">
      <c r="O15729" s="90"/>
    </row>
    <row r="15730" spans="15:15" x14ac:dyDescent="0.2">
      <c r="O15730" s="90"/>
    </row>
    <row r="15731" spans="15:15" x14ac:dyDescent="0.2">
      <c r="O15731" s="90"/>
    </row>
    <row r="15732" spans="15:15" x14ac:dyDescent="0.2">
      <c r="O15732" s="90"/>
    </row>
    <row r="15733" spans="15:15" x14ac:dyDescent="0.2">
      <c r="O15733" s="90"/>
    </row>
    <row r="15734" spans="15:15" x14ac:dyDescent="0.2">
      <c r="O15734" s="90"/>
    </row>
    <row r="15735" spans="15:15" x14ac:dyDescent="0.2">
      <c r="O15735" s="90"/>
    </row>
    <row r="15736" spans="15:15" x14ac:dyDescent="0.2">
      <c r="O15736" s="90"/>
    </row>
    <row r="15737" spans="15:15" x14ac:dyDescent="0.2">
      <c r="O15737" s="90"/>
    </row>
    <row r="15738" spans="15:15" x14ac:dyDescent="0.2">
      <c r="O15738" s="90"/>
    </row>
    <row r="15739" spans="15:15" x14ac:dyDescent="0.2">
      <c r="O15739" s="90"/>
    </row>
    <row r="15740" spans="15:15" x14ac:dyDescent="0.2">
      <c r="O15740" s="90"/>
    </row>
    <row r="15741" spans="15:15" x14ac:dyDescent="0.2">
      <c r="O15741" s="90"/>
    </row>
    <row r="15742" spans="15:15" x14ac:dyDescent="0.2">
      <c r="O15742" s="90"/>
    </row>
    <row r="15743" spans="15:15" x14ac:dyDescent="0.2">
      <c r="O15743" s="90"/>
    </row>
    <row r="15744" spans="15:15" x14ac:dyDescent="0.2">
      <c r="O15744" s="90"/>
    </row>
    <row r="15745" spans="15:15" x14ac:dyDescent="0.2">
      <c r="O15745" s="90"/>
    </row>
    <row r="15746" spans="15:15" x14ac:dyDescent="0.2">
      <c r="O15746" s="90"/>
    </row>
    <row r="15747" spans="15:15" x14ac:dyDescent="0.2">
      <c r="O15747" s="90"/>
    </row>
    <row r="15748" spans="15:15" x14ac:dyDescent="0.2">
      <c r="O15748" s="90"/>
    </row>
    <row r="15749" spans="15:15" x14ac:dyDescent="0.2">
      <c r="O15749" s="90"/>
    </row>
    <row r="15750" spans="15:15" x14ac:dyDescent="0.2">
      <c r="O15750" s="90"/>
    </row>
    <row r="15751" spans="15:15" x14ac:dyDescent="0.2">
      <c r="O15751" s="90"/>
    </row>
    <row r="15752" spans="15:15" x14ac:dyDescent="0.2">
      <c r="O15752" s="90"/>
    </row>
    <row r="15753" spans="15:15" x14ac:dyDescent="0.2">
      <c r="O15753" s="90"/>
    </row>
    <row r="15754" spans="15:15" x14ac:dyDescent="0.2">
      <c r="O15754" s="90"/>
    </row>
    <row r="15755" spans="15:15" x14ac:dyDescent="0.2">
      <c r="O15755" s="90"/>
    </row>
    <row r="15756" spans="15:15" x14ac:dyDescent="0.2">
      <c r="O15756" s="90"/>
    </row>
    <row r="15757" spans="15:15" x14ac:dyDescent="0.2">
      <c r="O15757" s="90"/>
    </row>
    <row r="15758" spans="15:15" x14ac:dyDescent="0.2">
      <c r="O15758" s="90"/>
    </row>
    <row r="15759" spans="15:15" x14ac:dyDescent="0.2">
      <c r="O15759" s="90"/>
    </row>
    <row r="15760" spans="15:15" x14ac:dyDescent="0.2">
      <c r="O15760" s="90"/>
    </row>
    <row r="15761" spans="15:15" x14ac:dyDescent="0.2">
      <c r="O15761" s="90"/>
    </row>
    <row r="15762" spans="15:15" x14ac:dyDescent="0.2">
      <c r="O15762" s="90"/>
    </row>
    <row r="15763" spans="15:15" x14ac:dyDescent="0.2">
      <c r="O15763" s="90"/>
    </row>
    <row r="15764" spans="15:15" x14ac:dyDescent="0.2">
      <c r="O15764" s="90"/>
    </row>
    <row r="15765" spans="15:15" x14ac:dyDescent="0.2">
      <c r="O15765" s="90"/>
    </row>
    <row r="15766" spans="15:15" x14ac:dyDescent="0.2">
      <c r="O15766" s="90"/>
    </row>
    <row r="15767" spans="15:15" x14ac:dyDescent="0.2">
      <c r="O15767" s="90"/>
    </row>
    <row r="15768" spans="15:15" x14ac:dyDescent="0.2">
      <c r="O15768" s="90"/>
    </row>
    <row r="15769" spans="15:15" x14ac:dyDescent="0.2">
      <c r="O15769" s="90"/>
    </row>
    <row r="15770" spans="15:15" x14ac:dyDescent="0.2">
      <c r="O15770" s="90"/>
    </row>
    <row r="15771" spans="15:15" x14ac:dyDescent="0.2">
      <c r="O15771" s="90"/>
    </row>
    <row r="15772" spans="15:15" x14ac:dyDescent="0.2">
      <c r="O15772" s="90"/>
    </row>
    <row r="15773" spans="15:15" x14ac:dyDescent="0.2">
      <c r="O15773" s="90"/>
    </row>
    <row r="15774" spans="15:15" x14ac:dyDescent="0.2">
      <c r="O15774" s="90"/>
    </row>
    <row r="15775" spans="15:15" x14ac:dyDescent="0.2">
      <c r="O15775" s="90"/>
    </row>
    <row r="15776" spans="15:15" x14ac:dyDescent="0.2">
      <c r="O15776" s="90"/>
    </row>
    <row r="15777" spans="15:15" x14ac:dyDescent="0.2">
      <c r="O15777" s="90"/>
    </row>
    <row r="15778" spans="15:15" x14ac:dyDescent="0.2">
      <c r="O15778" s="90"/>
    </row>
    <row r="15779" spans="15:15" x14ac:dyDescent="0.2">
      <c r="O15779" s="90"/>
    </row>
    <row r="15780" spans="15:15" x14ac:dyDescent="0.2">
      <c r="O15780" s="90"/>
    </row>
    <row r="15781" spans="15:15" x14ac:dyDescent="0.2">
      <c r="O15781" s="90"/>
    </row>
    <row r="15782" spans="15:15" x14ac:dyDescent="0.2">
      <c r="O15782" s="90"/>
    </row>
    <row r="15783" spans="15:15" x14ac:dyDescent="0.2">
      <c r="O15783" s="90"/>
    </row>
    <row r="15784" spans="15:15" x14ac:dyDescent="0.2">
      <c r="O15784" s="90"/>
    </row>
    <row r="15785" spans="15:15" x14ac:dyDescent="0.2">
      <c r="O15785" s="90"/>
    </row>
    <row r="15786" spans="15:15" x14ac:dyDescent="0.2">
      <c r="O15786" s="90"/>
    </row>
    <row r="15787" spans="15:15" x14ac:dyDescent="0.2">
      <c r="O15787" s="90"/>
    </row>
    <row r="15788" spans="15:15" x14ac:dyDescent="0.2">
      <c r="O15788" s="90"/>
    </row>
    <row r="15789" spans="15:15" x14ac:dyDescent="0.2">
      <c r="O15789" s="90"/>
    </row>
    <row r="15790" spans="15:15" x14ac:dyDescent="0.2">
      <c r="O15790" s="90"/>
    </row>
    <row r="15791" spans="15:15" x14ac:dyDescent="0.2">
      <c r="O15791" s="90"/>
    </row>
    <row r="15792" spans="15:15" x14ac:dyDescent="0.2">
      <c r="O15792" s="90"/>
    </row>
    <row r="15793" spans="15:15" x14ac:dyDescent="0.2">
      <c r="O15793" s="90"/>
    </row>
    <row r="15794" spans="15:15" x14ac:dyDescent="0.2">
      <c r="O15794" s="90"/>
    </row>
    <row r="15795" spans="15:15" x14ac:dyDescent="0.2">
      <c r="O15795" s="90"/>
    </row>
    <row r="15796" spans="15:15" x14ac:dyDescent="0.2">
      <c r="O15796" s="90"/>
    </row>
    <row r="15797" spans="15:15" x14ac:dyDescent="0.2">
      <c r="O15797" s="90"/>
    </row>
    <row r="15798" spans="15:15" x14ac:dyDescent="0.2">
      <c r="O15798" s="90"/>
    </row>
    <row r="15799" spans="15:15" x14ac:dyDescent="0.2">
      <c r="O15799" s="90"/>
    </row>
    <row r="15800" spans="15:15" x14ac:dyDescent="0.2">
      <c r="O15800" s="90"/>
    </row>
    <row r="15801" spans="15:15" x14ac:dyDescent="0.2">
      <c r="O15801" s="90"/>
    </row>
    <row r="15802" spans="15:15" x14ac:dyDescent="0.2">
      <c r="O15802" s="90"/>
    </row>
    <row r="15803" spans="15:15" x14ac:dyDescent="0.2">
      <c r="O15803" s="90"/>
    </row>
    <row r="15804" spans="15:15" x14ac:dyDescent="0.2">
      <c r="O15804" s="90"/>
    </row>
    <row r="15805" spans="15:15" x14ac:dyDescent="0.2">
      <c r="O15805" s="90"/>
    </row>
    <row r="15806" spans="15:15" x14ac:dyDescent="0.2">
      <c r="O15806" s="90"/>
    </row>
    <row r="15807" spans="15:15" x14ac:dyDescent="0.2">
      <c r="O15807" s="90"/>
    </row>
    <row r="15808" spans="15:15" x14ac:dyDescent="0.2">
      <c r="O15808" s="90"/>
    </row>
    <row r="15809" spans="15:15" x14ac:dyDescent="0.2">
      <c r="O15809" s="90"/>
    </row>
    <row r="15810" spans="15:15" x14ac:dyDescent="0.2">
      <c r="O15810" s="90"/>
    </row>
    <row r="15811" spans="15:15" x14ac:dyDescent="0.2">
      <c r="O15811" s="90"/>
    </row>
    <row r="15812" spans="15:15" x14ac:dyDescent="0.2">
      <c r="O15812" s="90"/>
    </row>
    <row r="15813" spans="15:15" x14ac:dyDescent="0.2">
      <c r="O15813" s="90"/>
    </row>
    <row r="15814" spans="15:15" x14ac:dyDescent="0.2">
      <c r="O15814" s="90"/>
    </row>
    <row r="15815" spans="15:15" x14ac:dyDescent="0.2">
      <c r="O15815" s="90"/>
    </row>
    <row r="15816" spans="15:15" x14ac:dyDescent="0.2">
      <c r="O15816" s="90"/>
    </row>
    <row r="15817" spans="15:15" x14ac:dyDescent="0.2">
      <c r="O15817" s="90"/>
    </row>
    <row r="15818" spans="15:15" x14ac:dyDescent="0.2">
      <c r="O15818" s="90"/>
    </row>
    <row r="15819" spans="15:15" x14ac:dyDescent="0.2">
      <c r="O15819" s="90"/>
    </row>
    <row r="15820" spans="15:15" x14ac:dyDescent="0.2">
      <c r="O15820" s="90"/>
    </row>
    <row r="15821" spans="15:15" x14ac:dyDescent="0.2">
      <c r="O15821" s="90"/>
    </row>
    <row r="15822" spans="15:15" x14ac:dyDescent="0.2">
      <c r="O15822" s="90"/>
    </row>
    <row r="15823" spans="15:15" x14ac:dyDescent="0.2">
      <c r="O15823" s="90"/>
    </row>
    <row r="15824" spans="15:15" x14ac:dyDescent="0.2">
      <c r="O15824" s="90"/>
    </row>
    <row r="15825" spans="15:15" x14ac:dyDescent="0.2">
      <c r="O15825" s="90"/>
    </row>
    <row r="15826" spans="15:15" x14ac:dyDescent="0.2">
      <c r="O15826" s="90"/>
    </row>
    <row r="15827" spans="15:15" x14ac:dyDescent="0.2">
      <c r="O15827" s="90"/>
    </row>
    <row r="15828" spans="15:15" x14ac:dyDescent="0.2">
      <c r="O15828" s="90"/>
    </row>
    <row r="15829" spans="15:15" x14ac:dyDescent="0.2">
      <c r="O15829" s="90"/>
    </row>
    <row r="15830" spans="15:15" x14ac:dyDescent="0.2">
      <c r="O15830" s="90"/>
    </row>
    <row r="15831" spans="15:15" x14ac:dyDescent="0.2">
      <c r="O15831" s="90"/>
    </row>
    <row r="15832" spans="15:15" x14ac:dyDescent="0.2">
      <c r="O15832" s="90"/>
    </row>
    <row r="15833" spans="15:15" x14ac:dyDescent="0.2">
      <c r="O15833" s="90"/>
    </row>
    <row r="15834" spans="15:15" x14ac:dyDescent="0.2">
      <c r="O15834" s="90"/>
    </row>
    <row r="15835" spans="15:15" x14ac:dyDescent="0.2">
      <c r="O15835" s="90"/>
    </row>
    <row r="15836" spans="15:15" x14ac:dyDescent="0.2">
      <c r="O15836" s="90"/>
    </row>
    <row r="15837" spans="15:15" x14ac:dyDescent="0.2">
      <c r="O15837" s="90"/>
    </row>
    <row r="15838" spans="15:15" x14ac:dyDescent="0.2">
      <c r="O15838" s="90"/>
    </row>
    <row r="15839" spans="15:15" x14ac:dyDescent="0.2">
      <c r="O15839" s="90"/>
    </row>
    <row r="15840" spans="15:15" x14ac:dyDescent="0.2">
      <c r="O15840" s="90"/>
    </row>
    <row r="15841" spans="15:15" x14ac:dyDescent="0.2">
      <c r="O15841" s="90"/>
    </row>
    <row r="15842" spans="15:15" x14ac:dyDescent="0.2">
      <c r="O15842" s="90"/>
    </row>
    <row r="15843" spans="15:15" x14ac:dyDescent="0.2">
      <c r="O15843" s="90"/>
    </row>
    <row r="15844" spans="15:15" x14ac:dyDescent="0.2">
      <c r="O15844" s="90"/>
    </row>
    <row r="15845" spans="15:15" x14ac:dyDescent="0.2">
      <c r="O15845" s="90"/>
    </row>
    <row r="15846" spans="15:15" x14ac:dyDescent="0.2">
      <c r="O15846" s="90"/>
    </row>
    <row r="15847" spans="15:15" x14ac:dyDescent="0.2">
      <c r="O15847" s="90"/>
    </row>
    <row r="15848" spans="15:15" x14ac:dyDescent="0.2">
      <c r="O15848" s="90"/>
    </row>
    <row r="15849" spans="15:15" x14ac:dyDescent="0.2">
      <c r="O15849" s="90"/>
    </row>
    <row r="15850" spans="15:15" x14ac:dyDescent="0.2">
      <c r="O15850" s="90"/>
    </row>
    <row r="15851" spans="15:15" x14ac:dyDescent="0.2">
      <c r="O15851" s="90"/>
    </row>
    <row r="15852" spans="15:15" x14ac:dyDescent="0.2">
      <c r="O15852" s="90"/>
    </row>
    <row r="15853" spans="15:15" x14ac:dyDescent="0.2">
      <c r="O15853" s="90"/>
    </row>
    <row r="15854" spans="15:15" x14ac:dyDescent="0.2">
      <c r="O15854" s="90"/>
    </row>
    <row r="15855" spans="15:15" x14ac:dyDescent="0.2">
      <c r="O15855" s="90"/>
    </row>
    <row r="15856" spans="15:15" x14ac:dyDescent="0.2">
      <c r="O15856" s="90"/>
    </row>
    <row r="15857" spans="15:15" x14ac:dyDescent="0.2">
      <c r="O15857" s="90"/>
    </row>
    <row r="15858" spans="15:15" x14ac:dyDescent="0.2">
      <c r="O15858" s="90"/>
    </row>
    <row r="15859" spans="15:15" x14ac:dyDescent="0.2">
      <c r="O15859" s="90"/>
    </row>
    <row r="15860" spans="15:15" x14ac:dyDescent="0.2">
      <c r="O15860" s="90"/>
    </row>
    <row r="15861" spans="15:15" x14ac:dyDescent="0.2">
      <c r="O15861" s="90"/>
    </row>
    <row r="15862" spans="15:15" x14ac:dyDescent="0.2">
      <c r="O15862" s="90"/>
    </row>
    <row r="15863" spans="15:15" x14ac:dyDescent="0.2">
      <c r="O15863" s="90"/>
    </row>
    <row r="15864" spans="15:15" x14ac:dyDescent="0.2">
      <c r="O15864" s="90"/>
    </row>
    <row r="15865" spans="15:15" x14ac:dyDescent="0.2">
      <c r="O15865" s="90"/>
    </row>
    <row r="15866" spans="15:15" x14ac:dyDescent="0.2">
      <c r="O15866" s="90"/>
    </row>
    <row r="15867" spans="15:15" x14ac:dyDescent="0.2">
      <c r="O15867" s="90"/>
    </row>
    <row r="15868" spans="15:15" x14ac:dyDescent="0.2">
      <c r="O15868" s="90"/>
    </row>
    <row r="15869" spans="15:15" x14ac:dyDescent="0.2">
      <c r="O15869" s="90"/>
    </row>
    <row r="15870" spans="15:15" x14ac:dyDescent="0.2">
      <c r="O15870" s="90"/>
    </row>
    <row r="15871" spans="15:15" x14ac:dyDescent="0.2">
      <c r="O15871" s="90"/>
    </row>
    <row r="15872" spans="15:15" x14ac:dyDescent="0.2">
      <c r="O15872" s="90"/>
    </row>
    <row r="15873" spans="15:15" x14ac:dyDescent="0.2">
      <c r="O15873" s="90"/>
    </row>
    <row r="15874" spans="15:15" x14ac:dyDescent="0.2">
      <c r="O15874" s="90"/>
    </row>
    <row r="15875" spans="15:15" x14ac:dyDescent="0.2">
      <c r="O15875" s="90"/>
    </row>
    <row r="15876" spans="15:15" x14ac:dyDescent="0.2">
      <c r="O15876" s="90"/>
    </row>
    <row r="15877" spans="15:15" x14ac:dyDescent="0.2">
      <c r="O15877" s="90"/>
    </row>
    <row r="15878" spans="15:15" x14ac:dyDescent="0.2">
      <c r="O15878" s="90"/>
    </row>
    <row r="15879" spans="15:15" x14ac:dyDescent="0.2">
      <c r="O15879" s="90"/>
    </row>
    <row r="15880" spans="15:15" x14ac:dyDescent="0.2">
      <c r="O15880" s="90"/>
    </row>
    <row r="15881" spans="15:15" x14ac:dyDescent="0.2">
      <c r="O15881" s="90"/>
    </row>
    <row r="15882" spans="15:15" x14ac:dyDescent="0.2">
      <c r="O15882" s="90"/>
    </row>
    <row r="15883" spans="15:15" x14ac:dyDescent="0.2">
      <c r="O15883" s="90"/>
    </row>
    <row r="15884" spans="15:15" x14ac:dyDescent="0.2">
      <c r="O15884" s="90"/>
    </row>
    <row r="15885" spans="15:15" x14ac:dyDescent="0.2">
      <c r="O15885" s="90"/>
    </row>
    <row r="15886" spans="15:15" x14ac:dyDescent="0.2">
      <c r="O15886" s="90"/>
    </row>
    <row r="15887" spans="15:15" x14ac:dyDescent="0.2">
      <c r="O15887" s="90"/>
    </row>
    <row r="15888" spans="15:15" x14ac:dyDescent="0.2">
      <c r="O15888" s="90"/>
    </row>
    <row r="15889" spans="15:15" x14ac:dyDescent="0.2">
      <c r="O15889" s="90"/>
    </row>
    <row r="15890" spans="15:15" x14ac:dyDescent="0.2">
      <c r="O15890" s="90"/>
    </row>
    <row r="15891" spans="15:15" x14ac:dyDescent="0.2">
      <c r="O15891" s="90"/>
    </row>
    <row r="15892" spans="15:15" x14ac:dyDescent="0.2">
      <c r="O15892" s="90"/>
    </row>
    <row r="15893" spans="15:15" x14ac:dyDescent="0.2">
      <c r="O15893" s="90"/>
    </row>
    <row r="15894" spans="15:15" x14ac:dyDescent="0.2">
      <c r="O15894" s="90"/>
    </row>
    <row r="15895" spans="15:15" x14ac:dyDescent="0.2">
      <c r="O15895" s="90"/>
    </row>
    <row r="15896" spans="15:15" x14ac:dyDescent="0.2">
      <c r="O15896" s="90"/>
    </row>
    <row r="15897" spans="15:15" x14ac:dyDescent="0.2">
      <c r="O15897" s="90"/>
    </row>
    <row r="15898" spans="15:15" x14ac:dyDescent="0.2">
      <c r="O15898" s="90"/>
    </row>
    <row r="15899" spans="15:15" x14ac:dyDescent="0.2">
      <c r="O15899" s="90"/>
    </row>
    <row r="15900" spans="15:15" x14ac:dyDescent="0.2">
      <c r="O15900" s="90"/>
    </row>
    <row r="15901" spans="15:15" x14ac:dyDescent="0.2">
      <c r="O15901" s="90"/>
    </row>
    <row r="15902" spans="15:15" x14ac:dyDescent="0.2">
      <c r="O15902" s="90"/>
    </row>
    <row r="15903" spans="15:15" x14ac:dyDescent="0.2">
      <c r="O15903" s="90"/>
    </row>
    <row r="15904" spans="15:15" x14ac:dyDescent="0.2">
      <c r="O15904" s="90"/>
    </row>
    <row r="15905" spans="15:15" x14ac:dyDescent="0.2">
      <c r="O15905" s="90"/>
    </row>
    <row r="15906" spans="15:15" x14ac:dyDescent="0.2">
      <c r="O15906" s="90"/>
    </row>
    <row r="15907" spans="15:15" x14ac:dyDescent="0.2">
      <c r="O15907" s="90"/>
    </row>
    <row r="15908" spans="15:15" x14ac:dyDescent="0.2">
      <c r="O15908" s="90"/>
    </row>
    <row r="15909" spans="15:15" x14ac:dyDescent="0.2">
      <c r="O15909" s="90"/>
    </row>
    <row r="15910" spans="15:15" x14ac:dyDescent="0.2">
      <c r="O15910" s="90"/>
    </row>
    <row r="15911" spans="15:15" x14ac:dyDescent="0.2">
      <c r="O15911" s="90"/>
    </row>
    <row r="15912" spans="15:15" x14ac:dyDescent="0.2">
      <c r="O15912" s="90"/>
    </row>
    <row r="15913" spans="15:15" x14ac:dyDescent="0.2">
      <c r="O15913" s="90"/>
    </row>
    <row r="15914" spans="15:15" x14ac:dyDescent="0.2">
      <c r="O15914" s="90"/>
    </row>
    <row r="15915" spans="15:15" x14ac:dyDescent="0.2">
      <c r="O15915" s="90"/>
    </row>
    <row r="15916" spans="15:15" x14ac:dyDescent="0.2">
      <c r="O15916" s="90"/>
    </row>
    <row r="15917" spans="15:15" x14ac:dyDescent="0.2">
      <c r="O15917" s="90"/>
    </row>
    <row r="15918" spans="15:15" x14ac:dyDescent="0.2">
      <c r="O15918" s="90"/>
    </row>
    <row r="15919" spans="15:15" x14ac:dyDescent="0.2">
      <c r="O15919" s="90"/>
    </row>
    <row r="15920" spans="15:15" x14ac:dyDescent="0.2">
      <c r="O15920" s="90"/>
    </row>
    <row r="15921" spans="15:15" x14ac:dyDescent="0.2">
      <c r="O15921" s="90"/>
    </row>
    <row r="15922" spans="15:15" x14ac:dyDescent="0.2">
      <c r="O15922" s="90"/>
    </row>
    <row r="15923" spans="15:15" x14ac:dyDescent="0.2">
      <c r="O15923" s="90"/>
    </row>
    <row r="15924" spans="15:15" x14ac:dyDescent="0.2">
      <c r="O15924" s="90"/>
    </row>
    <row r="15925" spans="15:15" x14ac:dyDescent="0.2">
      <c r="O15925" s="90"/>
    </row>
    <row r="15926" spans="15:15" x14ac:dyDescent="0.2">
      <c r="O15926" s="90"/>
    </row>
    <row r="15927" spans="15:15" x14ac:dyDescent="0.2">
      <c r="O15927" s="90"/>
    </row>
    <row r="15928" spans="15:15" x14ac:dyDescent="0.2">
      <c r="O15928" s="90"/>
    </row>
    <row r="15929" spans="15:15" x14ac:dyDescent="0.2">
      <c r="O15929" s="90"/>
    </row>
    <row r="15930" spans="15:15" x14ac:dyDescent="0.2">
      <c r="O15930" s="90"/>
    </row>
    <row r="15931" spans="15:15" x14ac:dyDescent="0.2">
      <c r="O15931" s="90"/>
    </row>
    <row r="15932" spans="15:15" x14ac:dyDescent="0.2">
      <c r="O15932" s="90"/>
    </row>
    <row r="15933" spans="15:15" x14ac:dyDescent="0.2">
      <c r="O15933" s="90"/>
    </row>
    <row r="15934" spans="15:15" x14ac:dyDescent="0.2">
      <c r="O15934" s="90"/>
    </row>
    <row r="15935" spans="15:15" x14ac:dyDescent="0.2">
      <c r="O15935" s="90"/>
    </row>
    <row r="15936" spans="15:15" x14ac:dyDescent="0.2">
      <c r="O15936" s="90"/>
    </row>
    <row r="15937" spans="15:15" x14ac:dyDescent="0.2">
      <c r="O15937" s="90"/>
    </row>
    <row r="15938" spans="15:15" x14ac:dyDescent="0.2">
      <c r="O15938" s="90"/>
    </row>
    <row r="15939" spans="15:15" x14ac:dyDescent="0.2">
      <c r="O15939" s="90"/>
    </row>
    <row r="15940" spans="15:15" x14ac:dyDescent="0.2">
      <c r="O15940" s="90"/>
    </row>
    <row r="15941" spans="15:15" x14ac:dyDescent="0.2">
      <c r="O15941" s="90"/>
    </row>
    <row r="15942" spans="15:15" x14ac:dyDescent="0.2">
      <c r="O15942" s="90"/>
    </row>
    <row r="15943" spans="15:15" x14ac:dyDescent="0.2">
      <c r="O15943" s="90"/>
    </row>
    <row r="15944" spans="15:15" x14ac:dyDescent="0.2">
      <c r="O15944" s="90"/>
    </row>
    <row r="15945" spans="15:15" x14ac:dyDescent="0.2">
      <c r="O15945" s="90"/>
    </row>
    <row r="15946" spans="15:15" x14ac:dyDescent="0.2">
      <c r="O15946" s="90"/>
    </row>
    <row r="15947" spans="15:15" x14ac:dyDescent="0.2">
      <c r="O15947" s="90"/>
    </row>
    <row r="15948" spans="15:15" x14ac:dyDescent="0.2">
      <c r="O15948" s="90"/>
    </row>
    <row r="15949" spans="15:15" x14ac:dyDescent="0.2">
      <c r="O15949" s="90"/>
    </row>
    <row r="15950" spans="15:15" x14ac:dyDescent="0.2">
      <c r="O15950" s="90"/>
    </row>
    <row r="15951" spans="15:15" x14ac:dyDescent="0.2">
      <c r="O15951" s="90"/>
    </row>
    <row r="15952" spans="15:15" x14ac:dyDescent="0.2">
      <c r="O15952" s="90"/>
    </row>
    <row r="15953" spans="15:15" x14ac:dyDescent="0.2">
      <c r="O15953" s="90"/>
    </row>
    <row r="15954" spans="15:15" x14ac:dyDescent="0.2">
      <c r="O15954" s="90"/>
    </row>
    <row r="15955" spans="15:15" x14ac:dyDescent="0.2">
      <c r="O15955" s="90"/>
    </row>
    <row r="15956" spans="15:15" x14ac:dyDescent="0.2">
      <c r="O15956" s="90"/>
    </row>
    <row r="15957" spans="15:15" x14ac:dyDescent="0.2">
      <c r="O15957" s="90"/>
    </row>
    <row r="15958" spans="15:15" x14ac:dyDescent="0.2">
      <c r="O15958" s="90"/>
    </row>
    <row r="15959" spans="15:15" x14ac:dyDescent="0.2">
      <c r="O15959" s="90"/>
    </row>
    <row r="15960" spans="15:15" x14ac:dyDescent="0.2">
      <c r="O15960" s="90"/>
    </row>
    <row r="15961" spans="15:15" x14ac:dyDescent="0.2">
      <c r="O15961" s="90"/>
    </row>
    <row r="15962" spans="15:15" x14ac:dyDescent="0.2">
      <c r="O15962" s="90"/>
    </row>
    <row r="15963" spans="15:15" x14ac:dyDescent="0.2">
      <c r="O15963" s="90"/>
    </row>
    <row r="15964" spans="15:15" x14ac:dyDescent="0.2">
      <c r="O15964" s="90"/>
    </row>
    <row r="15965" spans="15:15" x14ac:dyDescent="0.2">
      <c r="O15965" s="90"/>
    </row>
    <row r="15966" spans="15:15" x14ac:dyDescent="0.2">
      <c r="O15966" s="90"/>
    </row>
    <row r="15967" spans="15:15" x14ac:dyDescent="0.2">
      <c r="O15967" s="90"/>
    </row>
    <row r="15968" spans="15:15" x14ac:dyDescent="0.2">
      <c r="O15968" s="90"/>
    </row>
    <row r="15969" spans="15:15" x14ac:dyDescent="0.2">
      <c r="O15969" s="90"/>
    </row>
    <row r="15970" spans="15:15" x14ac:dyDescent="0.2">
      <c r="O15970" s="90"/>
    </row>
    <row r="15971" spans="15:15" x14ac:dyDescent="0.2">
      <c r="O15971" s="90"/>
    </row>
    <row r="15972" spans="15:15" x14ac:dyDescent="0.2">
      <c r="O15972" s="90"/>
    </row>
    <row r="15973" spans="15:15" x14ac:dyDescent="0.2">
      <c r="O15973" s="90"/>
    </row>
    <row r="15974" spans="15:15" x14ac:dyDescent="0.2">
      <c r="O15974" s="90"/>
    </row>
    <row r="15975" spans="15:15" x14ac:dyDescent="0.2">
      <c r="O15975" s="90"/>
    </row>
    <row r="15976" spans="15:15" x14ac:dyDescent="0.2">
      <c r="O15976" s="90"/>
    </row>
    <row r="15977" spans="15:15" x14ac:dyDescent="0.2">
      <c r="O15977" s="90"/>
    </row>
    <row r="15978" spans="15:15" x14ac:dyDescent="0.2">
      <c r="O15978" s="90"/>
    </row>
    <row r="15979" spans="15:15" x14ac:dyDescent="0.2">
      <c r="O15979" s="90"/>
    </row>
    <row r="15980" spans="15:15" x14ac:dyDescent="0.2">
      <c r="O15980" s="90"/>
    </row>
    <row r="15981" spans="15:15" x14ac:dyDescent="0.2">
      <c r="O15981" s="90"/>
    </row>
    <row r="15982" spans="15:15" x14ac:dyDescent="0.2">
      <c r="O15982" s="90"/>
    </row>
    <row r="15983" spans="15:15" x14ac:dyDescent="0.2">
      <c r="O15983" s="90"/>
    </row>
    <row r="15984" spans="15:15" x14ac:dyDescent="0.2">
      <c r="O15984" s="90"/>
    </row>
    <row r="15985" spans="15:15" x14ac:dyDescent="0.2">
      <c r="O15985" s="90"/>
    </row>
    <row r="15986" spans="15:15" x14ac:dyDescent="0.2">
      <c r="O15986" s="90"/>
    </row>
    <row r="15987" spans="15:15" x14ac:dyDescent="0.2">
      <c r="O15987" s="90"/>
    </row>
    <row r="15988" spans="15:15" x14ac:dyDescent="0.2">
      <c r="O15988" s="90"/>
    </row>
    <row r="15989" spans="15:15" x14ac:dyDescent="0.2">
      <c r="O15989" s="90"/>
    </row>
    <row r="15990" spans="15:15" x14ac:dyDescent="0.2">
      <c r="O15990" s="90"/>
    </row>
    <row r="15991" spans="15:15" x14ac:dyDescent="0.2">
      <c r="O15991" s="90"/>
    </row>
    <row r="15992" spans="15:15" x14ac:dyDescent="0.2">
      <c r="O15992" s="90"/>
    </row>
    <row r="15993" spans="15:15" x14ac:dyDescent="0.2">
      <c r="O15993" s="90"/>
    </row>
    <row r="15994" spans="15:15" x14ac:dyDescent="0.2">
      <c r="O15994" s="90"/>
    </row>
    <row r="15995" spans="15:15" x14ac:dyDescent="0.2">
      <c r="O15995" s="90"/>
    </row>
    <row r="15996" spans="15:15" x14ac:dyDescent="0.2">
      <c r="O15996" s="90"/>
    </row>
    <row r="15997" spans="15:15" x14ac:dyDescent="0.2">
      <c r="O15997" s="90"/>
    </row>
    <row r="15998" spans="15:15" x14ac:dyDescent="0.2">
      <c r="O15998" s="90"/>
    </row>
    <row r="15999" spans="15:15" x14ac:dyDescent="0.2">
      <c r="O15999" s="90"/>
    </row>
    <row r="16000" spans="15:15" x14ac:dyDescent="0.2">
      <c r="O16000" s="90"/>
    </row>
    <row r="16001" spans="15:15" x14ac:dyDescent="0.2">
      <c r="O16001" s="90"/>
    </row>
    <row r="16002" spans="15:15" x14ac:dyDescent="0.2">
      <c r="O16002" s="90"/>
    </row>
    <row r="16003" spans="15:15" x14ac:dyDescent="0.2">
      <c r="O16003" s="90"/>
    </row>
    <row r="16004" spans="15:15" x14ac:dyDescent="0.2">
      <c r="O16004" s="90"/>
    </row>
    <row r="16005" spans="15:15" x14ac:dyDescent="0.2">
      <c r="O16005" s="90"/>
    </row>
    <row r="16006" spans="15:15" x14ac:dyDescent="0.2">
      <c r="O16006" s="90"/>
    </row>
    <row r="16007" spans="15:15" x14ac:dyDescent="0.2">
      <c r="O16007" s="90"/>
    </row>
    <row r="16008" spans="15:15" x14ac:dyDescent="0.2">
      <c r="O16008" s="90"/>
    </row>
    <row r="16009" spans="15:15" x14ac:dyDescent="0.2">
      <c r="O16009" s="90"/>
    </row>
    <row r="16010" spans="15:15" x14ac:dyDescent="0.2">
      <c r="O16010" s="90"/>
    </row>
    <row r="16011" spans="15:15" x14ac:dyDescent="0.2">
      <c r="O16011" s="90"/>
    </row>
    <row r="16012" spans="15:15" x14ac:dyDescent="0.2">
      <c r="O16012" s="90"/>
    </row>
    <row r="16013" spans="15:15" x14ac:dyDescent="0.2">
      <c r="O16013" s="90"/>
    </row>
    <row r="16014" spans="15:15" x14ac:dyDescent="0.2">
      <c r="O16014" s="90"/>
    </row>
    <row r="16015" spans="15:15" x14ac:dyDescent="0.2">
      <c r="O16015" s="90"/>
    </row>
    <row r="16016" spans="15:15" x14ac:dyDescent="0.2">
      <c r="O16016" s="90"/>
    </row>
    <row r="16017" spans="15:15" x14ac:dyDescent="0.2">
      <c r="O16017" s="90"/>
    </row>
    <row r="16018" spans="15:15" x14ac:dyDescent="0.2">
      <c r="O16018" s="90"/>
    </row>
    <row r="16019" spans="15:15" x14ac:dyDescent="0.2">
      <c r="O16019" s="90"/>
    </row>
    <row r="16020" spans="15:15" x14ac:dyDescent="0.2">
      <c r="O16020" s="90"/>
    </row>
    <row r="16021" spans="15:15" x14ac:dyDescent="0.2">
      <c r="O16021" s="90"/>
    </row>
    <row r="16022" spans="15:15" x14ac:dyDescent="0.2">
      <c r="O16022" s="90"/>
    </row>
    <row r="16023" spans="15:15" x14ac:dyDescent="0.2">
      <c r="O16023" s="90"/>
    </row>
    <row r="16024" spans="15:15" x14ac:dyDescent="0.2">
      <c r="O16024" s="90"/>
    </row>
    <row r="16025" spans="15:15" x14ac:dyDescent="0.2">
      <c r="O16025" s="90"/>
    </row>
    <row r="16026" spans="15:15" x14ac:dyDescent="0.2">
      <c r="O16026" s="90"/>
    </row>
    <row r="16027" spans="15:15" x14ac:dyDescent="0.2">
      <c r="O16027" s="90"/>
    </row>
    <row r="16028" spans="15:15" x14ac:dyDescent="0.2">
      <c r="O16028" s="90"/>
    </row>
    <row r="16029" spans="15:15" x14ac:dyDescent="0.2">
      <c r="O16029" s="90"/>
    </row>
    <row r="16030" spans="15:15" x14ac:dyDescent="0.2">
      <c r="O16030" s="90"/>
    </row>
    <row r="16031" spans="15:15" x14ac:dyDescent="0.2">
      <c r="O16031" s="90"/>
    </row>
    <row r="16032" spans="15:15" x14ac:dyDescent="0.2">
      <c r="O16032" s="90"/>
    </row>
    <row r="16033" spans="15:15" x14ac:dyDescent="0.2">
      <c r="O16033" s="90"/>
    </row>
    <row r="16034" spans="15:15" x14ac:dyDescent="0.2">
      <c r="O16034" s="90"/>
    </row>
    <row r="16035" spans="15:15" x14ac:dyDescent="0.2">
      <c r="O16035" s="90"/>
    </row>
    <row r="16036" spans="15:15" x14ac:dyDescent="0.2">
      <c r="O16036" s="90"/>
    </row>
    <row r="16037" spans="15:15" x14ac:dyDescent="0.2">
      <c r="O16037" s="90"/>
    </row>
    <row r="16038" spans="15:15" x14ac:dyDescent="0.2">
      <c r="O16038" s="90"/>
    </row>
    <row r="16039" spans="15:15" x14ac:dyDescent="0.2">
      <c r="O16039" s="90"/>
    </row>
    <row r="16040" spans="15:15" x14ac:dyDescent="0.2">
      <c r="O16040" s="90"/>
    </row>
    <row r="16041" spans="15:15" x14ac:dyDescent="0.2">
      <c r="O16041" s="90"/>
    </row>
    <row r="16042" spans="15:15" x14ac:dyDescent="0.2">
      <c r="O16042" s="90"/>
    </row>
    <row r="16043" spans="15:15" x14ac:dyDescent="0.2">
      <c r="O16043" s="90"/>
    </row>
    <row r="16044" spans="15:15" x14ac:dyDescent="0.2">
      <c r="O16044" s="90"/>
    </row>
    <row r="16045" spans="15:15" x14ac:dyDescent="0.2">
      <c r="O16045" s="90"/>
    </row>
    <row r="16046" spans="15:15" x14ac:dyDescent="0.2">
      <c r="O16046" s="90"/>
    </row>
    <row r="16047" spans="15:15" x14ac:dyDescent="0.2">
      <c r="O16047" s="90"/>
    </row>
    <row r="16048" spans="15:15" x14ac:dyDescent="0.2">
      <c r="O16048" s="90"/>
    </row>
    <row r="16049" spans="15:15" x14ac:dyDescent="0.2">
      <c r="O16049" s="90"/>
    </row>
    <row r="16050" spans="15:15" x14ac:dyDescent="0.2">
      <c r="O16050" s="90"/>
    </row>
    <row r="16051" spans="15:15" x14ac:dyDescent="0.2">
      <c r="O16051" s="90"/>
    </row>
    <row r="16052" spans="15:15" x14ac:dyDescent="0.2">
      <c r="O16052" s="90"/>
    </row>
    <row r="16053" spans="15:15" x14ac:dyDescent="0.2">
      <c r="O16053" s="90"/>
    </row>
    <row r="16054" spans="15:15" x14ac:dyDescent="0.2">
      <c r="O16054" s="90"/>
    </row>
    <row r="16055" spans="15:15" x14ac:dyDescent="0.2">
      <c r="O16055" s="90"/>
    </row>
    <row r="16056" spans="15:15" x14ac:dyDescent="0.2">
      <c r="O16056" s="90"/>
    </row>
    <row r="16057" spans="15:15" x14ac:dyDescent="0.2">
      <c r="O16057" s="90"/>
    </row>
    <row r="16058" spans="15:15" x14ac:dyDescent="0.2">
      <c r="O16058" s="90"/>
    </row>
    <row r="16059" spans="15:15" x14ac:dyDescent="0.2">
      <c r="O16059" s="90"/>
    </row>
    <row r="16060" spans="15:15" x14ac:dyDescent="0.2">
      <c r="O16060" s="90"/>
    </row>
    <row r="16061" spans="15:15" x14ac:dyDescent="0.2">
      <c r="O16061" s="90"/>
    </row>
    <row r="16062" spans="15:15" x14ac:dyDescent="0.2">
      <c r="O16062" s="90"/>
    </row>
    <row r="16063" spans="15:15" x14ac:dyDescent="0.2">
      <c r="O16063" s="90"/>
    </row>
    <row r="16064" spans="15:15" x14ac:dyDescent="0.2">
      <c r="O16064" s="90"/>
    </row>
    <row r="16065" spans="15:15" x14ac:dyDescent="0.2">
      <c r="O16065" s="90"/>
    </row>
    <row r="16066" spans="15:15" x14ac:dyDescent="0.2">
      <c r="O16066" s="90"/>
    </row>
    <row r="16067" spans="15:15" x14ac:dyDescent="0.2">
      <c r="O16067" s="90"/>
    </row>
    <row r="16068" spans="15:15" x14ac:dyDescent="0.2">
      <c r="O16068" s="90"/>
    </row>
    <row r="16069" spans="15:15" x14ac:dyDescent="0.2">
      <c r="O16069" s="90"/>
    </row>
    <row r="16070" spans="15:15" x14ac:dyDescent="0.2">
      <c r="O16070" s="90"/>
    </row>
    <row r="16071" spans="15:15" x14ac:dyDescent="0.2">
      <c r="O16071" s="90"/>
    </row>
    <row r="16072" spans="15:15" x14ac:dyDescent="0.2">
      <c r="O16072" s="90"/>
    </row>
    <row r="16073" spans="15:15" x14ac:dyDescent="0.2">
      <c r="O16073" s="90"/>
    </row>
    <row r="16074" spans="15:15" x14ac:dyDescent="0.2">
      <c r="O16074" s="90"/>
    </row>
    <row r="16075" spans="15:15" x14ac:dyDescent="0.2">
      <c r="O16075" s="90"/>
    </row>
    <row r="16076" spans="15:15" x14ac:dyDescent="0.2">
      <c r="O16076" s="90"/>
    </row>
    <row r="16077" spans="15:15" x14ac:dyDescent="0.2">
      <c r="O16077" s="90"/>
    </row>
    <row r="16078" spans="15:15" x14ac:dyDescent="0.2">
      <c r="O16078" s="90"/>
    </row>
    <row r="16079" spans="15:15" x14ac:dyDescent="0.2">
      <c r="O16079" s="90"/>
    </row>
    <row r="16080" spans="15:15" x14ac:dyDescent="0.2">
      <c r="O16080" s="90"/>
    </row>
    <row r="16081" spans="15:15" x14ac:dyDescent="0.2">
      <c r="O16081" s="90"/>
    </row>
    <row r="16082" spans="15:15" x14ac:dyDescent="0.2">
      <c r="O16082" s="90"/>
    </row>
    <row r="16083" spans="15:15" x14ac:dyDescent="0.2">
      <c r="O16083" s="90"/>
    </row>
    <row r="16084" spans="15:15" x14ac:dyDescent="0.2">
      <c r="O16084" s="90"/>
    </row>
    <row r="16085" spans="15:15" x14ac:dyDescent="0.2">
      <c r="O16085" s="90"/>
    </row>
    <row r="16086" spans="15:15" x14ac:dyDescent="0.2">
      <c r="O16086" s="90"/>
    </row>
    <row r="16087" spans="15:15" x14ac:dyDescent="0.2">
      <c r="O16087" s="90"/>
    </row>
    <row r="16088" spans="15:15" x14ac:dyDescent="0.2">
      <c r="O16088" s="90"/>
    </row>
    <row r="16089" spans="15:15" x14ac:dyDescent="0.2">
      <c r="O16089" s="90"/>
    </row>
    <row r="16090" spans="15:15" x14ac:dyDescent="0.2">
      <c r="O16090" s="90"/>
    </row>
    <row r="16091" spans="15:15" x14ac:dyDescent="0.2">
      <c r="O16091" s="90"/>
    </row>
    <row r="16092" spans="15:15" x14ac:dyDescent="0.2">
      <c r="O16092" s="90"/>
    </row>
    <row r="16093" spans="15:15" x14ac:dyDescent="0.2">
      <c r="O16093" s="90"/>
    </row>
    <row r="16094" spans="15:15" x14ac:dyDescent="0.2">
      <c r="O16094" s="90"/>
    </row>
    <row r="16095" spans="15:15" x14ac:dyDescent="0.2">
      <c r="O16095" s="90"/>
    </row>
    <row r="16096" spans="15:15" x14ac:dyDescent="0.2">
      <c r="O16096" s="90"/>
    </row>
    <row r="16097" spans="15:15" x14ac:dyDescent="0.2">
      <c r="O16097" s="90"/>
    </row>
    <row r="16098" spans="15:15" x14ac:dyDescent="0.2">
      <c r="O16098" s="90"/>
    </row>
    <row r="16099" spans="15:15" x14ac:dyDescent="0.2">
      <c r="O16099" s="90"/>
    </row>
    <row r="16100" spans="15:15" x14ac:dyDescent="0.2">
      <c r="O16100" s="90"/>
    </row>
    <row r="16101" spans="15:15" x14ac:dyDescent="0.2">
      <c r="O16101" s="90"/>
    </row>
    <row r="16102" spans="15:15" x14ac:dyDescent="0.2">
      <c r="O16102" s="90"/>
    </row>
    <row r="16103" spans="15:15" x14ac:dyDescent="0.2">
      <c r="O16103" s="90"/>
    </row>
    <row r="16104" spans="15:15" x14ac:dyDescent="0.2">
      <c r="O16104" s="90"/>
    </row>
    <row r="16105" spans="15:15" x14ac:dyDescent="0.2">
      <c r="O16105" s="90"/>
    </row>
    <row r="16106" spans="15:15" x14ac:dyDescent="0.2">
      <c r="O16106" s="90"/>
    </row>
    <row r="16107" spans="15:15" x14ac:dyDescent="0.2">
      <c r="O16107" s="90"/>
    </row>
    <row r="16108" spans="15:15" x14ac:dyDescent="0.2">
      <c r="O16108" s="90"/>
    </row>
    <row r="16109" spans="15:15" x14ac:dyDescent="0.2">
      <c r="O16109" s="90"/>
    </row>
    <row r="16110" spans="15:15" x14ac:dyDescent="0.2">
      <c r="O16110" s="90"/>
    </row>
    <row r="16111" spans="15:15" x14ac:dyDescent="0.2">
      <c r="O16111" s="90"/>
    </row>
    <row r="16112" spans="15:15" x14ac:dyDescent="0.2">
      <c r="O16112" s="90"/>
    </row>
    <row r="16113" spans="15:15" x14ac:dyDescent="0.2">
      <c r="O16113" s="90"/>
    </row>
    <row r="16114" spans="15:15" x14ac:dyDescent="0.2">
      <c r="O16114" s="90"/>
    </row>
    <row r="16115" spans="15:15" x14ac:dyDescent="0.2">
      <c r="O16115" s="90"/>
    </row>
    <row r="16116" spans="15:15" x14ac:dyDescent="0.2">
      <c r="O16116" s="90"/>
    </row>
    <row r="16117" spans="15:15" x14ac:dyDescent="0.2">
      <c r="O16117" s="90"/>
    </row>
    <row r="16118" spans="15:15" x14ac:dyDescent="0.2">
      <c r="O16118" s="90"/>
    </row>
    <row r="16119" spans="15:15" x14ac:dyDescent="0.2">
      <c r="O16119" s="90"/>
    </row>
    <row r="16120" spans="15:15" x14ac:dyDescent="0.2">
      <c r="O16120" s="90"/>
    </row>
    <row r="16121" spans="15:15" x14ac:dyDescent="0.2">
      <c r="O16121" s="90"/>
    </row>
    <row r="16122" spans="15:15" x14ac:dyDescent="0.2">
      <c r="O16122" s="90"/>
    </row>
    <row r="16123" spans="15:15" x14ac:dyDescent="0.2">
      <c r="O16123" s="90"/>
    </row>
    <row r="16124" spans="15:15" x14ac:dyDescent="0.2">
      <c r="O16124" s="90"/>
    </row>
    <row r="16125" spans="15:15" x14ac:dyDescent="0.2">
      <c r="O16125" s="90"/>
    </row>
    <row r="16126" spans="15:15" x14ac:dyDescent="0.2">
      <c r="O16126" s="90"/>
    </row>
    <row r="16127" spans="15:15" x14ac:dyDescent="0.2">
      <c r="O16127" s="90"/>
    </row>
    <row r="16128" spans="15:15" x14ac:dyDescent="0.2">
      <c r="O16128" s="90"/>
    </row>
    <row r="16129" spans="15:15" x14ac:dyDescent="0.2">
      <c r="O16129" s="90"/>
    </row>
    <row r="16130" spans="15:15" x14ac:dyDescent="0.2">
      <c r="O16130" s="90"/>
    </row>
    <row r="16131" spans="15:15" x14ac:dyDescent="0.2">
      <c r="O16131" s="90"/>
    </row>
    <row r="16132" spans="15:15" x14ac:dyDescent="0.2">
      <c r="O16132" s="90"/>
    </row>
    <row r="16133" spans="15:15" x14ac:dyDescent="0.2">
      <c r="O16133" s="90"/>
    </row>
    <row r="16134" spans="15:15" x14ac:dyDescent="0.2">
      <c r="O16134" s="90"/>
    </row>
    <row r="16135" spans="15:15" x14ac:dyDescent="0.2">
      <c r="O16135" s="90"/>
    </row>
    <row r="16136" spans="15:15" x14ac:dyDescent="0.2">
      <c r="O16136" s="90"/>
    </row>
    <row r="16137" spans="15:15" x14ac:dyDescent="0.2">
      <c r="O16137" s="90"/>
    </row>
    <row r="16138" spans="15:15" x14ac:dyDescent="0.2">
      <c r="O16138" s="90"/>
    </row>
    <row r="16139" spans="15:15" x14ac:dyDescent="0.2">
      <c r="O16139" s="90"/>
    </row>
    <row r="16140" spans="15:15" x14ac:dyDescent="0.2">
      <c r="O16140" s="90"/>
    </row>
    <row r="16141" spans="15:15" x14ac:dyDescent="0.2">
      <c r="O16141" s="90"/>
    </row>
    <row r="16142" spans="15:15" x14ac:dyDescent="0.2">
      <c r="O16142" s="90"/>
    </row>
    <row r="16143" spans="15:15" x14ac:dyDescent="0.2">
      <c r="O16143" s="90"/>
    </row>
    <row r="16144" spans="15:15" x14ac:dyDescent="0.2">
      <c r="O16144" s="90"/>
    </row>
    <row r="16145" spans="15:15" x14ac:dyDescent="0.2">
      <c r="O16145" s="90"/>
    </row>
    <row r="16146" spans="15:15" x14ac:dyDescent="0.2">
      <c r="O16146" s="90"/>
    </row>
    <row r="16147" spans="15:15" x14ac:dyDescent="0.2">
      <c r="O16147" s="90"/>
    </row>
    <row r="16148" spans="15:15" x14ac:dyDescent="0.2">
      <c r="O16148" s="90"/>
    </row>
    <row r="16149" spans="15:15" x14ac:dyDescent="0.2">
      <c r="O16149" s="90"/>
    </row>
    <row r="16150" spans="15:15" x14ac:dyDescent="0.2">
      <c r="O16150" s="90"/>
    </row>
    <row r="16151" spans="15:15" x14ac:dyDescent="0.2">
      <c r="O16151" s="90"/>
    </row>
    <row r="16152" spans="15:15" x14ac:dyDescent="0.2">
      <c r="O16152" s="90"/>
    </row>
    <row r="16153" spans="15:15" x14ac:dyDescent="0.2">
      <c r="O16153" s="90"/>
    </row>
    <row r="16154" spans="15:15" x14ac:dyDescent="0.2">
      <c r="O16154" s="90"/>
    </row>
    <row r="16155" spans="15:15" x14ac:dyDescent="0.2">
      <c r="O16155" s="90"/>
    </row>
    <row r="16156" spans="15:15" x14ac:dyDescent="0.2">
      <c r="O16156" s="90"/>
    </row>
    <row r="16157" spans="15:15" x14ac:dyDescent="0.2">
      <c r="O16157" s="90"/>
    </row>
    <row r="16158" spans="15:15" x14ac:dyDescent="0.2">
      <c r="O16158" s="90"/>
    </row>
    <row r="16159" spans="15:15" x14ac:dyDescent="0.2">
      <c r="O16159" s="90"/>
    </row>
    <row r="16160" spans="15:15" x14ac:dyDescent="0.2">
      <c r="O16160" s="90"/>
    </row>
    <row r="16161" spans="15:15" x14ac:dyDescent="0.2">
      <c r="O16161" s="90"/>
    </row>
    <row r="16162" spans="15:15" x14ac:dyDescent="0.2">
      <c r="O16162" s="90"/>
    </row>
    <row r="16163" spans="15:15" x14ac:dyDescent="0.2">
      <c r="O16163" s="90"/>
    </row>
    <row r="16164" spans="15:15" x14ac:dyDescent="0.2">
      <c r="O16164" s="90"/>
    </row>
    <row r="16165" spans="15:15" x14ac:dyDescent="0.2">
      <c r="O16165" s="90"/>
    </row>
    <row r="16166" spans="15:15" x14ac:dyDescent="0.2">
      <c r="O16166" s="90"/>
    </row>
    <row r="16167" spans="15:15" x14ac:dyDescent="0.2">
      <c r="O16167" s="90"/>
    </row>
    <row r="16168" spans="15:15" x14ac:dyDescent="0.2">
      <c r="O16168" s="90"/>
    </row>
    <row r="16169" spans="15:15" x14ac:dyDescent="0.2">
      <c r="O16169" s="90"/>
    </row>
    <row r="16170" spans="15:15" x14ac:dyDescent="0.2">
      <c r="O16170" s="90"/>
    </row>
    <row r="16171" spans="15:15" x14ac:dyDescent="0.2">
      <c r="O16171" s="90"/>
    </row>
    <row r="16172" spans="15:15" x14ac:dyDescent="0.2">
      <c r="O16172" s="90"/>
    </row>
    <row r="16173" spans="15:15" x14ac:dyDescent="0.2">
      <c r="O16173" s="90"/>
    </row>
    <row r="16174" spans="15:15" x14ac:dyDescent="0.2">
      <c r="O16174" s="90"/>
    </row>
    <row r="16175" spans="15:15" x14ac:dyDescent="0.2">
      <c r="O16175" s="90"/>
    </row>
    <row r="16176" spans="15:15" x14ac:dyDescent="0.2">
      <c r="O16176" s="90"/>
    </row>
    <row r="16177" spans="15:15" x14ac:dyDescent="0.2">
      <c r="O16177" s="90"/>
    </row>
    <row r="16178" spans="15:15" x14ac:dyDescent="0.2">
      <c r="O16178" s="90"/>
    </row>
    <row r="16179" spans="15:15" x14ac:dyDescent="0.2">
      <c r="O16179" s="90"/>
    </row>
    <row r="16180" spans="15:15" x14ac:dyDescent="0.2">
      <c r="O16180" s="90"/>
    </row>
    <row r="16181" spans="15:15" x14ac:dyDescent="0.2">
      <c r="O16181" s="90"/>
    </row>
    <row r="16182" spans="15:15" x14ac:dyDescent="0.2">
      <c r="O16182" s="90"/>
    </row>
    <row r="16183" spans="15:15" x14ac:dyDescent="0.2">
      <c r="O16183" s="90"/>
    </row>
    <row r="16184" spans="15:15" x14ac:dyDescent="0.2">
      <c r="O16184" s="90"/>
    </row>
    <row r="16185" spans="15:15" x14ac:dyDescent="0.2">
      <c r="O16185" s="90"/>
    </row>
    <row r="16186" spans="15:15" x14ac:dyDescent="0.2">
      <c r="O16186" s="90"/>
    </row>
    <row r="16187" spans="15:15" x14ac:dyDescent="0.2">
      <c r="O16187" s="90"/>
    </row>
    <row r="16188" spans="15:15" x14ac:dyDescent="0.2">
      <c r="O16188" s="90"/>
    </row>
    <row r="16189" spans="15:15" x14ac:dyDescent="0.2">
      <c r="O16189" s="90"/>
    </row>
    <row r="16190" spans="15:15" x14ac:dyDescent="0.2">
      <c r="O16190" s="90"/>
    </row>
    <row r="16191" spans="15:15" x14ac:dyDescent="0.2">
      <c r="O16191" s="90"/>
    </row>
    <row r="16192" spans="15:15" x14ac:dyDescent="0.2">
      <c r="O16192" s="90"/>
    </row>
    <row r="16193" spans="15:15" x14ac:dyDescent="0.2">
      <c r="O16193" s="90"/>
    </row>
    <row r="16194" spans="15:15" x14ac:dyDescent="0.2">
      <c r="O16194" s="90"/>
    </row>
    <row r="16195" spans="15:15" x14ac:dyDescent="0.2">
      <c r="O16195" s="90"/>
    </row>
    <row r="16196" spans="15:15" x14ac:dyDescent="0.2">
      <c r="O16196" s="90"/>
    </row>
    <row r="16197" spans="15:15" x14ac:dyDescent="0.2">
      <c r="O16197" s="90"/>
    </row>
    <row r="16198" spans="15:15" x14ac:dyDescent="0.2">
      <c r="O16198" s="90"/>
    </row>
    <row r="16199" spans="15:15" x14ac:dyDescent="0.2">
      <c r="O16199" s="90"/>
    </row>
    <row r="16200" spans="15:15" x14ac:dyDescent="0.2">
      <c r="O16200" s="90"/>
    </row>
    <row r="16201" spans="15:15" x14ac:dyDescent="0.2">
      <c r="O16201" s="90"/>
    </row>
    <row r="16202" spans="15:15" x14ac:dyDescent="0.2">
      <c r="O16202" s="90"/>
    </row>
    <row r="16203" spans="15:15" x14ac:dyDescent="0.2">
      <c r="O16203" s="90"/>
    </row>
    <row r="16204" spans="15:15" x14ac:dyDescent="0.2">
      <c r="O16204" s="90"/>
    </row>
    <row r="16205" spans="15:15" x14ac:dyDescent="0.2">
      <c r="O16205" s="90"/>
    </row>
    <row r="16206" spans="15:15" x14ac:dyDescent="0.2">
      <c r="O16206" s="90"/>
    </row>
    <row r="16207" spans="15:15" x14ac:dyDescent="0.2">
      <c r="O16207" s="90"/>
    </row>
    <row r="16208" spans="15:15" x14ac:dyDescent="0.2">
      <c r="O16208" s="90"/>
    </row>
    <row r="16209" spans="15:15" x14ac:dyDescent="0.2">
      <c r="O16209" s="90"/>
    </row>
    <row r="16210" spans="15:15" x14ac:dyDescent="0.2">
      <c r="O16210" s="90"/>
    </row>
    <row r="16211" spans="15:15" x14ac:dyDescent="0.2">
      <c r="O16211" s="90"/>
    </row>
    <row r="16212" spans="15:15" x14ac:dyDescent="0.2">
      <c r="O16212" s="90"/>
    </row>
    <row r="16213" spans="15:15" x14ac:dyDescent="0.2">
      <c r="O16213" s="90"/>
    </row>
    <row r="16214" spans="15:15" x14ac:dyDescent="0.2">
      <c r="O16214" s="90"/>
    </row>
    <row r="16215" spans="15:15" x14ac:dyDescent="0.2">
      <c r="O16215" s="90"/>
    </row>
    <row r="16216" spans="15:15" x14ac:dyDescent="0.2">
      <c r="O16216" s="90"/>
    </row>
    <row r="16217" spans="15:15" x14ac:dyDescent="0.2">
      <c r="O16217" s="90"/>
    </row>
    <row r="16218" spans="15:15" x14ac:dyDescent="0.2">
      <c r="O16218" s="90"/>
    </row>
    <row r="16219" spans="15:15" x14ac:dyDescent="0.2">
      <c r="O16219" s="90"/>
    </row>
    <row r="16220" spans="15:15" x14ac:dyDescent="0.2">
      <c r="O16220" s="90"/>
    </row>
    <row r="16221" spans="15:15" x14ac:dyDescent="0.2">
      <c r="O16221" s="90"/>
    </row>
    <row r="16222" spans="15:15" x14ac:dyDescent="0.2">
      <c r="O16222" s="90"/>
    </row>
    <row r="16223" spans="15:15" x14ac:dyDescent="0.2">
      <c r="O16223" s="90"/>
    </row>
    <row r="16224" spans="15:15" x14ac:dyDescent="0.2">
      <c r="O16224" s="90"/>
    </row>
    <row r="16225" spans="15:15" x14ac:dyDescent="0.2">
      <c r="O16225" s="90"/>
    </row>
    <row r="16226" spans="15:15" x14ac:dyDescent="0.2">
      <c r="O16226" s="90"/>
    </row>
    <row r="16227" spans="15:15" x14ac:dyDescent="0.2">
      <c r="O16227" s="90"/>
    </row>
    <row r="16228" spans="15:15" x14ac:dyDescent="0.2">
      <c r="O16228" s="90"/>
    </row>
    <row r="16229" spans="15:15" x14ac:dyDescent="0.2">
      <c r="O16229" s="90"/>
    </row>
    <row r="16230" spans="15:15" x14ac:dyDescent="0.2">
      <c r="O16230" s="90"/>
    </row>
    <row r="16231" spans="15:15" x14ac:dyDescent="0.2">
      <c r="O16231" s="90"/>
    </row>
    <row r="16232" spans="15:15" x14ac:dyDescent="0.2">
      <c r="O16232" s="90"/>
    </row>
    <row r="16233" spans="15:15" x14ac:dyDescent="0.2">
      <c r="O16233" s="90"/>
    </row>
    <row r="16234" spans="15:15" x14ac:dyDescent="0.2">
      <c r="O16234" s="90"/>
    </row>
    <row r="16235" spans="15:15" x14ac:dyDescent="0.2">
      <c r="O16235" s="90"/>
    </row>
    <row r="16236" spans="15:15" x14ac:dyDescent="0.2">
      <c r="O16236" s="90"/>
    </row>
    <row r="16237" spans="15:15" x14ac:dyDescent="0.2">
      <c r="O16237" s="90"/>
    </row>
    <row r="16238" spans="15:15" x14ac:dyDescent="0.2">
      <c r="O16238" s="90"/>
    </row>
    <row r="16239" spans="15:15" x14ac:dyDescent="0.2">
      <c r="O16239" s="90"/>
    </row>
    <row r="16240" spans="15:15" x14ac:dyDescent="0.2">
      <c r="O16240" s="90"/>
    </row>
    <row r="16241" spans="15:15" x14ac:dyDescent="0.2">
      <c r="O16241" s="90"/>
    </row>
    <row r="16242" spans="15:15" x14ac:dyDescent="0.2">
      <c r="O16242" s="90"/>
    </row>
    <row r="16243" spans="15:15" x14ac:dyDescent="0.2">
      <c r="O16243" s="90"/>
    </row>
    <row r="16244" spans="15:15" x14ac:dyDescent="0.2">
      <c r="O16244" s="90"/>
    </row>
    <row r="16245" spans="15:15" x14ac:dyDescent="0.2">
      <c r="O16245" s="90"/>
    </row>
    <row r="16246" spans="15:15" x14ac:dyDescent="0.2">
      <c r="O16246" s="90"/>
    </row>
    <row r="16247" spans="15:15" x14ac:dyDescent="0.2">
      <c r="O16247" s="90"/>
    </row>
    <row r="16248" spans="15:15" x14ac:dyDescent="0.2">
      <c r="O16248" s="90"/>
    </row>
    <row r="16249" spans="15:15" x14ac:dyDescent="0.2">
      <c r="O16249" s="90"/>
    </row>
    <row r="16250" spans="15:15" x14ac:dyDescent="0.2">
      <c r="O16250" s="90"/>
    </row>
    <row r="16251" spans="15:15" x14ac:dyDescent="0.2">
      <c r="O16251" s="90"/>
    </row>
    <row r="16252" spans="15:15" x14ac:dyDescent="0.2">
      <c r="O16252" s="90"/>
    </row>
    <row r="16253" spans="15:15" x14ac:dyDescent="0.2">
      <c r="O16253" s="90"/>
    </row>
    <row r="16254" spans="15:15" x14ac:dyDescent="0.2">
      <c r="O16254" s="90"/>
    </row>
    <row r="16255" spans="15:15" x14ac:dyDescent="0.2">
      <c r="O16255" s="90"/>
    </row>
    <row r="16256" spans="15:15" x14ac:dyDescent="0.2">
      <c r="O16256" s="90"/>
    </row>
    <row r="16257" spans="15:15" x14ac:dyDescent="0.2">
      <c r="O16257" s="90"/>
    </row>
    <row r="16258" spans="15:15" x14ac:dyDescent="0.2">
      <c r="O16258" s="90"/>
    </row>
    <row r="16259" spans="15:15" x14ac:dyDescent="0.2">
      <c r="O16259" s="90"/>
    </row>
    <row r="16260" spans="15:15" x14ac:dyDescent="0.2">
      <c r="O16260" s="90"/>
    </row>
    <row r="16261" spans="15:15" x14ac:dyDescent="0.2">
      <c r="O16261" s="90"/>
    </row>
    <row r="16262" spans="15:15" x14ac:dyDescent="0.2">
      <c r="O16262" s="90"/>
    </row>
    <row r="16263" spans="15:15" x14ac:dyDescent="0.2">
      <c r="O16263" s="90"/>
    </row>
    <row r="16264" spans="15:15" x14ac:dyDescent="0.2">
      <c r="O16264" s="90"/>
    </row>
    <row r="16265" spans="15:15" x14ac:dyDescent="0.2">
      <c r="O16265" s="90"/>
    </row>
    <row r="16266" spans="15:15" x14ac:dyDescent="0.2">
      <c r="O16266" s="90"/>
    </row>
    <row r="16267" spans="15:15" x14ac:dyDescent="0.2">
      <c r="O16267" s="90"/>
    </row>
    <row r="16268" spans="15:15" x14ac:dyDescent="0.2">
      <c r="O16268" s="90"/>
    </row>
    <row r="16269" spans="15:15" x14ac:dyDescent="0.2">
      <c r="O16269" s="90"/>
    </row>
    <row r="16270" spans="15:15" x14ac:dyDescent="0.2">
      <c r="O16270" s="90"/>
    </row>
    <row r="16271" spans="15:15" x14ac:dyDescent="0.2">
      <c r="O16271" s="90"/>
    </row>
    <row r="16272" spans="15:15" x14ac:dyDescent="0.2">
      <c r="O16272" s="90"/>
    </row>
    <row r="16273" spans="15:15" x14ac:dyDescent="0.2">
      <c r="O16273" s="90"/>
    </row>
    <row r="16274" spans="15:15" x14ac:dyDescent="0.2">
      <c r="O16274" s="90"/>
    </row>
    <row r="16275" spans="15:15" x14ac:dyDescent="0.2">
      <c r="O16275" s="90"/>
    </row>
    <row r="16276" spans="15:15" x14ac:dyDescent="0.2">
      <c r="O16276" s="90"/>
    </row>
    <row r="16277" spans="15:15" x14ac:dyDescent="0.2">
      <c r="O16277" s="90"/>
    </row>
    <row r="16278" spans="15:15" x14ac:dyDescent="0.2">
      <c r="O16278" s="90"/>
    </row>
    <row r="16279" spans="15:15" x14ac:dyDescent="0.2">
      <c r="O16279" s="90"/>
    </row>
    <row r="16280" spans="15:15" x14ac:dyDescent="0.2">
      <c r="O16280" s="90"/>
    </row>
    <row r="16281" spans="15:15" x14ac:dyDescent="0.2">
      <c r="O16281" s="90"/>
    </row>
    <row r="16282" spans="15:15" x14ac:dyDescent="0.2">
      <c r="O16282" s="90"/>
    </row>
    <row r="16283" spans="15:15" x14ac:dyDescent="0.2">
      <c r="O16283" s="90"/>
    </row>
    <row r="16284" spans="15:15" x14ac:dyDescent="0.2">
      <c r="O16284" s="90"/>
    </row>
    <row r="16285" spans="15:15" x14ac:dyDescent="0.2">
      <c r="O16285" s="90"/>
    </row>
    <row r="16286" spans="15:15" x14ac:dyDescent="0.2">
      <c r="O16286" s="90"/>
    </row>
    <row r="16287" spans="15:15" x14ac:dyDescent="0.2">
      <c r="O16287" s="90"/>
    </row>
    <row r="16288" spans="15:15" x14ac:dyDescent="0.2">
      <c r="O16288" s="90"/>
    </row>
    <row r="16289" spans="15:15" x14ac:dyDescent="0.2">
      <c r="O16289" s="90"/>
    </row>
    <row r="16290" spans="15:15" x14ac:dyDescent="0.2">
      <c r="O16290" s="90"/>
    </row>
    <row r="16291" spans="15:15" x14ac:dyDescent="0.2">
      <c r="O16291" s="90"/>
    </row>
    <row r="16292" spans="15:15" x14ac:dyDescent="0.2">
      <c r="O16292" s="90"/>
    </row>
    <row r="16293" spans="15:15" x14ac:dyDescent="0.2">
      <c r="O16293" s="90"/>
    </row>
    <row r="16294" spans="15:15" x14ac:dyDescent="0.2">
      <c r="O16294" s="90"/>
    </row>
    <row r="16295" spans="15:15" x14ac:dyDescent="0.2">
      <c r="O16295" s="90"/>
    </row>
    <row r="16296" spans="15:15" x14ac:dyDescent="0.2">
      <c r="O16296" s="90"/>
    </row>
    <row r="16297" spans="15:15" x14ac:dyDescent="0.2">
      <c r="O16297" s="90"/>
    </row>
    <row r="16298" spans="15:15" x14ac:dyDescent="0.2">
      <c r="O16298" s="90"/>
    </row>
    <row r="16299" spans="15:15" x14ac:dyDescent="0.2">
      <c r="O16299" s="90"/>
    </row>
    <row r="16300" spans="15:15" x14ac:dyDescent="0.2">
      <c r="O16300" s="90"/>
    </row>
    <row r="16301" spans="15:15" x14ac:dyDescent="0.2">
      <c r="O16301" s="90"/>
    </row>
    <row r="16302" spans="15:15" x14ac:dyDescent="0.2">
      <c r="O16302" s="90"/>
    </row>
    <row r="16303" spans="15:15" x14ac:dyDescent="0.2">
      <c r="O16303" s="90"/>
    </row>
    <row r="16304" spans="15:15" x14ac:dyDescent="0.2">
      <c r="O16304" s="90"/>
    </row>
    <row r="16305" spans="15:15" x14ac:dyDescent="0.2">
      <c r="O16305" s="90"/>
    </row>
    <row r="16306" spans="15:15" x14ac:dyDescent="0.2">
      <c r="O16306" s="90"/>
    </row>
    <row r="16307" spans="15:15" x14ac:dyDescent="0.2">
      <c r="O16307" s="90"/>
    </row>
    <row r="16308" spans="15:15" x14ac:dyDescent="0.2">
      <c r="O16308" s="90"/>
    </row>
    <row r="16309" spans="15:15" x14ac:dyDescent="0.2">
      <c r="O16309" s="90"/>
    </row>
    <row r="16310" spans="15:15" x14ac:dyDescent="0.2">
      <c r="O16310" s="90"/>
    </row>
    <row r="16311" spans="15:15" x14ac:dyDescent="0.2">
      <c r="O16311" s="90"/>
    </row>
    <row r="16312" spans="15:15" x14ac:dyDescent="0.2">
      <c r="O16312" s="90"/>
    </row>
    <row r="16313" spans="15:15" x14ac:dyDescent="0.2">
      <c r="O16313" s="90"/>
    </row>
    <row r="16314" spans="15:15" x14ac:dyDescent="0.2">
      <c r="O16314" s="90"/>
    </row>
    <row r="16315" spans="15:15" x14ac:dyDescent="0.2">
      <c r="O16315" s="90"/>
    </row>
    <row r="16316" spans="15:15" x14ac:dyDescent="0.2">
      <c r="O16316" s="90"/>
    </row>
    <row r="16317" spans="15:15" x14ac:dyDescent="0.2">
      <c r="O16317" s="90"/>
    </row>
    <row r="16318" spans="15:15" x14ac:dyDescent="0.2">
      <c r="O16318" s="90"/>
    </row>
    <row r="16319" spans="15:15" x14ac:dyDescent="0.2">
      <c r="O16319" s="90"/>
    </row>
    <row r="16320" spans="15:15" x14ac:dyDescent="0.2">
      <c r="O16320" s="90"/>
    </row>
    <row r="16321" spans="15:15" x14ac:dyDescent="0.2">
      <c r="O16321" s="90"/>
    </row>
    <row r="16322" spans="15:15" x14ac:dyDescent="0.2">
      <c r="O16322" s="90"/>
    </row>
    <row r="16323" spans="15:15" x14ac:dyDescent="0.2">
      <c r="O16323" s="90"/>
    </row>
    <row r="16324" spans="15:15" x14ac:dyDescent="0.2">
      <c r="O16324" s="90"/>
    </row>
    <row r="16325" spans="15:15" x14ac:dyDescent="0.2">
      <c r="O16325" s="90"/>
    </row>
    <row r="16326" spans="15:15" x14ac:dyDescent="0.2">
      <c r="O16326" s="90"/>
    </row>
    <row r="16327" spans="15:15" x14ac:dyDescent="0.2">
      <c r="O16327" s="90"/>
    </row>
    <row r="16328" spans="15:15" x14ac:dyDescent="0.2">
      <c r="O16328" s="90"/>
    </row>
    <row r="16329" spans="15:15" x14ac:dyDescent="0.2">
      <c r="O16329" s="90"/>
    </row>
    <row r="16330" spans="15:15" x14ac:dyDescent="0.2">
      <c r="O16330" s="90"/>
    </row>
    <row r="16331" spans="15:15" x14ac:dyDescent="0.2">
      <c r="O16331" s="90"/>
    </row>
    <row r="16332" spans="15:15" x14ac:dyDescent="0.2">
      <c r="O16332" s="90"/>
    </row>
    <row r="16333" spans="15:15" x14ac:dyDescent="0.2">
      <c r="O16333" s="90"/>
    </row>
    <row r="16334" spans="15:15" x14ac:dyDescent="0.2">
      <c r="O16334" s="90"/>
    </row>
    <row r="16335" spans="15:15" x14ac:dyDescent="0.2">
      <c r="O16335" s="90"/>
    </row>
    <row r="16336" spans="15:15" x14ac:dyDescent="0.2">
      <c r="O16336" s="90"/>
    </row>
    <row r="16337" spans="15:15" x14ac:dyDescent="0.2">
      <c r="O16337" s="90"/>
    </row>
    <row r="16338" spans="15:15" x14ac:dyDescent="0.2">
      <c r="O16338" s="90"/>
    </row>
    <row r="16339" spans="15:15" x14ac:dyDescent="0.2">
      <c r="O16339" s="90"/>
    </row>
    <row r="16340" spans="15:15" x14ac:dyDescent="0.2">
      <c r="O16340" s="90"/>
    </row>
    <row r="16341" spans="15:15" x14ac:dyDescent="0.2">
      <c r="O16341" s="90"/>
    </row>
    <row r="16342" spans="15:15" x14ac:dyDescent="0.2">
      <c r="O16342" s="90"/>
    </row>
    <row r="16343" spans="15:15" x14ac:dyDescent="0.2">
      <c r="O16343" s="90"/>
    </row>
    <row r="16344" spans="15:15" x14ac:dyDescent="0.2">
      <c r="O16344" s="90"/>
    </row>
    <row r="16345" spans="15:15" x14ac:dyDescent="0.2">
      <c r="O16345" s="90"/>
    </row>
    <row r="16346" spans="15:15" x14ac:dyDescent="0.2">
      <c r="O16346" s="90"/>
    </row>
    <row r="16347" spans="15:15" x14ac:dyDescent="0.2">
      <c r="O16347" s="90"/>
    </row>
    <row r="16348" spans="15:15" x14ac:dyDescent="0.2">
      <c r="O16348" s="90"/>
    </row>
    <row r="16349" spans="15:15" x14ac:dyDescent="0.2">
      <c r="O16349" s="90"/>
    </row>
    <row r="16350" spans="15:15" x14ac:dyDescent="0.2">
      <c r="O16350" s="90"/>
    </row>
    <row r="16351" spans="15:15" x14ac:dyDescent="0.2">
      <c r="O16351" s="90"/>
    </row>
    <row r="16352" spans="15:15" x14ac:dyDescent="0.2">
      <c r="O16352" s="90"/>
    </row>
    <row r="16353" spans="15:15" x14ac:dyDescent="0.2">
      <c r="O16353" s="90"/>
    </row>
    <row r="16354" spans="15:15" x14ac:dyDescent="0.2">
      <c r="O16354" s="90"/>
    </row>
    <row r="16355" spans="15:15" x14ac:dyDescent="0.2">
      <c r="O16355" s="90"/>
    </row>
    <row r="16356" spans="15:15" x14ac:dyDescent="0.2">
      <c r="O16356" s="90"/>
    </row>
    <row r="16357" spans="15:15" x14ac:dyDescent="0.2">
      <c r="O16357" s="90"/>
    </row>
    <row r="16358" spans="15:15" x14ac:dyDescent="0.2">
      <c r="O16358" s="90"/>
    </row>
    <row r="16359" spans="15:15" x14ac:dyDescent="0.2">
      <c r="O16359" s="90"/>
    </row>
    <row r="16360" spans="15:15" x14ac:dyDescent="0.2">
      <c r="O16360" s="90"/>
    </row>
    <row r="16361" spans="15:15" x14ac:dyDescent="0.2">
      <c r="O16361" s="90"/>
    </row>
    <row r="16362" spans="15:15" x14ac:dyDescent="0.2">
      <c r="O16362" s="90"/>
    </row>
    <row r="16363" spans="15:15" x14ac:dyDescent="0.2">
      <c r="O16363" s="90"/>
    </row>
    <row r="16364" spans="15:15" x14ac:dyDescent="0.2">
      <c r="O16364" s="90"/>
    </row>
    <row r="16365" spans="15:15" x14ac:dyDescent="0.2">
      <c r="O16365" s="90"/>
    </row>
    <row r="16366" spans="15:15" x14ac:dyDescent="0.2">
      <c r="O16366" s="90"/>
    </row>
    <row r="16367" spans="15:15" x14ac:dyDescent="0.2">
      <c r="O16367" s="90"/>
    </row>
    <row r="16368" spans="15:15" x14ac:dyDescent="0.2">
      <c r="O16368" s="90"/>
    </row>
    <row r="16369" spans="15:15" x14ac:dyDescent="0.2">
      <c r="O16369" s="90"/>
    </row>
    <row r="16370" spans="15:15" x14ac:dyDescent="0.2">
      <c r="O16370" s="90"/>
    </row>
    <row r="16371" spans="15:15" x14ac:dyDescent="0.2">
      <c r="O16371" s="90"/>
    </row>
    <row r="16372" spans="15:15" x14ac:dyDescent="0.2">
      <c r="O16372" s="90"/>
    </row>
    <row r="16373" spans="15:15" x14ac:dyDescent="0.2">
      <c r="O16373" s="90"/>
    </row>
    <row r="16374" spans="15:15" x14ac:dyDescent="0.2">
      <c r="O16374" s="90"/>
    </row>
    <row r="16375" spans="15:15" x14ac:dyDescent="0.2">
      <c r="O16375" s="90"/>
    </row>
    <row r="16376" spans="15:15" x14ac:dyDescent="0.2">
      <c r="O16376" s="90"/>
    </row>
    <row r="16377" spans="15:15" x14ac:dyDescent="0.2">
      <c r="O16377" s="90"/>
    </row>
    <row r="16378" spans="15:15" x14ac:dyDescent="0.2">
      <c r="O16378" s="90"/>
    </row>
    <row r="16379" spans="15:15" x14ac:dyDescent="0.2">
      <c r="O16379" s="90"/>
    </row>
    <row r="16380" spans="15:15" x14ac:dyDescent="0.2">
      <c r="O16380" s="90"/>
    </row>
    <row r="16381" spans="15:15" x14ac:dyDescent="0.2">
      <c r="O16381" s="90"/>
    </row>
  </sheetData>
  <sortState ref="N7:O148">
    <sortCondition ref="N7:N148"/>
  </sortState>
  <mergeCells count="6">
    <mergeCell ref="B5:D5"/>
    <mergeCell ref="F5:H5"/>
    <mergeCell ref="J5:L5"/>
    <mergeCell ref="B3:D4"/>
    <mergeCell ref="F3:H4"/>
    <mergeCell ref="J3:L4"/>
  </mergeCells>
  <conditionalFormatting sqref="D7:D148">
    <cfRule type="top10" dxfId="5" priority="7" bottom="1" rank="1"/>
    <cfRule type="top10" dxfId="4" priority="8" rank="1"/>
  </conditionalFormatting>
  <conditionalFormatting sqref="H7:H148">
    <cfRule type="top10" dxfId="3" priority="3" bottom="1" rank="1"/>
    <cfRule type="top10" dxfId="2" priority="4" rank="1"/>
  </conditionalFormatting>
  <conditionalFormatting sqref="L7:L148">
    <cfRule type="top10" dxfId="1" priority="1" bottom="1" rank="1"/>
    <cfRule type="top10" dxfId="0" priority="2" rank="1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6371"/>
  <sheetViews>
    <sheetView workbookViewId="0">
      <pane xSplit="1" topLeftCell="B1" activePane="topRight" state="frozen"/>
      <selection pane="topRight" activeCell="E154" sqref="E154"/>
    </sheetView>
  </sheetViews>
  <sheetFormatPr defaultRowHeight="14.25" x14ac:dyDescent="0.2"/>
  <cols>
    <col min="1" max="1" width="25.28515625" style="13" customWidth="1"/>
    <col min="2" max="2" width="15" style="13" customWidth="1"/>
    <col min="3" max="3" width="14.7109375" style="13" customWidth="1"/>
    <col min="4" max="4" width="11.42578125" style="13" customWidth="1"/>
    <col min="5" max="5" width="17.140625" style="13" customWidth="1"/>
    <col min="6" max="6" width="17.7109375" style="13" customWidth="1"/>
    <col min="7" max="7" width="21.5703125" style="13" customWidth="1"/>
    <col min="8" max="8" width="14.85546875" style="13" customWidth="1"/>
    <col min="9" max="9" width="17.28515625" style="13" customWidth="1"/>
    <col min="10" max="10" width="20.5703125" style="13" customWidth="1"/>
    <col min="11" max="11" width="29.42578125" style="13" customWidth="1"/>
    <col min="12" max="12" width="15.42578125" style="13" customWidth="1"/>
    <col min="13" max="13" width="14.28515625" style="13" customWidth="1"/>
    <col min="14" max="14" width="20.28515625" style="13" customWidth="1"/>
    <col min="15" max="15" width="28" style="13" customWidth="1"/>
    <col min="16" max="16" width="30.42578125" style="13" customWidth="1"/>
    <col min="17" max="17" width="18.85546875" style="13" customWidth="1"/>
    <col min="18" max="18" width="12.5703125" style="13" customWidth="1"/>
    <col min="19" max="19" width="14.140625" style="13" customWidth="1"/>
    <col min="20" max="20" width="13.28515625" style="13" customWidth="1"/>
    <col min="21" max="21" width="12.42578125" style="13" customWidth="1"/>
    <col min="22" max="22" width="13.42578125" style="13" customWidth="1"/>
    <col min="23" max="23" width="12.42578125" style="13" customWidth="1"/>
    <col min="24" max="24" width="11.42578125" style="13" customWidth="1"/>
    <col min="25" max="25" width="14" style="13" customWidth="1"/>
    <col min="26" max="26" width="12.140625" style="13" customWidth="1"/>
    <col min="27" max="27" width="13.42578125" style="13" customWidth="1"/>
    <col min="28" max="28" width="20.140625" style="13" customWidth="1"/>
    <col min="29" max="29" width="17.140625" style="13" customWidth="1"/>
    <col min="30" max="30" width="11.85546875" style="13" customWidth="1"/>
    <col min="31" max="31" width="13.140625" style="13" customWidth="1"/>
    <col min="32" max="16384" width="9.140625" style="13"/>
  </cols>
  <sheetData>
    <row r="1" spans="1:18" ht="23.25" x14ac:dyDescent="0.35">
      <c r="A1" s="70" t="s">
        <v>214</v>
      </c>
      <c r="H1" s="114" t="s">
        <v>208</v>
      </c>
      <c r="I1" s="114"/>
      <c r="J1" s="114"/>
      <c r="K1" s="114"/>
    </row>
    <row r="2" spans="1:18" x14ac:dyDescent="0.2">
      <c r="H2" s="114"/>
      <c r="I2" s="114"/>
      <c r="J2" s="114"/>
      <c r="K2" s="114"/>
    </row>
    <row r="3" spans="1:18" x14ac:dyDescent="0.2">
      <c r="H3" s="114"/>
      <c r="I3" s="114"/>
      <c r="J3" s="114"/>
      <c r="K3" s="114"/>
    </row>
    <row r="4" spans="1:18" ht="20.25" x14ac:dyDescent="0.3">
      <c r="A4" s="63" t="s">
        <v>201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8" x14ac:dyDescent="0.2">
      <c r="J5" s="91">
        <v>44430</v>
      </c>
      <c r="K5" s="92">
        <v>0.16689999999999999</v>
      </c>
      <c r="O5" s="37">
        <v>5849.2221428571402</v>
      </c>
    </row>
    <row r="6" spans="1:18" s="14" customFormat="1" ht="35.25" customHeight="1" x14ac:dyDescent="0.25">
      <c r="A6" s="87" t="s">
        <v>0</v>
      </c>
      <c r="B6" s="87" t="s">
        <v>122</v>
      </c>
      <c r="C6" s="87" t="s">
        <v>229</v>
      </c>
      <c r="D6" s="87" t="s">
        <v>2</v>
      </c>
      <c r="E6" s="87" t="s">
        <v>123</v>
      </c>
      <c r="F6" s="87" t="s">
        <v>230</v>
      </c>
      <c r="G6" s="87" t="s">
        <v>2</v>
      </c>
      <c r="H6" s="87"/>
      <c r="I6" s="52" t="s">
        <v>153</v>
      </c>
      <c r="J6" s="87" t="s">
        <v>133</v>
      </c>
      <c r="K6" s="87" t="s">
        <v>134</v>
      </c>
      <c r="L6" s="87" t="s">
        <v>137</v>
      </c>
      <c r="M6" s="87" t="s">
        <v>135</v>
      </c>
      <c r="N6" s="87" t="s">
        <v>136</v>
      </c>
      <c r="O6" s="87" t="s">
        <v>138</v>
      </c>
      <c r="P6" s="52" t="s">
        <v>152</v>
      </c>
    </row>
    <row r="7" spans="1:18" x14ac:dyDescent="0.2">
      <c r="A7" s="1" t="s">
        <v>3</v>
      </c>
      <c r="B7" s="15">
        <v>0</v>
      </c>
      <c r="C7" s="15">
        <v>0</v>
      </c>
      <c r="D7" s="15">
        <f>C7-B7</f>
        <v>0</v>
      </c>
      <c r="E7" s="15">
        <v>0</v>
      </c>
      <c r="F7" s="15">
        <v>0</v>
      </c>
      <c r="G7" s="15">
        <f>F7-E7</f>
        <v>0</v>
      </c>
      <c r="H7" s="15"/>
      <c r="I7" s="17">
        <f>$D7+$G7</f>
        <v>0</v>
      </c>
      <c r="J7" s="23">
        <f>I7*$J$5</f>
        <v>0</v>
      </c>
      <c r="K7" s="23">
        <f>J7*$K$5</f>
        <v>0</v>
      </c>
      <c r="L7" s="24">
        <v>1</v>
      </c>
      <c r="M7" s="23">
        <f t="shared" ref="M7:M38" si="0">($L7-1)*J7</f>
        <v>0</v>
      </c>
      <c r="N7" s="23">
        <f t="shared" ref="N7:N38" si="1">($L7-1)*K7</f>
        <v>0</v>
      </c>
      <c r="O7" s="23">
        <f>I7*$O$5</f>
        <v>0</v>
      </c>
      <c r="P7" s="19">
        <f t="shared" ref="P7:P38" si="2">$J7+$K7+$M7+$N7+$O7</f>
        <v>0</v>
      </c>
      <c r="Q7" s="21"/>
      <c r="R7" s="23"/>
    </row>
    <row r="8" spans="1:18" x14ac:dyDescent="0.2">
      <c r="A8" s="1" t="s">
        <v>4</v>
      </c>
      <c r="B8" s="15">
        <v>1</v>
      </c>
      <c r="C8" s="15">
        <v>1</v>
      </c>
      <c r="D8" s="15">
        <f t="shared" ref="D8:D71" si="3">C8-B8</f>
        <v>0</v>
      </c>
      <c r="E8" s="15">
        <v>0.5</v>
      </c>
      <c r="F8" s="15">
        <v>0.5</v>
      </c>
      <c r="G8" s="15">
        <f t="shared" ref="G8:G71" si="4">F8-E8</f>
        <v>0</v>
      </c>
      <c r="H8" s="15"/>
      <c r="I8" s="17">
        <f t="shared" ref="I8:I71" si="5">$D8+$G8</f>
        <v>0</v>
      </c>
      <c r="J8" s="23">
        <f t="shared" ref="J8:J71" si="6">I8*$J$5</f>
        <v>0</v>
      </c>
      <c r="K8" s="23">
        <f t="shared" ref="K8:K71" si="7">J8*$K$5</f>
        <v>0</v>
      </c>
      <c r="L8" s="24">
        <v>1</v>
      </c>
      <c r="M8" s="23">
        <f t="shared" si="0"/>
        <v>0</v>
      </c>
      <c r="N8" s="23">
        <f t="shared" si="1"/>
        <v>0</v>
      </c>
      <c r="O8" s="23">
        <f t="shared" ref="O8:O71" si="8">I8*$O$5</f>
        <v>0</v>
      </c>
      <c r="P8" s="19">
        <f t="shared" si="2"/>
        <v>0</v>
      </c>
      <c r="Q8" s="21"/>
      <c r="R8" s="23"/>
    </row>
    <row r="9" spans="1:18" x14ac:dyDescent="0.2">
      <c r="A9" s="1" t="s">
        <v>5</v>
      </c>
      <c r="B9" s="15">
        <v>4.5</v>
      </c>
      <c r="C9" s="15">
        <v>4.5</v>
      </c>
      <c r="D9" s="15">
        <f t="shared" si="3"/>
        <v>0</v>
      </c>
      <c r="E9" s="15">
        <v>3</v>
      </c>
      <c r="F9" s="15">
        <v>3</v>
      </c>
      <c r="G9" s="15">
        <f t="shared" si="4"/>
        <v>0</v>
      </c>
      <c r="H9" s="15"/>
      <c r="I9" s="17">
        <f t="shared" si="5"/>
        <v>0</v>
      </c>
      <c r="J9" s="23">
        <f t="shared" si="6"/>
        <v>0</v>
      </c>
      <c r="K9" s="23">
        <f t="shared" si="7"/>
        <v>0</v>
      </c>
      <c r="L9" s="24">
        <v>1.01292</v>
      </c>
      <c r="M9" s="23">
        <f t="shared" si="0"/>
        <v>0</v>
      </c>
      <c r="N9" s="23">
        <f t="shared" si="1"/>
        <v>0</v>
      </c>
      <c r="O9" s="23">
        <f t="shared" si="8"/>
        <v>0</v>
      </c>
      <c r="P9" s="19">
        <f t="shared" si="2"/>
        <v>0</v>
      </c>
      <c r="Q9" s="21"/>
      <c r="R9" s="23"/>
    </row>
    <row r="10" spans="1:18" x14ac:dyDescent="0.2">
      <c r="A10" s="1" t="s">
        <v>242</v>
      </c>
      <c r="B10" s="15">
        <v>2.5</v>
      </c>
      <c r="C10" s="15">
        <v>2.7455999999999996</v>
      </c>
      <c r="D10" s="15">
        <f t="shared" si="3"/>
        <v>0.2455999999999996</v>
      </c>
      <c r="E10" s="15">
        <v>5</v>
      </c>
      <c r="F10" s="15">
        <v>5.2367999999999988</v>
      </c>
      <c r="G10" s="15">
        <f t="shared" si="4"/>
        <v>0.23679999999999879</v>
      </c>
      <c r="H10" s="15"/>
      <c r="I10" s="17">
        <f t="shared" si="5"/>
        <v>0.48239999999999839</v>
      </c>
      <c r="J10" s="23">
        <f t="shared" si="6"/>
        <v>21433.031999999926</v>
      </c>
      <c r="K10" s="23">
        <f t="shared" si="7"/>
        <v>3577.1730407999876</v>
      </c>
      <c r="L10" s="24">
        <v>1.0447200000000001</v>
      </c>
      <c r="M10" s="23">
        <f t="shared" si="0"/>
        <v>958.48519103999865</v>
      </c>
      <c r="N10" s="23">
        <f t="shared" si="1"/>
        <v>159.97117838457578</v>
      </c>
      <c r="O10" s="23">
        <f t="shared" si="8"/>
        <v>2821.6647617142748</v>
      </c>
      <c r="P10" s="19">
        <f t="shared" si="2"/>
        <v>28950.326171938759</v>
      </c>
      <c r="Q10" s="21"/>
      <c r="R10" s="23"/>
    </row>
    <row r="11" spans="1:18" x14ac:dyDescent="0.2">
      <c r="A11" s="1" t="s">
        <v>6</v>
      </c>
      <c r="B11" s="15">
        <v>0</v>
      </c>
      <c r="C11" s="15">
        <v>0</v>
      </c>
      <c r="D11" s="15">
        <f t="shared" si="3"/>
        <v>0</v>
      </c>
      <c r="E11" s="15">
        <v>0</v>
      </c>
      <c r="F11" s="15">
        <v>0</v>
      </c>
      <c r="G11" s="15">
        <f t="shared" si="4"/>
        <v>0</v>
      </c>
      <c r="H11" s="15"/>
      <c r="I11" s="17">
        <f t="shared" si="5"/>
        <v>0</v>
      </c>
      <c r="J11" s="23">
        <f t="shared" si="6"/>
        <v>0</v>
      </c>
      <c r="K11" s="23">
        <f t="shared" si="7"/>
        <v>0</v>
      </c>
      <c r="L11" s="24">
        <v>1</v>
      </c>
      <c r="M11" s="23">
        <f t="shared" si="0"/>
        <v>0</v>
      </c>
      <c r="N11" s="23">
        <f t="shared" si="1"/>
        <v>0</v>
      </c>
      <c r="O11" s="23">
        <f t="shared" si="8"/>
        <v>0</v>
      </c>
      <c r="P11" s="19">
        <f t="shared" si="2"/>
        <v>0</v>
      </c>
      <c r="Q11" s="21"/>
      <c r="R11" s="23"/>
    </row>
    <row r="12" spans="1:18" x14ac:dyDescent="0.2">
      <c r="A12" s="11" t="s">
        <v>7</v>
      </c>
      <c r="B12" s="12">
        <v>2.5</v>
      </c>
      <c r="C12" s="12">
        <v>3.2527743999999998</v>
      </c>
      <c r="D12" s="12">
        <f t="shared" si="3"/>
        <v>0.75277439999999984</v>
      </c>
      <c r="E12" s="12">
        <v>4</v>
      </c>
      <c r="F12" s="12">
        <v>4.7583231999999995</v>
      </c>
      <c r="G12" s="12">
        <f t="shared" si="4"/>
        <v>0.75832319999999953</v>
      </c>
      <c r="H12" s="12"/>
      <c r="I12" s="12">
        <f t="shared" si="5"/>
        <v>1.5110975999999994</v>
      </c>
      <c r="J12" s="29">
        <f t="shared" si="6"/>
        <v>67138.066367999971</v>
      </c>
      <c r="K12" s="29">
        <f t="shared" si="7"/>
        <v>11205.343276819194</v>
      </c>
      <c r="L12" s="32">
        <v>1.0447200000000001</v>
      </c>
      <c r="M12" s="29">
        <f t="shared" si="0"/>
        <v>3002.4143279769651</v>
      </c>
      <c r="N12" s="29">
        <f t="shared" si="1"/>
        <v>501.1029513393554</v>
      </c>
      <c r="O12" s="29">
        <f t="shared" si="8"/>
        <v>8838.7455419382786</v>
      </c>
      <c r="P12" s="29">
        <f t="shared" si="2"/>
        <v>90685.672466073767</v>
      </c>
      <c r="Q12" s="21"/>
      <c r="R12" s="23"/>
    </row>
    <row r="13" spans="1:18" x14ac:dyDescent="0.2">
      <c r="A13" s="1" t="s">
        <v>8</v>
      </c>
      <c r="B13" s="15">
        <v>4</v>
      </c>
      <c r="C13" s="15">
        <v>4</v>
      </c>
      <c r="D13" s="15">
        <f t="shared" si="3"/>
        <v>0</v>
      </c>
      <c r="E13" s="15">
        <v>3.5</v>
      </c>
      <c r="F13" s="15">
        <v>3.3940456000000006</v>
      </c>
      <c r="G13" s="15">
        <f t="shared" si="4"/>
        <v>-0.10595439999999945</v>
      </c>
      <c r="H13" s="15"/>
      <c r="I13" s="17">
        <f t="shared" si="5"/>
        <v>-0.10595439999999945</v>
      </c>
      <c r="J13" s="23">
        <f t="shared" si="6"/>
        <v>-4707.5539919999756</v>
      </c>
      <c r="K13" s="23">
        <f t="shared" si="7"/>
        <v>-785.69076126479592</v>
      </c>
      <c r="L13" s="24">
        <v>1</v>
      </c>
      <c r="M13" s="23">
        <f t="shared" si="0"/>
        <v>0</v>
      </c>
      <c r="N13" s="23">
        <f t="shared" si="1"/>
        <v>0</v>
      </c>
      <c r="O13" s="23">
        <f t="shared" si="8"/>
        <v>-619.75082261313935</v>
      </c>
      <c r="P13" s="19">
        <f t="shared" si="2"/>
        <v>-6112.9955758779106</v>
      </c>
      <c r="Q13" s="21"/>
      <c r="R13" s="23"/>
    </row>
    <row r="14" spans="1:18" x14ac:dyDescent="0.2">
      <c r="A14" s="1" t="s">
        <v>9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4"/>
        <v>0</v>
      </c>
      <c r="H14" s="15"/>
      <c r="I14" s="17">
        <f t="shared" si="5"/>
        <v>0</v>
      </c>
      <c r="J14" s="23">
        <f t="shared" si="6"/>
        <v>0</v>
      </c>
      <c r="K14" s="23">
        <f t="shared" si="7"/>
        <v>0</v>
      </c>
      <c r="L14" s="24">
        <v>1</v>
      </c>
      <c r="M14" s="23">
        <f t="shared" si="0"/>
        <v>0</v>
      </c>
      <c r="N14" s="23">
        <f t="shared" si="1"/>
        <v>0</v>
      </c>
      <c r="O14" s="23">
        <f t="shared" si="8"/>
        <v>0</v>
      </c>
      <c r="P14" s="19">
        <f t="shared" si="2"/>
        <v>0</v>
      </c>
      <c r="Q14" s="21"/>
      <c r="R14" s="23"/>
    </row>
    <row r="15" spans="1:18" x14ac:dyDescent="0.2">
      <c r="A15" s="1" t="s">
        <v>10</v>
      </c>
      <c r="B15" s="15">
        <v>1.5</v>
      </c>
      <c r="C15" s="15">
        <v>1.5</v>
      </c>
      <c r="D15" s="15">
        <f t="shared" si="3"/>
        <v>0</v>
      </c>
      <c r="E15" s="15">
        <v>0.5</v>
      </c>
      <c r="F15" s="15">
        <v>0.5</v>
      </c>
      <c r="G15" s="15">
        <f t="shared" si="4"/>
        <v>0</v>
      </c>
      <c r="H15" s="15"/>
      <c r="I15" s="17">
        <f t="shared" si="5"/>
        <v>0</v>
      </c>
      <c r="J15" s="23">
        <f t="shared" si="6"/>
        <v>0</v>
      </c>
      <c r="K15" s="23">
        <f t="shared" si="7"/>
        <v>0</v>
      </c>
      <c r="L15" s="24">
        <v>1</v>
      </c>
      <c r="M15" s="23">
        <f t="shared" si="0"/>
        <v>0</v>
      </c>
      <c r="N15" s="23">
        <f t="shared" si="1"/>
        <v>0</v>
      </c>
      <c r="O15" s="23">
        <f t="shared" si="8"/>
        <v>0</v>
      </c>
      <c r="P15" s="19">
        <f t="shared" si="2"/>
        <v>0</v>
      </c>
      <c r="Q15" s="21"/>
      <c r="R15" s="23"/>
    </row>
    <row r="16" spans="1:18" x14ac:dyDescent="0.2">
      <c r="A16" s="1" t="s">
        <v>11</v>
      </c>
      <c r="B16" s="15">
        <v>1</v>
      </c>
      <c r="C16" s="15">
        <v>1</v>
      </c>
      <c r="D16" s="15">
        <f t="shared" si="3"/>
        <v>0</v>
      </c>
      <c r="E16" s="15">
        <v>0.5</v>
      </c>
      <c r="F16" s="15">
        <v>0.5</v>
      </c>
      <c r="G16" s="15">
        <f t="shared" si="4"/>
        <v>0</v>
      </c>
      <c r="H16" s="15"/>
      <c r="I16" s="17">
        <f t="shared" si="5"/>
        <v>0</v>
      </c>
      <c r="J16" s="23">
        <f t="shared" si="6"/>
        <v>0</v>
      </c>
      <c r="K16" s="23">
        <f t="shared" si="7"/>
        <v>0</v>
      </c>
      <c r="L16" s="24">
        <v>1</v>
      </c>
      <c r="M16" s="23">
        <f t="shared" si="0"/>
        <v>0</v>
      </c>
      <c r="N16" s="23">
        <f t="shared" si="1"/>
        <v>0</v>
      </c>
      <c r="O16" s="23">
        <f t="shared" si="8"/>
        <v>0</v>
      </c>
      <c r="P16" s="19">
        <f t="shared" si="2"/>
        <v>0</v>
      </c>
      <c r="Q16" s="21"/>
      <c r="R16" s="23"/>
    </row>
    <row r="17" spans="1:18" x14ac:dyDescent="0.2">
      <c r="A17" s="1" t="s">
        <v>12</v>
      </c>
      <c r="B17" s="15">
        <v>4.5</v>
      </c>
      <c r="C17" s="15">
        <v>4.3487373333333341</v>
      </c>
      <c r="D17" s="15">
        <f t="shared" si="3"/>
        <v>-0.15126266666666588</v>
      </c>
      <c r="E17" s="15">
        <v>7</v>
      </c>
      <c r="F17" s="15">
        <v>7.0462120000000006</v>
      </c>
      <c r="G17" s="15">
        <f t="shared" si="4"/>
        <v>4.6212000000000586E-2</v>
      </c>
      <c r="H17" s="15"/>
      <c r="I17" s="17">
        <f t="shared" si="5"/>
        <v>-0.10505066666666529</v>
      </c>
      <c r="J17" s="23">
        <f t="shared" si="6"/>
        <v>-4667.4011199999386</v>
      </c>
      <c r="K17" s="23">
        <f t="shared" si="7"/>
        <v>-778.98924692798971</v>
      </c>
      <c r="L17" s="24">
        <v>1</v>
      </c>
      <c r="M17" s="23">
        <f t="shared" si="0"/>
        <v>0</v>
      </c>
      <c r="N17" s="23">
        <f t="shared" si="1"/>
        <v>0</v>
      </c>
      <c r="O17" s="23">
        <f t="shared" si="8"/>
        <v>-614.46468558856316</v>
      </c>
      <c r="P17" s="19">
        <f t="shared" si="2"/>
        <v>-6060.855052516491</v>
      </c>
      <c r="Q17" s="21"/>
      <c r="R17" s="23"/>
    </row>
    <row r="18" spans="1:18" x14ac:dyDescent="0.2">
      <c r="A18" s="1" t="s">
        <v>146</v>
      </c>
      <c r="B18" s="15">
        <v>0.5</v>
      </c>
      <c r="C18" s="15">
        <v>0.5</v>
      </c>
      <c r="D18" s="15">
        <f t="shared" si="3"/>
        <v>0</v>
      </c>
      <c r="E18" s="15">
        <v>0</v>
      </c>
      <c r="F18" s="15">
        <v>0</v>
      </c>
      <c r="G18" s="15">
        <f t="shared" si="4"/>
        <v>0</v>
      </c>
      <c r="H18" s="15"/>
      <c r="I18" s="17">
        <f t="shared" si="5"/>
        <v>0</v>
      </c>
      <c r="J18" s="23">
        <f t="shared" si="6"/>
        <v>0</v>
      </c>
      <c r="K18" s="23">
        <f t="shared" si="7"/>
        <v>0</v>
      </c>
      <c r="L18" s="24">
        <v>1</v>
      </c>
      <c r="M18" s="23">
        <f t="shared" si="0"/>
        <v>0</v>
      </c>
      <c r="N18" s="23">
        <f t="shared" si="1"/>
        <v>0</v>
      </c>
      <c r="O18" s="23">
        <f t="shared" si="8"/>
        <v>0</v>
      </c>
      <c r="P18" s="19">
        <f t="shared" si="2"/>
        <v>0</v>
      </c>
      <c r="Q18" s="21"/>
      <c r="R18" s="23"/>
    </row>
    <row r="19" spans="1:18" x14ac:dyDescent="0.2">
      <c r="A19" s="1" t="s">
        <v>13</v>
      </c>
      <c r="B19" s="15">
        <v>5</v>
      </c>
      <c r="C19" s="15">
        <v>4.8153893333333331</v>
      </c>
      <c r="D19" s="15">
        <f t="shared" si="3"/>
        <v>-0.18461066666666692</v>
      </c>
      <c r="E19" s="15">
        <v>7</v>
      </c>
      <c r="F19" s="15">
        <v>6.9215511999999997</v>
      </c>
      <c r="G19" s="15">
        <f t="shared" si="4"/>
        <v>-7.8448800000000318E-2</v>
      </c>
      <c r="H19" s="15"/>
      <c r="I19" s="17">
        <f t="shared" si="5"/>
        <v>-0.26305946666666724</v>
      </c>
      <c r="J19" s="23">
        <f t="shared" si="6"/>
        <v>-11687.732104000026</v>
      </c>
      <c r="K19" s="23">
        <f t="shared" si="7"/>
        <v>-1950.6824881576042</v>
      </c>
      <c r="L19" s="24">
        <v>1</v>
      </c>
      <c r="M19" s="23">
        <f t="shared" si="0"/>
        <v>0</v>
      </c>
      <c r="N19" s="23">
        <f t="shared" si="1"/>
        <v>0</v>
      </c>
      <c r="O19" s="23">
        <f t="shared" si="8"/>
        <v>-1538.6932573148597</v>
      </c>
      <c r="P19" s="19">
        <f t="shared" si="2"/>
        <v>-15177.10784947249</v>
      </c>
      <c r="Q19" s="21"/>
      <c r="R19" s="23"/>
    </row>
    <row r="20" spans="1:18" x14ac:dyDescent="0.2">
      <c r="A20" s="1" t="s">
        <v>14</v>
      </c>
      <c r="B20" s="15">
        <v>2.5</v>
      </c>
      <c r="C20" s="15">
        <v>2.5</v>
      </c>
      <c r="D20" s="15">
        <f t="shared" si="3"/>
        <v>0</v>
      </c>
      <c r="E20" s="15">
        <v>1.5</v>
      </c>
      <c r="F20" s="15">
        <v>1.5</v>
      </c>
      <c r="G20" s="15">
        <f t="shared" si="4"/>
        <v>0</v>
      </c>
      <c r="H20" s="15"/>
      <c r="I20" s="17">
        <f t="shared" si="5"/>
        <v>0</v>
      </c>
      <c r="J20" s="23">
        <f t="shared" si="6"/>
        <v>0</v>
      </c>
      <c r="K20" s="23">
        <f t="shared" si="7"/>
        <v>0</v>
      </c>
      <c r="L20" s="24">
        <v>1</v>
      </c>
      <c r="M20" s="23">
        <f t="shared" si="0"/>
        <v>0</v>
      </c>
      <c r="N20" s="23">
        <f t="shared" si="1"/>
        <v>0</v>
      </c>
      <c r="O20" s="23">
        <f t="shared" si="8"/>
        <v>0</v>
      </c>
      <c r="P20" s="19">
        <f t="shared" si="2"/>
        <v>0</v>
      </c>
      <c r="Q20" s="21"/>
      <c r="R20" s="23"/>
    </row>
    <row r="21" spans="1:18" x14ac:dyDescent="0.2">
      <c r="A21" s="1" t="s">
        <v>15</v>
      </c>
      <c r="B21" s="15">
        <v>3</v>
      </c>
      <c r="C21" s="15">
        <v>3</v>
      </c>
      <c r="D21" s="15">
        <f t="shared" si="3"/>
        <v>0</v>
      </c>
      <c r="E21" s="15">
        <v>3</v>
      </c>
      <c r="F21" s="15">
        <v>2.8436000000000003</v>
      </c>
      <c r="G21" s="15">
        <f t="shared" si="4"/>
        <v>-0.15639999999999965</v>
      </c>
      <c r="H21" s="15"/>
      <c r="I21" s="17">
        <f t="shared" si="5"/>
        <v>-0.15639999999999965</v>
      </c>
      <c r="J21" s="23">
        <f t="shared" si="6"/>
        <v>-6948.8519999999844</v>
      </c>
      <c r="K21" s="23">
        <f t="shared" si="7"/>
        <v>-1159.7633987999973</v>
      </c>
      <c r="L21" s="24">
        <v>1</v>
      </c>
      <c r="M21" s="23">
        <f t="shared" si="0"/>
        <v>0</v>
      </c>
      <c r="N21" s="23">
        <f t="shared" si="1"/>
        <v>0</v>
      </c>
      <c r="O21" s="23">
        <f t="shared" si="8"/>
        <v>-914.8183431428547</v>
      </c>
      <c r="P21" s="19">
        <f t="shared" si="2"/>
        <v>-9023.4337419428357</v>
      </c>
      <c r="Q21" s="21"/>
      <c r="R21" s="23"/>
    </row>
    <row r="22" spans="1:18" x14ac:dyDescent="0.2">
      <c r="A22" s="1" t="s">
        <v>16</v>
      </c>
      <c r="B22" s="15">
        <v>1</v>
      </c>
      <c r="C22" s="15">
        <v>1</v>
      </c>
      <c r="D22" s="15">
        <f t="shared" si="3"/>
        <v>0</v>
      </c>
      <c r="E22" s="15">
        <v>0.5</v>
      </c>
      <c r="F22" s="15">
        <v>0.5</v>
      </c>
      <c r="G22" s="15">
        <f t="shared" si="4"/>
        <v>0</v>
      </c>
      <c r="H22" s="15"/>
      <c r="I22" s="17">
        <f t="shared" si="5"/>
        <v>0</v>
      </c>
      <c r="J22" s="23">
        <f t="shared" si="6"/>
        <v>0</v>
      </c>
      <c r="K22" s="23">
        <f t="shared" si="7"/>
        <v>0</v>
      </c>
      <c r="L22" s="24">
        <v>1</v>
      </c>
      <c r="M22" s="23">
        <f t="shared" si="0"/>
        <v>0</v>
      </c>
      <c r="N22" s="23">
        <f t="shared" si="1"/>
        <v>0</v>
      </c>
      <c r="O22" s="23">
        <f t="shared" si="8"/>
        <v>0</v>
      </c>
      <c r="P22" s="19">
        <f t="shared" si="2"/>
        <v>0</v>
      </c>
      <c r="Q22" s="21"/>
      <c r="R22" s="23"/>
    </row>
    <row r="23" spans="1:18" x14ac:dyDescent="0.2">
      <c r="A23" s="1" t="s">
        <v>17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  <c r="H23" s="15"/>
      <c r="I23" s="17">
        <f t="shared" si="5"/>
        <v>0</v>
      </c>
      <c r="J23" s="23">
        <f t="shared" si="6"/>
        <v>0</v>
      </c>
      <c r="K23" s="23">
        <f t="shared" si="7"/>
        <v>0</v>
      </c>
      <c r="L23" s="24">
        <v>1</v>
      </c>
      <c r="M23" s="23">
        <f t="shared" si="0"/>
        <v>0</v>
      </c>
      <c r="N23" s="23">
        <f t="shared" si="1"/>
        <v>0</v>
      </c>
      <c r="O23" s="23">
        <f t="shared" si="8"/>
        <v>0</v>
      </c>
      <c r="P23" s="19">
        <f t="shared" si="2"/>
        <v>0</v>
      </c>
      <c r="Q23" s="21"/>
      <c r="R23" s="23"/>
    </row>
    <row r="24" spans="1:18" x14ac:dyDescent="0.2">
      <c r="A24" s="1" t="s">
        <v>18</v>
      </c>
      <c r="B24" s="15">
        <v>4.5</v>
      </c>
      <c r="C24" s="15">
        <v>4.5</v>
      </c>
      <c r="D24" s="15">
        <f t="shared" si="3"/>
        <v>0</v>
      </c>
      <c r="E24" s="15">
        <v>2</v>
      </c>
      <c r="F24" s="15">
        <v>2</v>
      </c>
      <c r="G24" s="15">
        <f t="shared" si="4"/>
        <v>0</v>
      </c>
      <c r="H24" s="15"/>
      <c r="I24" s="17">
        <f t="shared" si="5"/>
        <v>0</v>
      </c>
      <c r="J24" s="23">
        <f t="shared" si="6"/>
        <v>0</v>
      </c>
      <c r="K24" s="23">
        <f t="shared" si="7"/>
        <v>0</v>
      </c>
      <c r="L24" s="24">
        <v>1</v>
      </c>
      <c r="M24" s="23">
        <f t="shared" si="0"/>
        <v>0</v>
      </c>
      <c r="N24" s="23">
        <f t="shared" si="1"/>
        <v>0</v>
      </c>
      <c r="O24" s="23">
        <f t="shared" si="8"/>
        <v>0</v>
      </c>
      <c r="P24" s="19">
        <f t="shared" si="2"/>
        <v>0</v>
      </c>
      <c r="Q24" s="21"/>
      <c r="R24" s="23"/>
    </row>
    <row r="25" spans="1:18" x14ac:dyDescent="0.2">
      <c r="A25" s="1" t="s">
        <v>19</v>
      </c>
      <c r="B25" s="15">
        <v>3.5</v>
      </c>
      <c r="C25" s="15">
        <v>3.5</v>
      </c>
      <c r="D25" s="15">
        <f t="shared" si="3"/>
        <v>0</v>
      </c>
      <c r="E25" s="15">
        <v>2</v>
      </c>
      <c r="F25" s="15">
        <v>2</v>
      </c>
      <c r="G25" s="15">
        <f t="shared" si="4"/>
        <v>0</v>
      </c>
      <c r="H25" s="15"/>
      <c r="I25" s="17">
        <f t="shared" si="5"/>
        <v>0</v>
      </c>
      <c r="J25" s="23">
        <f t="shared" si="6"/>
        <v>0</v>
      </c>
      <c r="K25" s="23">
        <f t="shared" si="7"/>
        <v>0</v>
      </c>
      <c r="L25" s="24">
        <v>1</v>
      </c>
      <c r="M25" s="23">
        <f t="shared" si="0"/>
        <v>0</v>
      </c>
      <c r="N25" s="23">
        <f t="shared" si="1"/>
        <v>0</v>
      </c>
      <c r="O25" s="23">
        <f t="shared" si="8"/>
        <v>0</v>
      </c>
      <c r="P25" s="19">
        <f t="shared" si="2"/>
        <v>0</v>
      </c>
      <c r="Q25" s="21"/>
      <c r="R25" s="23"/>
    </row>
    <row r="26" spans="1:18" x14ac:dyDescent="0.2">
      <c r="A26" s="1" t="s">
        <v>20</v>
      </c>
      <c r="B26" s="15">
        <v>1</v>
      </c>
      <c r="C26" s="15">
        <v>1</v>
      </c>
      <c r="D26" s="15">
        <f t="shared" si="3"/>
        <v>0</v>
      </c>
      <c r="E26" s="15">
        <v>1</v>
      </c>
      <c r="F26" s="15">
        <v>1</v>
      </c>
      <c r="G26" s="15">
        <f t="shared" si="4"/>
        <v>0</v>
      </c>
      <c r="H26" s="15"/>
      <c r="I26" s="17">
        <f t="shared" si="5"/>
        <v>0</v>
      </c>
      <c r="J26" s="23">
        <f t="shared" si="6"/>
        <v>0</v>
      </c>
      <c r="K26" s="23">
        <f t="shared" si="7"/>
        <v>0</v>
      </c>
      <c r="L26" s="24">
        <v>1</v>
      </c>
      <c r="M26" s="23">
        <f t="shared" si="0"/>
        <v>0</v>
      </c>
      <c r="N26" s="23">
        <f t="shared" si="1"/>
        <v>0</v>
      </c>
      <c r="O26" s="23">
        <f t="shared" si="8"/>
        <v>0</v>
      </c>
      <c r="P26" s="19">
        <f t="shared" si="2"/>
        <v>0</v>
      </c>
      <c r="Q26" s="21"/>
      <c r="R26" s="23"/>
    </row>
    <row r="27" spans="1:18" x14ac:dyDescent="0.2">
      <c r="A27" s="1" t="s">
        <v>21</v>
      </c>
      <c r="B27" s="15">
        <v>2</v>
      </c>
      <c r="C27" s="15">
        <v>2</v>
      </c>
      <c r="D27" s="15">
        <f t="shared" si="3"/>
        <v>0</v>
      </c>
      <c r="E27" s="15">
        <v>1.5</v>
      </c>
      <c r="F27" s="15">
        <v>1.5</v>
      </c>
      <c r="G27" s="15">
        <f t="shared" si="4"/>
        <v>0</v>
      </c>
      <c r="H27" s="15"/>
      <c r="I27" s="17">
        <f t="shared" si="5"/>
        <v>0</v>
      </c>
      <c r="J27" s="23">
        <f t="shared" si="6"/>
        <v>0</v>
      </c>
      <c r="K27" s="23">
        <f t="shared" si="7"/>
        <v>0</v>
      </c>
      <c r="L27" s="24">
        <v>1</v>
      </c>
      <c r="M27" s="23">
        <f t="shared" si="0"/>
        <v>0</v>
      </c>
      <c r="N27" s="23">
        <f t="shared" si="1"/>
        <v>0</v>
      </c>
      <c r="O27" s="23">
        <f t="shared" si="8"/>
        <v>0</v>
      </c>
      <c r="P27" s="19">
        <f t="shared" si="2"/>
        <v>0</v>
      </c>
      <c r="Q27" s="21"/>
      <c r="R27" s="23"/>
    </row>
    <row r="28" spans="1:18" x14ac:dyDescent="0.2">
      <c r="A28" s="1" t="s">
        <v>22</v>
      </c>
      <c r="B28" s="15">
        <v>1</v>
      </c>
      <c r="C28" s="15">
        <v>1</v>
      </c>
      <c r="D28" s="15">
        <f t="shared" si="3"/>
        <v>0</v>
      </c>
      <c r="E28" s="15">
        <v>0.5</v>
      </c>
      <c r="F28" s="15">
        <v>0.5</v>
      </c>
      <c r="G28" s="15">
        <f t="shared" si="4"/>
        <v>0</v>
      </c>
      <c r="H28" s="15"/>
      <c r="I28" s="17">
        <f t="shared" si="5"/>
        <v>0</v>
      </c>
      <c r="J28" s="23">
        <f t="shared" si="6"/>
        <v>0</v>
      </c>
      <c r="K28" s="23">
        <f t="shared" si="7"/>
        <v>0</v>
      </c>
      <c r="L28" s="24">
        <v>1</v>
      </c>
      <c r="M28" s="23">
        <f t="shared" si="0"/>
        <v>0</v>
      </c>
      <c r="N28" s="23">
        <f t="shared" si="1"/>
        <v>0</v>
      </c>
      <c r="O28" s="23">
        <f t="shared" si="8"/>
        <v>0</v>
      </c>
      <c r="P28" s="19">
        <f t="shared" si="2"/>
        <v>0</v>
      </c>
      <c r="Q28" s="21"/>
      <c r="R28" s="23"/>
    </row>
    <row r="29" spans="1:18" x14ac:dyDescent="0.2">
      <c r="A29" s="1" t="s">
        <v>23</v>
      </c>
      <c r="B29" s="15">
        <v>2.5</v>
      </c>
      <c r="C29" s="15">
        <v>2.5</v>
      </c>
      <c r="D29" s="15">
        <f t="shared" si="3"/>
        <v>0</v>
      </c>
      <c r="E29" s="15">
        <v>2.5</v>
      </c>
      <c r="F29" s="15">
        <v>2.6678000000000002</v>
      </c>
      <c r="G29" s="15">
        <f t="shared" si="4"/>
        <v>0.16780000000000017</v>
      </c>
      <c r="H29" s="15"/>
      <c r="I29" s="17">
        <f t="shared" si="5"/>
        <v>0.16780000000000017</v>
      </c>
      <c r="J29" s="23">
        <f t="shared" si="6"/>
        <v>7455.3540000000075</v>
      </c>
      <c r="K29" s="23">
        <f t="shared" si="7"/>
        <v>1244.2985826000013</v>
      </c>
      <c r="L29" s="24">
        <v>1</v>
      </c>
      <c r="M29" s="23">
        <f t="shared" si="0"/>
        <v>0</v>
      </c>
      <c r="N29" s="23">
        <f t="shared" si="1"/>
        <v>0</v>
      </c>
      <c r="O29" s="23">
        <f t="shared" si="8"/>
        <v>981.49947557142912</v>
      </c>
      <c r="P29" s="19">
        <f t="shared" si="2"/>
        <v>9681.1520581714376</v>
      </c>
      <c r="Q29" s="21"/>
      <c r="R29" s="23"/>
    </row>
    <row r="30" spans="1:18" x14ac:dyDescent="0.2">
      <c r="A30" s="1" t="s">
        <v>24</v>
      </c>
      <c r="B30" s="15">
        <v>0</v>
      </c>
      <c r="C30" s="15">
        <v>0</v>
      </c>
      <c r="D30" s="15">
        <f t="shared" si="3"/>
        <v>0</v>
      </c>
      <c r="E30" s="15">
        <v>0</v>
      </c>
      <c r="F30" s="15">
        <v>0</v>
      </c>
      <c r="G30" s="15">
        <f t="shared" si="4"/>
        <v>0</v>
      </c>
      <c r="H30" s="15"/>
      <c r="I30" s="17">
        <f t="shared" si="5"/>
        <v>0</v>
      </c>
      <c r="J30" s="23">
        <f t="shared" si="6"/>
        <v>0</v>
      </c>
      <c r="K30" s="23">
        <f t="shared" si="7"/>
        <v>0</v>
      </c>
      <c r="L30" s="24">
        <v>1.01292</v>
      </c>
      <c r="M30" s="23">
        <f t="shared" si="0"/>
        <v>0</v>
      </c>
      <c r="N30" s="23">
        <f t="shared" si="1"/>
        <v>0</v>
      </c>
      <c r="O30" s="23">
        <f t="shared" si="8"/>
        <v>0</v>
      </c>
      <c r="P30" s="19">
        <f t="shared" si="2"/>
        <v>0</v>
      </c>
      <c r="Q30" s="21"/>
      <c r="R30" s="23"/>
    </row>
    <row r="31" spans="1:18" x14ac:dyDescent="0.2">
      <c r="A31" s="1" t="s">
        <v>25</v>
      </c>
      <c r="B31" s="15">
        <v>3</v>
      </c>
      <c r="C31" s="15">
        <v>3</v>
      </c>
      <c r="D31" s="15">
        <f t="shared" si="3"/>
        <v>0</v>
      </c>
      <c r="E31" s="15">
        <v>2</v>
      </c>
      <c r="F31" s="15">
        <v>2</v>
      </c>
      <c r="G31" s="15">
        <f t="shared" si="4"/>
        <v>0</v>
      </c>
      <c r="H31" s="15"/>
      <c r="I31" s="17">
        <f t="shared" si="5"/>
        <v>0</v>
      </c>
      <c r="J31" s="23">
        <f t="shared" si="6"/>
        <v>0</v>
      </c>
      <c r="K31" s="23">
        <f t="shared" si="7"/>
        <v>0</v>
      </c>
      <c r="L31" s="24">
        <v>1</v>
      </c>
      <c r="M31" s="23">
        <f t="shared" si="0"/>
        <v>0</v>
      </c>
      <c r="N31" s="23">
        <f t="shared" si="1"/>
        <v>0</v>
      </c>
      <c r="O31" s="23">
        <f t="shared" si="8"/>
        <v>0</v>
      </c>
      <c r="P31" s="19">
        <f t="shared" si="2"/>
        <v>0</v>
      </c>
      <c r="Q31" s="21"/>
      <c r="R31" s="23"/>
    </row>
    <row r="32" spans="1:18" x14ac:dyDescent="0.2">
      <c r="A32" s="11" t="s">
        <v>26</v>
      </c>
      <c r="B32" s="12">
        <v>2</v>
      </c>
      <c r="C32" s="12">
        <v>3</v>
      </c>
      <c r="D32" s="12">
        <f t="shared" si="3"/>
        <v>1</v>
      </c>
      <c r="E32" s="12">
        <v>2</v>
      </c>
      <c r="F32" s="12">
        <v>2.6719751999999999</v>
      </c>
      <c r="G32" s="12">
        <f t="shared" si="4"/>
        <v>0.67197519999999988</v>
      </c>
      <c r="H32" s="12"/>
      <c r="I32" s="12">
        <f t="shared" si="5"/>
        <v>1.6719751999999999</v>
      </c>
      <c r="J32" s="29">
        <f t="shared" si="6"/>
        <v>74285.858135999995</v>
      </c>
      <c r="K32" s="29">
        <f t="shared" si="7"/>
        <v>12398.309722898399</v>
      </c>
      <c r="L32" s="32">
        <v>1</v>
      </c>
      <c r="M32" s="29">
        <f t="shared" si="0"/>
        <v>0</v>
      </c>
      <c r="N32" s="29">
        <f t="shared" si="1"/>
        <v>0</v>
      </c>
      <c r="O32" s="29">
        <f t="shared" si="8"/>
        <v>9779.7543621479945</v>
      </c>
      <c r="P32" s="29">
        <f t="shared" si="2"/>
        <v>96463.922221046392</v>
      </c>
      <c r="Q32" s="21"/>
      <c r="R32" s="23"/>
    </row>
    <row r="33" spans="1:18" x14ac:dyDescent="0.2">
      <c r="A33" s="1" t="s">
        <v>27</v>
      </c>
      <c r="B33" s="15">
        <v>3</v>
      </c>
      <c r="C33" s="15">
        <v>3.0533760000000001</v>
      </c>
      <c r="D33" s="15">
        <f t="shared" si="3"/>
        <v>5.337600000000009E-2</v>
      </c>
      <c r="E33" s="15">
        <v>6</v>
      </c>
      <c r="F33" s="15">
        <v>6.1601280000000003</v>
      </c>
      <c r="G33" s="15">
        <f t="shared" si="4"/>
        <v>0.16012800000000027</v>
      </c>
      <c r="H33" s="15"/>
      <c r="I33" s="17">
        <f t="shared" si="5"/>
        <v>0.21350400000000036</v>
      </c>
      <c r="J33" s="23">
        <f t="shared" si="6"/>
        <v>9485.9827200000163</v>
      </c>
      <c r="K33" s="23">
        <f t="shared" si="7"/>
        <v>1583.2105159680027</v>
      </c>
      <c r="L33" s="24">
        <v>1.0447200000000001</v>
      </c>
      <c r="M33" s="23">
        <f t="shared" si="0"/>
        <v>424.21314723840163</v>
      </c>
      <c r="N33" s="23">
        <f t="shared" si="1"/>
        <v>70.801174274089234</v>
      </c>
      <c r="O33" s="23">
        <f t="shared" si="8"/>
        <v>1248.8323243885729</v>
      </c>
      <c r="P33" s="19">
        <f t="shared" si="2"/>
        <v>12813.039881869083</v>
      </c>
      <c r="Q33" s="21"/>
      <c r="R33" s="23"/>
    </row>
    <row r="34" spans="1:18" x14ac:dyDescent="0.2">
      <c r="A34" s="1" t="s">
        <v>28</v>
      </c>
      <c r="B34" s="15">
        <v>1</v>
      </c>
      <c r="C34" s="15">
        <v>1</v>
      </c>
      <c r="D34" s="15">
        <f t="shared" si="3"/>
        <v>0</v>
      </c>
      <c r="E34" s="15">
        <v>1</v>
      </c>
      <c r="F34" s="15">
        <v>1</v>
      </c>
      <c r="G34" s="15">
        <f t="shared" si="4"/>
        <v>0</v>
      </c>
      <c r="H34" s="15"/>
      <c r="I34" s="17">
        <f t="shared" si="5"/>
        <v>0</v>
      </c>
      <c r="J34" s="23">
        <f t="shared" si="6"/>
        <v>0</v>
      </c>
      <c r="K34" s="23">
        <f t="shared" si="7"/>
        <v>0</v>
      </c>
      <c r="L34" s="24">
        <v>1</v>
      </c>
      <c r="M34" s="23">
        <f t="shared" si="0"/>
        <v>0</v>
      </c>
      <c r="N34" s="23">
        <f t="shared" si="1"/>
        <v>0</v>
      </c>
      <c r="O34" s="23">
        <f t="shared" si="8"/>
        <v>0</v>
      </c>
      <c r="P34" s="19">
        <f t="shared" si="2"/>
        <v>0</v>
      </c>
      <c r="Q34" s="21"/>
      <c r="R34" s="23"/>
    </row>
    <row r="35" spans="1:18" x14ac:dyDescent="0.2">
      <c r="A35" s="1" t="s">
        <v>124</v>
      </c>
      <c r="B35" s="15">
        <v>3.5</v>
      </c>
      <c r="C35" s="15">
        <v>3.5</v>
      </c>
      <c r="D35" s="15">
        <f t="shared" si="3"/>
        <v>0</v>
      </c>
      <c r="E35" s="15">
        <v>2.5</v>
      </c>
      <c r="F35" s="15">
        <v>2.5</v>
      </c>
      <c r="G35" s="15">
        <f t="shared" si="4"/>
        <v>0</v>
      </c>
      <c r="H35" s="15"/>
      <c r="I35" s="17">
        <f t="shared" si="5"/>
        <v>0</v>
      </c>
      <c r="J35" s="23">
        <f t="shared" si="6"/>
        <v>0</v>
      </c>
      <c r="K35" s="23">
        <f t="shared" si="7"/>
        <v>0</v>
      </c>
      <c r="L35" s="24">
        <v>1</v>
      </c>
      <c r="M35" s="23">
        <f t="shared" si="0"/>
        <v>0</v>
      </c>
      <c r="N35" s="23">
        <f t="shared" si="1"/>
        <v>0</v>
      </c>
      <c r="O35" s="23">
        <f t="shared" si="8"/>
        <v>0</v>
      </c>
      <c r="P35" s="19">
        <f t="shared" si="2"/>
        <v>0</v>
      </c>
      <c r="Q35" s="21"/>
      <c r="R35" s="23"/>
    </row>
    <row r="36" spans="1:18" x14ac:dyDescent="0.2">
      <c r="A36" s="1" t="s">
        <v>29</v>
      </c>
      <c r="B36" s="15">
        <v>33</v>
      </c>
      <c r="C36" s="15">
        <v>32.761816000000003</v>
      </c>
      <c r="D36" s="15">
        <f t="shared" si="3"/>
        <v>-0.23818399999999684</v>
      </c>
      <c r="E36" s="15">
        <v>37.5</v>
      </c>
      <c r="F36" s="15">
        <v>37.495770800000003</v>
      </c>
      <c r="G36" s="15">
        <f t="shared" si="4"/>
        <v>-4.2291999999974905E-3</v>
      </c>
      <c r="H36" s="15"/>
      <c r="I36" s="17">
        <f t="shared" si="5"/>
        <v>-0.24241319999999433</v>
      </c>
      <c r="J36" s="23">
        <f t="shared" si="6"/>
        <v>-10770.418475999748</v>
      </c>
      <c r="K36" s="23">
        <f t="shared" si="7"/>
        <v>-1797.5828436443578</v>
      </c>
      <c r="L36" s="24">
        <v>1.04942</v>
      </c>
      <c r="M36" s="23">
        <f t="shared" si="0"/>
        <v>-532.27408108390773</v>
      </c>
      <c r="N36" s="23">
        <f t="shared" si="1"/>
        <v>-88.836544132904194</v>
      </c>
      <c r="O36" s="23">
        <f t="shared" si="8"/>
        <v>-1417.9286571608234</v>
      </c>
      <c r="P36" s="19">
        <f t="shared" si="2"/>
        <v>-14607.04060202174</v>
      </c>
      <c r="Q36" s="21"/>
      <c r="R36" s="23"/>
    </row>
    <row r="37" spans="1:18" x14ac:dyDescent="0.2">
      <c r="A37" s="1" t="s">
        <v>30</v>
      </c>
      <c r="B37" s="15">
        <v>0</v>
      </c>
      <c r="C37" s="15">
        <v>0</v>
      </c>
      <c r="D37" s="15">
        <f t="shared" si="3"/>
        <v>0</v>
      </c>
      <c r="E37" s="15">
        <v>0</v>
      </c>
      <c r="F37" s="15">
        <v>0</v>
      </c>
      <c r="G37" s="15">
        <f t="shared" si="4"/>
        <v>0</v>
      </c>
      <c r="H37" s="15"/>
      <c r="I37" s="17">
        <f t="shared" si="5"/>
        <v>0</v>
      </c>
      <c r="J37" s="23">
        <f t="shared" si="6"/>
        <v>0</v>
      </c>
      <c r="K37" s="23">
        <f t="shared" si="7"/>
        <v>0</v>
      </c>
      <c r="L37" s="24">
        <v>1</v>
      </c>
      <c r="M37" s="23">
        <f t="shared" si="0"/>
        <v>0</v>
      </c>
      <c r="N37" s="23">
        <f t="shared" si="1"/>
        <v>0</v>
      </c>
      <c r="O37" s="23">
        <f t="shared" si="8"/>
        <v>0</v>
      </c>
      <c r="P37" s="19">
        <f t="shared" si="2"/>
        <v>0</v>
      </c>
      <c r="Q37" s="21"/>
      <c r="R37" s="23"/>
    </row>
    <row r="38" spans="1:18" x14ac:dyDescent="0.2">
      <c r="A38" s="1" t="s">
        <v>31</v>
      </c>
      <c r="B38" s="15">
        <v>1</v>
      </c>
      <c r="C38" s="15">
        <v>1</v>
      </c>
      <c r="D38" s="15">
        <f t="shared" si="3"/>
        <v>0</v>
      </c>
      <c r="E38" s="15">
        <v>0.5</v>
      </c>
      <c r="F38" s="15">
        <v>0.5</v>
      </c>
      <c r="G38" s="15">
        <f t="shared" si="4"/>
        <v>0</v>
      </c>
      <c r="H38" s="15"/>
      <c r="I38" s="17">
        <f t="shared" si="5"/>
        <v>0</v>
      </c>
      <c r="J38" s="23">
        <f t="shared" si="6"/>
        <v>0</v>
      </c>
      <c r="K38" s="23">
        <f t="shared" si="7"/>
        <v>0</v>
      </c>
      <c r="L38" s="24">
        <v>1</v>
      </c>
      <c r="M38" s="23">
        <f t="shared" si="0"/>
        <v>0</v>
      </c>
      <c r="N38" s="23">
        <f t="shared" si="1"/>
        <v>0</v>
      </c>
      <c r="O38" s="23">
        <f t="shared" si="8"/>
        <v>0</v>
      </c>
      <c r="P38" s="19">
        <f t="shared" si="2"/>
        <v>0</v>
      </c>
      <c r="Q38" s="21"/>
      <c r="R38" s="23"/>
    </row>
    <row r="39" spans="1:18" x14ac:dyDescent="0.2">
      <c r="A39" s="1" t="s">
        <v>32</v>
      </c>
      <c r="B39" s="15">
        <v>1</v>
      </c>
      <c r="C39" s="15">
        <v>1</v>
      </c>
      <c r="D39" s="15">
        <f t="shared" si="3"/>
        <v>0</v>
      </c>
      <c r="E39" s="15">
        <v>1</v>
      </c>
      <c r="F39" s="15">
        <v>1</v>
      </c>
      <c r="G39" s="15">
        <f t="shared" si="4"/>
        <v>0</v>
      </c>
      <c r="H39" s="15"/>
      <c r="I39" s="17">
        <f t="shared" si="5"/>
        <v>0</v>
      </c>
      <c r="J39" s="23">
        <f t="shared" si="6"/>
        <v>0</v>
      </c>
      <c r="K39" s="23">
        <f t="shared" si="7"/>
        <v>0</v>
      </c>
      <c r="L39" s="24">
        <v>1</v>
      </c>
      <c r="M39" s="23">
        <f t="shared" ref="M39:M70" si="9">($L39-1)*J39</f>
        <v>0</v>
      </c>
      <c r="N39" s="23">
        <f t="shared" ref="N39:N70" si="10">($L39-1)*K39</f>
        <v>0</v>
      </c>
      <c r="O39" s="23">
        <f t="shared" si="8"/>
        <v>0</v>
      </c>
      <c r="P39" s="19">
        <f t="shared" ref="P39:P70" si="11">$J39+$K39+$M39+$N39+$O39</f>
        <v>0</v>
      </c>
      <c r="Q39" s="21"/>
      <c r="R39" s="23"/>
    </row>
    <row r="40" spans="1:18" x14ac:dyDescent="0.2">
      <c r="A40" s="1" t="s">
        <v>181</v>
      </c>
      <c r="B40" s="15">
        <v>0</v>
      </c>
      <c r="C40" s="15">
        <v>0</v>
      </c>
      <c r="D40" s="15">
        <f t="shared" si="3"/>
        <v>0</v>
      </c>
      <c r="E40" s="15">
        <v>0</v>
      </c>
      <c r="F40" s="15">
        <v>0</v>
      </c>
      <c r="G40" s="15">
        <f t="shared" si="4"/>
        <v>0</v>
      </c>
      <c r="H40" s="15"/>
      <c r="I40" s="17">
        <f t="shared" si="5"/>
        <v>0</v>
      </c>
      <c r="J40" s="23">
        <f t="shared" si="6"/>
        <v>0</v>
      </c>
      <c r="K40" s="23">
        <f t="shared" si="7"/>
        <v>0</v>
      </c>
      <c r="L40" s="24">
        <v>1</v>
      </c>
      <c r="M40" s="23">
        <f t="shared" si="9"/>
        <v>0</v>
      </c>
      <c r="N40" s="23">
        <f t="shared" si="10"/>
        <v>0</v>
      </c>
      <c r="O40" s="23">
        <f t="shared" si="8"/>
        <v>0</v>
      </c>
      <c r="P40" s="19">
        <f t="shared" si="11"/>
        <v>0</v>
      </c>
      <c r="Q40" s="21"/>
      <c r="R40" s="23"/>
    </row>
    <row r="41" spans="1:18" x14ac:dyDescent="0.2">
      <c r="A41" s="1" t="s">
        <v>33</v>
      </c>
      <c r="B41" s="15">
        <v>3.5</v>
      </c>
      <c r="C41" s="15">
        <v>3.5275365333333335</v>
      </c>
      <c r="D41" s="15">
        <f t="shared" si="3"/>
        <v>2.7536533333333502E-2</v>
      </c>
      <c r="E41" s="15">
        <v>4</v>
      </c>
      <c r="F41" s="15">
        <v>4.0826096000000005</v>
      </c>
      <c r="G41" s="15">
        <f t="shared" si="4"/>
        <v>8.2609600000000505E-2</v>
      </c>
      <c r="H41" s="15"/>
      <c r="I41" s="17">
        <f t="shared" si="5"/>
        <v>0.11014613333333401</v>
      </c>
      <c r="J41" s="23">
        <f t="shared" si="6"/>
        <v>4893.7927040000295</v>
      </c>
      <c r="K41" s="23">
        <f t="shared" si="7"/>
        <v>816.77400229760485</v>
      </c>
      <c r="L41" s="24">
        <v>1</v>
      </c>
      <c r="M41" s="23">
        <f t="shared" si="9"/>
        <v>0</v>
      </c>
      <c r="N41" s="23">
        <f t="shared" si="10"/>
        <v>0</v>
      </c>
      <c r="O41" s="23">
        <f t="shared" si="8"/>
        <v>644.26920204343219</v>
      </c>
      <c r="P41" s="19">
        <f t="shared" si="11"/>
        <v>6354.8359083410669</v>
      </c>
      <c r="Q41" s="21"/>
      <c r="R41" s="23"/>
    </row>
    <row r="42" spans="1:18" x14ac:dyDescent="0.2">
      <c r="A42" s="1" t="s">
        <v>34</v>
      </c>
      <c r="B42" s="15">
        <v>2</v>
      </c>
      <c r="C42" s="15">
        <v>2</v>
      </c>
      <c r="D42" s="15">
        <f t="shared" si="3"/>
        <v>0</v>
      </c>
      <c r="E42" s="15">
        <v>1.5</v>
      </c>
      <c r="F42" s="15">
        <v>1.5</v>
      </c>
      <c r="G42" s="15">
        <f t="shared" si="4"/>
        <v>0</v>
      </c>
      <c r="H42" s="15"/>
      <c r="I42" s="17">
        <f t="shared" si="5"/>
        <v>0</v>
      </c>
      <c r="J42" s="23">
        <f t="shared" si="6"/>
        <v>0</v>
      </c>
      <c r="K42" s="23">
        <f t="shared" si="7"/>
        <v>0</v>
      </c>
      <c r="L42" s="24">
        <v>1</v>
      </c>
      <c r="M42" s="23">
        <f t="shared" si="9"/>
        <v>0</v>
      </c>
      <c r="N42" s="23">
        <f t="shared" si="10"/>
        <v>0</v>
      </c>
      <c r="O42" s="23">
        <f t="shared" si="8"/>
        <v>0</v>
      </c>
      <c r="P42" s="19">
        <f t="shared" si="11"/>
        <v>0</v>
      </c>
      <c r="Q42" s="21"/>
      <c r="R42" s="23"/>
    </row>
    <row r="43" spans="1:18" x14ac:dyDescent="0.2">
      <c r="A43" s="1" t="s">
        <v>35</v>
      </c>
      <c r="B43" s="15">
        <v>1</v>
      </c>
      <c r="C43" s="15">
        <v>1</v>
      </c>
      <c r="D43" s="15">
        <f t="shared" si="3"/>
        <v>0</v>
      </c>
      <c r="E43" s="15">
        <v>1</v>
      </c>
      <c r="F43" s="15">
        <v>1</v>
      </c>
      <c r="G43" s="15">
        <f t="shared" si="4"/>
        <v>0</v>
      </c>
      <c r="H43" s="15"/>
      <c r="I43" s="17">
        <f t="shared" si="5"/>
        <v>0</v>
      </c>
      <c r="J43" s="23">
        <f t="shared" si="6"/>
        <v>0</v>
      </c>
      <c r="K43" s="23">
        <f t="shared" si="7"/>
        <v>0</v>
      </c>
      <c r="L43" s="24">
        <v>1</v>
      </c>
      <c r="M43" s="23">
        <f t="shared" si="9"/>
        <v>0</v>
      </c>
      <c r="N43" s="23">
        <f t="shared" si="10"/>
        <v>0</v>
      </c>
      <c r="O43" s="23">
        <f t="shared" si="8"/>
        <v>0</v>
      </c>
      <c r="P43" s="19">
        <f t="shared" si="11"/>
        <v>0</v>
      </c>
      <c r="Q43" s="21"/>
      <c r="R43" s="23"/>
    </row>
    <row r="44" spans="1:18" x14ac:dyDescent="0.2">
      <c r="A44" s="1" t="s">
        <v>125</v>
      </c>
      <c r="B44" s="15">
        <v>1</v>
      </c>
      <c r="C44" s="15">
        <v>1</v>
      </c>
      <c r="D44" s="15">
        <f t="shared" si="3"/>
        <v>0</v>
      </c>
      <c r="E44" s="15">
        <v>1</v>
      </c>
      <c r="F44" s="15">
        <v>1</v>
      </c>
      <c r="G44" s="15">
        <f t="shared" si="4"/>
        <v>0</v>
      </c>
      <c r="H44" s="15"/>
      <c r="I44" s="17">
        <f t="shared" si="5"/>
        <v>0</v>
      </c>
      <c r="J44" s="23">
        <f t="shared" si="6"/>
        <v>0</v>
      </c>
      <c r="K44" s="23">
        <f t="shared" si="7"/>
        <v>0</v>
      </c>
      <c r="L44" s="24">
        <v>1</v>
      </c>
      <c r="M44" s="23">
        <f t="shared" si="9"/>
        <v>0</v>
      </c>
      <c r="N44" s="23">
        <f t="shared" si="10"/>
        <v>0</v>
      </c>
      <c r="O44" s="23">
        <f t="shared" si="8"/>
        <v>0</v>
      </c>
      <c r="P44" s="19">
        <f t="shared" si="11"/>
        <v>0</v>
      </c>
      <c r="Q44" s="21"/>
      <c r="R44" s="23"/>
    </row>
    <row r="45" spans="1:18" x14ac:dyDescent="0.2">
      <c r="A45" s="1" t="s">
        <v>36</v>
      </c>
      <c r="B45" s="15">
        <v>0</v>
      </c>
      <c r="C45" s="15">
        <v>0</v>
      </c>
      <c r="D45" s="15">
        <f t="shared" si="3"/>
        <v>0</v>
      </c>
      <c r="E45" s="15">
        <v>0</v>
      </c>
      <c r="F45" s="15">
        <v>0</v>
      </c>
      <c r="G45" s="15">
        <f t="shared" si="4"/>
        <v>0</v>
      </c>
      <c r="H45" s="15"/>
      <c r="I45" s="17">
        <f t="shared" si="5"/>
        <v>0</v>
      </c>
      <c r="J45" s="23">
        <f t="shared" si="6"/>
        <v>0</v>
      </c>
      <c r="K45" s="23">
        <f t="shared" si="7"/>
        <v>0</v>
      </c>
      <c r="L45" s="24">
        <v>1</v>
      </c>
      <c r="M45" s="23">
        <f t="shared" si="9"/>
        <v>0</v>
      </c>
      <c r="N45" s="23">
        <f t="shared" si="10"/>
        <v>0</v>
      </c>
      <c r="O45" s="23">
        <f t="shared" si="8"/>
        <v>0</v>
      </c>
      <c r="P45" s="19">
        <f t="shared" si="11"/>
        <v>0</v>
      </c>
      <c r="Q45" s="21"/>
      <c r="R45" s="23"/>
    </row>
    <row r="46" spans="1:18" x14ac:dyDescent="0.2">
      <c r="A46" s="1" t="s">
        <v>37</v>
      </c>
      <c r="B46" s="15">
        <v>1</v>
      </c>
      <c r="C46" s="15">
        <v>1</v>
      </c>
      <c r="D46" s="15">
        <f t="shared" si="3"/>
        <v>0</v>
      </c>
      <c r="E46" s="15">
        <v>1</v>
      </c>
      <c r="F46" s="15">
        <v>1</v>
      </c>
      <c r="G46" s="15">
        <f t="shared" si="4"/>
        <v>0</v>
      </c>
      <c r="H46" s="15"/>
      <c r="I46" s="17">
        <f t="shared" si="5"/>
        <v>0</v>
      </c>
      <c r="J46" s="23">
        <f t="shared" si="6"/>
        <v>0</v>
      </c>
      <c r="K46" s="23">
        <f t="shared" si="7"/>
        <v>0</v>
      </c>
      <c r="L46" s="24">
        <v>1</v>
      </c>
      <c r="M46" s="23">
        <f t="shared" si="9"/>
        <v>0</v>
      </c>
      <c r="N46" s="23">
        <f t="shared" si="10"/>
        <v>0</v>
      </c>
      <c r="O46" s="23">
        <f t="shared" si="8"/>
        <v>0</v>
      </c>
      <c r="P46" s="19">
        <f t="shared" si="11"/>
        <v>0</v>
      </c>
      <c r="Q46" s="21"/>
      <c r="R46" s="23"/>
    </row>
    <row r="47" spans="1:18" x14ac:dyDescent="0.2">
      <c r="A47" s="1" t="s">
        <v>126</v>
      </c>
      <c r="B47" s="15">
        <v>1</v>
      </c>
      <c r="C47" s="15">
        <v>1</v>
      </c>
      <c r="D47" s="15">
        <f t="shared" si="3"/>
        <v>0</v>
      </c>
      <c r="E47" s="15">
        <v>0.5</v>
      </c>
      <c r="F47" s="15">
        <v>0.5</v>
      </c>
      <c r="G47" s="15">
        <f t="shared" si="4"/>
        <v>0</v>
      </c>
      <c r="H47" s="15"/>
      <c r="I47" s="17">
        <f t="shared" si="5"/>
        <v>0</v>
      </c>
      <c r="J47" s="23">
        <f t="shared" si="6"/>
        <v>0</v>
      </c>
      <c r="K47" s="23">
        <f t="shared" si="7"/>
        <v>0</v>
      </c>
      <c r="L47" s="24">
        <v>1</v>
      </c>
      <c r="M47" s="23">
        <f t="shared" si="9"/>
        <v>0</v>
      </c>
      <c r="N47" s="23">
        <f t="shared" si="10"/>
        <v>0</v>
      </c>
      <c r="O47" s="23">
        <f t="shared" si="8"/>
        <v>0</v>
      </c>
      <c r="P47" s="19">
        <f t="shared" si="11"/>
        <v>0</v>
      </c>
      <c r="Q47" s="21"/>
      <c r="R47" s="23"/>
    </row>
    <row r="48" spans="1:18" x14ac:dyDescent="0.2">
      <c r="A48" s="1" t="s">
        <v>38</v>
      </c>
      <c r="B48" s="15">
        <v>0.5</v>
      </c>
      <c r="C48" s="15">
        <v>0.5</v>
      </c>
      <c r="D48" s="15">
        <f t="shared" si="3"/>
        <v>0</v>
      </c>
      <c r="E48" s="15">
        <v>0</v>
      </c>
      <c r="F48" s="15">
        <v>0</v>
      </c>
      <c r="G48" s="15">
        <f t="shared" si="4"/>
        <v>0</v>
      </c>
      <c r="H48" s="15"/>
      <c r="I48" s="17">
        <f t="shared" si="5"/>
        <v>0</v>
      </c>
      <c r="J48" s="23">
        <f t="shared" si="6"/>
        <v>0</v>
      </c>
      <c r="K48" s="23">
        <f t="shared" si="7"/>
        <v>0</v>
      </c>
      <c r="L48" s="24">
        <v>1</v>
      </c>
      <c r="M48" s="23">
        <f t="shared" si="9"/>
        <v>0</v>
      </c>
      <c r="N48" s="23">
        <f t="shared" si="10"/>
        <v>0</v>
      </c>
      <c r="O48" s="23">
        <f t="shared" si="8"/>
        <v>0</v>
      </c>
      <c r="P48" s="19">
        <f t="shared" si="11"/>
        <v>0</v>
      </c>
      <c r="Q48" s="21"/>
      <c r="R48" s="23"/>
    </row>
    <row r="49" spans="1:18" x14ac:dyDescent="0.2">
      <c r="A49" s="1" t="s">
        <v>39</v>
      </c>
      <c r="B49" s="15">
        <v>2.5</v>
      </c>
      <c r="C49" s="15">
        <v>2.5</v>
      </c>
      <c r="D49" s="15">
        <f t="shared" si="3"/>
        <v>0</v>
      </c>
      <c r="E49" s="15">
        <v>3</v>
      </c>
      <c r="F49" s="15">
        <v>2.8146012000000002</v>
      </c>
      <c r="G49" s="15">
        <f t="shared" si="4"/>
        <v>-0.18539879999999975</v>
      </c>
      <c r="H49" s="15"/>
      <c r="I49" s="17">
        <f t="shared" si="5"/>
        <v>-0.18539879999999975</v>
      </c>
      <c r="J49" s="23">
        <f t="shared" si="6"/>
        <v>-8237.2686839999897</v>
      </c>
      <c r="K49" s="23">
        <f t="shared" si="7"/>
        <v>-1374.8001433595982</v>
      </c>
      <c r="L49" s="24">
        <v>1</v>
      </c>
      <c r="M49" s="23">
        <f t="shared" si="9"/>
        <v>0</v>
      </c>
      <c r="N49" s="23">
        <f t="shared" si="10"/>
        <v>0</v>
      </c>
      <c r="O49" s="23">
        <f t="shared" si="8"/>
        <v>-1084.4387662191409</v>
      </c>
      <c r="P49" s="19">
        <f t="shared" si="11"/>
        <v>-10696.507593578728</v>
      </c>
      <c r="Q49" s="21"/>
      <c r="R49" s="23"/>
    </row>
    <row r="50" spans="1:18" x14ac:dyDescent="0.2">
      <c r="A50" s="1" t="s">
        <v>151</v>
      </c>
      <c r="B50" s="15">
        <v>0</v>
      </c>
      <c r="C50" s="15">
        <v>0</v>
      </c>
      <c r="D50" s="15">
        <f t="shared" si="3"/>
        <v>0</v>
      </c>
      <c r="E50" s="15">
        <v>0</v>
      </c>
      <c r="F50" s="15">
        <v>0</v>
      </c>
      <c r="G50" s="15">
        <f t="shared" si="4"/>
        <v>0</v>
      </c>
      <c r="H50" s="15"/>
      <c r="I50" s="17">
        <f t="shared" si="5"/>
        <v>0</v>
      </c>
      <c r="J50" s="23">
        <f t="shared" si="6"/>
        <v>0</v>
      </c>
      <c r="K50" s="23">
        <f t="shared" si="7"/>
        <v>0</v>
      </c>
      <c r="L50" s="24">
        <v>1.0704800000000001</v>
      </c>
      <c r="M50" s="23">
        <f t="shared" si="9"/>
        <v>0</v>
      </c>
      <c r="N50" s="23">
        <f t="shared" si="10"/>
        <v>0</v>
      </c>
      <c r="O50" s="23">
        <f t="shared" si="8"/>
        <v>0</v>
      </c>
      <c r="P50" s="19">
        <f t="shared" si="11"/>
        <v>0</v>
      </c>
      <c r="Q50" s="21"/>
      <c r="R50" s="23"/>
    </row>
    <row r="51" spans="1:18" x14ac:dyDescent="0.2">
      <c r="A51" s="1" t="s">
        <v>40</v>
      </c>
      <c r="B51" s="15">
        <v>2.5</v>
      </c>
      <c r="C51" s="15">
        <v>2.5028098666666669</v>
      </c>
      <c r="D51" s="15">
        <f t="shared" si="3"/>
        <v>2.8098666666669381E-3</v>
      </c>
      <c r="E51" s="15">
        <v>4.5</v>
      </c>
      <c r="F51" s="15">
        <v>4.5084296000000004</v>
      </c>
      <c r="G51" s="15">
        <f t="shared" si="4"/>
        <v>8.4296000000003701E-3</v>
      </c>
      <c r="H51" s="15"/>
      <c r="I51" s="17">
        <f t="shared" si="5"/>
        <v>1.1239466666667308E-2</v>
      </c>
      <c r="J51" s="23">
        <f t="shared" si="6"/>
        <v>499.36950400002848</v>
      </c>
      <c r="K51" s="23">
        <f t="shared" si="7"/>
        <v>83.344770217604747</v>
      </c>
      <c r="L51" s="24">
        <v>1.0447200000000001</v>
      </c>
      <c r="M51" s="23">
        <f t="shared" si="9"/>
        <v>22.33180421888132</v>
      </c>
      <c r="N51" s="23">
        <f t="shared" si="10"/>
        <v>3.7271781241312922</v>
      </c>
      <c r="O51" s="23">
        <f t="shared" si="8"/>
        <v>65.742137300575152</v>
      </c>
      <c r="P51" s="19">
        <f t="shared" si="11"/>
        <v>674.51539386122101</v>
      </c>
      <c r="Q51" s="21"/>
      <c r="R51" s="23"/>
    </row>
    <row r="52" spans="1:18" x14ac:dyDescent="0.2">
      <c r="A52" s="1" t="s">
        <v>147</v>
      </c>
      <c r="B52" s="15">
        <v>2</v>
      </c>
      <c r="C52" s="15">
        <v>2</v>
      </c>
      <c r="D52" s="15">
        <f t="shared" si="3"/>
        <v>0</v>
      </c>
      <c r="E52" s="15">
        <v>1.5</v>
      </c>
      <c r="F52" s="15">
        <v>1.5</v>
      </c>
      <c r="G52" s="15">
        <f t="shared" si="4"/>
        <v>0</v>
      </c>
      <c r="H52" s="15"/>
      <c r="I52" s="17">
        <f t="shared" si="5"/>
        <v>0</v>
      </c>
      <c r="J52" s="23">
        <f t="shared" si="6"/>
        <v>0</v>
      </c>
      <c r="K52" s="23">
        <f t="shared" si="7"/>
        <v>0</v>
      </c>
      <c r="L52" s="24">
        <v>1</v>
      </c>
      <c r="M52" s="23">
        <f t="shared" si="9"/>
        <v>0</v>
      </c>
      <c r="N52" s="23">
        <f t="shared" si="10"/>
        <v>0</v>
      </c>
      <c r="O52" s="23">
        <f t="shared" si="8"/>
        <v>0</v>
      </c>
      <c r="P52" s="19">
        <f t="shared" si="11"/>
        <v>0</v>
      </c>
      <c r="Q52" s="21"/>
      <c r="R52" s="23"/>
    </row>
    <row r="53" spans="1:18" x14ac:dyDescent="0.2">
      <c r="A53" s="1" t="s">
        <v>41</v>
      </c>
      <c r="B53" s="15">
        <v>2</v>
      </c>
      <c r="C53" s="15">
        <v>2</v>
      </c>
      <c r="D53" s="15">
        <f t="shared" si="3"/>
        <v>0</v>
      </c>
      <c r="E53" s="15">
        <v>1.5</v>
      </c>
      <c r="F53" s="15">
        <v>1.5</v>
      </c>
      <c r="G53" s="15">
        <f t="shared" si="4"/>
        <v>0</v>
      </c>
      <c r="H53" s="15"/>
      <c r="I53" s="17">
        <f t="shared" si="5"/>
        <v>0</v>
      </c>
      <c r="J53" s="23">
        <f t="shared" si="6"/>
        <v>0</v>
      </c>
      <c r="K53" s="23">
        <f t="shared" si="7"/>
        <v>0</v>
      </c>
      <c r="L53" s="24">
        <v>1</v>
      </c>
      <c r="M53" s="23">
        <f t="shared" si="9"/>
        <v>0</v>
      </c>
      <c r="N53" s="23">
        <f t="shared" si="10"/>
        <v>0</v>
      </c>
      <c r="O53" s="23">
        <f t="shared" si="8"/>
        <v>0</v>
      </c>
      <c r="P53" s="19">
        <f t="shared" si="11"/>
        <v>0</v>
      </c>
      <c r="Q53" s="21"/>
      <c r="R53" s="23"/>
    </row>
    <row r="54" spans="1:18" x14ac:dyDescent="0.2">
      <c r="A54" s="1" t="s">
        <v>42</v>
      </c>
      <c r="B54" s="15">
        <v>2</v>
      </c>
      <c r="C54" s="15">
        <v>2</v>
      </c>
      <c r="D54" s="15">
        <f t="shared" si="3"/>
        <v>0</v>
      </c>
      <c r="E54" s="15">
        <v>1</v>
      </c>
      <c r="F54" s="15">
        <v>1</v>
      </c>
      <c r="G54" s="15">
        <f t="shared" si="4"/>
        <v>0</v>
      </c>
      <c r="H54" s="15"/>
      <c r="I54" s="17">
        <f t="shared" si="5"/>
        <v>0</v>
      </c>
      <c r="J54" s="23">
        <f t="shared" si="6"/>
        <v>0</v>
      </c>
      <c r="K54" s="23">
        <f t="shared" si="7"/>
        <v>0</v>
      </c>
      <c r="L54" s="24">
        <v>1</v>
      </c>
      <c r="M54" s="23">
        <f t="shared" si="9"/>
        <v>0</v>
      </c>
      <c r="N54" s="23">
        <f t="shared" si="10"/>
        <v>0</v>
      </c>
      <c r="O54" s="23">
        <f t="shared" si="8"/>
        <v>0</v>
      </c>
      <c r="P54" s="19">
        <f t="shared" si="11"/>
        <v>0</v>
      </c>
      <c r="Q54" s="21"/>
      <c r="R54" s="23"/>
    </row>
    <row r="55" spans="1:18" x14ac:dyDescent="0.2">
      <c r="A55" s="1" t="s">
        <v>43</v>
      </c>
      <c r="B55" s="15">
        <v>4</v>
      </c>
      <c r="C55" s="15">
        <v>4</v>
      </c>
      <c r="D55" s="15">
        <f t="shared" si="3"/>
        <v>0</v>
      </c>
      <c r="E55" s="15">
        <v>2.5</v>
      </c>
      <c r="F55" s="15">
        <v>2.5</v>
      </c>
      <c r="G55" s="15">
        <f t="shared" si="4"/>
        <v>0</v>
      </c>
      <c r="H55" s="15"/>
      <c r="I55" s="17">
        <f t="shared" si="5"/>
        <v>0</v>
      </c>
      <c r="J55" s="23">
        <f t="shared" si="6"/>
        <v>0</v>
      </c>
      <c r="K55" s="23">
        <f t="shared" si="7"/>
        <v>0</v>
      </c>
      <c r="L55" s="24">
        <v>1</v>
      </c>
      <c r="M55" s="23">
        <f t="shared" si="9"/>
        <v>0</v>
      </c>
      <c r="N55" s="23">
        <f t="shared" si="10"/>
        <v>0</v>
      </c>
      <c r="O55" s="23">
        <f t="shared" si="8"/>
        <v>0</v>
      </c>
      <c r="P55" s="19">
        <f t="shared" si="11"/>
        <v>0</v>
      </c>
      <c r="Q55" s="21"/>
      <c r="R55" s="23"/>
    </row>
    <row r="56" spans="1:18" x14ac:dyDescent="0.2">
      <c r="A56" s="1" t="s">
        <v>44</v>
      </c>
      <c r="B56" s="15">
        <v>1</v>
      </c>
      <c r="C56" s="15">
        <v>1</v>
      </c>
      <c r="D56" s="15">
        <f t="shared" si="3"/>
        <v>0</v>
      </c>
      <c r="E56" s="15">
        <v>1</v>
      </c>
      <c r="F56" s="15">
        <v>1</v>
      </c>
      <c r="G56" s="15">
        <f t="shared" si="4"/>
        <v>0</v>
      </c>
      <c r="H56" s="15"/>
      <c r="I56" s="17">
        <f t="shared" si="5"/>
        <v>0</v>
      </c>
      <c r="J56" s="23">
        <f t="shared" si="6"/>
        <v>0</v>
      </c>
      <c r="K56" s="23">
        <f t="shared" si="7"/>
        <v>0</v>
      </c>
      <c r="L56" s="24">
        <v>1</v>
      </c>
      <c r="M56" s="23">
        <f t="shared" si="9"/>
        <v>0</v>
      </c>
      <c r="N56" s="23">
        <f t="shared" si="10"/>
        <v>0</v>
      </c>
      <c r="O56" s="23">
        <f t="shared" si="8"/>
        <v>0</v>
      </c>
      <c r="P56" s="19">
        <f t="shared" si="11"/>
        <v>0</v>
      </c>
      <c r="Q56" s="21"/>
      <c r="R56" s="23"/>
    </row>
    <row r="57" spans="1:18" x14ac:dyDescent="0.2">
      <c r="A57" s="1" t="s">
        <v>45</v>
      </c>
      <c r="B57" s="15">
        <v>1</v>
      </c>
      <c r="C57" s="15">
        <v>1</v>
      </c>
      <c r="D57" s="15">
        <f t="shared" si="3"/>
        <v>0</v>
      </c>
      <c r="E57" s="15">
        <v>1</v>
      </c>
      <c r="F57" s="15">
        <v>1</v>
      </c>
      <c r="G57" s="15">
        <f t="shared" si="4"/>
        <v>0</v>
      </c>
      <c r="H57" s="15"/>
      <c r="I57" s="17">
        <f t="shared" si="5"/>
        <v>0</v>
      </c>
      <c r="J57" s="23">
        <f t="shared" si="6"/>
        <v>0</v>
      </c>
      <c r="K57" s="23">
        <f t="shared" si="7"/>
        <v>0</v>
      </c>
      <c r="L57" s="24">
        <v>1</v>
      </c>
      <c r="M57" s="23">
        <f t="shared" si="9"/>
        <v>0</v>
      </c>
      <c r="N57" s="23">
        <f t="shared" si="10"/>
        <v>0</v>
      </c>
      <c r="O57" s="23">
        <f t="shared" si="8"/>
        <v>0</v>
      </c>
      <c r="P57" s="19">
        <f t="shared" si="11"/>
        <v>0</v>
      </c>
      <c r="Q57" s="21"/>
      <c r="R57" s="23"/>
    </row>
    <row r="58" spans="1:18" x14ac:dyDescent="0.2">
      <c r="A58" s="1" t="s">
        <v>46</v>
      </c>
      <c r="B58" s="15">
        <v>4.5</v>
      </c>
      <c r="C58" s="15">
        <v>4.5149197333333335</v>
      </c>
      <c r="D58" s="15">
        <f t="shared" si="3"/>
        <v>1.4919733333333518E-2</v>
      </c>
      <c r="E58" s="15">
        <v>5.5</v>
      </c>
      <c r="F58" s="15">
        <v>5.7689116000000009</v>
      </c>
      <c r="G58" s="15">
        <f t="shared" si="4"/>
        <v>0.26891160000000092</v>
      </c>
      <c r="H58" s="15"/>
      <c r="I58" s="17">
        <f t="shared" si="5"/>
        <v>0.28383133333333443</v>
      </c>
      <c r="J58" s="23">
        <f t="shared" si="6"/>
        <v>12610.626140000049</v>
      </c>
      <c r="K58" s="23">
        <f t="shared" si="7"/>
        <v>2104.7135027660083</v>
      </c>
      <c r="L58" s="24">
        <v>1</v>
      </c>
      <c r="M58" s="23">
        <f t="shared" si="9"/>
        <v>0</v>
      </c>
      <c r="N58" s="23">
        <f t="shared" si="10"/>
        <v>0</v>
      </c>
      <c r="O58" s="23">
        <f t="shared" si="8"/>
        <v>1660.1925197700057</v>
      </c>
      <c r="P58" s="19">
        <f t="shared" si="11"/>
        <v>16375.532162536063</v>
      </c>
      <c r="Q58" s="21"/>
      <c r="R58" s="23"/>
    </row>
    <row r="59" spans="1:18" x14ac:dyDescent="0.2">
      <c r="A59" s="1" t="s">
        <v>47</v>
      </c>
      <c r="B59" s="15">
        <v>21</v>
      </c>
      <c r="C59" s="15">
        <v>21.019533333333335</v>
      </c>
      <c r="D59" s="15">
        <f t="shared" si="3"/>
        <v>1.9533333333335179E-2</v>
      </c>
      <c r="E59" s="15">
        <v>15</v>
      </c>
      <c r="F59" s="15">
        <v>15.0586</v>
      </c>
      <c r="G59" s="15">
        <f t="shared" si="4"/>
        <v>5.8600000000000207E-2</v>
      </c>
      <c r="H59" s="15"/>
      <c r="I59" s="17">
        <f t="shared" si="5"/>
        <v>7.8133333333335386E-2</v>
      </c>
      <c r="J59" s="23">
        <f t="shared" si="6"/>
        <v>3471.4640000000913</v>
      </c>
      <c r="K59" s="23">
        <f t="shared" si="7"/>
        <v>579.38734160001525</v>
      </c>
      <c r="L59" s="24">
        <v>1</v>
      </c>
      <c r="M59" s="23">
        <f t="shared" si="9"/>
        <v>0</v>
      </c>
      <c r="N59" s="23">
        <f t="shared" si="10"/>
        <v>0</v>
      </c>
      <c r="O59" s="23">
        <f t="shared" si="8"/>
        <v>457.01922342858325</v>
      </c>
      <c r="P59" s="19">
        <f t="shared" si="11"/>
        <v>4507.8705650286902</v>
      </c>
      <c r="Q59" s="21"/>
      <c r="R59" s="23"/>
    </row>
    <row r="60" spans="1:18" x14ac:dyDescent="0.2">
      <c r="A60" s="1" t="s">
        <v>48</v>
      </c>
      <c r="B60" s="15">
        <v>0.5</v>
      </c>
      <c r="C60" s="15">
        <v>0.5</v>
      </c>
      <c r="D60" s="15">
        <f t="shared" si="3"/>
        <v>0</v>
      </c>
      <c r="E60" s="15">
        <v>0</v>
      </c>
      <c r="F60" s="15">
        <v>0</v>
      </c>
      <c r="G60" s="15">
        <f t="shared" si="4"/>
        <v>0</v>
      </c>
      <c r="H60" s="15"/>
      <c r="I60" s="17">
        <f t="shared" si="5"/>
        <v>0</v>
      </c>
      <c r="J60" s="23">
        <f t="shared" si="6"/>
        <v>0</v>
      </c>
      <c r="K60" s="23">
        <f t="shared" si="7"/>
        <v>0</v>
      </c>
      <c r="L60" s="24">
        <v>1</v>
      </c>
      <c r="M60" s="23">
        <f t="shared" si="9"/>
        <v>0</v>
      </c>
      <c r="N60" s="23">
        <f t="shared" si="10"/>
        <v>0</v>
      </c>
      <c r="O60" s="23">
        <f t="shared" si="8"/>
        <v>0</v>
      </c>
      <c r="P60" s="19">
        <f t="shared" si="11"/>
        <v>0</v>
      </c>
      <c r="Q60" s="21"/>
      <c r="R60" s="23"/>
    </row>
    <row r="61" spans="1:18" x14ac:dyDescent="0.2">
      <c r="A61" s="1" t="s">
        <v>49</v>
      </c>
      <c r="B61" s="15">
        <v>2</v>
      </c>
      <c r="C61" s="15">
        <v>2</v>
      </c>
      <c r="D61" s="15">
        <f t="shared" si="3"/>
        <v>0</v>
      </c>
      <c r="E61" s="15">
        <v>1.5</v>
      </c>
      <c r="F61" s="15">
        <v>1.5</v>
      </c>
      <c r="G61" s="15">
        <f t="shared" si="4"/>
        <v>0</v>
      </c>
      <c r="H61" s="15"/>
      <c r="I61" s="17">
        <f t="shared" si="5"/>
        <v>0</v>
      </c>
      <c r="J61" s="23">
        <f t="shared" si="6"/>
        <v>0</v>
      </c>
      <c r="K61" s="23">
        <f t="shared" si="7"/>
        <v>0</v>
      </c>
      <c r="L61" s="24">
        <v>1</v>
      </c>
      <c r="M61" s="23">
        <f t="shared" si="9"/>
        <v>0</v>
      </c>
      <c r="N61" s="23">
        <f t="shared" si="10"/>
        <v>0</v>
      </c>
      <c r="O61" s="23">
        <f t="shared" si="8"/>
        <v>0</v>
      </c>
      <c r="P61" s="19">
        <f t="shared" si="11"/>
        <v>0</v>
      </c>
      <c r="Q61" s="21"/>
      <c r="R61" s="23"/>
    </row>
    <row r="62" spans="1:18" x14ac:dyDescent="0.2">
      <c r="A62" s="1" t="s">
        <v>50</v>
      </c>
      <c r="B62" s="15">
        <v>2</v>
      </c>
      <c r="C62" s="15">
        <v>2</v>
      </c>
      <c r="D62" s="15">
        <f t="shared" si="3"/>
        <v>0</v>
      </c>
      <c r="E62" s="15">
        <v>1.5</v>
      </c>
      <c r="F62" s="15">
        <v>1.5</v>
      </c>
      <c r="G62" s="15">
        <f t="shared" si="4"/>
        <v>0</v>
      </c>
      <c r="H62" s="15"/>
      <c r="I62" s="17">
        <f t="shared" si="5"/>
        <v>0</v>
      </c>
      <c r="J62" s="23">
        <f t="shared" si="6"/>
        <v>0</v>
      </c>
      <c r="K62" s="23">
        <f t="shared" si="7"/>
        <v>0</v>
      </c>
      <c r="L62" s="24">
        <v>1</v>
      </c>
      <c r="M62" s="23">
        <f t="shared" si="9"/>
        <v>0</v>
      </c>
      <c r="N62" s="23">
        <f t="shared" si="10"/>
        <v>0</v>
      </c>
      <c r="O62" s="23">
        <f t="shared" si="8"/>
        <v>0</v>
      </c>
      <c r="P62" s="19">
        <f t="shared" si="11"/>
        <v>0</v>
      </c>
      <c r="Q62" s="21"/>
      <c r="R62" s="23"/>
    </row>
    <row r="63" spans="1:18" x14ac:dyDescent="0.2">
      <c r="A63" s="1" t="s">
        <v>51</v>
      </c>
      <c r="B63" s="15">
        <v>4.5</v>
      </c>
      <c r="C63" s="15">
        <v>4.5</v>
      </c>
      <c r="D63" s="15">
        <f t="shared" si="3"/>
        <v>0</v>
      </c>
      <c r="E63" s="15">
        <v>3</v>
      </c>
      <c r="F63" s="15">
        <v>3</v>
      </c>
      <c r="G63" s="15">
        <f t="shared" si="4"/>
        <v>0</v>
      </c>
      <c r="H63" s="15"/>
      <c r="I63" s="17">
        <f t="shared" si="5"/>
        <v>0</v>
      </c>
      <c r="J63" s="23">
        <f t="shared" si="6"/>
        <v>0</v>
      </c>
      <c r="K63" s="23">
        <f t="shared" si="7"/>
        <v>0</v>
      </c>
      <c r="L63" s="24">
        <v>1</v>
      </c>
      <c r="M63" s="23">
        <f t="shared" si="9"/>
        <v>0</v>
      </c>
      <c r="N63" s="23">
        <f t="shared" si="10"/>
        <v>0</v>
      </c>
      <c r="O63" s="23">
        <f t="shared" si="8"/>
        <v>0</v>
      </c>
      <c r="P63" s="19">
        <f t="shared" si="11"/>
        <v>0</v>
      </c>
      <c r="Q63" s="21"/>
      <c r="R63" s="23"/>
    </row>
    <row r="64" spans="1:18" x14ac:dyDescent="0.2">
      <c r="A64" s="1" t="s">
        <v>52</v>
      </c>
      <c r="B64" s="15">
        <v>1</v>
      </c>
      <c r="C64" s="15">
        <v>1</v>
      </c>
      <c r="D64" s="15">
        <f t="shared" si="3"/>
        <v>0</v>
      </c>
      <c r="E64" s="15">
        <v>1</v>
      </c>
      <c r="F64" s="15">
        <v>1</v>
      </c>
      <c r="G64" s="15">
        <f t="shared" si="4"/>
        <v>0</v>
      </c>
      <c r="H64" s="15"/>
      <c r="I64" s="17">
        <f t="shared" si="5"/>
        <v>0</v>
      </c>
      <c r="J64" s="23">
        <f t="shared" si="6"/>
        <v>0</v>
      </c>
      <c r="K64" s="23">
        <f t="shared" si="7"/>
        <v>0</v>
      </c>
      <c r="L64" s="24">
        <v>1</v>
      </c>
      <c r="M64" s="23">
        <f t="shared" si="9"/>
        <v>0</v>
      </c>
      <c r="N64" s="23">
        <f t="shared" si="10"/>
        <v>0</v>
      </c>
      <c r="O64" s="23">
        <f t="shared" si="8"/>
        <v>0</v>
      </c>
      <c r="P64" s="19">
        <f t="shared" si="11"/>
        <v>0</v>
      </c>
      <c r="Q64" s="21"/>
      <c r="R64" s="23"/>
    </row>
    <row r="65" spans="1:18" x14ac:dyDescent="0.2">
      <c r="A65" s="1" t="s">
        <v>53</v>
      </c>
      <c r="B65" s="15">
        <v>2</v>
      </c>
      <c r="C65" s="15">
        <v>2</v>
      </c>
      <c r="D65" s="15">
        <f t="shared" si="3"/>
        <v>0</v>
      </c>
      <c r="E65" s="15">
        <v>1.5</v>
      </c>
      <c r="F65" s="15">
        <v>1.5</v>
      </c>
      <c r="G65" s="15">
        <f t="shared" si="4"/>
        <v>0</v>
      </c>
      <c r="H65" s="15"/>
      <c r="I65" s="17">
        <f t="shared" si="5"/>
        <v>0</v>
      </c>
      <c r="J65" s="23">
        <f t="shared" si="6"/>
        <v>0</v>
      </c>
      <c r="K65" s="23">
        <f t="shared" si="7"/>
        <v>0</v>
      </c>
      <c r="L65" s="24">
        <v>1</v>
      </c>
      <c r="M65" s="23">
        <f t="shared" si="9"/>
        <v>0</v>
      </c>
      <c r="N65" s="23">
        <f t="shared" si="10"/>
        <v>0</v>
      </c>
      <c r="O65" s="23">
        <f t="shared" si="8"/>
        <v>0</v>
      </c>
      <c r="P65" s="19">
        <f t="shared" si="11"/>
        <v>0</v>
      </c>
      <c r="Q65" s="21"/>
      <c r="R65" s="23"/>
    </row>
    <row r="66" spans="1:18" x14ac:dyDescent="0.2">
      <c r="A66" s="11" t="s">
        <v>54</v>
      </c>
      <c r="B66" s="12">
        <v>1</v>
      </c>
      <c r="C66" s="12">
        <v>2</v>
      </c>
      <c r="D66" s="12">
        <f t="shared" si="3"/>
        <v>1</v>
      </c>
      <c r="E66" s="12">
        <v>1</v>
      </c>
      <c r="F66" s="12">
        <v>1.5</v>
      </c>
      <c r="G66" s="12">
        <f t="shared" si="4"/>
        <v>0.5</v>
      </c>
      <c r="H66" s="12"/>
      <c r="I66" s="12">
        <f t="shared" si="5"/>
        <v>1.5</v>
      </c>
      <c r="J66" s="29">
        <f t="shared" si="6"/>
        <v>66645</v>
      </c>
      <c r="K66" s="29">
        <f t="shared" si="7"/>
        <v>11123.050499999999</v>
      </c>
      <c r="L66" s="32">
        <v>1</v>
      </c>
      <c r="M66" s="29">
        <f t="shared" si="9"/>
        <v>0</v>
      </c>
      <c r="N66" s="29">
        <f t="shared" si="10"/>
        <v>0</v>
      </c>
      <c r="O66" s="29">
        <f t="shared" si="8"/>
        <v>8773.8332142857107</v>
      </c>
      <c r="P66" s="29">
        <f t="shared" si="11"/>
        <v>86541.883714285708</v>
      </c>
      <c r="Q66" s="21"/>
      <c r="R66" s="23"/>
    </row>
    <row r="67" spans="1:18" x14ac:dyDescent="0.2">
      <c r="A67" s="1" t="s">
        <v>55</v>
      </c>
      <c r="B67" s="15">
        <v>2</v>
      </c>
      <c r="C67" s="15">
        <v>2</v>
      </c>
      <c r="D67" s="15">
        <f t="shared" si="3"/>
        <v>0</v>
      </c>
      <c r="E67" s="15">
        <v>1</v>
      </c>
      <c r="F67" s="15">
        <v>1</v>
      </c>
      <c r="G67" s="15">
        <f t="shared" si="4"/>
        <v>0</v>
      </c>
      <c r="H67" s="15"/>
      <c r="I67" s="17">
        <f t="shared" si="5"/>
        <v>0</v>
      </c>
      <c r="J67" s="23">
        <f t="shared" si="6"/>
        <v>0</v>
      </c>
      <c r="K67" s="23">
        <f t="shared" si="7"/>
        <v>0</v>
      </c>
      <c r="L67" s="24">
        <v>1</v>
      </c>
      <c r="M67" s="23">
        <f t="shared" si="9"/>
        <v>0</v>
      </c>
      <c r="N67" s="23">
        <f t="shared" si="10"/>
        <v>0</v>
      </c>
      <c r="O67" s="23">
        <f t="shared" si="8"/>
        <v>0</v>
      </c>
      <c r="P67" s="19">
        <f t="shared" si="11"/>
        <v>0</v>
      </c>
      <c r="Q67" s="21"/>
      <c r="R67" s="23"/>
    </row>
    <row r="68" spans="1:18" x14ac:dyDescent="0.2">
      <c r="A68" s="1" t="s">
        <v>139</v>
      </c>
      <c r="B68" s="15">
        <v>0.5</v>
      </c>
      <c r="C68" s="15">
        <v>0.5</v>
      </c>
      <c r="D68" s="15">
        <f t="shared" si="3"/>
        <v>0</v>
      </c>
      <c r="E68" s="15">
        <v>0</v>
      </c>
      <c r="F68" s="15">
        <v>0</v>
      </c>
      <c r="G68" s="15">
        <f t="shared" si="4"/>
        <v>0</v>
      </c>
      <c r="H68" s="15"/>
      <c r="I68" s="17">
        <f t="shared" si="5"/>
        <v>0</v>
      </c>
      <c r="J68" s="23">
        <f t="shared" si="6"/>
        <v>0</v>
      </c>
      <c r="K68" s="23">
        <f t="shared" si="7"/>
        <v>0</v>
      </c>
      <c r="L68" s="24">
        <v>1</v>
      </c>
      <c r="M68" s="23">
        <f t="shared" si="9"/>
        <v>0</v>
      </c>
      <c r="N68" s="23">
        <f t="shared" si="10"/>
        <v>0</v>
      </c>
      <c r="O68" s="23">
        <f t="shared" si="8"/>
        <v>0</v>
      </c>
      <c r="P68" s="19">
        <f t="shared" si="11"/>
        <v>0</v>
      </c>
      <c r="Q68" s="21"/>
      <c r="R68" s="23"/>
    </row>
    <row r="69" spans="1:18" x14ac:dyDescent="0.2">
      <c r="A69" s="1" t="s">
        <v>56</v>
      </c>
      <c r="B69" s="15">
        <v>1</v>
      </c>
      <c r="C69" s="15">
        <v>1</v>
      </c>
      <c r="D69" s="15">
        <f t="shared" si="3"/>
        <v>0</v>
      </c>
      <c r="E69" s="15">
        <v>0.5</v>
      </c>
      <c r="F69" s="15">
        <v>0.5</v>
      </c>
      <c r="G69" s="15">
        <f t="shared" si="4"/>
        <v>0</v>
      </c>
      <c r="H69" s="15"/>
      <c r="I69" s="17">
        <f t="shared" si="5"/>
        <v>0</v>
      </c>
      <c r="J69" s="23">
        <f t="shared" si="6"/>
        <v>0</v>
      </c>
      <c r="K69" s="23">
        <f t="shared" si="7"/>
        <v>0</v>
      </c>
      <c r="L69" s="24">
        <v>1</v>
      </c>
      <c r="M69" s="23">
        <f t="shared" si="9"/>
        <v>0</v>
      </c>
      <c r="N69" s="23">
        <f t="shared" si="10"/>
        <v>0</v>
      </c>
      <c r="O69" s="23">
        <f t="shared" si="8"/>
        <v>0</v>
      </c>
      <c r="P69" s="19">
        <f t="shared" si="11"/>
        <v>0</v>
      </c>
      <c r="Q69" s="21"/>
      <c r="R69" s="23"/>
    </row>
    <row r="70" spans="1:18" x14ac:dyDescent="0.2">
      <c r="A70" s="1" t="s">
        <v>57</v>
      </c>
      <c r="B70" s="15">
        <v>1</v>
      </c>
      <c r="C70" s="15">
        <v>1</v>
      </c>
      <c r="D70" s="15">
        <f t="shared" si="3"/>
        <v>0</v>
      </c>
      <c r="E70" s="15">
        <v>0.5</v>
      </c>
      <c r="F70" s="15">
        <v>0.5</v>
      </c>
      <c r="G70" s="15">
        <f t="shared" si="4"/>
        <v>0</v>
      </c>
      <c r="H70" s="15"/>
      <c r="I70" s="17">
        <f t="shared" si="5"/>
        <v>0</v>
      </c>
      <c r="J70" s="23">
        <f t="shared" si="6"/>
        <v>0</v>
      </c>
      <c r="K70" s="23">
        <f t="shared" si="7"/>
        <v>0</v>
      </c>
      <c r="L70" s="24">
        <v>1</v>
      </c>
      <c r="M70" s="23">
        <f t="shared" si="9"/>
        <v>0</v>
      </c>
      <c r="N70" s="23">
        <f t="shared" si="10"/>
        <v>0</v>
      </c>
      <c r="O70" s="23">
        <f t="shared" si="8"/>
        <v>0</v>
      </c>
      <c r="P70" s="19">
        <f t="shared" si="11"/>
        <v>0</v>
      </c>
      <c r="Q70" s="21"/>
      <c r="R70" s="23"/>
    </row>
    <row r="71" spans="1:18" x14ac:dyDescent="0.2">
      <c r="A71" s="1" t="s">
        <v>58</v>
      </c>
      <c r="B71" s="15">
        <v>2</v>
      </c>
      <c r="C71" s="15">
        <v>2</v>
      </c>
      <c r="D71" s="15">
        <f t="shared" si="3"/>
        <v>0</v>
      </c>
      <c r="E71" s="15">
        <v>1</v>
      </c>
      <c r="F71" s="15">
        <v>1</v>
      </c>
      <c r="G71" s="15">
        <f t="shared" si="4"/>
        <v>0</v>
      </c>
      <c r="H71" s="15"/>
      <c r="I71" s="17">
        <f t="shared" si="5"/>
        <v>0</v>
      </c>
      <c r="J71" s="23">
        <f t="shared" si="6"/>
        <v>0</v>
      </c>
      <c r="K71" s="23">
        <f t="shared" si="7"/>
        <v>0</v>
      </c>
      <c r="L71" s="24">
        <v>1</v>
      </c>
      <c r="M71" s="23">
        <f t="shared" ref="M71:M102" si="12">($L71-1)*J71</f>
        <v>0</v>
      </c>
      <c r="N71" s="23">
        <f t="shared" ref="N71:N102" si="13">($L71-1)*K71</f>
        <v>0</v>
      </c>
      <c r="O71" s="23">
        <f t="shared" si="8"/>
        <v>0</v>
      </c>
      <c r="P71" s="19">
        <f t="shared" ref="P71:P102" si="14">$J71+$K71+$M71+$N71+$O71</f>
        <v>0</v>
      </c>
      <c r="Q71" s="21"/>
      <c r="R71" s="23"/>
    </row>
    <row r="72" spans="1:18" x14ac:dyDescent="0.2">
      <c r="A72" s="1" t="s">
        <v>140</v>
      </c>
      <c r="B72" s="15">
        <v>1</v>
      </c>
      <c r="C72" s="15">
        <v>1</v>
      </c>
      <c r="D72" s="15">
        <f t="shared" ref="D72:D135" si="15">C72-B72</f>
        <v>0</v>
      </c>
      <c r="E72" s="15">
        <v>0.5</v>
      </c>
      <c r="F72" s="15">
        <v>0.5</v>
      </c>
      <c r="G72" s="15">
        <f t="shared" ref="G72:G135" si="16">F72-E72</f>
        <v>0</v>
      </c>
      <c r="H72" s="15"/>
      <c r="I72" s="17">
        <f t="shared" ref="I72:I135" si="17">$D72+$G72</f>
        <v>0</v>
      </c>
      <c r="J72" s="23">
        <f t="shared" ref="J72:J135" si="18">I72*$J$5</f>
        <v>0</v>
      </c>
      <c r="K72" s="23">
        <f t="shared" ref="K72:K135" si="19">J72*$K$5</f>
        <v>0</v>
      </c>
      <c r="L72" s="24">
        <v>1</v>
      </c>
      <c r="M72" s="23">
        <f t="shared" si="12"/>
        <v>0</v>
      </c>
      <c r="N72" s="23">
        <f t="shared" si="13"/>
        <v>0</v>
      </c>
      <c r="O72" s="23">
        <f t="shared" ref="O72:O135" si="20">I72*$O$5</f>
        <v>0</v>
      </c>
      <c r="P72" s="19">
        <f t="shared" si="14"/>
        <v>0</v>
      </c>
      <c r="Q72" s="21"/>
      <c r="R72" s="23"/>
    </row>
    <row r="73" spans="1:18" x14ac:dyDescent="0.2">
      <c r="A73" s="1" t="s">
        <v>59</v>
      </c>
      <c r="B73" s="15">
        <v>1</v>
      </c>
      <c r="C73" s="15">
        <v>1</v>
      </c>
      <c r="D73" s="15">
        <f t="shared" si="15"/>
        <v>0</v>
      </c>
      <c r="E73" s="15">
        <v>0.5</v>
      </c>
      <c r="F73" s="15">
        <v>0.5</v>
      </c>
      <c r="G73" s="15">
        <f t="shared" si="16"/>
        <v>0</v>
      </c>
      <c r="H73" s="15"/>
      <c r="I73" s="17">
        <f t="shared" si="17"/>
        <v>0</v>
      </c>
      <c r="J73" s="23">
        <f t="shared" si="18"/>
        <v>0</v>
      </c>
      <c r="K73" s="23">
        <f t="shared" si="19"/>
        <v>0</v>
      </c>
      <c r="L73" s="24">
        <v>1</v>
      </c>
      <c r="M73" s="23">
        <f t="shared" si="12"/>
        <v>0</v>
      </c>
      <c r="N73" s="23">
        <f t="shared" si="13"/>
        <v>0</v>
      </c>
      <c r="O73" s="23">
        <f t="shared" si="20"/>
        <v>0</v>
      </c>
      <c r="P73" s="19">
        <f t="shared" si="14"/>
        <v>0</v>
      </c>
      <c r="Q73" s="21"/>
      <c r="R73" s="23"/>
    </row>
    <row r="74" spans="1:18" x14ac:dyDescent="0.2">
      <c r="A74" s="1" t="s">
        <v>60</v>
      </c>
      <c r="B74" s="15">
        <v>3</v>
      </c>
      <c r="C74" s="15">
        <v>2.7572999999999999</v>
      </c>
      <c r="D74" s="15">
        <f t="shared" si="15"/>
        <v>-0.24270000000000014</v>
      </c>
      <c r="E74" s="15">
        <v>5.5</v>
      </c>
      <c r="F74" s="15">
        <v>5.2718999999999996</v>
      </c>
      <c r="G74" s="15">
        <f t="shared" si="16"/>
        <v>-0.22810000000000041</v>
      </c>
      <c r="H74" s="15"/>
      <c r="I74" s="17">
        <f t="shared" si="17"/>
        <v>-0.47080000000000055</v>
      </c>
      <c r="J74" s="23">
        <f t="shared" si="18"/>
        <v>-20917.644000000026</v>
      </c>
      <c r="K74" s="23">
        <f t="shared" si="19"/>
        <v>-3491.1547836000041</v>
      </c>
      <c r="L74" s="24">
        <v>1</v>
      </c>
      <c r="M74" s="23">
        <f t="shared" si="12"/>
        <v>0</v>
      </c>
      <c r="N74" s="23">
        <f t="shared" si="13"/>
        <v>0</v>
      </c>
      <c r="O74" s="23">
        <f t="shared" si="20"/>
        <v>-2753.813784857145</v>
      </c>
      <c r="P74" s="19">
        <f t="shared" si="14"/>
        <v>-27162.612568457174</v>
      </c>
      <c r="Q74" s="21"/>
      <c r="R74" s="23"/>
    </row>
    <row r="75" spans="1:18" x14ac:dyDescent="0.2">
      <c r="A75" s="1" t="s">
        <v>61</v>
      </c>
      <c r="B75" s="15">
        <v>3</v>
      </c>
      <c r="C75" s="15">
        <v>2.908723066666667</v>
      </c>
      <c r="D75" s="15">
        <f t="shared" si="15"/>
        <v>-9.1276933333332977E-2</v>
      </c>
      <c r="E75" s="15">
        <v>5.5</v>
      </c>
      <c r="F75" s="15">
        <v>5.7261692000000002</v>
      </c>
      <c r="G75" s="15">
        <f t="shared" si="16"/>
        <v>0.22616920000000018</v>
      </c>
      <c r="H75" s="15"/>
      <c r="I75" s="17">
        <f t="shared" si="17"/>
        <v>0.1348922666666672</v>
      </c>
      <c r="J75" s="23">
        <f t="shared" si="18"/>
        <v>5993.2634080000234</v>
      </c>
      <c r="K75" s="23">
        <f t="shared" si="19"/>
        <v>1000.2756627952039</v>
      </c>
      <c r="L75" s="24">
        <v>1</v>
      </c>
      <c r="M75" s="23">
        <f t="shared" si="12"/>
        <v>0</v>
      </c>
      <c r="N75" s="23">
        <f t="shared" si="13"/>
        <v>0</v>
      </c>
      <c r="O75" s="23">
        <f t="shared" si="20"/>
        <v>789.01483308685988</v>
      </c>
      <c r="P75" s="19">
        <f t="shared" si="14"/>
        <v>7782.5539038820871</v>
      </c>
      <c r="Q75" s="21"/>
      <c r="R75" s="23"/>
    </row>
    <row r="76" spans="1:18" x14ac:dyDescent="0.2">
      <c r="A76" s="1" t="s">
        <v>62</v>
      </c>
      <c r="B76" s="15">
        <v>1</v>
      </c>
      <c r="C76" s="15">
        <v>1</v>
      </c>
      <c r="D76" s="15">
        <f t="shared" si="15"/>
        <v>0</v>
      </c>
      <c r="E76" s="15">
        <v>0.5</v>
      </c>
      <c r="F76" s="15">
        <v>0.5</v>
      </c>
      <c r="G76" s="15">
        <f t="shared" si="16"/>
        <v>0</v>
      </c>
      <c r="H76" s="15"/>
      <c r="I76" s="17">
        <f t="shared" si="17"/>
        <v>0</v>
      </c>
      <c r="J76" s="23">
        <f t="shared" si="18"/>
        <v>0</v>
      </c>
      <c r="K76" s="23">
        <f t="shared" si="19"/>
        <v>0</v>
      </c>
      <c r="L76" s="24">
        <v>1</v>
      </c>
      <c r="M76" s="23">
        <f t="shared" si="12"/>
        <v>0</v>
      </c>
      <c r="N76" s="23">
        <f t="shared" si="13"/>
        <v>0</v>
      </c>
      <c r="O76" s="23">
        <f t="shared" si="20"/>
        <v>0</v>
      </c>
      <c r="P76" s="19">
        <f t="shared" si="14"/>
        <v>0</v>
      </c>
      <c r="Q76" s="21"/>
      <c r="R76" s="23"/>
    </row>
    <row r="77" spans="1:18" x14ac:dyDescent="0.2">
      <c r="A77" s="1" t="s">
        <v>63</v>
      </c>
      <c r="B77" s="15">
        <v>3</v>
      </c>
      <c r="C77" s="15">
        <v>2.8028</v>
      </c>
      <c r="D77" s="15">
        <f t="shared" si="15"/>
        <v>-0.19720000000000004</v>
      </c>
      <c r="E77" s="15">
        <v>5.5</v>
      </c>
      <c r="F77" s="15">
        <v>5.4083999999999994</v>
      </c>
      <c r="G77" s="15">
        <f t="shared" si="16"/>
        <v>-9.160000000000057E-2</v>
      </c>
      <c r="H77" s="15"/>
      <c r="I77" s="17">
        <f t="shared" si="17"/>
        <v>-0.28880000000000061</v>
      </c>
      <c r="J77" s="23">
        <f t="shared" si="18"/>
        <v>-12831.384000000027</v>
      </c>
      <c r="K77" s="23">
        <f t="shared" si="19"/>
        <v>-2141.5579896000045</v>
      </c>
      <c r="L77" s="24">
        <v>1</v>
      </c>
      <c r="M77" s="23">
        <f t="shared" si="12"/>
        <v>0</v>
      </c>
      <c r="N77" s="23">
        <f t="shared" si="13"/>
        <v>0</v>
      </c>
      <c r="O77" s="23">
        <f t="shared" si="20"/>
        <v>-1689.2553548571457</v>
      </c>
      <c r="P77" s="19">
        <f t="shared" si="14"/>
        <v>-16662.197344457178</v>
      </c>
      <c r="Q77" s="21"/>
      <c r="R77" s="23"/>
    </row>
    <row r="78" spans="1:18" x14ac:dyDescent="0.2">
      <c r="A78" s="1" t="s">
        <v>64</v>
      </c>
      <c r="B78" s="15">
        <v>25.5</v>
      </c>
      <c r="C78" s="15">
        <v>25.515476933333332</v>
      </c>
      <c r="D78" s="15">
        <f t="shared" si="15"/>
        <v>1.5476933333331999E-2</v>
      </c>
      <c r="E78" s="15">
        <v>28</v>
      </c>
      <c r="F78" s="15">
        <v>28.034528399999999</v>
      </c>
      <c r="G78" s="15">
        <f t="shared" si="16"/>
        <v>3.4528399999999237E-2</v>
      </c>
      <c r="H78" s="15"/>
      <c r="I78" s="17">
        <f t="shared" si="17"/>
        <v>5.0005333333331237E-2</v>
      </c>
      <c r="J78" s="23">
        <f t="shared" si="18"/>
        <v>2221.736959999907</v>
      </c>
      <c r="K78" s="23">
        <f t="shared" si="19"/>
        <v>370.80789862398444</v>
      </c>
      <c r="L78" s="24">
        <v>1.0003299999999999</v>
      </c>
      <c r="M78" s="23">
        <f t="shared" si="12"/>
        <v>0.73317319679983917</v>
      </c>
      <c r="N78" s="23">
        <f t="shared" si="13"/>
        <v>0.12236660654589315</v>
      </c>
      <c r="O78" s="23">
        <f t="shared" si="20"/>
        <v>292.4923029942733</v>
      </c>
      <c r="P78" s="19">
        <f t="shared" si="14"/>
        <v>2885.8927014215101</v>
      </c>
      <c r="Q78" s="21"/>
      <c r="R78" s="23"/>
    </row>
    <row r="79" spans="1:18" x14ac:dyDescent="0.2">
      <c r="A79" s="1" t="s">
        <v>65</v>
      </c>
      <c r="B79" s="15">
        <v>0.5</v>
      </c>
      <c r="C79" s="15">
        <v>0.5</v>
      </c>
      <c r="D79" s="15">
        <f t="shared" si="15"/>
        <v>0</v>
      </c>
      <c r="E79" s="15">
        <v>0</v>
      </c>
      <c r="F79" s="15">
        <v>0</v>
      </c>
      <c r="G79" s="15">
        <f t="shared" si="16"/>
        <v>0</v>
      </c>
      <c r="H79" s="15"/>
      <c r="I79" s="17">
        <f t="shared" si="17"/>
        <v>0</v>
      </c>
      <c r="J79" s="23">
        <f t="shared" si="18"/>
        <v>0</v>
      </c>
      <c r="K79" s="23">
        <f t="shared" si="19"/>
        <v>0</v>
      </c>
      <c r="L79" s="24">
        <v>1</v>
      </c>
      <c r="M79" s="23">
        <f t="shared" si="12"/>
        <v>0</v>
      </c>
      <c r="N79" s="23">
        <f t="shared" si="13"/>
        <v>0</v>
      </c>
      <c r="O79" s="23">
        <f t="shared" si="20"/>
        <v>0</v>
      </c>
      <c r="P79" s="19">
        <f t="shared" si="14"/>
        <v>0</v>
      </c>
      <c r="Q79" s="21"/>
      <c r="R79" s="23"/>
    </row>
    <row r="80" spans="1:18" x14ac:dyDescent="0.2">
      <c r="A80" s="1" t="s">
        <v>66</v>
      </c>
      <c r="B80" s="15">
        <v>0</v>
      </c>
      <c r="C80" s="15">
        <v>0</v>
      </c>
      <c r="D80" s="15">
        <f t="shared" si="15"/>
        <v>0</v>
      </c>
      <c r="E80" s="15">
        <v>0</v>
      </c>
      <c r="F80" s="15">
        <v>0</v>
      </c>
      <c r="G80" s="15">
        <f t="shared" si="16"/>
        <v>0</v>
      </c>
      <c r="H80" s="15"/>
      <c r="I80" s="17">
        <f t="shared" si="17"/>
        <v>0</v>
      </c>
      <c r="J80" s="23">
        <f t="shared" si="18"/>
        <v>0</v>
      </c>
      <c r="K80" s="23">
        <f t="shared" si="19"/>
        <v>0</v>
      </c>
      <c r="L80" s="24">
        <v>1.0447200000000001</v>
      </c>
      <c r="M80" s="23">
        <f t="shared" si="12"/>
        <v>0</v>
      </c>
      <c r="N80" s="23">
        <f t="shared" si="13"/>
        <v>0</v>
      </c>
      <c r="O80" s="23">
        <f t="shared" si="20"/>
        <v>0</v>
      </c>
      <c r="P80" s="19">
        <f t="shared" si="14"/>
        <v>0</v>
      </c>
      <c r="Q80" s="21"/>
      <c r="R80" s="23"/>
    </row>
    <row r="81" spans="1:18" x14ac:dyDescent="0.2">
      <c r="A81" s="1" t="s">
        <v>127</v>
      </c>
      <c r="B81" s="15">
        <v>2</v>
      </c>
      <c r="C81" s="15">
        <v>2</v>
      </c>
      <c r="D81" s="15">
        <f t="shared" si="15"/>
        <v>0</v>
      </c>
      <c r="E81" s="15">
        <v>1.5</v>
      </c>
      <c r="F81" s="15">
        <v>1.5</v>
      </c>
      <c r="G81" s="15">
        <f t="shared" si="16"/>
        <v>0</v>
      </c>
      <c r="H81" s="15"/>
      <c r="I81" s="17">
        <f t="shared" si="17"/>
        <v>0</v>
      </c>
      <c r="J81" s="23">
        <f t="shared" si="18"/>
        <v>0</v>
      </c>
      <c r="K81" s="23">
        <f t="shared" si="19"/>
        <v>0</v>
      </c>
      <c r="L81" s="24">
        <v>1</v>
      </c>
      <c r="M81" s="23">
        <f t="shared" si="12"/>
        <v>0</v>
      </c>
      <c r="N81" s="23">
        <f t="shared" si="13"/>
        <v>0</v>
      </c>
      <c r="O81" s="23">
        <f t="shared" si="20"/>
        <v>0</v>
      </c>
      <c r="P81" s="19">
        <f t="shared" si="14"/>
        <v>0</v>
      </c>
      <c r="Q81" s="21"/>
      <c r="R81" s="23"/>
    </row>
    <row r="82" spans="1:18" x14ac:dyDescent="0.2">
      <c r="A82" s="1" t="s">
        <v>67</v>
      </c>
      <c r="B82" s="15">
        <v>4</v>
      </c>
      <c r="C82" s="15">
        <v>4</v>
      </c>
      <c r="D82" s="15">
        <f t="shared" si="15"/>
        <v>0</v>
      </c>
      <c r="E82" s="15">
        <v>2.5</v>
      </c>
      <c r="F82" s="15">
        <v>2.5</v>
      </c>
      <c r="G82" s="15">
        <f t="shared" si="16"/>
        <v>0</v>
      </c>
      <c r="H82" s="15"/>
      <c r="I82" s="17">
        <f t="shared" si="17"/>
        <v>0</v>
      </c>
      <c r="J82" s="23">
        <f t="shared" si="18"/>
        <v>0</v>
      </c>
      <c r="K82" s="23">
        <f t="shared" si="19"/>
        <v>0</v>
      </c>
      <c r="L82" s="24">
        <v>1</v>
      </c>
      <c r="M82" s="23">
        <f t="shared" si="12"/>
        <v>0</v>
      </c>
      <c r="N82" s="23">
        <f t="shared" si="13"/>
        <v>0</v>
      </c>
      <c r="O82" s="23">
        <f t="shared" si="20"/>
        <v>0</v>
      </c>
      <c r="P82" s="19">
        <f t="shared" si="14"/>
        <v>0</v>
      </c>
      <c r="Q82" s="21"/>
      <c r="R82" s="23"/>
    </row>
    <row r="83" spans="1:18" x14ac:dyDescent="0.2">
      <c r="A83" s="1" t="s">
        <v>68</v>
      </c>
      <c r="B83" s="15">
        <v>0</v>
      </c>
      <c r="C83" s="15">
        <v>0</v>
      </c>
      <c r="D83" s="15">
        <f t="shared" si="15"/>
        <v>0</v>
      </c>
      <c r="E83" s="15">
        <v>0</v>
      </c>
      <c r="F83" s="15">
        <v>0</v>
      </c>
      <c r="G83" s="15">
        <f t="shared" si="16"/>
        <v>0</v>
      </c>
      <c r="H83" s="15"/>
      <c r="I83" s="17">
        <f t="shared" si="17"/>
        <v>0</v>
      </c>
      <c r="J83" s="23">
        <f t="shared" si="18"/>
        <v>0</v>
      </c>
      <c r="K83" s="23">
        <f t="shared" si="19"/>
        <v>0</v>
      </c>
      <c r="L83" s="24">
        <v>1</v>
      </c>
      <c r="M83" s="23">
        <f t="shared" si="12"/>
        <v>0</v>
      </c>
      <c r="N83" s="23">
        <f t="shared" si="13"/>
        <v>0</v>
      </c>
      <c r="O83" s="23">
        <f t="shared" si="20"/>
        <v>0</v>
      </c>
      <c r="P83" s="19">
        <f t="shared" si="14"/>
        <v>0</v>
      </c>
      <c r="Q83" s="21"/>
      <c r="R83" s="23"/>
    </row>
    <row r="84" spans="1:18" x14ac:dyDescent="0.2">
      <c r="A84" s="1" t="s">
        <v>69</v>
      </c>
      <c r="B84" s="15">
        <v>2</v>
      </c>
      <c r="C84" s="15">
        <v>2</v>
      </c>
      <c r="D84" s="15">
        <f t="shared" si="15"/>
        <v>0</v>
      </c>
      <c r="E84" s="15">
        <v>1.5</v>
      </c>
      <c r="F84" s="15">
        <v>1.5</v>
      </c>
      <c r="G84" s="15">
        <f t="shared" si="16"/>
        <v>0</v>
      </c>
      <c r="H84" s="15"/>
      <c r="I84" s="17">
        <f t="shared" si="17"/>
        <v>0</v>
      </c>
      <c r="J84" s="23">
        <f t="shared" si="18"/>
        <v>0</v>
      </c>
      <c r="K84" s="23">
        <f t="shared" si="19"/>
        <v>0</v>
      </c>
      <c r="L84" s="24">
        <v>1</v>
      </c>
      <c r="M84" s="23">
        <f t="shared" si="12"/>
        <v>0</v>
      </c>
      <c r="N84" s="23">
        <f t="shared" si="13"/>
        <v>0</v>
      </c>
      <c r="O84" s="23">
        <f t="shared" si="20"/>
        <v>0</v>
      </c>
      <c r="P84" s="19">
        <f t="shared" si="14"/>
        <v>0</v>
      </c>
      <c r="Q84" s="21"/>
      <c r="R84" s="23"/>
    </row>
    <row r="85" spans="1:18" x14ac:dyDescent="0.2">
      <c r="A85" s="1" t="s">
        <v>70</v>
      </c>
      <c r="B85" s="15">
        <v>1</v>
      </c>
      <c r="C85" s="15">
        <v>1</v>
      </c>
      <c r="D85" s="15">
        <f t="shared" si="15"/>
        <v>0</v>
      </c>
      <c r="E85" s="15">
        <v>0.5</v>
      </c>
      <c r="F85" s="15">
        <v>0.5</v>
      </c>
      <c r="G85" s="15">
        <f t="shared" si="16"/>
        <v>0</v>
      </c>
      <c r="H85" s="15"/>
      <c r="I85" s="17">
        <f t="shared" si="17"/>
        <v>0</v>
      </c>
      <c r="J85" s="23">
        <f t="shared" si="18"/>
        <v>0</v>
      </c>
      <c r="K85" s="23">
        <f t="shared" si="19"/>
        <v>0</v>
      </c>
      <c r="L85" s="24">
        <v>1</v>
      </c>
      <c r="M85" s="23">
        <f t="shared" si="12"/>
        <v>0</v>
      </c>
      <c r="N85" s="23">
        <f t="shared" si="13"/>
        <v>0</v>
      </c>
      <c r="O85" s="23">
        <f t="shared" si="20"/>
        <v>0</v>
      </c>
      <c r="P85" s="19">
        <f t="shared" si="14"/>
        <v>0</v>
      </c>
      <c r="Q85" s="21"/>
      <c r="R85" s="23"/>
    </row>
    <row r="86" spans="1:18" x14ac:dyDescent="0.2">
      <c r="A86" s="1" t="s">
        <v>71</v>
      </c>
      <c r="B86" s="15">
        <v>0</v>
      </c>
      <c r="C86" s="15">
        <v>0</v>
      </c>
      <c r="D86" s="15">
        <f t="shared" si="15"/>
        <v>0</v>
      </c>
      <c r="E86" s="15">
        <v>0</v>
      </c>
      <c r="F86" s="15">
        <v>0</v>
      </c>
      <c r="G86" s="15">
        <f t="shared" si="16"/>
        <v>0</v>
      </c>
      <c r="H86" s="15"/>
      <c r="I86" s="17">
        <f t="shared" si="17"/>
        <v>0</v>
      </c>
      <c r="J86" s="23">
        <f t="shared" si="18"/>
        <v>0</v>
      </c>
      <c r="K86" s="23">
        <f t="shared" si="19"/>
        <v>0</v>
      </c>
      <c r="L86" s="24">
        <v>1</v>
      </c>
      <c r="M86" s="23">
        <f t="shared" si="12"/>
        <v>0</v>
      </c>
      <c r="N86" s="23">
        <f t="shared" si="13"/>
        <v>0</v>
      </c>
      <c r="O86" s="23">
        <f t="shared" si="20"/>
        <v>0</v>
      </c>
      <c r="P86" s="19">
        <f t="shared" si="14"/>
        <v>0</v>
      </c>
      <c r="Q86" s="21"/>
      <c r="R86" s="23"/>
    </row>
    <row r="87" spans="1:18" x14ac:dyDescent="0.2">
      <c r="A87" s="11" t="s">
        <v>72</v>
      </c>
      <c r="B87" s="12">
        <v>1</v>
      </c>
      <c r="C87" s="12">
        <v>1.5</v>
      </c>
      <c r="D87" s="12">
        <f t="shared" si="15"/>
        <v>0.5</v>
      </c>
      <c r="E87" s="12">
        <v>1</v>
      </c>
      <c r="F87" s="12">
        <v>1</v>
      </c>
      <c r="G87" s="12">
        <f t="shared" si="16"/>
        <v>0</v>
      </c>
      <c r="H87" s="12"/>
      <c r="I87" s="12">
        <f t="shared" si="17"/>
        <v>0.5</v>
      </c>
      <c r="J87" s="29">
        <f t="shared" si="18"/>
        <v>22215</v>
      </c>
      <c r="K87" s="29">
        <f t="shared" si="19"/>
        <v>3707.6834999999996</v>
      </c>
      <c r="L87" s="32">
        <v>1</v>
      </c>
      <c r="M87" s="29">
        <f t="shared" si="12"/>
        <v>0</v>
      </c>
      <c r="N87" s="29">
        <f t="shared" si="13"/>
        <v>0</v>
      </c>
      <c r="O87" s="29">
        <f t="shared" si="20"/>
        <v>2924.6110714285701</v>
      </c>
      <c r="P87" s="29">
        <f t="shared" si="14"/>
        <v>28847.294571428571</v>
      </c>
      <c r="Q87" s="21"/>
      <c r="R87" s="23"/>
    </row>
    <row r="88" spans="1:18" x14ac:dyDescent="0.2">
      <c r="A88" s="1" t="s">
        <v>73</v>
      </c>
      <c r="B88" s="15">
        <v>1.5</v>
      </c>
      <c r="C88" s="15">
        <v>1.5</v>
      </c>
      <c r="D88" s="15">
        <f t="shared" si="15"/>
        <v>0</v>
      </c>
      <c r="E88" s="15">
        <v>1</v>
      </c>
      <c r="F88" s="15">
        <v>1</v>
      </c>
      <c r="G88" s="15">
        <f t="shared" si="16"/>
        <v>0</v>
      </c>
      <c r="H88" s="15"/>
      <c r="I88" s="17">
        <f t="shared" si="17"/>
        <v>0</v>
      </c>
      <c r="J88" s="23">
        <f t="shared" si="18"/>
        <v>0</v>
      </c>
      <c r="K88" s="23">
        <f t="shared" si="19"/>
        <v>0</v>
      </c>
      <c r="L88" s="24">
        <v>1</v>
      </c>
      <c r="M88" s="23">
        <f t="shared" si="12"/>
        <v>0</v>
      </c>
      <c r="N88" s="23">
        <f t="shared" si="13"/>
        <v>0</v>
      </c>
      <c r="O88" s="23">
        <f t="shared" si="20"/>
        <v>0</v>
      </c>
      <c r="P88" s="19">
        <f t="shared" si="14"/>
        <v>0</v>
      </c>
      <c r="Q88" s="21"/>
      <c r="R88" s="23"/>
    </row>
    <row r="89" spans="1:18" x14ac:dyDescent="0.2">
      <c r="A89" s="1" t="s">
        <v>74</v>
      </c>
      <c r="B89" s="15">
        <v>1.5</v>
      </c>
      <c r="C89" s="15">
        <v>1.5</v>
      </c>
      <c r="D89" s="15">
        <f t="shared" si="15"/>
        <v>0</v>
      </c>
      <c r="E89" s="15">
        <v>1</v>
      </c>
      <c r="F89" s="15">
        <v>1</v>
      </c>
      <c r="G89" s="15">
        <f t="shared" si="16"/>
        <v>0</v>
      </c>
      <c r="H89" s="15"/>
      <c r="I89" s="17">
        <f t="shared" si="17"/>
        <v>0</v>
      </c>
      <c r="J89" s="23">
        <f t="shared" si="18"/>
        <v>0</v>
      </c>
      <c r="K89" s="23">
        <f t="shared" si="19"/>
        <v>0</v>
      </c>
      <c r="L89" s="24">
        <v>1</v>
      </c>
      <c r="M89" s="23">
        <f t="shared" si="12"/>
        <v>0</v>
      </c>
      <c r="N89" s="23">
        <f t="shared" si="13"/>
        <v>0</v>
      </c>
      <c r="O89" s="23">
        <f t="shared" si="20"/>
        <v>0</v>
      </c>
      <c r="P89" s="19">
        <f t="shared" si="14"/>
        <v>0</v>
      </c>
      <c r="Q89" s="21"/>
      <c r="R89" s="23"/>
    </row>
    <row r="90" spans="1:18" x14ac:dyDescent="0.2">
      <c r="A90" s="1" t="s">
        <v>75</v>
      </c>
      <c r="B90" s="15">
        <v>6.5</v>
      </c>
      <c r="C90" s="15">
        <v>6.5</v>
      </c>
      <c r="D90" s="15">
        <f t="shared" si="15"/>
        <v>0</v>
      </c>
      <c r="E90" s="15">
        <v>4.5</v>
      </c>
      <c r="F90" s="15">
        <v>4.5</v>
      </c>
      <c r="G90" s="15">
        <f t="shared" si="16"/>
        <v>0</v>
      </c>
      <c r="H90" s="15"/>
      <c r="I90" s="17">
        <f t="shared" si="17"/>
        <v>0</v>
      </c>
      <c r="J90" s="23">
        <f t="shared" si="18"/>
        <v>0</v>
      </c>
      <c r="K90" s="23">
        <f t="shared" si="19"/>
        <v>0</v>
      </c>
      <c r="L90" s="24">
        <v>1</v>
      </c>
      <c r="M90" s="23">
        <f t="shared" si="12"/>
        <v>0</v>
      </c>
      <c r="N90" s="23">
        <f t="shared" si="13"/>
        <v>0</v>
      </c>
      <c r="O90" s="23">
        <f t="shared" si="20"/>
        <v>0</v>
      </c>
      <c r="P90" s="19">
        <f t="shared" si="14"/>
        <v>0</v>
      </c>
      <c r="Q90" s="21"/>
      <c r="R90" s="23"/>
    </row>
    <row r="91" spans="1:18" x14ac:dyDescent="0.2">
      <c r="A91" s="1" t="s">
        <v>76</v>
      </c>
      <c r="B91" s="15">
        <v>0</v>
      </c>
      <c r="C91" s="15">
        <v>0</v>
      </c>
      <c r="D91" s="15">
        <f t="shared" si="15"/>
        <v>0</v>
      </c>
      <c r="E91" s="15">
        <v>0</v>
      </c>
      <c r="F91" s="15">
        <v>0</v>
      </c>
      <c r="G91" s="15">
        <f t="shared" si="16"/>
        <v>0</v>
      </c>
      <c r="H91" s="15"/>
      <c r="I91" s="17">
        <f t="shared" si="17"/>
        <v>0</v>
      </c>
      <c r="J91" s="23">
        <f t="shared" si="18"/>
        <v>0</v>
      </c>
      <c r="K91" s="23">
        <f t="shared" si="19"/>
        <v>0</v>
      </c>
      <c r="L91" s="24">
        <v>1</v>
      </c>
      <c r="M91" s="23">
        <f t="shared" si="12"/>
        <v>0</v>
      </c>
      <c r="N91" s="23">
        <f t="shared" si="13"/>
        <v>0</v>
      </c>
      <c r="O91" s="23">
        <f t="shared" si="20"/>
        <v>0</v>
      </c>
      <c r="P91" s="19">
        <f t="shared" si="14"/>
        <v>0</v>
      </c>
      <c r="Q91" s="21"/>
      <c r="R91" s="23"/>
    </row>
    <row r="92" spans="1:18" x14ac:dyDescent="0.2">
      <c r="A92" s="1" t="s">
        <v>77</v>
      </c>
      <c r="B92" s="15">
        <v>3.5</v>
      </c>
      <c r="C92" s="15">
        <v>3.5</v>
      </c>
      <c r="D92" s="15">
        <f t="shared" si="15"/>
        <v>0</v>
      </c>
      <c r="E92" s="15">
        <v>1.5</v>
      </c>
      <c r="F92" s="15">
        <v>1.5</v>
      </c>
      <c r="G92" s="15">
        <f t="shared" si="16"/>
        <v>0</v>
      </c>
      <c r="H92" s="15"/>
      <c r="I92" s="17">
        <f t="shared" si="17"/>
        <v>0</v>
      </c>
      <c r="J92" s="23">
        <f t="shared" si="18"/>
        <v>0</v>
      </c>
      <c r="K92" s="23">
        <f t="shared" si="19"/>
        <v>0</v>
      </c>
      <c r="L92" s="24">
        <v>1</v>
      </c>
      <c r="M92" s="23">
        <f t="shared" si="12"/>
        <v>0</v>
      </c>
      <c r="N92" s="23">
        <f t="shared" si="13"/>
        <v>0</v>
      </c>
      <c r="O92" s="23">
        <f t="shared" si="20"/>
        <v>0</v>
      </c>
      <c r="P92" s="19">
        <f t="shared" si="14"/>
        <v>0</v>
      </c>
      <c r="Q92" s="21"/>
      <c r="R92" s="23"/>
    </row>
    <row r="93" spans="1:18" x14ac:dyDescent="0.2">
      <c r="A93" s="1" t="s">
        <v>78</v>
      </c>
      <c r="B93" s="15">
        <v>3</v>
      </c>
      <c r="C93" s="15">
        <v>3</v>
      </c>
      <c r="D93" s="15">
        <f t="shared" si="15"/>
        <v>0</v>
      </c>
      <c r="E93" s="15">
        <v>2.5</v>
      </c>
      <c r="F93" s="15">
        <v>2.5</v>
      </c>
      <c r="G93" s="15">
        <f t="shared" si="16"/>
        <v>0</v>
      </c>
      <c r="H93" s="15"/>
      <c r="I93" s="17">
        <f t="shared" si="17"/>
        <v>0</v>
      </c>
      <c r="J93" s="23">
        <f t="shared" si="18"/>
        <v>0</v>
      </c>
      <c r="K93" s="23">
        <f t="shared" si="19"/>
        <v>0</v>
      </c>
      <c r="L93" s="24">
        <v>1</v>
      </c>
      <c r="M93" s="23">
        <f t="shared" si="12"/>
        <v>0</v>
      </c>
      <c r="N93" s="23">
        <f t="shared" si="13"/>
        <v>0</v>
      </c>
      <c r="O93" s="23">
        <f t="shared" si="20"/>
        <v>0</v>
      </c>
      <c r="P93" s="19">
        <f t="shared" si="14"/>
        <v>0</v>
      </c>
      <c r="Q93" s="21"/>
      <c r="R93" s="23"/>
    </row>
    <row r="94" spans="1:18" x14ac:dyDescent="0.2">
      <c r="A94" s="1" t="s">
        <v>79</v>
      </c>
      <c r="B94" s="15">
        <v>2</v>
      </c>
      <c r="C94" s="15">
        <v>2</v>
      </c>
      <c r="D94" s="15">
        <f t="shared" si="15"/>
        <v>0</v>
      </c>
      <c r="E94" s="15">
        <v>1.5</v>
      </c>
      <c r="F94" s="15">
        <v>1.5</v>
      </c>
      <c r="G94" s="15">
        <f t="shared" si="16"/>
        <v>0</v>
      </c>
      <c r="H94" s="15"/>
      <c r="I94" s="17">
        <f t="shared" si="17"/>
        <v>0</v>
      </c>
      <c r="J94" s="23">
        <f t="shared" si="18"/>
        <v>0</v>
      </c>
      <c r="K94" s="23">
        <f t="shared" si="19"/>
        <v>0</v>
      </c>
      <c r="L94" s="24">
        <v>1</v>
      </c>
      <c r="M94" s="23">
        <f t="shared" si="12"/>
        <v>0</v>
      </c>
      <c r="N94" s="23">
        <f t="shared" si="13"/>
        <v>0</v>
      </c>
      <c r="O94" s="23">
        <f t="shared" si="20"/>
        <v>0</v>
      </c>
      <c r="P94" s="19">
        <f t="shared" si="14"/>
        <v>0</v>
      </c>
      <c r="Q94" s="21"/>
      <c r="R94" s="23"/>
    </row>
    <row r="95" spans="1:18" x14ac:dyDescent="0.2">
      <c r="A95" s="1" t="s">
        <v>80</v>
      </c>
      <c r="B95" s="15">
        <v>7</v>
      </c>
      <c r="C95" s="15">
        <v>7</v>
      </c>
      <c r="D95" s="15">
        <f t="shared" si="15"/>
        <v>0</v>
      </c>
      <c r="E95" s="15">
        <v>4.5</v>
      </c>
      <c r="F95" s="15">
        <v>4.2751895999999991</v>
      </c>
      <c r="G95" s="15">
        <f t="shared" si="16"/>
        <v>-0.22481040000000085</v>
      </c>
      <c r="H95" s="15"/>
      <c r="I95" s="17">
        <f t="shared" si="17"/>
        <v>-0.22481040000000085</v>
      </c>
      <c r="J95" s="23">
        <f t="shared" si="18"/>
        <v>-9988.326072000038</v>
      </c>
      <c r="K95" s="23">
        <f t="shared" si="19"/>
        <v>-1667.0516214168063</v>
      </c>
      <c r="L95" s="24">
        <v>1</v>
      </c>
      <c r="M95" s="23">
        <f t="shared" si="12"/>
        <v>0</v>
      </c>
      <c r="N95" s="23">
        <f t="shared" si="13"/>
        <v>0</v>
      </c>
      <c r="O95" s="23">
        <f t="shared" si="20"/>
        <v>-1314.9659696245758</v>
      </c>
      <c r="P95" s="19">
        <f t="shared" si="14"/>
        <v>-12970.34366304142</v>
      </c>
      <c r="Q95" s="21"/>
      <c r="R95" s="23"/>
    </row>
    <row r="96" spans="1:18" x14ac:dyDescent="0.2">
      <c r="A96" s="1" t="s">
        <v>141</v>
      </c>
      <c r="B96" s="15">
        <v>1</v>
      </c>
      <c r="C96" s="15">
        <v>1</v>
      </c>
      <c r="D96" s="15">
        <f t="shared" si="15"/>
        <v>0</v>
      </c>
      <c r="E96" s="15">
        <v>0.5</v>
      </c>
      <c r="F96" s="15">
        <v>0.5</v>
      </c>
      <c r="G96" s="15">
        <f t="shared" si="16"/>
        <v>0</v>
      </c>
      <c r="H96" s="15"/>
      <c r="I96" s="17">
        <f t="shared" si="17"/>
        <v>0</v>
      </c>
      <c r="J96" s="23">
        <f t="shared" si="18"/>
        <v>0</v>
      </c>
      <c r="K96" s="23">
        <f t="shared" si="19"/>
        <v>0</v>
      </c>
      <c r="L96" s="24">
        <v>1</v>
      </c>
      <c r="M96" s="23">
        <f t="shared" si="12"/>
        <v>0</v>
      </c>
      <c r="N96" s="23">
        <f t="shared" si="13"/>
        <v>0</v>
      </c>
      <c r="O96" s="23">
        <f t="shared" si="20"/>
        <v>0</v>
      </c>
      <c r="P96" s="19">
        <f t="shared" si="14"/>
        <v>0</v>
      </c>
      <c r="Q96" s="21"/>
      <c r="R96" s="23"/>
    </row>
    <row r="97" spans="1:18" x14ac:dyDescent="0.2">
      <c r="A97" s="1" t="s">
        <v>81</v>
      </c>
      <c r="B97" s="15">
        <v>3</v>
      </c>
      <c r="C97" s="15">
        <v>3</v>
      </c>
      <c r="D97" s="15">
        <f t="shared" si="15"/>
        <v>0</v>
      </c>
      <c r="E97" s="15">
        <v>4</v>
      </c>
      <c r="F97" s="15">
        <v>3.9926843999999999</v>
      </c>
      <c r="G97" s="15">
        <f t="shared" si="16"/>
        <v>-7.3156000000000887E-3</v>
      </c>
      <c r="H97" s="15"/>
      <c r="I97" s="17">
        <f t="shared" si="17"/>
        <v>-7.3156000000000887E-3</v>
      </c>
      <c r="J97" s="23">
        <f t="shared" si="18"/>
        <v>-325.03210800000392</v>
      </c>
      <c r="K97" s="23">
        <f t="shared" si="19"/>
        <v>-54.247858825200652</v>
      </c>
      <c r="L97" s="24">
        <v>1</v>
      </c>
      <c r="M97" s="23">
        <f t="shared" si="12"/>
        <v>0</v>
      </c>
      <c r="N97" s="23">
        <f t="shared" si="13"/>
        <v>0</v>
      </c>
      <c r="O97" s="23">
        <f t="shared" si="20"/>
        <v>-42.790569508286211</v>
      </c>
      <c r="P97" s="19">
        <f t="shared" si="14"/>
        <v>-422.07053633349074</v>
      </c>
      <c r="Q97" s="21"/>
      <c r="R97" s="23"/>
    </row>
    <row r="98" spans="1:18" x14ac:dyDescent="0.2">
      <c r="A98" s="1" t="s">
        <v>82</v>
      </c>
      <c r="B98" s="15">
        <v>2</v>
      </c>
      <c r="C98" s="15">
        <v>2</v>
      </c>
      <c r="D98" s="15">
        <f t="shared" si="15"/>
        <v>0</v>
      </c>
      <c r="E98" s="15">
        <v>2</v>
      </c>
      <c r="F98" s="15">
        <v>2</v>
      </c>
      <c r="G98" s="15">
        <f t="shared" si="16"/>
        <v>0</v>
      </c>
      <c r="H98" s="15"/>
      <c r="I98" s="17">
        <f t="shared" si="17"/>
        <v>0</v>
      </c>
      <c r="J98" s="23">
        <f t="shared" si="18"/>
        <v>0</v>
      </c>
      <c r="K98" s="23">
        <f t="shared" si="19"/>
        <v>0</v>
      </c>
      <c r="L98" s="24">
        <v>1</v>
      </c>
      <c r="M98" s="23">
        <f t="shared" si="12"/>
        <v>0</v>
      </c>
      <c r="N98" s="23">
        <f t="shared" si="13"/>
        <v>0</v>
      </c>
      <c r="O98" s="23">
        <f t="shared" si="20"/>
        <v>0</v>
      </c>
      <c r="P98" s="19">
        <f t="shared" si="14"/>
        <v>0</v>
      </c>
      <c r="Q98" s="21"/>
      <c r="R98" s="23"/>
    </row>
    <row r="99" spans="1:18" x14ac:dyDescent="0.2">
      <c r="A99" s="1" t="s">
        <v>83</v>
      </c>
      <c r="B99" s="15">
        <v>1</v>
      </c>
      <c r="C99" s="15">
        <v>1</v>
      </c>
      <c r="D99" s="15">
        <f t="shared" si="15"/>
        <v>0</v>
      </c>
      <c r="E99" s="15">
        <v>0.5</v>
      </c>
      <c r="F99" s="15">
        <v>0.5</v>
      </c>
      <c r="G99" s="15">
        <f t="shared" si="16"/>
        <v>0</v>
      </c>
      <c r="H99" s="15"/>
      <c r="I99" s="17">
        <f t="shared" si="17"/>
        <v>0</v>
      </c>
      <c r="J99" s="23">
        <f t="shared" si="18"/>
        <v>0</v>
      </c>
      <c r="K99" s="23">
        <f t="shared" si="19"/>
        <v>0</v>
      </c>
      <c r="L99" s="24">
        <v>1</v>
      </c>
      <c r="M99" s="23">
        <f t="shared" si="12"/>
        <v>0</v>
      </c>
      <c r="N99" s="23">
        <f t="shared" si="13"/>
        <v>0</v>
      </c>
      <c r="O99" s="23">
        <f t="shared" si="20"/>
        <v>0</v>
      </c>
      <c r="P99" s="19">
        <f t="shared" si="14"/>
        <v>0</v>
      </c>
      <c r="Q99" s="21"/>
      <c r="R99" s="23"/>
    </row>
    <row r="100" spans="1:18" x14ac:dyDescent="0.2">
      <c r="A100" s="1" t="s">
        <v>144</v>
      </c>
      <c r="B100" s="15">
        <v>1</v>
      </c>
      <c r="C100" s="15">
        <v>1</v>
      </c>
      <c r="D100" s="15">
        <f t="shared" si="15"/>
        <v>0</v>
      </c>
      <c r="E100" s="15">
        <v>0.5</v>
      </c>
      <c r="F100" s="15">
        <v>0.5</v>
      </c>
      <c r="G100" s="15">
        <f t="shared" si="16"/>
        <v>0</v>
      </c>
      <c r="H100" s="15"/>
      <c r="I100" s="17">
        <f t="shared" si="17"/>
        <v>0</v>
      </c>
      <c r="J100" s="23">
        <f t="shared" si="18"/>
        <v>0</v>
      </c>
      <c r="K100" s="23">
        <f t="shared" si="19"/>
        <v>0</v>
      </c>
      <c r="L100" s="24">
        <v>1</v>
      </c>
      <c r="M100" s="23">
        <f t="shared" si="12"/>
        <v>0</v>
      </c>
      <c r="N100" s="23">
        <f t="shared" si="13"/>
        <v>0</v>
      </c>
      <c r="O100" s="23">
        <f t="shared" si="20"/>
        <v>0</v>
      </c>
      <c r="P100" s="19">
        <f t="shared" si="14"/>
        <v>0</v>
      </c>
      <c r="Q100" s="21"/>
      <c r="R100" s="23"/>
    </row>
    <row r="101" spans="1:18" x14ac:dyDescent="0.2">
      <c r="A101" s="1" t="s">
        <v>84</v>
      </c>
      <c r="B101" s="15">
        <v>1</v>
      </c>
      <c r="C101" s="15">
        <v>1</v>
      </c>
      <c r="D101" s="15">
        <f t="shared" si="15"/>
        <v>0</v>
      </c>
      <c r="E101" s="15">
        <v>1</v>
      </c>
      <c r="F101" s="15">
        <v>1</v>
      </c>
      <c r="G101" s="15">
        <f t="shared" si="16"/>
        <v>0</v>
      </c>
      <c r="H101" s="15"/>
      <c r="I101" s="17">
        <f t="shared" si="17"/>
        <v>0</v>
      </c>
      <c r="J101" s="23">
        <f t="shared" si="18"/>
        <v>0</v>
      </c>
      <c r="K101" s="23">
        <f t="shared" si="19"/>
        <v>0</v>
      </c>
      <c r="L101" s="24">
        <v>1.0447200000000001</v>
      </c>
      <c r="M101" s="23">
        <f t="shared" si="12"/>
        <v>0</v>
      </c>
      <c r="N101" s="23">
        <f t="shared" si="13"/>
        <v>0</v>
      </c>
      <c r="O101" s="23">
        <f t="shared" si="20"/>
        <v>0</v>
      </c>
      <c r="P101" s="19">
        <f t="shared" si="14"/>
        <v>0</v>
      </c>
      <c r="Q101" s="21"/>
      <c r="R101" s="23"/>
    </row>
    <row r="102" spans="1:18" x14ac:dyDescent="0.2">
      <c r="A102" s="1" t="s">
        <v>85</v>
      </c>
      <c r="B102" s="15">
        <v>4</v>
      </c>
      <c r="C102" s="15">
        <v>4</v>
      </c>
      <c r="D102" s="15">
        <f t="shared" si="15"/>
        <v>0</v>
      </c>
      <c r="E102" s="15">
        <v>2.5</v>
      </c>
      <c r="F102" s="15">
        <v>2.5</v>
      </c>
      <c r="G102" s="15">
        <f t="shared" si="16"/>
        <v>0</v>
      </c>
      <c r="H102" s="15"/>
      <c r="I102" s="17">
        <f t="shared" si="17"/>
        <v>0</v>
      </c>
      <c r="J102" s="23">
        <f t="shared" si="18"/>
        <v>0</v>
      </c>
      <c r="K102" s="23">
        <f t="shared" si="19"/>
        <v>0</v>
      </c>
      <c r="L102" s="24">
        <v>1</v>
      </c>
      <c r="M102" s="23">
        <f t="shared" si="12"/>
        <v>0</v>
      </c>
      <c r="N102" s="23">
        <f t="shared" si="13"/>
        <v>0</v>
      </c>
      <c r="O102" s="23">
        <f t="shared" si="20"/>
        <v>0</v>
      </c>
      <c r="P102" s="19">
        <f t="shared" si="14"/>
        <v>0</v>
      </c>
      <c r="Q102" s="21"/>
      <c r="R102" s="23"/>
    </row>
    <row r="103" spans="1:18" x14ac:dyDescent="0.2">
      <c r="A103" s="1" t="s">
        <v>128</v>
      </c>
      <c r="B103" s="15">
        <v>14</v>
      </c>
      <c r="C103" s="15">
        <v>14.056266666666666</v>
      </c>
      <c r="D103" s="15">
        <f t="shared" si="15"/>
        <v>5.6266666666665799E-2</v>
      </c>
      <c r="E103" s="15">
        <v>14.5</v>
      </c>
      <c r="F103" s="15">
        <v>14.559199999999999</v>
      </c>
      <c r="G103" s="15">
        <f t="shared" si="16"/>
        <v>5.9199999999998809E-2</v>
      </c>
      <c r="H103" s="15"/>
      <c r="I103" s="17">
        <f t="shared" si="17"/>
        <v>0.11546666666666461</v>
      </c>
      <c r="J103" s="23">
        <f t="shared" si="18"/>
        <v>5130.1839999999083</v>
      </c>
      <c r="K103" s="23">
        <f t="shared" si="19"/>
        <v>856.22770959998468</v>
      </c>
      <c r="L103" s="24">
        <v>1</v>
      </c>
      <c r="M103" s="23">
        <f t="shared" ref="M103:M134" si="21">($L103-1)*J103</f>
        <v>0</v>
      </c>
      <c r="N103" s="23">
        <f t="shared" ref="N103:N134" si="22">($L103-1)*K103</f>
        <v>0</v>
      </c>
      <c r="O103" s="23">
        <f t="shared" si="20"/>
        <v>675.39018342855911</v>
      </c>
      <c r="P103" s="19">
        <f t="shared" ref="P103:P134" si="23">$J103+$K103+$M103+$N103+$O103</f>
        <v>6661.8018930284516</v>
      </c>
      <c r="Q103" s="21"/>
      <c r="R103" s="23"/>
    </row>
    <row r="104" spans="1:18" x14ac:dyDescent="0.2">
      <c r="A104" s="1" t="s">
        <v>86</v>
      </c>
      <c r="B104" s="15">
        <v>1</v>
      </c>
      <c r="C104" s="15">
        <v>1</v>
      </c>
      <c r="D104" s="15">
        <f t="shared" si="15"/>
        <v>0</v>
      </c>
      <c r="E104" s="15">
        <v>0.5</v>
      </c>
      <c r="F104" s="15">
        <v>0.5</v>
      </c>
      <c r="G104" s="15">
        <f t="shared" si="16"/>
        <v>0</v>
      </c>
      <c r="H104" s="15"/>
      <c r="I104" s="17">
        <f t="shared" si="17"/>
        <v>0</v>
      </c>
      <c r="J104" s="23">
        <f t="shared" si="18"/>
        <v>0</v>
      </c>
      <c r="K104" s="23">
        <f t="shared" si="19"/>
        <v>0</v>
      </c>
      <c r="L104" s="24">
        <v>1</v>
      </c>
      <c r="M104" s="23">
        <f t="shared" si="21"/>
        <v>0</v>
      </c>
      <c r="N104" s="23">
        <f t="shared" si="22"/>
        <v>0</v>
      </c>
      <c r="O104" s="23">
        <f t="shared" si="20"/>
        <v>0</v>
      </c>
      <c r="P104" s="19">
        <f t="shared" si="23"/>
        <v>0</v>
      </c>
      <c r="Q104" s="21"/>
      <c r="R104" s="23"/>
    </row>
    <row r="105" spans="1:18" x14ac:dyDescent="0.2">
      <c r="A105" s="1" t="s">
        <v>87</v>
      </c>
      <c r="B105" s="15">
        <v>2.5</v>
      </c>
      <c r="C105" s="15">
        <v>2.5</v>
      </c>
      <c r="D105" s="15">
        <f t="shared" si="15"/>
        <v>0</v>
      </c>
      <c r="E105" s="15">
        <v>0.5</v>
      </c>
      <c r="F105" s="15">
        <v>0.5</v>
      </c>
      <c r="G105" s="15">
        <f t="shared" si="16"/>
        <v>0</v>
      </c>
      <c r="H105" s="15"/>
      <c r="I105" s="17">
        <f t="shared" si="17"/>
        <v>0</v>
      </c>
      <c r="J105" s="23">
        <f t="shared" si="18"/>
        <v>0</v>
      </c>
      <c r="K105" s="23">
        <f t="shared" si="19"/>
        <v>0</v>
      </c>
      <c r="L105" s="24">
        <v>1</v>
      </c>
      <c r="M105" s="23">
        <f t="shared" si="21"/>
        <v>0</v>
      </c>
      <c r="N105" s="23">
        <f t="shared" si="22"/>
        <v>0</v>
      </c>
      <c r="O105" s="23">
        <f t="shared" si="20"/>
        <v>0</v>
      </c>
      <c r="P105" s="19">
        <f t="shared" si="23"/>
        <v>0</v>
      </c>
      <c r="Q105" s="21"/>
      <c r="R105" s="23"/>
    </row>
    <row r="106" spans="1:18" x14ac:dyDescent="0.2">
      <c r="A106" s="1" t="s">
        <v>129</v>
      </c>
      <c r="B106" s="15">
        <v>0</v>
      </c>
      <c r="C106" s="15">
        <v>0</v>
      </c>
      <c r="D106" s="15">
        <f t="shared" si="15"/>
        <v>0</v>
      </c>
      <c r="E106" s="15">
        <v>0</v>
      </c>
      <c r="F106" s="15">
        <v>0</v>
      </c>
      <c r="G106" s="15">
        <f t="shared" si="16"/>
        <v>0</v>
      </c>
      <c r="H106" s="15"/>
      <c r="I106" s="17">
        <f t="shared" si="17"/>
        <v>0</v>
      </c>
      <c r="J106" s="23">
        <f t="shared" si="18"/>
        <v>0</v>
      </c>
      <c r="K106" s="23">
        <f t="shared" si="19"/>
        <v>0</v>
      </c>
      <c r="L106" s="24">
        <v>1</v>
      </c>
      <c r="M106" s="23">
        <f t="shared" si="21"/>
        <v>0</v>
      </c>
      <c r="N106" s="23">
        <f t="shared" si="22"/>
        <v>0</v>
      </c>
      <c r="O106" s="23">
        <f t="shared" si="20"/>
        <v>0</v>
      </c>
      <c r="P106" s="19">
        <f t="shared" si="23"/>
        <v>0</v>
      </c>
      <c r="Q106" s="21"/>
      <c r="R106" s="23"/>
    </row>
    <row r="107" spans="1:18" x14ac:dyDescent="0.2">
      <c r="A107" s="1" t="s">
        <v>88</v>
      </c>
      <c r="B107" s="15">
        <v>0</v>
      </c>
      <c r="C107" s="15">
        <v>0</v>
      </c>
      <c r="D107" s="15">
        <f t="shared" si="15"/>
        <v>0</v>
      </c>
      <c r="E107" s="15">
        <v>0</v>
      </c>
      <c r="F107" s="15">
        <v>0</v>
      </c>
      <c r="G107" s="15">
        <f t="shared" si="16"/>
        <v>0</v>
      </c>
      <c r="H107" s="15"/>
      <c r="I107" s="17">
        <f t="shared" si="17"/>
        <v>0</v>
      </c>
      <c r="J107" s="23">
        <f t="shared" si="18"/>
        <v>0</v>
      </c>
      <c r="K107" s="23">
        <f t="shared" si="19"/>
        <v>0</v>
      </c>
      <c r="L107" s="24">
        <v>1</v>
      </c>
      <c r="M107" s="23">
        <f t="shared" si="21"/>
        <v>0</v>
      </c>
      <c r="N107" s="23">
        <f t="shared" si="22"/>
        <v>0</v>
      </c>
      <c r="O107" s="23">
        <f t="shared" si="20"/>
        <v>0</v>
      </c>
      <c r="P107" s="19">
        <f t="shared" si="23"/>
        <v>0</v>
      </c>
      <c r="Q107" s="21"/>
      <c r="R107" s="23"/>
    </row>
    <row r="108" spans="1:18" x14ac:dyDescent="0.2">
      <c r="A108" s="1" t="s">
        <v>89</v>
      </c>
      <c r="B108" s="15">
        <v>2</v>
      </c>
      <c r="C108" s="15">
        <v>2</v>
      </c>
      <c r="D108" s="15">
        <f t="shared" si="15"/>
        <v>0</v>
      </c>
      <c r="E108" s="15">
        <v>2.5</v>
      </c>
      <c r="F108" s="15">
        <v>2.3967012000000003</v>
      </c>
      <c r="G108" s="15">
        <f t="shared" si="16"/>
        <v>-0.10329879999999969</v>
      </c>
      <c r="H108" s="15"/>
      <c r="I108" s="17">
        <f t="shared" si="17"/>
        <v>-0.10329879999999969</v>
      </c>
      <c r="J108" s="23">
        <f t="shared" si="18"/>
        <v>-4589.5656839999865</v>
      </c>
      <c r="K108" s="23">
        <f t="shared" si="19"/>
        <v>-765.99851265959774</v>
      </c>
      <c r="L108" s="24">
        <v>1.01292</v>
      </c>
      <c r="M108" s="23">
        <f t="shared" si="21"/>
        <v>-59.297188637280023</v>
      </c>
      <c r="N108" s="23">
        <f t="shared" si="22"/>
        <v>-9.8967007835620358</v>
      </c>
      <c r="O108" s="23">
        <f t="shared" si="20"/>
        <v>-604.21762829056934</v>
      </c>
      <c r="P108" s="19">
        <f t="shared" si="23"/>
        <v>-6028.9757143709949</v>
      </c>
      <c r="Q108" s="21"/>
      <c r="R108" s="23"/>
    </row>
    <row r="109" spans="1:18" x14ac:dyDescent="0.2">
      <c r="A109" s="1" t="s">
        <v>90</v>
      </c>
      <c r="B109" s="15">
        <v>1.5</v>
      </c>
      <c r="C109" s="15">
        <v>1.5</v>
      </c>
      <c r="D109" s="15">
        <f t="shared" si="15"/>
        <v>0</v>
      </c>
      <c r="E109" s="15">
        <v>1</v>
      </c>
      <c r="F109" s="15">
        <v>1</v>
      </c>
      <c r="G109" s="15">
        <f t="shared" si="16"/>
        <v>0</v>
      </c>
      <c r="H109" s="15"/>
      <c r="I109" s="17">
        <f t="shared" si="17"/>
        <v>0</v>
      </c>
      <c r="J109" s="23">
        <f t="shared" si="18"/>
        <v>0</v>
      </c>
      <c r="K109" s="23">
        <f t="shared" si="19"/>
        <v>0</v>
      </c>
      <c r="L109" s="24">
        <v>1</v>
      </c>
      <c r="M109" s="23">
        <f t="shared" si="21"/>
        <v>0</v>
      </c>
      <c r="N109" s="23">
        <f t="shared" si="22"/>
        <v>0</v>
      </c>
      <c r="O109" s="23">
        <f t="shared" si="20"/>
        <v>0</v>
      </c>
      <c r="P109" s="19">
        <f t="shared" si="23"/>
        <v>0</v>
      </c>
      <c r="Q109" s="21"/>
      <c r="R109" s="23"/>
    </row>
    <row r="110" spans="1:18" x14ac:dyDescent="0.2">
      <c r="A110" s="1" t="s">
        <v>150</v>
      </c>
      <c r="B110" s="15">
        <v>1</v>
      </c>
      <c r="C110" s="15">
        <v>1</v>
      </c>
      <c r="D110" s="15">
        <f t="shared" si="15"/>
        <v>0</v>
      </c>
      <c r="E110" s="15">
        <v>0.5</v>
      </c>
      <c r="F110" s="15">
        <v>0.5</v>
      </c>
      <c r="G110" s="15">
        <f t="shared" si="16"/>
        <v>0</v>
      </c>
      <c r="H110" s="15"/>
      <c r="I110" s="17">
        <f t="shared" si="17"/>
        <v>0</v>
      </c>
      <c r="J110" s="23">
        <f t="shared" si="18"/>
        <v>0</v>
      </c>
      <c r="K110" s="23">
        <f t="shared" si="19"/>
        <v>0</v>
      </c>
      <c r="L110" s="24">
        <v>1</v>
      </c>
      <c r="M110" s="23">
        <f t="shared" si="21"/>
        <v>0</v>
      </c>
      <c r="N110" s="23">
        <f t="shared" si="22"/>
        <v>0</v>
      </c>
      <c r="O110" s="23">
        <f t="shared" si="20"/>
        <v>0</v>
      </c>
      <c r="P110" s="19">
        <f t="shared" si="23"/>
        <v>0</v>
      </c>
      <c r="Q110" s="21"/>
      <c r="R110" s="23"/>
    </row>
    <row r="111" spans="1:18" x14ac:dyDescent="0.2">
      <c r="A111" s="1" t="s">
        <v>91</v>
      </c>
      <c r="B111" s="15">
        <v>1</v>
      </c>
      <c r="C111" s="15">
        <v>1</v>
      </c>
      <c r="D111" s="15">
        <f t="shared" si="15"/>
        <v>0</v>
      </c>
      <c r="E111" s="15">
        <v>1</v>
      </c>
      <c r="F111" s="15">
        <v>1</v>
      </c>
      <c r="G111" s="15">
        <f t="shared" si="16"/>
        <v>0</v>
      </c>
      <c r="H111" s="15"/>
      <c r="I111" s="17">
        <f t="shared" si="17"/>
        <v>0</v>
      </c>
      <c r="J111" s="23">
        <f t="shared" si="18"/>
        <v>0</v>
      </c>
      <c r="K111" s="23">
        <f t="shared" si="19"/>
        <v>0</v>
      </c>
      <c r="L111" s="24">
        <v>1</v>
      </c>
      <c r="M111" s="23">
        <f t="shared" si="21"/>
        <v>0</v>
      </c>
      <c r="N111" s="23">
        <f t="shared" si="22"/>
        <v>0</v>
      </c>
      <c r="O111" s="23">
        <f t="shared" si="20"/>
        <v>0</v>
      </c>
      <c r="P111" s="19">
        <f t="shared" si="23"/>
        <v>0</v>
      </c>
      <c r="Q111" s="21"/>
      <c r="R111" s="23"/>
    </row>
    <row r="112" spans="1:18" x14ac:dyDescent="0.2">
      <c r="A112" s="1" t="s">
        <v>148</v>
      </c>
      <c r="B112" s="15">
        <v>0</v>
      </c>
      <c r="C112" s="15">
        <v>0</v>
      </c>
      <c r="D112" s="15">
        <f t="shared" si="15"/>
        <v>0</v>
      </c>
      <c r="E112" s="15">
        <v>0</v>
      </c>
      <c r="F112" s="15">
        <v>0</v>
      </c>
      <c r="G112" s="15">
        <f t="shared" si="16"/>
        <v>0</v>
      </c>
      <c r="H112" s="15"/>
      <c r="I112" s="17">
        <f t="shared" si="17"/>
        <v>0</v>
      </c>
      <c r="J112" s="23">
        <f t="shared" si="18"/>
        <v>0</v>
      </c>
      <c r="K112" s="23">
        <f t="shared" si="19"/>
        <v>0</v>
      </c>
      <c r="L112" s="24">
        <v>1</v>
      </c>
      <c r="M112" s="23">
        <f t="shared" si="21"/>
        <v>0</v>
      </c>
      <c r="N112" s="23">
        <f t="shared" si="22"/>
        <v>0</v>
      </c>
      <c r="O112" s="23">
        <f t="shared" si="20"/>
        <v>0</v>
      </c>
      <c r="P112" s="19">
        <f t="shared" si="23"/>
        <v>0</v>
      </c>
      <c r="Q112" s="21"/>
      <c r="R112" s="23"/>
    </row>
    <row r="113" spans="1:18" x14ac:dyDescent="0.2">
      <c r="A113" s="1" t="s">
        <v>92</v>
      </c>
      <c r="B113" s="15">
        <v>1</v>
      </c>
      <c r="C113" s="15">
        <v>1</v>
      </c>
      <c r="D113" s="15">
        <f t="shared" si="15"/>
        <v>0</v>
      </c>
      <c r="E113" s="15">
        <v>0.5</v>
      </c>
      <c r="F113" s="15">
        <v>0.5</v>
      </c>
      <c r="G113" s="15">
        <f t="shared" si="16"/>
        <v>0</v>
      </c>
      <c r="H113" s="15"/>
      <c r="I113" s="17">
        <f t="shared" si="17"/>
        <v>0</v>
      </c>
      <c r="J113" s="23">
        <f t="shared" si="18"/>
        <v>0</v>
      </c>
      <c r="K113" s="23">
        <f t="shared" si="19"/>
        <v>0</v>
      </c>
      <c r="L113" s="24">
        <v>1</v>
      </c>
      <c r="M113" s="23">
        <f t="shared" si="21"/>
        <v>0</v>
      </c>
      <c r="N113" s="23">
        <f t="shared" si="22"/>
        <v>0</v>
      </c>
      <c r="O113" s="23">
        <f t="shared" si="20"/>
        <v>0</v>
      </c>
      <c r="P113" s="19">
        <f t="shared" si="23"/>
        <v>0</v>
      </c>
      <c r="Q113" s="21"/>
      <c r="R113" s="23"/>
    </row>
    <row r="114" spans="1:18" x14ac:dyDescent="0.2">
      <c r="A114" s="1" t="s">
        <v>93</v>
      </c>
      <c r="B114" s="15">
        <v>0.5</v>
      </c>
      <c r="C114" s="15">
        <v>0.5</v>
      </c>
      <c r="D114" s="15">
        <f t="shared" si="15"/>
        <v>0</v>
      </c>
      <c r="E114" s="15">
        <v>0</v>
      </c>
      <c r="F114" s="15">
        <v>0</v>
      </c>
      <c r="G114" s="15">
        <f t="shared" si="16"/>
        <v>0</v>
      </c>
      <c r="H114" s="15"/>
      <c r="I114" s="17">
        <f t="shared" si="17"/>
        <v>0</v>
      </c>
      <c r="J114" s="23">
        <f t="shared" si="18"/>
        <v>0</v>
      </c>
      <c r="K114" s="23">
        <f t="shared" si="19"/>
        <v>0</v>
      </c>
      <c r="L114" s="24">
        <v>1</v>
      </c>
      <c r="M114" s="23">
        <f t="shared" si="21"/>
        <v>0</v>
      </c>
      <c r="N114" s="23">
        <f t="shared" si="22"/>
        <v>0</v>
      </c>
      <c r="O114" s="23">
        <f t="shared" si="20"/>
        <v>0</v>
      </c>
      <c r="P114" s="19">
        <f t="shared" si="23"/>
        <v>0</v>
      </c>
      <c r="Q114" s="21"/>
      <c r="R114" s="23"/>
    </row>
    <row r="115" spans="1:18" x14ac:dyDescent="0.2">
      <c r="A115" s="1" t="s">
        <v>94</v>
      </c>
      <c r="B115" s="15">
        <v>2</v>
      </c>
      <c r="C115" s="15">
        <v>2</v>
      </c>
      <c r="D115" s="15">
        <f t="shared" si="15"/>
        <v>0</v>
      </c>
      <c r="E115" s="15">
        <v>1</v>
      </c>
      <c r="F115" s="15">
        <v>1</v>
      </c>
      <c r="G115" s="15">
        <f t="shared" si="16"/>
        <v>0</v>
      </c>
      <c r="H115" s="15"/>
      <c r="I115" s="17">
        <f t="shared" si="17"/>
        <v>0</v>
      </c>
      <c r="J115" s="23">
        <f t="shared" si="18"/>
        <v>0</v>
      </c>
      <c r="K115" s="23">
        <f t="shared" si="19"/>
        <v>0</v>
      </c>
      <c r="L115" s="24">
        <v>1</v>
      </c>
      <c r="M115" s="23">
        <f t="shared" si="21"/>
        <v>0</v>
      </c>
      <c r="N115" s="23">
        <f t="shared" si="22"/>
        <v>0</v>
      </c>
      <c r="O115" s="23">
        <f t="shared" si="20"/>
        <v>0</v>
      </c>
      <c r="P115" s="19">
        <f t="shared" si="23"/>
        <v>0</v>
      </c>
      <c r="Q115" s="21"/>
      <c r="R115" s="23"/>
    </row>
    <row r="116" spans="1:18" x14ac:dyDescent="0.2">
      <c r="A116" s="1" t="s">
        <v>95</v>
      </c>
      <c r="B116" s="15">
        <v>5.5</v>
      </c>
      <c r="C116" s="15">
        <v>5.2853206666666663</v>
      </c>
      <c r="D116" s="15">
        <f t="shared" si="15"/>
        <v>-0.21467933333333367</v>
      </c>
      <c r="E116" s="15">
        <v>7</v>
      </c>
      <c r="F116" s="15">
        <v>6.8559619999999999</v>
      </c>
      <c r="G116" s="15">
        <f t="shared" si="16"/>
        <v>-0.14403800000000011</v>
      </c>
      <c r="H116" s="15"/>
      <c r="I116" s="17">
        <f t="shared" si="17"/>
        <v>-0.35871733333333378</v>
      </c>
      <c r="J116" s="23">
        <f t="shared" si="18"/>
        <v>-15937.81112000002</v>
      </c>
      <c r="K116" s="23">
        <f t="shared" si="19"/>
        <v>-2660.0206759280031</v>
      </c>
      <c r="L116" s="24">
        <v>1</v>
      </c>
      <c r="M116" s="23">
        <f t="shared" si="21"/>
        <v>0</v>
      </c>
      <c r="N116" s="23">
        <f t="shared" si="22"/>
        <v>0</v>
      </c>
      <c r="O116" s="23">
        <f t="shared" si="20"/>
        <v>-2098.2173691600015</v>
      </c>
      <c r="P116" s="19">
        <f t="shared" si="23"/>
        <v>-20696.049165088025</v>
      </c>
      <c r="Q116" s="21"/>
      <c r="R116" s="23"/>
    </row>
    <row r="117" spans="1:18" x14ac:dyDescent="0.2">
      <c r="A117" s="1" t="s">
        <v>96</v>
      </c>
      <c r="B117" s="15">
        <v>2</v>
      </c>
      <c r="C117" s="15">
        <v>2</v>
      </c>
      <c r="D117" s="15">
        <f t="shared" si="15"/>
        <v>0</v>
      </c>
      <c r="E117" s="15">
        <v>3</v>
      </c>
      <c r="F117" s="15">
        <v>2.8839999999999999</v>
      </c>
      <c r="G117" s="15">
        <f t="shared" si="16"/>
        <v>-0.1160000000000001</v>
      </c>
      <c r="H117" s="15"/>
      <c r="I117" s="17">
        <f t="shared" si="17"/>
        <v>-0.1160000000000001</v>
      </c>
      <c r="J117" s="23">
        <f t="shared" si="18"/>
        <v>-5153.8800000000047</v>
      </c>
      <c r="K117" s="23">
        <f t="shared" si="19"/>
        <v>-860.18257200000073</v>
      </c>
      <c r="L117" s="24">
        <v>1</v>
      </c>
      <c r="M117" s="23">
        <f t="shared" si="21"/>
        <v>0</v>
      </c>
      <c r="N117" s="23">
        <f t="shared" si="22"/>
        <v>0</v>
      </c>
      <c r="O117" s="23">
        <f t="shared" si="20"/>
        <v>-678.50976857142882</v>
      </c>
      <c r="P117" s="19">
        <f t="shared" si="23"/>
        <v>-6692.5723405714343</v>
      </c>
      <c r="Q117" s="21"/>
      <c r="R117" s="23"/>
    </row>
    <row r="118" spans="1:18" x14ac:dyDescent="0.2">
      <c r="A118" s="1" t="s">
        <v>149</v>
      </c>
      <c r="B118" s="15">
        <v>0.5</v>
      </c>
      <c r="C118" s="15">
        <v>0.5</v>
      </c>
      <c r="D118" s="15">
        <f t="shared" si="15"/>
        <v>0</v>
      </c>
      <c r="E118" s="15">
        <v>0</v>
      </c>
      <c r="F118" s="15">
        <v>0</v>
      </c>
      <c r="G118" s="15">
        <f t="shared" si="16"/>
        <v>0</v>
      </c>
      <c r="H118" s="15"/>
      <c r="I118" s="17">
        <f t="shared" si="17"/>
        <v>0</v>
      </c>
      <c r="J118" s="23">
        <f t="shared" si="18"/>
        <v>0</v>
      </c>
      <c r="K118" s="23">
        <f t="shared" si="19"/>
        <v>0</v>
      </c>
      <c r="L118" s="24">
        <v>1</v>
      </c>
      <c r="M118" s="23">
        <f t="shared" si="21"/>
        <v>0</v>
      </c>
      <c r="N118" s="23">
        <f t="shared" si="22"/>
        <v>0</v>
      </c>
      <c r="O118" s="23">
        <f t="shared" si="20"/>
        <v>0</v>
      </c>
      <c r="P118" s="19">
        <f t="shared" si="23"/>
        <v>0</v>
      </c>
      <c r="Q118" s="21"/>
      <c r="R118" s="23"/>
    </row>
    <row r="119" spans="1:18" x14ac:dyDescent="0.2">
      <c r="A119" s="1" t="s">
        <v>97</v>
      </c>
      <c r="B119" s="15">
        <v>5</v>
      </c>
      <c r="C119" s="15">
        <v>5</v>
      </c>
      <c r="D119" s="15">
        <f t="shared" si="15"/>
        <v>0</v>
      </c>
      <c r="E119" s="15">
        <v>2.5</v>
      </c>
      <c r="F119" s="15">
        <v>2.5</v>
      </c>
      <c r="G119" s="15">
        <f t="shared" si="16"/>
        <v>0</v>
      </c>
      <c r="H119" s="15"/>
      <c r="I119" s="17">
        <f t="shared" si="17"/>
        <v>0</v>
      </c>
      <c r="J119" s="23">
        <f t="shared" si="18"/>
        <v>0</v>
      </c>
      <c r="K119" s="23">
        <f t="shared" si="19"/>
        <v>0</v>
      </c>
      <c r="L119" s="24">
        <v>1</v>
      </c>
      <c r="M119" s="23">
        <f t="shared" si="21"/>
        <v>0</v>
      </c>
      <c r="N119" s="23">
        <f t="shared" si="22"/>
        <v>0</v>
      </c>
      <c r="O119" s="23">
        <f t="shared" si="20"/>
        <v>0</v>
      </c>
      <c r="P119" s="19">
        <f t="shared" si="23"/>
        <v>0</v>
      </c>
      <c r="Q119" s="21"/>
      <c r="R119" s="23"/>
    </row>
    <row r="120" spans="1:18" x14ac:dyDescent="0.2">
      <c r="A120" s="1" t="s">
        <v>98</v>
      </c>
      <c r="B120" s="15">
        <v>6.5</v>
      </c>
      <c r="C120" s="15">
        <v>6.5</v>
      </c>
      <c r="D120" s="15">
        <f t="shared" si="15"/>
        <v>0</v>
      </c>
      <c r="E120" s="15">
        <v>4.5</v>
      </c>
      <c r="F120" s="15">
        <v>4.5</v>
      </c>
      <c r="G120" s="15">
        <f t="shared" si="16"/>
        <v>0</v>
      </c>
      <c r="H120" s="15"/>
      <c r="I120" s="17">
        <f t="shared" si="17"/>
        <v>0</v>
      </c>
      <c r="J120" s="23">
        <f t="shared" si="18"/>
        <v>0</v>
      </c>
      <c r="K120" s="23">
        <f t="shared" si="19"/>
        <v>0</v>
      </c>
      <c r="L120" s="24">
        <v>1</v>
      </c>
      <c r="M120" s="23">
        <f t="shared" si="21"/>
        <v>0</v>
      </c>
      <c r="N120" s="23">
        <f t="shared" si="22"/>
        <v>0</v>
      </c>
      <c r="O120" s="23">
        <f t="shared" si="20"/>
        <v>0</v>
      </c>
      <c r="P120" s="19">
        <f t="shared" si="23"/>
        <v>0</v>
      </c>
      <c r="Q120" s="21"/>
      <c r="R120" s="23"/>
    </row>
    <row r="121" spans="1:18" x14ac:dyDescent="0.2">
      <c r="A121" s="1" t="s">
        <v>99</v>
      </c>
      <c r="B121" s="15">
        <v>0</v>
      </c>
      <c r="C121" s="15">
        <v>0</v>
      </c>
      <c r="D121" s="15">
        <f t="shared" si="15"/>
        <v>0</v>
      </c>
      <c r="E121" s="15">
        <v>0</v>
      </c>
      <c r="F121" s="15">
        <v>0</v>
      </c>
      <c r="G121" s="15">
        <f t="shared" si="16"/>
        <v>0</v>
      </c>
      <c r="H121" s="15"/>
      <c r="I121" s="17">
        <f t="shared" si="17"/>
        <v>0</v>
      </c>
      <c r="J121" s="23">
        <f t="shared" si="18"/>
        <v>0</v>
      </c>
      <c r="K121" s="23">
        <f t="shared" si="19"/>
        <v>0</v>
      </c>
      <c r="L121" s="24">
        <v>1</v>
      </c>
      <c r="M121" s="23">
        <f t="shared" si="21"/>
        <v>0</v>
      </c>
      <c r="N121" s="23">
        <f t="shared" si="22"/>
        <v>0</v>
      </c>
      <c r="O121" s="23">
        <f t="shared" si="20"/>
        <v>0</v>
      </c>
      <c r="P121" s="19">
        <f t="shared" si="23"/>
        <v>0</v>
      </c>
      <c r="Q121" s="21"/>
      <c r="R121" s="23"/>
    </row>
    <row r="122" spans="1:18" x14ac:dyDescent="0.2">
      <c r="A122" s="1" t="s">
        <v>130</v>
      </c>
      <c r="B122" s="15">
        <v>21.5</v>
      </c>
      <c r="C122" s="15">
        <v>21.562562800000006</v>
      </c>
      <c r="D122" s="15">
        <f t="shared" si="15"/>
        <v>6.2562800000005581E-2</v>
      </c>
      <c r="E122" s="15">
        <v>34.5</v>
      </c>
      <c r="F122" s="15">
        <v>34.687688399999999</v>
      </c>
      <c r="G122" s="15">
        <f t="shared" si="16"/>
        <v>0.18768839999999898</v>
      </c>
      <c r="H122" s="15"/>
      <c r="I122" s="17">
        <f t="shared" si="17"/>
        <v>0.25025120000000456</v>
      </c>
      <c r="J122" s="23">
        <f t="shared" si="18"/>
        <v>11118.660816000203</v>
      </c>
      <c r="K122" s="23">
        <f t="shared" si="19"/>
        <v>1855.7044901904339</v>
      </c>
      <c r="L122" s="24">
        <v>1</v>
      </c>
      <c r="M122" s="23">
        <f t="shared" si="21"/>
        <v>0</v>
      </c>
      <c r="N122" s="23">
        <f t="shared" si="22"/>
        <v>0</v>
      </c>
      <c r="O122" s="23">
        <f t="shared" si="20"/>
        <v>1463.7748603165974</v>
      </c>
      <c r="P122" s="19">
        <f t="shared" si="23"/>
        <v>14438.140166507234</v>
      </c>
      <c r="Q122" s="21"/>
      <c r="R122" s="23"/>
    </row>
    <row r="123" spans="1:18" x14ac:dyDescent="0.2">
      <c r="A123" s="1" t="s">
        <v>100</v>
      </c>
      <c r="B123" s="15">
        <v>1</v>
      </c>
      <c r="C123" s="15">
        <v>1</v>
      </c>
      <c r="D123" s="15">
        <f t="shared" si="15"/>
        <v>0</v>
      </c>
      <c r="E123" s="15">
        <v>1</v>
      </c>
      <c r="F123" s="15">
        <v>1</v>
      </c>
      <c r="G123" s="15">
        <f t="shared" si="16"/>
        <v>0</v>
      </c>
      <c r="H123" s="15"/>
      <c r="I123" s="17">
        <f t="shared" si="17"/>
        <v>0</v>
      </c>
      <c r="J123" s="23">
        <f t="shared" si="18"/>
        <v>0</v>
      </c>
      <c r="K123" s="23">
        <f t="shared" si="19"/>
        <v>0</v>
      </c>
      <c r="L123" s="24">
        <v>1</v>
      </c>
      <c r="M123" s="23">
        <f t="shared" si="21"/>
        <v>0</v>
      </c>
      <c r="N123" s="23">
        <f t="shared" si="22"/>
        <v>0</v>
      </c>
      <c r="O123" s="23">
        <f t="shared" si="20"/>
        <v>0</v>
      </c>
      <c r="P123" s="19">
        <f t="shared" si="23"/>
        <v>0</v>
      </c>
      <c r="Q123" s="21"/>
      <c r="R123" s="23"/>
    </row>
    <row r="124" spans="1:18" x14ac:dyDescent="0.2">
      <c r="A124" s="1" t="s">
        <v>131</v>
      </c>
      <c r="B124" s="15">
        <v>1</v>
      </c>
      <c r="C124" s="15">
        <v>1</v>
      </c>
      <c r="D124" s="15">
        <f t="shared" si="15"/>
        <v>0</v>
      </c>
      <c r="E124" s="15">
        <v>1</v>
      </c>
      <c r="F124" s="15">
        <v>1</v>
      </c>
      <c r="G124" s="15">
        <f t="shared" si="16"/>
        <v>0</v>
      </c>
      <c r="H124" s="15"/>
      <c r="I124" s="17">
        <f t="shared" si="17"/>
        <v>0</v>
      </c>
      <c r="J124" s="23">
        <f t="shared" si="18"/>
        <v>0</v>
      </c>
      <c r="K124" s="23">
        <f t="shared" si="19"/>
        <v>0</v>
      </c>
      <c r="L124" s="24">
        <v>1</v>
      </c>
      <c r="M124" s="23">
        <f t="shared" si="21"/>
        <v>0</v>
      </c>
      <c r="N124" s="23">
        <f t="shared" si="22"/>
        <v>0</v>
      </c>
      <c r="O124" s="23">
        <f t="shared" si="20"/>
        <v>0</v>
      </c>
      <c r="P124" s="19">
        <f t="shared" si="23"/>
        <v>0</v>
      </c>
      <c r="Q124" s="21"/>
      <c r="R124" s="23"/>
    </row>
    <row r="125" spans="1:18" x14ac:dyDescent="0.2">
      <c r="A125" s="11" t="s">
        <v>101</v>
      </c>
      <c r="B125" s="12">
        <v>7.5</v>
      </c>
      <c r="C125" s="12">
        <v>8.5</v>
      </c>
      <c r="D125" s="12">
        <f t="shared" si="15"/>
        <v>1</v>
      </c>
      <c r="E125" s="12">
        <v>4.5</v>
      </c>
      <c r="F125" s="12">
        <v>5</v>
      </c>
      <c r="G125" s="12">
        <f t="shared" si="16"/>
        <v>0.5</v>
      </c>
      <c r="H125" s="12"/>
      <c r="I125" s="12">
        <f t="shared" si="17"/>
        <v>1.5</v>
      </c>
      <c r="J125" s="29">
        <f t="shared" si="18"/>
        <v>66645</v>
      </c>
      <c r="K125" s="29">
        <f t="shared" si="19"/>
        <v>11123.050499999999</v>
      </c>
      <c r="L125" s="32">
        <v>1</v>
      </c>
      <c r="M125" s="29">
        <f t="shared" si="21"/>
        <v>0</v>
      </c>
      <c r="N125" s="29">
        <f t="shared" si="22"/>
        <v>0</v>
      </c>
      <c r="O125" s="29">
        <f t="shared" si="20"/>
        <v>8773.8332142857107</v>
      </c>
      <c r="P125" s="29">
        <f t="shared" si="23"/>
        <v>86541.883714285708</v>
      </c>
      <c r="Q125" s="21"/>
      <c r="R125" s="23"/>
    </row>
    <row r="126" spans="1:18" x14ac:dyDescent="0.2">
      <c r="A126" s="1" t="s">
        <v>102</v>
      </c>
      <c r="B126" s="15">
        <v>57.5</v>
      </c>
      <c r="C126" s="15">
        <v>57.217721999999995</v>
      </c>
      <c r="D126" s="15">
        <f t="shared" si="15"/>
        <v>-0.28227800000000514</v>
      </c>
      <c r="E126" s="15">
        <v>50</v>
      </c>
      <c r="F126" s="15">
        <v>50.080446000000009</v>
      </c>
      <c r="G126" s="15">
        <f t="shared" si="16"/>
        <v>8.0446000000009121E-2</v>
      </c>
      <c r="H126" s="15"/>
      <c r="I126" s="17">
        <f t="shared" si="17"/>
        <v>-0.20183199999999601</v>
      </c>
      <c r="J126" s="23">
        <f t="shared" si="18"/>
        <v>-8967.395759999823</v>
      </c>
      <c r="K126" s="23">
        <f t="shared" si="19"/>
        <v>-1496.6583523439704</v>
      </c>
      <c r="L126" s="24">
        <v>1.0447200000000001</v>
      </c>
      <c r="M126" s="23">
        <f t="shared" si="21"/>
        <v>-401.0219383871929</v>
      </c>
      <c r="N126" s="23">
        <f t="shared" si="22"/>
        <v>-66.930561516822493</v>
      </c>
      <c r="O126" s="23">
        <f t="shared" si="20"/>
        <v>-1180.5602035371189</v>
      </c>
      <c r="P126" s="19">
        <f t="shared" si="23"/>
        <v>-12112.56681578493</v>
      </c>
      <c r="Q126" s="21"/>
      <c r="R126" s="23"/>
    </row>
    <row r="127" spans="1:18" x14ac:dyDescent="0.2">
      <c r="A127" s="1" t="s">
        <v>103</v>
      </c>
      <c r="B127" s="15">
        <v>2</v>
      </c>
      <c r="C127" s="15">
        <v>2</v>
      </c>
      <c r="D127" s="15">
        <f t="shared" si="15"/>
        <v>0</v>
      </c>
      <c r="E127" s="15">
        <v>1</v>
      </c>
      <c r="F127" s="15">
        <v>1</v>
      </c>
      <c r="G127" s="15">
        <f t="shared" si="16"/>
        <v>0</v>
      </c>
      <c r="H127" s="15"/>
      <c r="I127" s="17">
        <f t="shared" si="17"/>
        <v>0</v>
      </c>
      <c r="J127" s="23">
        <f t="shared" si="18"/>
        <v>0</v>
      </c>
      <c r="K127" s="23">
        <f t="shared" si="19"/>
        <v>0</v>
      </c>
      <c r="L127" s="24">
        <v>1</v>
      </c>
      <c r="M127" s="23">
        <f t="shared" si="21"/>
        <v>0</v>
      </c>
      <c r="N127" s="23">
        <f t="shared" si="22"/>
        <v>0</v>
      </c>
      <c r="O127" s="23">
        <f t="shared" si="20"/>
        <v>0</v>
      </c>
      <c r="P127" s="19">
        <f t="shared" si="23"/>
        <v>0</v>
      </c>
      <c r="Q127" s="21"/>
      <c r="R127" s="23"/>
    </row>
    <row r="128" spans="1:18" x14ac:dyDescent="0.2">
      <c r="A128" s="1" t="s">
        <v>142</v>
      </c>
      <c r="B128" s="15">
        <v>0.5</v>
      </c>
      <c r="C128" s="15">
        <v>0.5</v>
      </c>
      <c r="D128" s="15">
        <f t="shared" si="15"/>
        <v>0</v>
      </c>
      <c r="E128" s="15">
        <v>0</v>
      </c>
      <c r="F128" s="15">
        <v>0</v>
      </c>
      <c r="G128" s="15">
        <f t="shared" si="16"/>
        <v>0</v>
      </c>
      <c r="H128" s="15"/>
      <c r="I128" s="17">
        <f t="shared" si="17"/>
        <v>0</v>
      </c>
      <c r="J128" s="23">
        <f t="shared" si="18"/>
        <v>0</v>
      </c>
      <c r="K128" s="23">
        <f t="shared" si="19"/>
        <v>0</v>
      </c>
      <c r="L128" s="24">
        <v>1</v>
      </c>
      <c r="M128" s="23">
        <f t="shared" si="21"/>
        <v>0</v>
      </c>
      <c r="N128" s="23">
        <f t="shared" si="22"/>
        <v>0</v>
      </c>
      <c r="O128" s="23">
        <f t="shared" si="20"/>
        <v>0</v>
      </c>
      <c r="P128" s="19">
        <f t="shared" si="23"/>
        <v>0</v>
      </c>
      <c r="Q128" s="21"/>
      <c r="R128" s="23"/>
    </row>
    <row r="129" spans="1:18" x14ac:dyDescent="0.2">
      <c r="A129" s="1" t="s">
        <v>104</v>
      </c>
      <c r="B129" s="15">
        <v>1</v>
      </c>
      <c r="C129" s="15">
        <v>1</v>
      </c>
      <c r="D129" s="15">
        <f t="shared" si="15"/>
        <v>0</v>
      </c>
      <c r="E129" s="15">
        <v>1</v>
      </c>
      <c r="F129" s="15">
        <v>1</v>
      </c>
      <c r="G129" s="15">
        <f t="shared" si="16"/>
        <v>0</v>
      </c>
      <c r="H129" s="15"/>
      <c r="I129" s="17">
        <f t="shared" si="17"/>
        <v>0</v>
      </c>
      <c r="J129" s="23">
        <f t="shared" si="18"/>
        <v>0</v>
      </c>
      <c r="K129" s="23">
        <f t="shared" si="19"/>
        <v>0</v>
      </c>
      <c r="L129" s="24">
        <v>1</v>
      </c>
      <c r="M129" s="23">
        <f t="shared" si="21"/>
        <v>0</v>
      </c>
      <c r="N129" s="23">
        <f t="shared" si="22"/>
        <v>0</v>
      </c>
      <c r="O129" s="23">
        <f t="shared" si="20"/>
        <v>0</v>
      </c>
      <c r="P129" s="19">
        <f t="shared" si="23"/>
        <v>0</v>
      </c>
      <c r="Q129" s="21"/>
      <c r="R129" s="23"/>
    </row>
    <row r="130" spans="1:18" x14ac:dyDescent="0.2">
      <c r="A130" s="1" t="s">
        <v>105</v>
      </c>
      <c r="B130" s="15">
        <v>4</v>
      </c>
      <c r="C130" s="15">
        <v>4</v>
      </c>
      <c r="D130" s="15">
        <f t="shared" si="15"/>
        <v>0</v>
      </c>
      <c r="E130" s="15">
        <v>3.5</v>
      </c>
      <c r="F130" s="15">
        <v>3.5</v>
      </c>
      <c r="G130" s="15">
        <f t="shared" si="16"/>
        <v>0</v>
      </c>
      <c r="H130" s="15"/>
      <c r="I130" s="17">
        <f t="shared" si="17"/>
        <v>0</v>
      </c>
      <c r="J130" s="23">
        <f t="shared" si="18"/>
        <v>0</v>
      </c>
      <c r="K130" s="23">
        <f t="shared" si="19"/>
        <v>0</v>
      </c>
      <c r="L130" s="24">
        <v>1</v>
      </c>
      <c r="M130" s="23">
        <f t="shared" si="21"/>
        <v>0</v>
      </c>
      <c r="N130" s="23">
        <f t="shared" si="22"/>
        <v>0</v>
      </c>
      <c r="O130" s="23">
        <f t="shared" si="20"/>
        <v>0</v>
      </c>
      <c r="P130" s="19">
        <f t="shared" si="23"/>
        <v>0</v>
      </c>
      <c r="Q130" s="21"/>
      <c r="R130" s="23"/>
    </row>
    <row r="131" spans="1:18" x14ac:dyDescent="0.2">
      <c r="A131" s="1" t="s">
        <v>106</v>
      </c>
      <c r="B131" s="15">
        <v>13.5</v>
      </c>
      <c r="C131" s="15">
        <v>13.776148533333334</v>
      </c>
      <c r="D131" s="15">
        <f t="shared" si="15"/>
        <v>0.276148533333334</v>
      </c>
      <c r="E131" s="15">
        <v>14</v>
      </c>
      <c r="F131" s="15">
        <v>14.2862112</v>
      </c>
      <c r="G131" s="15">
        <f t="shared" si="16"/>
        <v>0.28621120000000033</v>
      </c>
      <c r="H131" s="15"/>
      <c r="I131" s="17">
        <f t="shared" si="17"/>
        <v>0.56235973333333433</v>
      </c>
      <c r="J131" s="23">
        <f t="shared" si="18"/>
        <v>24985.642952000046</v>
      </c>
      <c r="K131" s="23">
        <f t="shared" si="19"/>
        <v>4170.1038086888075</v>
      </c>
      <c r="L131" s="24">
        <v>1</v>
      </c>
      <c r="M131" s="23">
        <f t="shared" si="21"/>
        <v>0</v>
      </c>
      <c r="N131" s="23">
        <f t="shared" si="22"/>
        <v>0</v>
      </c>
      <c r="O131" s="23">
        <f t="shared" si="20"/>
        <v>3289.367004464576</v>
      </c>
      <c r="P131" s="19">
        <f t="shared" si="23"/>
        <v>32445.11376515343</v>
      </c>
      <c r="Q131" s="21"/>
      <c r="R131" s="23"/>
    </row>
    <row r="132" spans="1:18" x14ac:dyDescent="0.2">
      <c r="A132" s="1" t="s">
        <v>107</v>
      </c>
      <c r="B132" s="15">
        <v>0</v>
      </c>
      <c r="C132" s="15">
        <v>0</v>
      </c>
      <c r="D132" s="15">
        <f t="shared" si="15"/>
        <v>0</v>
      </c>
      <c r="E132" s="15">
        <v>0</v>
      </c>
      <c r="F132" s="15">
        <v>0</v>
      </c>
      <c r="G132" s="15">
        <f t="shared" si="16"/>
        <v>0</v>
      </c>
      <c r="H132" s="15"/>
      <c r="I132" s="17">
        <f t="shared" si="17"/>
        <v>0</v>
      </c>
      <c r="J132" s="23">
        <f t="shared" si="18"/>
        <v>0</v>
      </c>
      <c r="K132" s="23">
        <f t="shared" si="19"/>
        <v>0</v>
      </c>
      <c r="L132" s="24">
        <v>1</v>
      </c>
      <c r="M132" s="23">
        <f t="shared" si="21"/>
        <v>0</v>
      </c>
      <c r="N132" s="23">
        <f t="shared" si="22"/>
        <v>0</v>
      </c>
      <c r="O132" s="23">
        <f t="shared" si="20"/>
        <v>0</v>
      </c>
      <c r="P132" s="19">
        <f t="shared" si="23"/>
        <v>0</v>
      </c>
      <c r="Q132" s="21"/>
      <c r="R132" s="23"/>
    </row>
    <row r="133" spans="1:18" x14ac:dyDescent="0.2">
      <c r="A133" s="1" t="s">
        <v>108</v>
      </c>
      <c r="B133" s="15">
        <v>5.5</v>
      </c>
      <c r="C133" s="15">
        <v>5.5</v>
      </c>
      <c r="D133" s="15">
        <f t="shared" si="15"/>
        <v>0</v>
      </c>
      <c r="E133" s="15">
        <v>5.5</v>
      </c>
      <c r="F133" s="15">
        <v>5.7844519999999999</v>
      </c>
      <c r="G133" s="15">
        <f t="shared" si="16"/>
        <v>0.28445199999999993</v>
      </c>
      <c r="H133" s="15"/>
      <c r="I133" s="17">
        <f t="shared" si="17"/>
        <v>0.28445199999999993</v>
      </c>
      <c r="J133" s="23">
        <f t="shared" si="18"/>
        <v>12638.202359999997</v>
      </c>
      <c r="K133" s="23">
        <f t="shared" si="19"/>
        <v>2109.3159738839995</v>
      </c>
      <c r="L133" s="24">
        <v>1</v>
      </c>
      <c r="M133" s="23">
        <f t="shared" si="21"/>
        <v>0</v>
      </c>
      <c r="N133" s="23">
        <f t="shared" si="22"/>
        <v>0</v>
      </c>
      <c r="O133" s="23">
        <f t="shared" si="20"/>
        <v>1663.8229369799988</v>
      </c>
      <c r="P133" s="19">
        <f t="shared" si="23"/>
        <v>16411.341270863995</v>
      </c>
      <c r="Q133" s="21"/>
      <c r="R133" s="23"/>
    </row>
    <row r="134" spans="1:18" x14ac:dyDescent="0.2">
      <c r="A134" s="1" t="s">
        <v>145</v>
      </c>
      <c r="B134" s="15">
        <v>1</v>
      </c>
      <c r="C134" s="15">
        <v>1</v>
      </c>
      <c r="D134" s="15">
        <f t="shared" si="15"/>
        <v>0</v>
      </c>
      <c r="E134" s="15">
        <v>0.5</v>
      </c>
      <c r="F134" s="15">
        <v>0.5</v>
      </c>
      <c r="G134" s="15">
        <f t="shared" si="16"/>
        <v>0</v>
      </c>
      <c r="H134" s="15"/>
      <c r="I134" s="17">
        <f t="shared" si="17"/>
        <v>0</v>
      </c>
      <c r="J134" s="23">
        <f t="shared" si="18"/>
        <v>0</v>
      </c>
      <c r="K134" s="23">
        <f t="shared" si="19"/>
        <v>0</v>
      </c>
      <c r="L134" s="24">
        <v>1</v>
      </c>
      <c r="M134" s="23">
        <f t="shared" si="21"/>
        <v>0</v>
      </c>
      <c r="N134" s="23">
        <f t="shared" si="22"/>
        <v>0</v>
      </c>
      <c r="O134" s="23">
        <f t="shared" si="20"/>
        <v>0</v>
      </c>
      <c r="P134" s="19">
        <f t="shared" si="23"/>
        <v>0</v>
      </c>
      <c r="Q134" s="21"/>
      <c r="R134" s="23"/>
    </row>
    <row r="135" spans="1:18" x14ac:dyDescent="0.2">
      <c r="A135" s="1" t="s">
        <v>109</v>
      </c>
      <c r="B135" s="15">
        <v>1</v>
      </c>
      <c r="C135" s="15">
        <v>1</v>
      </c>
      <c r="D135" s="15">
        <f t="shared" si="15"/>
        <v>0</v>
      </c>
      <c r="E135" s="15">
        <v>0.5</v>
      </c>
      <c r="F135" s="15">
        <v>0.5</v>
      </c>
      <c r="G135" s="15">
        <f t="shared" si="16"/>
        <v>0</v>
      </c>
      <c r="H135" s="15"/>
      <c r="I135" s="17">
        <f t="shared" si="17"/>
        <v>0</v>
      </c>
      <c r="J135" s="23">
        <f t="shared" si="18"/>
        <v>0</v>
      </c>
      <c r="K135" s="23">
        <f t="shared" si="19"/>
        <v>0</v>
      </c>
      <c r="L135" s="24">
        <v>1</v>
      </c>
      <c r="M135" s="23">
        <f t="shared" ref="M135:M148" si="24">($L135-1)*J135</f>
        <v>0</v>
      </c>
      <c r="N135" s="23">
        <f t="shared" ref="N135:N148" si="25">($L135-1)*K135</f>
        <v>0</v>
      </c>
      <c r="O135" s="23">
        <f t="shared" si="20"/>
        <v>0</v>
      </c>
      <c r="P135" s="19">
        <f t="shared" ref="P135:P148" si="26">$J135+$K135+$M135+$N135+$O135</f>
        <v>0</v>
      </c>
      <c r="Q135" s="21"/>
      <c r="R135" s="23"/>
    </row>
    <row r="136" spans="1:18" x14ac:dyDescent="0.2">
      <c r="A136" s="1" t="s">
        <v>110</v>
      </c>
      <c r="B136" s="15">
        <v>2</v>
      </c>
      <c r="C136" s="15">
        <v>2</v>
      </c>
      <c r="D136" s="15">
        <f t="shared" ref="D136:D147" si="27">C136-B136</f>
        <v>0</v>
      </c>
      <c r="E136" s="15">
        <v>1.5</v>
      </c>
      <c r="F136" s="15">
        <v>1.5</v>
      </c>
      <c r="G136" s="15">
        <f t="shared" ref="G136:G148" si="28">F136-E136</f>
        <v>0</v>
      </c>
      <c r="H136" s="15"/>
      <c r="I136" s="17">
        <f t="shared" ref="I136:I148" si="29">$D136+$G136</f>
        <v>0</v>
      </c>
      <c r="J136" s="23">
        <f t="shared" ref="J136:J148" si="30">I136*$J$5</f>
        <v>0</v>
      </c>
      <c r="K136" s="23">
        <f t="shared" ref="K136:K148" si="31">J136*$K$5</f>
        <v>0</v>
      </c>
      <c r="L136" s="24">
        <v>1</v>
      </c>
      <c r="M136" s="23">
        <f t="shared" si="24"/>
        <v>0</v>
      </c>
      <c r="N136" s="23">
        <f t="shared" si="25"/>
        <v>0</v>
      </c>
      <c r="O136" s="23">
        <f t="shared" ref="O136:O148" si="32">I136*$O$5</f>
        <v>0</v>
      </c>
      <c r="P136" s="19">
        <f t="shared" si="26"/>
        <v>0</v>
      </c>
      <c r="Q136" s="21"/>
      <c r="R136" s="23"/>
    </row>
    <row r="137" spans="1:18" x14ac:dyDescent="0.2">
      <c r="A137" s="1" t="s">
        <v>111</v>
      </c>
      <c r="B137" s="15">
        <v>1</v>
      </c>
      <c r="C137" s="15">
        <v>1</v>
      </c>
      <c r="D137" s="15">
        <f t="shared" si="27"/>
        <v>0</v>
      </c>
      <c r="E137" s="15">
        <v>1</v>
      </c>
      <c r="F137" s="15">
        <v>1</v>
      </c>
      <c r="G137" s="15">
        <f t="shared" si="28"/>
        <v>0</v>
      </c>
      <c r="H137" s="15"/>
      <c r="I137" s="17">
        <f t="shared" si="29"/>
        <v>0</v>
      </c>
      <c r="J137" s="23">
        <f t="shared" si="30"/>
        <v>0</v>
      </c>
      <c r="K137" s="23">
        <f t="shared" si="31"/>
        <v>0</v>
      </c>
      <c r="L137" s="24">
        <v>1</v>
      </c>
      <c r="M137" s="23">
        <f t="shared" si="24"/>
        <v>0</v>
      </c>
      <c r="N137" s="23">
        <f t="shared" si="25"/>
        <v>0</v>
      </c>
      <c r="O137" s="23">
        <f t="shared" si="32"/>
        <v>0</v>
      </c>
      <c r="P137" s="19">
        <f t="shared" si="26"/>
        <v>0</v>
      </c>
      <c r="Q137" s="21"/>
      <c r="R137" s="23"/>
    </row>
    <row r="138" spans="1:18" x14ac:dyDescent="0.2">
      <c r="A138" s="1" t="s">
        <v>112</v>
      </c>
      <c r="B138" s="15">
        <v>1</v>
      </c>
      <c r="C138" s="15">
        <v>1</v>
      </c>
      <c r="D138" s="15">
        <f t="shared" si="27"/>
        <v>0</v>
      </c>
      <c r="E138" s="15">
        <v>0.5</v>
      </c>
      <c r="F138" s="15">
        <v>0.5</v>
      </c>
      <c r="G138" s="15">
        <f t="shared" si="28"/>
        <v>0</v>
      </c>
      <c r="H138" s="15"/>
      <c r="I138" s="17">
        <f t="shared" si="29"/>
        <v>0</v>
      </c>
      <c r="J138" s="23">
        <f t="shared" si="30"/>
        <v>0</v>
      </c>
      <c r="K138" s="23">
        <f t="shared" si="31"/>
        <v>0</v>
      </c>
      <c r="L138" s="24">
        <v>1</v>
      </c>
      <c r="M138" s="23">
        <f t="shared" si="24"/>
        <v>0</v>
      </c>
      <c r="N138" s="23">
        <f t="shared" si="25"/>
        <v>0</v>
      </c>
      <c r="O138" s="23">
        <f t="shared" si="32"/>
        <v>0</v>
      </c>
      <c r="P138" s="19">
        <f t="shared" si="26"/>
        <v>0</v>
      </c>
      <c r="Q138" s="21"/>
      <c r="R138" s="23"/>
    </row>
    <row r="139" spans="1:18" x14ac:dyDescent="0.2">
      <c r="A139" s="1" t="s">
        <v>113</v>
      </c>
      <c r="B139" s="15">
        <v>1.5</v>
      </c>
      <c r="C139" s="15">
        <v>1.5</v>
      </c>
      <c r="D139" s="15">
        <f t="shared" si="27"/>
        <v>0</v>
      </c>
      <c r="E139" s="15">
        <v>1</v>
      </c>
      <c r="F139" s="15">
        <v>1</v>
      </c>
      <c r="G139" s="15">
        <f t="shared" si="28"/>
        <v>0</v>
      </c>
      <c r="H139" s="15"/>
      <c r="I139" s="17">
        <f t="shared" si="29"/>
        <v>0</v>
      </c>
      <c r="J139" s="23">
        <f t="shared" si="30"/>
        <v>0</v>
      </c>
      <c r="K139" s="23">
        <f t="shared" si="31"/>
        <v>0</v>
      </c>
      <c r="L139" s="24">
        <v>1</v>
      </c>
      <c r="M139" s="23">
        <f t="shared" si="24"/>
        <v>0</v>
      </c>
      <c r="N139" s="23">
        <f t="shared" si="25"/>
        <v>0</v>
      </c>
      <c r="O139" s="23">
        <f t="shared" si="32"/>
        <v>0</v>
      </c>
      <c r="P139" s="19">
        <f t="shared" si="26"/>
        <v>0</v>
      </c>
      <c r="Q139" s="21"/>
      <c r="R139" s="23"/>
    </row>
    <row r="140" spans="1:18" x14ac:dyDescent="0.2">
      <c r="A140" s="1" t="s">
        <v>114</v>
      </c>
      <c r="B140" s="15">
        <v>0.5</v>
      </c>
      <c r="C140" s="15">
        <v>0.5</v>
      </c>
      <c r="D140" s="15">
        <f t="shared" si="27"/>
        <v>0</v>
      </c>
      <c r="E140" s="15">
        <v>0</v>
      </c>
      <c r="F140" s="15">
        <v>0</v>
      </c>
      <c r="G140" s="15">
        <f t="shared" si="28"/>
        <v>0</v>
      </c>
      <c r="H140" s="15"/>
      <c r="I140" s="17">
        <f t="shared" si="29"/>
        <v>0</v>
      </c>
      <c r="J140" s="23">
        <f t="shared" si="30"/>
        <v>0</v>
      </c>
      <c r="K140" s="23">
        <f t="shared" si="31"/>
        <v>0</v>
      </c>
      <c r="L140" s="24">
        <v>1</v>
      </c>
      <c r="M140" s="23">
        <f t="shared" si="24"/>
        <v>0</v>
      </c>
      <c r="N140" s="23">
        <f t="shared" si="25"/>
        <v>0</v>
      </c>
      <c r="O140" s="23">
        <f t="shared" si="32"/>
        <v>0</v>
      </c>
      <c r="P140" s="19">
        <f t="shared" si="26"/>
        <v>0</v>
      </c>
      <c r="Q140" s="21"/>
      <c r="R140" s="23"/>
    </row>
    <row r="141" spans="1:18" x14ac:dyDescent="0.2">
      <c r="A141" s="1" t="s">
        <v>115</v>
      </c>
      <c r="B141" s="15">
        <v>3</v>
      </c>
      <c r="C141" s="15">
        <v>2.9365609333333333</v>
      </c>
      <c r="D141" s="15">
        <f t="shared" si="27"/>
        <v>-6.3439066666666655E-2</v>
      </c>
      <c r="E141" s="15">
        <v>4.5</v>
      </c>
      <c r="F141" s="15">
        <v>4.3096828000000009</v>
      </c>
      <c r="G141" s="15">
        <f t="shared" si="28"/>
        <v>-0.19031719999999908</v>
      </c>
      <c r="H141" s="15"/>
      <c r="I141" s="17">
        <f t="shared" si="29"/>
        <v>-0.25375626666666573</v>
      </c>
      <c r="J141" s="23">
        <f t="shared" si="30"/>
        <v>-11274.390927999959</v>
      </c>
      <c r="K141" s="23">
        <f t="shared" si="31"/>
        <v>-1881.695845883193</v>
      </c>
      <c r="L141" s="24">
        <v>1</v>
      </c>
      <c r="M141" s="23">
        <f t="shared" si="24"/>
        <v>0</v>
      </c>
      <c r="N141" s="23">
        <f t="shared" si="25"/>
        <v>0</v>
      </c>
      <c r="O141" s="23">
        <f t="shared" si="32"/>
        <v>-1484.2767738754224</v>
      </c>
      <c r="P141" s="19">
        <f t="shared" si="26"/>
        <v>-14640.363547758574</v>
      </c>
      <c r="Q141" s="21"/>
      <c r="R141" s="23"/>
    </row>
    <row r="142" spans="1:18" x14ac:dyDescent="0.2">
      <c r="A142" s="1" t="s">
        <v>132</v>
      </c>
      <c r="B142" s="15">
        <v>5</v>
      </c>
      <c r="C142" s="15">
        <v>5</v>
      </c>
      <c r="D142" s="15">
        <f t="shared" si="27"/>
        <v>0</v>
      </c>
      <c r="E142" s="15">
        <v>5</v>
      </c>
      <c r="F142" s="15">
        <v>4.6960000000000015</v>
      </c>
      <c r="G142" s="15">
        <f t="shared" si="28"/>
        <v>-0.30399999999999849</v>
      </c>
      <c r="H142" s="15"/>
      <c r="I142" s="17">
        <f t="shared" si="29"/>
        <v>-0.30399999999999849</v>
      </c>
      <c r="J142" s="23">
        <f t="shared" si="30"/>
        <v>-13506.719999999934</v>
      </c>
      <c r="K142" s="23">
        <f t="shared" si="31"/>
        <v>-2254.2715679999887</v>
      </c>
      <c r="L142" s="24">
        <v>1</v>
      </c>
      <c r="M142" s="23">
        <f t="shared" si="24"/>
        <v>0</v>
      </c>
      <c r="N142" s="23">
        <f t="shared" si="25"/>
        <v>0</v>
      </c>
      <c r="O142" s="23">
        <f t="shared" si="32"/>
        <v>-1778.1635314285618</v>
      </c>
      <c r="P142" s="19">
        <f t="shared" si="26"/>
        <v>-17539.155099428484</v>
      </c>
      <c r="Q142" s="21"/>
      <c r="R142" s="23"/>
    </row>
    <row r="143" spans="1:18" x14ac:dyDescent="0.2">
      <c r="A143" s="1" t="s">
        <v>116</v>
      </c>
      <c r="B143" s="15">
        <v>2</v>
      </c>
      <c r="C143" s="15">
        <v>2</v>
      </c>
      <c r="D143" s="15">
        <f t="shared" si="27"/>
        <v>0</v>
      </c>
      <c r="E143" s="15">
        <v>0.5</v>
      </c>
      <c r="F143" s="15">
        <v>0.5</v>
      </c>
      <c r="G143" s="15">
        <f t="shared" si="28"/>
        <v>0</v>
      </c>
      <c r="H143" s="15"/>
      <c r="I143" s="17">
        <f t="shared" si="29"/>
        <v>0</v>
      </c>
      <c r="J143" s="23">
        <f t="shared" si="30"/>
        <v>0</v>
      </c>
      <c r="K143" s="23">
        <f t="shared" si="31"/>
        <v>0</v>
      </c>
      <c r="L143" s="24">
        <v>1</v>
      </c>
      <c r="M143" s="23">
        <f t="shared" si="24"/>
        <v>0</v>
      </c>
      <c r="N143" s="23">
        <f t="shared" si="25"/>
        <v>0</v>
      </c>
      <c r="O143" s="23">
        <f t="shared" si="32"/>
        <v>0</v>
      </c>
      <c r="P143" s="19">
        <f t="shared" si="26"/>
        <v>0</v>
      </c>
      <c r="Q143" s="21"/>
      <c r="R143" s="23"/>
    </row>
    <row r="144" spans="1:18" x14ac:dyDescent="0.2">
      <c r="A144" s="1" t="s">
        <v>117</v>
      </c>
      <c r="B144" s="15">
        <v>3</v>
      </c>
      <c r="C144" s="15">
        <v>3</v>
      </c>
      <c r="D144" s="15">
        <f t="shared" si="27"/>
        <v>0</v>
      </c>
      <c r="E144" s="15">
        <v>1</v>
      </c>
      <c r="F144" s="15">
        <v>1</v>
      </c>
      <c r="G144" s="15">
        <f t="shared" si="28"/>
        <v>0</v>
      </c>
      <c r="H144" s="15"/>
      <c r="I144" s="17">
        <f t="shared" si="29"/>
        <v>0</v>
      </c>
      <c r="J144" s="23">
        <f t="shared" si="30"/>
        <v>0</v>
      </c>
      <c r="K144" s="23">
        <f t="shared" si="31"/>
        <v>0</v>
      </c>
      <c r="L144" s="24">
        <v>1</v>
      </c>
      <c r="M144" s="23">
        <f t="shared" si="24"/>
        <v>0</v>
      </c>
      <c r="N144" s="23">
        <f t="shared" si="25"/>
        <v>0</v>
      </c>
      <c r="O144" s="23">
        <f t="shared" si="32"/>
        <v>0</v>
      </c>
      <c r="P144" s="19">
        <f t="shared" si="26"/>
        <v>0</v>
      </c>
      <c r="Q144" s="21"/>
      <c r="R144" s="23"/>
    </row>
    <row r="145" spans="1:18" x14ac:dyDescent="0.2">
      <c r="A145" s="1" t="s">
        <v>143</v>
      </c>
      <c r="B145" s="15">
        <v>1</v>
      </c>
      <c r="C145" s="15">
        <v>1</v>
      </c>
      <c r="D145" s="15">
        <f t="shared" si="27"/>
        <v>0</v>
      </c>
      <c r="E145" s="15">
        <v>0.5</v>
      </c>
      <c r="F145" s="15">
        <v>0.5</v>
      </c>
      <c r="G145" s="15">
        <f t="shared" si="28"/>
        <v>0</v>
      </c>
      <c r="H145" s="15"/>
      <c r="I145" s="17">
        <f t="shared" si="29"/>
        <v>0</v>
      </c>
      <c r="J145" s="23">
        <f t="shared" si="30"/>
        <v>0</v>
      </c>
      <c r="K145" s="23">
        <f t="shared" si="31"/>
        <v>0</v>
      </c>
      <c r="L145" s="24">
        <v>1</v>
      </c>
      <c r="M145" s="23">
        <f t="shared" si="24"/>
        <v>0</v>
      </c>
      <c r="N145" s="23">
        <f t="shared" si="25"/>
        <v>0</v>
      </c>
      <c r="O145" s="23">
        <f t="shared" si="32"/>
        <v>0</v>
      </c>
      <c r="P145" s="19">
        <f t="shared" si="26"/>
        <v>0</v>
      </c>
      <c r="Q145" s="21"/>
      <c r="R145" s="23"/>
    </row>
    <row r="146" spans="1:18" x14ac:dyDescent="0.2">
      <c r="A146" s="1" t="s">
        <v>118</v>
      </c>
      <c r="B146" s="15">
        <v>2</v>
      </c>
      <c r="C146" s="15">
        <v>2</v>
      </c>
      <c r="D146" s="15">
        <f t="shared" si="27"/>
        <v>0</v>
      </c>
      <c r="E146" s="15">
        <v>1.5</v>
      </c>
      <c r="F146" s="15">
        <v>1.5</v>
      </c>
      <c r="G146" s="15">
        <f t="shared" si="28"/>
        <v>0</v>
      </c>
      <c r="H146" s="15"/>
      <c r="I146" s="17">
        <f t="shared" si="29"/>
        <v>0</v>
      </c>
      <c r="J146" s="23">
        <f t="shared" si="30"/>
        <v>0</v>
      </c>
      <c r="K146" s="23">
        <f t="shared" si="31"/>
        <v>0</v>
      </c>
      <c r="L146" s="24">
        <v>1</v>
      </c>
      <c r="M146" s="23">
        <f t="shared" si="24"/>
        <v>0</v>
      </c>
      <c r="N146" s="23">
        <f t="shared" si="25"/>
        <v>0</v>
      </c>
      <c r="O146" s="23">
        <f t="shared" si="32"/>
        <v>0</v>
      </c>
      <c r="P146" s="19">
        <f t="shared" si="26"/>
        <v>0</v>
      </c>
      <c r="Q146" s="21"/>
      <c r="R146" s="23"/>
    </row>
    <row r="147" spans="1:18" x14ac:dyDescent="0.2">
      <c r="A147" s="1" t="s">
        <v>119</v>
      </c>
      <c r="B147" s="15">
        <v>17.5</v>
      </c>
      <c r="C147" s="15">
        <v>17.344833466666664</v>
      </c>
      <c r="D147" s="15">
        <f t="shared" si="27"/>
        <v>-0.15516653333333608</v>
      </c>
      <c r="E147" s="15">
        <v>25</v>
      </c>
      <c r="F147" s="15">
        <v>25.348409200000003</v>
      </c>
      <c r="G147" s="15">
        <f t="shared" si="28"/>
        <v>0.34840920000000253</v>
      </c>
      <c r="H147" s="15"/>
      <c r="I147" s="17">
        <f t="shared" si="29"/>
        <v>0.19324266666666645</v>
      </c>
      <c r="J147" s="23">
        <f t="shared" si="30"/>
        <v>8585.7716799999907</v>
      </c>
      <c r="K147" s="23">
        <f t="shared" si="31"/>
        <v>1432.9652933919983</v>
      </c>
      <c r="L147" s="24">
        <v>1.0704800000000001</v>
      </c>
      <c r="M147" s="23">
        <f t="shared" si="24"/>
        <v>605.12518800640021</v>
      </c>
      <c r="N147" s="23">
        <f t="shared" si="25"/>
        <v>100.99539387826819</v>
      </c>
      <c r="O147" s="23">
        <f t="shared" si="32"/>
        <v>1130.3192848114268</v>
      </c>
      <c r="P147" s="19">
        <f t="shared" si="26"/>
        <v>11855.176840088085</v>
      </c>
      <c r="Q147" s="21"/>
      <c r="R147" s="23"/>
    </row>
    <row r="148" spans="1:18" x14ac:dyDescent="0.2">
      <c r="A148" s="1" t="s">
        <v>120</v>
      </c>
      <c r="B148" s="15">
        <v>9</v>
      </c>
      <c r="C148" s="15">
        <v>9.0595236000000003</v>
      </c>
      <c r="D148" s="15">
        <f>C148-B148</f>
        <v>5.9523600000000343E-2</v>
      </c>
      <c r="E148" s="15">
        <v>14</v>
      </c>
      <c r="F148" s="15">
        <v>14.178570799999999</v>
      </c>
      <c r="G148" s="15">
        <f t="shared" si="28"/>
        <v>0.17857079999999925</v>
      </c>
      <c r="H148" s="15"/>
      <c r="I148" s="17">
        <f t="shared" si="29"/>
        <v>0.2380943999999996</v>
      </c>
      <c r="J148" s="23">
        <f t="shared" si="30"/>
        <v>10578.534191999983</v>
      </c>
      <c r="K148" s="23">
        <f t="shared" si="31"/>
        <v>1765.557356644797</v>
      </c>
      <c r="L148" s="24">
        <v>1</v>
      </c>
      <c r="M148" s="23">
        <f t="shared" si="24"/>
        <v>0</v>
      </c>
      <c r="N148" s="23">
        <f t="shared" si="25"/>
        <v>0</v>
      </c>
      <c r="O148" s="23">
        <f t="shared" si="32"/>
        <v>1392.6670365702828</v>
      </c>
      <c r="P148" s="19">
        <f t="shared" si="26"/>
        <v>13736.758585215062</v>
      </c>
      <c r="Q148" s="21"/>
      <c r="R148" s="23"/>
    </row>
    <row r="149" spans="1:18" s="25" customFormat="1" ht="15" x14ac:dyDescent="0.25">
      <c r="A149" s="27" t="s">
        <v>121</v>
      </c>
      <c r="B149" s="16">
        <f>SUM(B7:B148)</f>
        <v>465</v>
      </c>
      <c r="C149" s="16">
        <f t="shared" ref="C149:E149" si="33">SUM(C7:C148)</f>
        <v>468.2657312</v>
      </c>
      <c r="D149" s="16">
        <f t="shared" si="33"/>
        <v>3.2657312000000021</v>
      </c>
      <c r="E149" s="16">
        <f t="shared" si="33"/>
        <v>448.5</v>
      </c>
      <c r="F149" s="16">
        <f>SUM(F7:F148)</f>
        <v>451.70555320000005</v>
      </c>
      <c r="G149" s="16">
        <f>SUM(G7:G148)</f>
        <v>3.2055532000000135</v>
      </c>
      <c r="H149" s="16"/>
      <c r="I149" s="18">
        <f t="shared" ref="I149:J149" si="34">SUM(I7:I148)</f>
        <v>6.4712844000000151</v>
      </c>
      <c r="J149" s="28">
        <f t="shared" si="34"/>
        <v>287519.16589200072</v>
      </c>
      <c r="K149" s="28">
        <f t="shared" ref="K149" si="35">SUM(K7:K148)</f>
        <v>47986.948787374902</v>
      </c>
      <c r="L149" s="28"/>
      <c r="M149" s="28">
        <f t="shared" ref="M149" si="36">SUM(M7:M148)</f>
        <v>4020.7096235690651</v>
      </c>
      <c r="N149" s="28">
        <f t="shared" ref="N149" si="37">SUM(N7:N148)</f>
        <v>671.05643617367707</v>
      </c>
      <c r="O149" s="28">
        <f t="shared" ref="O149" si="38">SUM(O7:O148)</f>
        <v>37851.980005206075</v>
      </c>
      <c r="P149" s="20">
        <f>SUM(P7:P148)</f>
        <v>378049.86074432457</v>
      </c>
      <c r="Q149" s="26"/>
      <c r="R149" s="26"/>
    </row>
    <row r="150" spans="1:18" x14ac:dyDescent="0.2">
      <c r="Q150" s="21"/>
    </row>
    <row r="151" spans="1:18" x14ac:dyDescent="0.2">
      <c r="J151" s="23"/>
      <c r="Q151" s="21"/>
    </row>
    <row r="152" spans="1:18" ht="20.25" x14ac:dyDescent="0.3">
      <c r="A152" s="63" t="s">
        <v>199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M152" s="23"/>
      <c r="Q152" s="21"/>
    </row>
    <row r="153" spans="1:18" x14ac:dyDescent="0.2">
      <c r="F153" s="91">
        <v>31100</v>
      </c>
      <c r="G153" s="92">
        <v>0.1618</v>
      </c>
      <c r="J153" s="37">
        <v>5459.2740000000003</v>
      </c>
      <c r="Q153" s="21"/>
    </row>
    <row r="154" spans="1:18" s="14" customFormat="1" ht="34.5" customHeight="1" x14ac:dyDescent="0.25">
      <c r="A154" s="87" t="s">
        <v>0</v>
      </c>
      <c r="B154" s="87" t="s">
        <v>154</v>
      </c>
      <c r="C154" s="87" t="s">
        <v>231</v>
      </c>
      <c r="D154" s="52" t="s">
        <v>2</v>
      </c>
      <c r="E154" s="87"/>
      <c r="F154" s="87" t="s">
        <v>155</v>
      </c>
      <c r="G154" s="87" t="s">
        <v>156</v>
      </c>
      <c r="H154" s="87" t="s">
        <v>137</v>
      </c>
      <c r="I154" s="87" t="s">
        <v>158</v>
      </c>
      <c r="J154" s="87" t="s">
        <v>157</v>
      </c>
      <c r="K154" s="52" t="s">
        <v>249</v>
      </c>
      <c r="L154" s="31"/>
      <c r="M154" s="93"/>
      <c r="O154" s="93"/>
    </row>
    <row r="155" spans="1:18" x14ac:dyDescent="0.2">
      <c r="A155" s="1" t="s">
        <v>3</v>
      </c>
      <c r="B155" s="15">
        <v>1.5</v>
      </c>
      <c r="C155" s="15">
        <v>1.5549333333333335</v>
      </c>
      <c r="D155" s="17">
        <f>$C155-$B155</f>
        <v>5.4933333333333501E-2</v>
      </c>
      <c r="F155" s="23">
        <f>$D155*$F$153</f>
        <v>1708.426666666672</v>
      </c>
      <c r="G155" s="23">
        <f>$F155*$G$153</f>
        <v>276.4234346666675</v>
      </c>
      <c r="H155" s="24">
        <v>1</v>
      </c>
      <c r="I155" s="23">
        <f t="shared" ref="I155:I186" si="39">($F155+$G155)*($H155-1)</f>
        <v>0</v>
      </c>
      <c r="J155" s="23">
        <f>$D155*$J$153</f>
        <v>299.89611840000094</v>
      </c>
      <c r="K155" s="19">
        <f t="shared" ref="K155:K186" si="40">$F155+$G155+$I155+$J155</f>
        <v>2284.7462197333402</v>
      </c>
      <c r="M155" s="21"/>
      <c r="O155" s="23"/>
    </row>
    <row r="156" spans="1:18" x14ac:dyDescent="0.2">
      <c r="A156" s="1" t="s">
        <v>4</v>
      </c>
      <c r="B156" s="15">
        <v>5</v>
      </c>
      <c r="C156" s="15">
        <v>5.0212666666666665</v>
      </c>
      <c r="D156" s="17">
        <f t="shared" ref="D156:D219" si="41">$C156-$B156</f>
        <v>2.1266666666666545E-2</v>
      </c>
      <c r="F156" s="23">
        <f t="shared" ref="F156:F219" si="42">$D156*$F$153</f>
        <v>661.39333333332956</v>
      </c>
      <c r="G156" s="23">
        <f t="shared" ref="G156:G219" si="43">$F156*$G$153</f>
        <v>107.01344133333272</v>
      </c>
      <c r="H156" s="24">
        <v>1</v>
      </c>
      <c r="I156" s="23">
        <f t="shared" si="39"/>
        <v>0</v>
      </c>
      <c r="J156" s="23">
        <f t="shared" ref="J156:J219" si="44">$D156*$J$153</f>
        <v>116.10056039999934</v>
      </c>
      <c r="K156" s="19">
        <f t="shared" si="40"/>
        <v>884.50733506666165</v>
      </c>
      <c r="M156" s="21"/>
      <c r="O156" s="23"/>
    </row>
    <row r="157" spans="1:18" x14ac:dyDescent="0.2">
      <c r="A157" s="1" t="s">
        <v>5</v>
      </c>
      <c r="B157" s="15">
        <v>19.5</v>
      </c>
      <c r="C157" s="15">
        <v>19.441022400000001</v>
      </c>
      <c r="D157" s="17">
        <f t="shared" si="41"/>
        <v>-5.8977599999998631E-2</v>
      </c>
      <c r="F157" s="23">
        <f t="shared" si="42"/>
        <v>-1834.2033599999575</v>
      </c>
      <c r="G157" s="23">
        <f t="shared" si="43"/>
        <v>-296.77410364799312</v>
      </c>
      <c r="H157" s="24">
        <v>1.01292</v>
      </c>
      <c r="I157" s="23">
        <f t="shared" si="39"/>
        <v>-27.532228830331611</v>
      </c>
      <c r="J157" s="23">
        <f t="shared" si="44"/>
        <v>-321.97487826239256</v>
      </c>
      <c r="K157" s="19">
        <f t="shared" si="40"/>
        <v>-2480.4845707406744</v>
      </c>
      <c r="M157" s="21"/>
      <c r="O157" s="23"/>
    </row>
    <row r="158" spans="1:18" x14ac:dyDescent="0.2">
      <c r="A158" s="1" t="s">
        <v>242</v>
      </c>
      <c r="B158" s="15">
        <v>13.5</v>
      </c>
      <c r="C158" s="15">
        <v>13.295090400000001</v>
      </c>
      <c r="D158" s="17">
        <f t="shared" si="41"/>
        <v>-0.2049095999999988</v>
      </c>
      <c r="F158" s="23">
        <f t="shared" si="42"/>
        <v>-6372.6885599999632</v>
      </c>
      <c r="G158" s="23">
        <f t="shared" si="43"/>
        <v>-1031.101009007994</v>
      </c>
      <c r="H158" s="24">
        <v>1.0447200000000001</v>
      </c>
      <c r="I158" s="23">
        <f t="shared" si="39"/>
        <v>-331.09746952603649</v>
      </c>
      <c r="J158" s="23">
        <f t="shared" si="44"/>
        <v>-1118.6576516303935</v>
      </c>
      <c r="K158" s="19">
        <f t="shared" si="40"/>
        <v>-8853.5446901643863</v>
      </c>
      <c r="M158" s="21"/>
      <c r="O158" s="23"/>
    </row>
    <row r="159" spans="1:18" x14ac:dyDescent="0.2">
      <c r="A159" s="1" t="s">
        <v>6</v>
      </c>
      <c r="B159" s="15">
        <v>5.5</v>
      </c>
      <c r="C159" s="15">
        <v>5.2870525333333331</v>
      </c>
      <c r="D159" s="17">
        <f t="shared" si="41"/>
        <v>-0.21294746666666686</v>
      </c>
      <c r="F159" s="23">
        <f t="shared" si="42"/>
        <v>-6622.6662133333393</v>
      </c>
      <c r="G159" s="23">
        <f t="shared" si="43"/>
        <v>-1071.5473933173344</v>
      </c>
      <c r="H159" s="24">
        <v>1</v>
      </c>
      <c r="I159" s="23">
        <f t="shared" si="39"/>
        <v>0</v>
      </c>
      <c r="J159" s="23">
        <f t="shared" si="44"/>
        <v>-1162.5385681392011</v>
      </c>
      <c r="K159" s="19">
        <f t="shared" si="40"/>
        <v>-8856.7521747898754</v>
      </c>
      <c r="M159" s="21"/>
      <c r="O159" s="23"/>
    </row>
    <row r="160" spans="1:18" x14ac:dyDescent="0.2">
      <c r="A160" s="1" t="s">
        <v>7</v>
      </c>
      <c r="B160" s="15">
        <v>22</v>
      </c>
      <c r="C160" s="15">
        <v>22.625832266666663</v>
      </c>
      <c r="D160" s="17">
        <f t="shared" si="41"/>
        <v>0.62583226666666292</v>
      </c>
      <c r="F160" s="23">
        <f t="shared" si="42"/>
        <v>19463.383493333218</v>
      </c>
      <c r="G160" s="23">
        <f t="shared" si="43"/>
        <v>3149.1754492213149</v>
      </c>
      <c r="H160" s="24">
        <v>1.0447200000000001</v>
      </c>
      <c r="I160" s="23">
        <f t="shared" si="39"/>
        <v>1011.2336359110408</v>
      </c>
      <c r="J160" s="23">
        <f t="shared" si="44"/>
        <v>3416.5898217743797</v>
      </c>
      <c r="K160" s="19">
        <f t="shared" si="40"/>
        <v>27040.382400239956</v>
      </c>
      <c r="M160" s="21"/>
    </row>
    <row r="161" spans="1:13" x14ac:dyDescent="0.2">
      <c r="A161" s="1" t="s">
        <v>8</v>
      </c>
      <c r="B161" s="15">
        <v>22.5</v>
      </c>
      <c r="C161" s="15">
        <v>22.702935199999999</v>
      </c>
      <c r="D161" s="17">
        <f t="shared" si="41"/>
        <v>0.20293519999999887</v>
      </c>
      <c r="F161" s="23">
        <f t="shared" si="42"/>
        <v>6311.2847199999651</v>
      </c>
      <c r="G161" s="23">
        <f t="shared" si="43"/>
        <v>1021.1658676959944</v>
      </c>
      <c r="H161" s="24">
        <v>1</v>
      </c>
      <c r="I161" s="23">
        <f t="shared" si="39"/>
        <v>0</v>
      </c>
      <c r="J161" s="23">
        <f t="shared" si="44"/>
        <v>1107.8788610447939</v>
      </c>
      <c r="K161" s="19">
        <f t="shared" si="40"/>
        <v>8440.3294487407529</v>
      </c>
      <c r="M161" s="21"/>
    </row>
    <row r="162" spans="1:13" x14ac:dyDescent="0.2">
      <c r="A162" s="1" t="s">
        <v>9</v>
      </c>
      <c r="B162" s="15">
        <v>1</v>
      </c>
      <c r="C162" s="15">
        <v>1</v>
      </c>
      <c r="D162" s="17">
        <f t="shared" si="41"/>
        <v>0</v>
      </c>
      <c r="F162" s="23">
        <f t="shared" si="42"/>
        <v>0</v>
      </c>
      <c r="G162" s="23">
        <f t="shared" si="43"/>
        <v>0</v>
      </c>
      <c r="H162" s="24">
        <v>1</v>
      </c>
      <c r="I162" s="23">
        <f t="shared" si="39"/>
        <v>0</v>
      </c>
      <c r="J162" s="23">
        <f t="shared" si="44"/>
        <v>0</v>
      </c>
      <c r="K162" s="19">
        <f t="shared" si="40"/>
        <v>0</v>
      </c>
      <c r="M162" s="21"/>
    </row>
    <row r="163" spans="1:13" x14ac:dyDescent="0.2">
      <c r="A163" s="1" t="s">
        <v>10</v>
      </c>
      <c r="B163" s="15">
        <v>6</v>
      </c>
      <c r="C163" s="15">
        <v>6.0695074666666669</v>
      </c>
      <c r="D163" s="17">
        <f t="shared" si="41"/>
        <v>6.9507466666666851E-2</v>
      </c>
      <c r="F163" s="23">
        <f t="shared" si="42"/>
        <v>2161.682213333339</v>
      </c>
      <c r="G163" s="23">
        <f t="shared" si="43"/>
        <v>349.76018211733424</v>
      </c>
      <c r="H163" s="24">
        <v>1</v>
      </c>
      <c r="I163" s="23">
        <f t="shared" si="39"/>
        <v>0</v>
      </c>
      <c r="J163" s="23">
        <f t="shared" si="44"/>
        <v>379.46030557920102</v>
      </c>
      <c r="K163" s="19">
        <f t="shared" si="40"/>
        <v>2890.9027010298742</v>
      </c>
      <c r="M163" s="21"/>
    </row>
    <row r="164" spans="1:13" x14ac:dyDescent="0.2">
      <c r="A164" s="1" t="s">
        <v>11</v>
      </c>
      <c r="B164" s="15">
        <v>4.5</v>
      </c>
      <c r="C164" s="15">
        <v>4.5453122666666665</v>
      </c>
      <c r="D164" s="17">
        <f t="shared" si="41"/>
        <v>4.5312266666666545E-2</v>
      </c>
      <c r="F164" s="23">
        <f t="shared" si="42"/>
        <v>1409.2114933333296</v>
      </c>
      <c r="G164" s="23">
        <f t="shared" si="43"/>
        <v>228.01041962133272</v>
      </c>
      <c r="H164" s="24">
        <v>1</v>
      </c>
      <c r="I164" s="23">
        <f t="shared" si="39"/>
        <v>0</v>
      </c>
      <c r="J164" s="23">
        <f t="shared" si="44"/>
        <v>247.37207929439936</v>
      </c>
      <c r="K164" s="19">
        <f t="shared" si="40"/>
        <v>1884.5939922490616</v>
      </c>
      <c r="M164" s="21"/>
    </row>
    <row r="165" spans="1:13" x14ac:dyDescent="0.2">
      <c r="A165" s="1" t="s">
        <v>12</v>
      </c>
      <c r="B165" s="15">
        <v>30</v>
      </c>
      <c r="C165" s="15">
        <v>29.781343999999997</v>
      </c>
      <c r="D165" s="17">
        <f t="shared" si="41"/>
        <v>-0.21865600000000285</v>
      </c>
      <c r="F165" s="23">
        <f t="shared" si="42"/>
        <v>-6800.2016000000885</v>
      </c>
      <c r="G165" s="23">
        <f t="shared" si="43"/>
        <v>-1100.2726188800143</v>
      </c>
      <c r="H165" s="24">
        <v>1</v>
      </c>
      <c r="I165" s="23">
        <f t="shared" si="39"/>
        <v>0</v>
      </c>
      <c r="J165" s="23">
        <f t="shared" si="44"/>
        <v>-1193.7030157440156</v>
      </c>
      <c r="K165" s="19">
        <f t="shared" si="40"/>
        <v>-9094.1772346241178</v>
      </c>
      <c r="M165" s="21"/>
    </row>
    <row r="166" spans="1:13" x14ac:dyDescent="0.2">
      <c r="A166" s="1" t="s">
        <v>146</v>
      </c>
      <c r="B166" s="15">
        <v>1.5</v>
      </c>
      <c r="C166" s="15">
        <v>1.5</v>
      </c>
      <c r="D166" s="17">
        <f t="shared" si="41"/>
        <v>0</v>
      </c>
      <c r="F166" s="23">
        <f t="shared" si="42"/>
        <v>0</v>
      </c>
      <c r="G166" s="23">
        <f t="shared" si="43"/>
        <v>0</v>
      </c>
      <c r="H166" s="24">
        <v>1</v>
      </c>
      <c r="I166" s="23">
        <f t="shared" si="39"/>
        <v>0</v>
      </c>
      <c r="J166" s="23">
        <f t="shared" si="44"/>
        <v>0</v>
      </c>
      <c r="K166" s="19">
        <f t="shared" si="40"/>
        <v>0</v>
      </c>
      <c r="M166" s="21"/>
    </row>
    <row r="167" spans="1:13" x14ac:dyDescent="0.2">
      <c r="A167" s="1" t="s">
        <v>13</v>
      </c>
      <c r="B167" s="15">
        <v>27</v>
      </c>
      <c r="C167" s="15">
        <v>27.534093866666666</v>
      </c>
      <c r="D167" s="17">
        <f t="shared" si="41"/>
        <v>0.53409386666666592</v>
      </c>
      <c r="F167" s="23">
        <f t="shared" si="42"/>
        <v>16610.319253333309</v>
      </c>
      <c r="G167" s="23">
        <f t="shared" si="43"/>
        <v>2687.5496551893293</v>
      </c>
      <c r="H167" s="24">
        <v>1</v>
      </c>
      <c r="I167" s="23">
        <f t="shared" si="39"/>
        <v>0</v>
      </c>
      <c r="J167" s="23">
        <f t="shared" si="44"/>
        <v>2915.764759852796</v>
      </c>
      <c r="K167" s="19">
        <f t="shared" si="40"/>
        <v>22213.633668375434</v>
      </c>
      <c r="M167" s="21"/>
    </row>
    <row r="168" spans="1:13" x14ac:dyDescent="0.2">
      <c r="A168" s="1" t="s">
        <v>14</v>
      </c>
      <c r="B168" s="15">
        <v>10.5</v>
      </c>
      <c r="C168" s="15">
        <v>10.795866666666667</v>
      </c>
      <c r="D168" s="17">
        <f t="shared" si="41"/>
        <v>0.29586666666666694</v>
      </c>
      <c r="F168" s="23">
        <f t="shared" si="42"/>
        <v>9201.453333333342</v>
      </c>
      <c r="G168" s="23">
        <f t="shared" si="43"/>
        <v>1488.7951493333346</v>
      </c>
      <c r="H168" s="24">
        <v>1</v>
      </c>
      <c r="I168" s="23">
        <f t="shared" si="39"/>
        <v>0</v>
      </c>
      <c r="J168" s="23">
        <f t="shared" si="44"/>
        <v>1615.2172008000016</v>
      </c>
      <c r="K168" s="19">
        <f t="shared" si="40"/>
        <v>12305.465683466678</v>
      </c>
      <c r="M168" s="21"/>
    </row>
    <row r="169" spans="1:13" x14ac:dyDescent="0.2">
      <c r="A169" s="1" t="s">
        <v>15</v>
      </c>
      <c r="B169" s="15">
        <v>16</v>
      </c>
      <c r="C169" s="15">
        <v>15.3873432</v>
      </c>
      <c r="D169" s="17">
        <f t="shared" si="41"/>
        <v>-0.61265679999999989</v>
      </c>
      <c r="F169" s="23">
        <f t="shared" si="42"/>
        <v>-19053.626479999995</v>
      </c>
      <c r="G169" s="23">
        <f t="shared" si="43"/>
        <v>-3082.8767644639993</v>
      </c>
      <c r="H169" s="24">
        <v>1</v>
      </c>
      <c r="I169" s="23">
        <f t="shared" si="39"/>
        <v>0</v>
      </c>
      <c r="J169" s="23">
        <f t="shared" si="44"/>
        <v>-3344.6613391631995</v>
      </c>
      <c r="K169" s="19">
        <f t="shared" si="40"/>
        <v>-25481.164583627193</v>
      </c>
      <c r="M169" s="21"/>
    </row>
    <row r="170" spans="1:13" x14ac:dyDescent="0.2">
      <c r="A170" s="1" t="s">
        <v>16</v>
      </c>
      <c r="B170" s="15">
        <v>5.5</v>
      </c>
      <c r="C170" s="15">
        <v>5.674870133333334</v>
      </c>
      <c r="D170" s="17">
        <f t="shared" si="41"/>
        <v>0.17487013333333401</v>
      </c>
      <c r="F170" s="23">
        <f t="shared" si="42"/>
        <v>5438.4611466666875</v>
      </c>
      <c r="G170" s="23">
        <f t="shared" si="43"/>
        <v>879.94301353066999</v>
      </c>
      <c r="H170" s="24">
        <v>1</v>
      </c>
      <c r="I170" s="23">
        <f t="shared" si="39"/>
        <v>0</v>
      </c>
      <c r="J170" s="23">
        <f t="shared" si="44"/>
        <v>954.66397228320375</v>
      </c>
      <c r="K170" s="19">
        <f t="shared" si="40"/>
        <v>7273.068132480561</v>
      </c>
      <c r="M170" s="21"/>
    </row>
    <row r="171" spans="1:13" x14ac:dyDescent="0.2">
      <c r="A171" s="1" t="s">
        <v>17</v>
      </c>
      <c r="B171" s="15">
        <v>0.5</v>
      </c>
      <c r="C171" s="15">
        <v>0.5</v>
      </c>
      <c r="D171" s="17">
        <f t="shared" si="41"/>
        <v>0</v>
      </c>
      <c r="F171" s="23">
        <f t="shared" si="42"/>
        <v>0</v>
      </c>
      <c r="G171" s="23">
        <f t="shared" si="43"/>
        <v>0</v>
      </c>
      <c r="H171" s="24">
        <v>1</v>
      </c>
      <c r="I171" s="23">
        <f t="shared" si="39"/>
        <v>0</v>
      </c>
      <c r="J171" s="23">
        <f t="shared" si="44"/>
        <v>0</v>
      </c>
      <c r="K171" s="19">
        <f t="shared" si="40"/>
        <v>0</v>
      </c>
      <c r="M171" s="21"/>
    </row>
    <row r="172" spans="1:13" x14ac:dyDescent="0.2">
      <c r="A172" s="1" t="s">
        <v>18</v>
      </c>
      <c r="B172" s="15">
        <v>16</v>
      </c>
      <c r="C172" s="15">
        <v>16.098908533333336</v>
      </c>
      <c r="D172" s="17">
        <f t="shared" si="41"/>
        <v>9.8908533333336379E-2</v>
      </c>
      <c r="F172" s="23">
        <f t="shared" si="42"/>
        <v>3076.0553866667615</v>
      </c>
      <c r="G172" s="23">
        <f t="shared" si="43"/>
        <v>497.70576156268203</v>
      </c>
      <c r="H172" s="24">
        <v>1</v>
      </c>
      <c r="I172" s="23">
        <f t="shared" si="39"/>
        <v>0</v>
      </c>
      <c r="J172" s="23">
        <f t="shared" si="44"/>
        <v>539.96878440481669</v>
      </c>
      <c r="K172" s="19">
        <f t="shared" si="40"/>
        <v>4113.72993263426</v>
      </c>
      <c r="M172" s="21"/>
    </row>
    <row r="173" spans="1:13" x14ac:dyDescent="0.2">
      <c r="A173" s="1" t="s">
        <v>19</v>
      </c>
      <c r="B173" s="15">
        <v>17</v>
      </c>
      <c r="C173" s="15">
        <v>17.415942399999999</v>
      </c>
      <c r="D173" s="17">
        <f t="shared" si="41"/>
        <v>0.41594239999999871</v>
      </c>
      <c r="F173" s="23">
        <f t="shared" si="42"/>
        <v>12935.808639999959</v>
      </c>
      <c r="G173" s="23">
        <f t="shared" si="43"/>
        <v>2093.0138379519935</v>
      </c>
      <c r="H173" s="24">
        <v>1</v>
      </c>
      <c r="I173" s="23">
        <f t="shared" si="39"/>
        <v>0</v>
      </c>
      <c r="J173" s="23">
        <f t="shared" si="44"/>
        <v>2270.7435298175933</v>
      </c>
      <c r="K173" s="19">
        <f t="shared" si="40"/>
        <v>17299.566007769547</v>
      </c>
      <c r="M173" s="21"/>
    </row>
    <row r="174" spans="1:13" x14ac:dyDescent="0.2">
      <c r="A174" s="1" t="s">
        <v>20</v>
      </c>
      <c r="B174" s="15">
        <v>8</v>
      </c>
      <c r="C174" s="15">
        <v>7.9270666666666667</v>
      </c>
      <c r="D174" s="17">
        <f t="shared" si="41"/>
        <v>-7.2933333333333294E-2</v>
      </c>
      <c r="F174" s="23">
        <f t="shared" si="42"/>
        <v>-2268.2266666666656</v>
      </c>
      <c r="G174" s="23">
        <f t="shared" si="43"/>
        <v>-366.9990746666665</v>
      </c>
      <c r="H174" s="24">
        <v>1</v>
      </c>
      <c r="I174" s="23">
        <f t="shared" si="39"/>
        <v>0</v>
      </c>
      <c r="J174" s="23">
        <f t="shared" si="44"/>
        <v>-398.1630503999998</v>
      </c>
      <c r="K174" s="19">
        <f t="shared" si="40"/>
        <v>-3033.3887917333318</v>
      </c>
      <c r="M174" s="21"/>
    </row>
    <row r="175" spans="1:13" x14ac:dyDescent="0.2">
      <c r="A175" s="1" t="s">
        <v>21</v>
      </c>
      <c r="B175" s="15">
        <v>12.5</v>
      </c>
      <c r="C175" s="15">
        <v>12.532800000000002</v>
      </c>
      <c r="D175" s="17">
        <f t="shared" si="41"/>
        <v>3.2800000000001717E-2</v>
      </c>
      <c r="F175" s="23">
        <f t="shared" si="42"/>
        <v>1020.0800000000534</v>
      </c>
      <c r="G175" s="23">
        <f t="shared" si="43"/>
        <v>165.04894400000865</v>
      </c>
      <c r="H175" s="24">
        <v>1</v>
      </c>
      <c r="I175" s="23">
        <f t="shared" si="39"/>
        <v>0</v>
      </c>
      <c r="J175" s="23">
        <f t="shared" si="44"/>
        <v>179.06418720000937</v>
      </c>
      <c r="K175" s="19">
        <f t="shared" si="40"/>
        <v>1364.1931312000713</v>
      </c>
      <c r="M175" s="21"/>
    </row>
    <row r="176" spans="1:13" x14ac:dyDescent="0.2">
      <c r="A176" s="1" t="s">
        <v>22</v>
      </c>
      <c r="B176" s="15">
        <v>3</v>
      </c>
      <c r="C176" s="15">
        <v>2.9660000000000002</v>
      </c>
      <c r="D176" s="17">
        <f t="shared" si="41"/>
        <v>-3.3999999999999808E-2</v>
      </c>
      <c r="F176" s="23">
        <f t="shared" si="42"/>
        <v>-1057.399999999994</v>
      </c>
      <c r="G176" s="23">
        <f t="shared" si="43"/>
        <v>-171.08731999999901</v>
      </c>
      <c r="H176" s="24">
        <v>1</v>
      </c>
      <c r="I176" s="23">
        <f t="shared" si="39"/>
        <v>0</v>
      </c>
      <c r="J176" s="23">
        <f t="shared" si="44"/>
        <v>-185.61531599999896</v>
      </c>
      <c r="K176" s="19">
        <f t="shared" si="40"/>
        <v>-1414.1026359999919</v>
      </c>
      <c r="M176" s="21"/>
    </row>
    <row r="177" spans="1:13" x14ac:dyDescent="0.2">
      <c r="A177" s="1" t="s">
        <v>23</v>
      </c>
      <c r="B177" s="15">
        <v>15</v>
      </c>
      <c r="C177" s="15">
        <v>14.815733333333332</v>
      </c>
      <c r="D177" s="17">
        <f t="shared" si="41"/>
        <v>-0.18426666666666769</v>
      </c>
      <c r="F177" s="23">
        <f t="shared" si="42"/>
        <v>-5730.6933333333654</v>
      </c>
      <c r="G177" s="23">
        <f t="shared" si="43"/>
        <v>-927.22618133333856</v>
      </c>
      <c r="H177" s="24">
        <v>1</v>
      </c>
      <c r="I177" s="23">
        <f t="shared" si="39"/>
        <v>0</v>
      </c>
      <c r="J177" s="23">
        <f t="shared" si="44"/>
        <v>-1005.9622224000057</v>
      </c>
      <c r="K177" s="19">
        <f t="shared" si="40"/>
        <v>-7663.8817370667102</v>
      </c>
      <c r="M177" s="21"/>
    </row>
    <row r="178" spans="1:13" x14ac:dyDescent="0.2">
      <c r="A178" s="1" t="s">
        <v>24</v>
      </c>
      <c r="B178" s="15">
        <v>3</v>
      </c>
      <c r="C178" s="15">
        <v>2.8504</v>
      </c>
      <c r="D178" s="17">
        <f t="shared" si="41"/>
        <v>-0.14959999999999996</v>
      </c>
      <c r="F178" s="23">
        <f t="shared" si="42"/>
        <v>-4652.5599999999986</v>
      </c>
      <c r="G178" s="23">
        <f t="shared" si="43"/>
        <v>-752.78420799999981</v>
      </c>
      <c r="H178" s="24">
        <v>1.01292</v>
      </c>
      <c r="I178" s="23">
        <f t="shared" si="39"/>
        <v>-69.837047167360211</v>
      </c>
      <c r="J178" s="23">
        <f t="shared" si="44"/>
        <v>-816.70739039999978</v>
      </c>
      <c r="K178" s="19">
        <f t="shared" si="40"/>
        <v>-6291.8886455673592</v>
      </c>
      <c r="M178" s="21"/>
    </row>
    <row r="179" spans="1:13" x14ac:dyDescent="0.2">
      <c r="A179" s="1" t="s">
        <v>25</v>
      </c>
      <c r="B179" s="15">
        <v>13</v>
      </c>
      <c r="C179" s="15">
        <v>13.266843200000002</v>
      </c>
      <c r="D179" s="17">
        <f t="shared" si="41"/>
        <v>0.26684320000000206</v>
      </c>
      <c r="F179" s="23">
        <f t="shared" si="42"/>
        <v>8298.8235200000636</v>
      </c>
      <c r="G179" s="23">
        <f t="shared" si="43"/>
        <v>1342.7496455360103</v>
      </c>
      <c r="H179" s="24">
        <v>1</v>
      </c>
      <c r="I179" s="23">
        <f t="shared" si="39"/>
        <v>0</v>
      </c>
      <c r="J179" s="23">
        <f t="shared" si="44"/>
        <v>1456.7701438368113</v>
      </c>
      <c r="K179" s="19">
        <f t="shared" si="40"/>
        <v>11098.343309372885</v>
      </c>
      <c r="M179" s="21"/>
    </row>
    <row r="180" spans="1:13" x14ac:dyDescent="0.2">
      <c r="A180" s="1" t="s">
        <v>26</v>
      </c>
      <c r="B180" s="15">
        <v>12.5</v>
      </c>
      <c r="C180" s="15">
        <v>12.602962399999999</v>
      </c>
      <c r="D180" s="17">
        <f t="shared" si="41"/>
        <v>0.10296239999999912</v>
      </c>
      <c r="F180" s="23">
        <f t="shared" si="42"/>
        <v>3202.1306399999726</v>
      </c>
      <c r="G180" s="23">
        <f t="shared" si="43"/>
        <v>518.10473755199553</v>
      </c>
      <c r="H180" s="24">
        <v>1</v>
      </c>
      <c r="I180" s="23">
        <f t="shared" si="39"/>
        <v>0</v>
      </c>
      <c r="J180" s="23">
        <f t="shared" si="44"/>
        <v>562.09995329759522</v>
      </c>
      <c r="K180" s="19">
        <f t="shared" si="40"/>
        <v>4282.3353308495634</v>
      </c>
      <c r="M180" s="21"/>
    </row>
    <row r="181" spans="1:13" x14ac:dyDescent="0.2">
      <c r="A181" s="1" t="s">
        <v>27</v>
      </c>
      <c r="B181" s="15">
        <v>21.5</v>
      </c>
      <c r="C181" s="15">
        <v>21.375951999999998</v>
      </c>
      <c r="D181" s="17">
        <f t="shared" si="41"/>
        <v>-0.12404800000000193</v>
      </c>
      <c r="F181" s="23">
        <f t="shared" si="42"/>
        <v>-3857.8928000000601</v>
      </c>
      <c r="G181" s="23">
        <f t="shared" si="43"/>
        <v>-624.20705504000978</v>
      </c>
      <c r="H181" s="24">
        <v>1.0447200000000001</v>
      </c>
      <c r="I181" s="23">
        <f t="shared" si="39"/>
        <v>-200.43950551739235</v>
      </c>
      <c r="J181" s="23">
        <f t="shared" si="44"/>
        <v>-677.21202115201061</v>
      </c>
      <c r="K181" s="19">
        <f t="shared" si="40"/>
        <v>-5359.7513817094732</v>
      </c>
      <c r="M181" s="21"/>
    </row>
    <row r="182" spans="1:13" x14ac:dyDescent="0.2">
      <c r="A182" s="1" t="s">
        <v>28</v>
      </c>
      <c r="B182" s="15">
        <v>5.5</v>
      </c>
      <c r="C182" s="15">
        <v>5.3444888000000006</v>
      </c>
      <c r="D182" s="17">
        <f t="shared" si="41"/>
        <v>-0.15551119999999941</v>
      </c>
      <c r="F182" s="23">
        <f t="shared" si="42"/>
        <v>-4836.3983199999811</v>
      </c>
      <c r="G182" s="23">
        <f t="shared" si="43"/>
        <v>-782.52924817599694</v>
      </c>
      <c r="H182" s="24">
        <v>1</v>
      </c>
      <c r="I182" s="23">
        <f t="shared" si="39"/>
        <v>0</v>
      </c>
      <c r="J182" s="23">
        <f t="shared" si="44"/>
        <v>-848.97825086879686</v>
      </c>
      <c r="K182" s="19">
        <f t="shared" si="40"/>
        <v>-6467.9058190447749</v>
      </c>
      <c r="M182" s="21"/>
    </row>
    <row r="183" spans="1:13" x14ac:dyDescent="0.2">
      <c r="A183" s="1" t="s">
        <v>124</v>
      </c>
      <c r="B183" s="15">
        <v>19.5</v>
      </c>
      <c r="C183" s="15">
        <v>19.398880533333337</v>
      </c>
      <c r="D183" s="17">
        <f t="shared" si="41"/>
        <v>-0.10111946666666327</v>
      </c>
      <c r="F183" s="23">
        <f t="shared" si="42"/>
        <v>-3144.8154133332278</v>
      </c>
      <c r="G183" s="23">
        <f t="shared" si="43"/>
        <v>-508.83113387731623</v>
      </c>
      <c r="H183" s="24">
        <v>1</v>
      </c>
      <c r="I183" s="23">
        <f t="shared" si="39"/>
        <v>0</v>
      </c>
      <c r="J183" s="23">
        <f t="shared" si="44"/>
        <v>-552.03887526718154</v>
      </c>
      <c r="K183" s="19">
        <f t="shared" si="40"/>
        <v>-4205.6854224777253</v>
      </c>
      <c r="M183" s="21"/>
    </row>
    <row r="184" spans="1:13" x14ac:dyDescent="0.2">
      <c r="A184" s="1" t="s">
        <v>29</v>
      </c>
      <c r="B184" s="15">
        <v>231.5</v>
      </c>
      <c r="C184" s="15">
        <v>231.88541493333332</v>
      </c>
      <c r="D184" s="17">
        <f t="shared" si="41"/>
        <v>0.38541493333332255</v>
      </c>
      <c r="F184" s="23">
        <f t="shared" si="42"/>
        <v>11986.404426666331</v>
      </c>
      <c r="G184" s="23">
        <f t="shared" si="43"/>
        <v>1939.4002362346123</v>
      </c>
      <c r="H184" s="24">
        <v>1.04942</v>
      </c>
      <c r="I184" s="23">
        <f t="shared" si="39"/>
        <v>688.21326644056489</v>
      </c>
      <c r="J184" s="23">
        <f t="shared" si="44"/>
        <v>2104.0857247583413</v>
      </c>
      <c r="K184" s="19">
        <f t="shared" si="40"/>
        <v>16718.10365409985</v>
      </c>
      <c r="M184" s="21"/>
    </row>
    <row r="185" spans="1:13" x14ac:dyDescent="0.2">
      <c r="A185" s="1" t="s">
        <v>30</v>
      </c>
      <c r="B185" s="15">
        <v>2</v>
      </c>
      <c r="C185" s="15">
        <v>2.1690666666666667</v>
      </c>
      <c r="D185" s="17">
        <f t="shared" si="41"/>
        <v>0.1690666666666667</v>
      </c>
      <c r="F185" s="23">
        <f t="shared" si="42"/>
        <v>5257.9733333333343</v>
      </c>
      <c r="G185" s="23">
        <f t="shared" si="43"/>
        <v>850.74008533333347</v>
      </c>
      <c r="H185" s="24">
        <v>1</v>
      </c>
      <c r="I185" s="23">
        <f t="shared" si="39"/>
        <v>0</v>
      </c>
      <c r="J185" s="23">
        <f t="shared" si="44"/>
        <v>922.98125760000028</v>
      </c>
      <c r="K185" s="19">
        <f t="shared" si="40"/>
        <v>7031.6946762666685</v>
      </c>
      <c r="M185" s="21"/>
    </row>
    <row r="186" spans="1:13" x14ac:dyDescent="0.2">
      <c r="A186" s="1" t="s">
        <v>31</v>
      </c>
      <c r="B186" s="15">
        <v>4.5</v>
      </c>
      <c r="C186" s="15">
        <v>4.6161885333333332</v>
      </c>
      <c r="D186" s="17">
        <f t="shared" si="41"/>
        <v>0.11618853333333323</v>
      </c>
      <c r="F186" s="23">
        <f t="shared" si="42"/>
        <v>3613.4633866666636</v>
      </c>
      <c r="G186" s="23">
        <f t="shared" si="43"/>
        <v>584.65837596266613</v>
      </c>
      <c r="H186" s="24">
        <v>1</v>
      </c>
      <c r="I186" s="23">
        <f t="shared" si="39"/>
        <v>0</v>
      </c>
      <c r="J186" s="23">
        <f t="shared" si="44"/>
        <v>634.30503912479946</v>
      </c>
      <c r="K186" s="19">
        <f t="shared" si="40"/>
        <v>4832.4268017541299</v>
      </c>
      <c r="M186" s="21"/>
    </row>
    <row r="187" spans="1:13" x14ac:dyDescent="0.2">
      <c r="A187" s="1" t="s">
        <v>32</v>
      </c>
      <c r="B187" s="15">
        <v>8</v>
      </c>
      <c r="C187" s="15">
        <v>8.0352562666666678</v>
      </c>
      <c r="D187" s="17">
        <f t="shared" si="41"/>
        <v>3.5256266666667813E-2</v>
      </c>
      <c r="F187" s="23">
        <f t="shared" si="42"/>
        <v>1096.4698933333689</v>
      </c>
      <c r="G187" s="23">
        <f t="shared" si="43"/>
        <v>177.40882874133908</v>
      </c>
      <c r="H187" s="24">
        <v>1</v>
      </c>
      <c r="I187" s="23">
        <f t="shared" ref="I187:I218" si="45">($F187+$G187)*($H187-1)</f>
        <v>0</v>
      </c>
      <c r="J187" s="23">
        <f t="shared" si="44"/>
        <v>192.47361995040626</v>
      </c>
      <c r="K187" s="19">
        <f t="shared" ref="K187:K218" si="46">$F187+$G187+$I187+$J187</f>
        <v>1466.352342025114</v>
      </c>
      <c r="M187" s="21"/>
    </row>
    <row r="188" spans="1:13" x14ac:dyDescent="0.2">
      <c r="A188" s="1" t="s">
        <v>181</v>
      </c>
      <c r="B188" s="15">
        <v>0</v>
      </c>
      <c r="C188" s="15">
        <v>0</v>
      </c>
      <c r="D188" s="17">
        <f t="shared" si="41"/>
        <v>0</v>
      </c>
      <c r="F188" s="23">
        <f t="shared" si="42"/>
        <v>0</v>
      </c>
      <c r="G188" s="23">
        <f t="shared" si="43"/>
        <v>0</v>
      </c>
      <c r="H188" s="24">
        <v>1</v>
      </c>
      <c r="I188" s="23">
        <f t="shared" si="45"/>
        <v>0</v>
      </c>
      <c r="J188" s="23">
        <f t="shared" si="44"/>
        <v>0</v>
      </c>
      <c r="K188" s="19">
        <f t="shared" si="46"/>
        <v>0</v>
      </c>
      <c r="M188" s="21"/>
    </row>
    <row r="189" spans="1:13" x14ac:dyDescent="0.2">
      <c r="A189" s="1" t="s">
        <v>33</v>
      </c>
      <c r="B189" s="15">
        <v>23</v>
      </c>
      <c r="C189" s="15">
        <v>23.163432</v>
      </c>
      <c r="D189" s="17">
        <f t="shared" si="41"/>
        <v>0.16343200000000024</v>
      </c>
      <c r="F189" s="23">
        <f t="shared" si="42"/>
        <v>5082.7352000000074</v>
      </c>
      <c r="G189" s="23">
        <f t="shared" si="43"/>
        <v>822.38655536000124</v>
      </c>
      <c r="H189" s="24">
        <v>1</v>
      </c>
      <c r="I189" s="23">
        <f t="shared" si="45"/>
        <v>0</v>
      </c>
      <c r="J189" s="23">
        <f t="shared" si="44"/>
        <v>892.22006836800142</v>
      </c>
      <c r="K189" s="19">
        <f t="shared" si="46"/>
        <v>6797.3418237280102</v>
      </c>
      <c r="M189" s="21"/>
    </row>
    <row r="190" spans="1:13" x14ac:dyDescent="0.2">
      <c r="A190" s="1" t="s">
        <v>34</v>
      </c>
      <c r="B190" s="15">
        <v>10.5</v>
      </c>
      <c r="C190" s="15">
        <v>10.898666666666665</v>
      </c>
      <c r="D190" s="17">
        <f t="shared" si="41"/>
        <v>0.39866666666666539</v>
      </c>
      <c r="F190" s="23">
        <f t="shared" si="42"/>
        <v>12398.533333333293</v>
      </c>
      <c r="G190" s="23">
        <f t="shared" si="43"/>
        <v>2006.0826933333267</v>
      </c>
      <c r="H190" s="24">
        <v>1</v>
      </c>
      <c r="I190" s="23">
        <f t="shared" si="45"/>
        <v>0</v>
      </c>
      <c r="J190" s="23">
        <f t="shared" si="44"/>
        <v>2176.4305679999934</v>
      </c>
      <c r="K190" s="19">
        <f t="shared" si="46"/>
        <v>16581.046594666612</v>
      </c>
      <c r="M190" s="21"/>
    </row>
    <row r="191" spans="1:13" x14ac:dyDescent="0.2">
      <c r="A191" s="1" t="s">
        <v>35</v>
      </c>
      <c r="B191" s="15">
        <v>6.5</v>
      </c>
      <c r="C191" s="15">
        <v>6.9295541333333333</v>
      </c>
      <c r="D191" s="17">
        <f t="shared" si="41"/>
        <v>0.42955413333333325</v>
      </c>
      <c r="F191" s="23">
        <f t="shared" si="42"/>
        <v>13359.133546666664</v>
      </c>
      <c r="G191" s="23">
        <f t="shared" si="43"/>
        <v>2161.5078078506663</v>
      </c>
      <c r="H191" s="24">
        <v>1</v>
      </c>
      <c r="I191" s="23">
        <f t="shared" si="45"/>
        <v>0</v>
      </c>
      <c r="J191" s="23">
        <f t="shared" si="44"/>
        <v>2345.0537116991995</v>
      </c>
      <c r="K191" s="19">
        <f t="shared" si="46"/>
        <v>17865.695066216529</v>
      </c>
      <c r="M191" s="21"/>
    </row>
    <row r="192" spans="1:13" x14ac:dyDescent="0.2">
      <c r="A192" s="1" t="s">
        <v>125</v>
      </c>
      <c r="B192" s="15">
        <v>6.5</v>
      </c>
      <c r="C192" s="15">
        <v>6.7448610666666671</v>
      </c>
      <c r="D192" s="17">
        <f t="shared" si="41"/>
        <v>0.24486106666666707</v>
      </c>
      <c r="F192" s="23">
        <f t="shared" si="42"/>
        <v>7615.1791733333457</v>
      </c>
      <c r="G192" s="23">
        <f t="shared" si="43"/>
        <v>1232.1359902453353</v>
      </c>
      <c r="H192" s="24">
        <v>1</v>
      </c>
      <c r="I192" s="23">
        <f t="shared" si="45"/>
        <v>0</v>
      </c>
      <c r="J192" s="23">
        <f t="shared" si="44"/>
        <v>1336.7636548656023</v>
      </c>
      <c r="K192" s="19">
        <f t="shared" si="46"/>
        <v>10184.078818444284</v>
      </c>
      <c r="M192" s="21"/>
    </row>
    <row r="193" spans="1:13" x14ac:dyDescent="0.2">
      <c r="A193" s="1" t="s">
        <v>36</v>
      </c>
      <c r="B193" s="15">
        <v>1</v>
      </c>
      <c r="C193" s="15">
        <v>1</v>
      </c>
      <c r="D193" s="17">
        <f t="shared" si="41"/>
        <v>0</v>
      </c>
      <c r="F193" s="23">
        <f t="shared" si="42"/>
        <v>0</v>
      </c>
      <c r="G193" s="23">
        <f t="shared" si="43"/>
        <v>0</v>
      </c>
      <c r="H193" s="24">
        <v>1</v>
      </c>
      <c r="I193" s="23">
        <f t="shared" si="45"/>
        <v>0</v>
      </c>
      <c r="J193" s="23">
        <f t="shared" si="44"/>
        <v>0</v>
      </c>
      <c r="K193" s="19">
        <f t="shared" si="46"/>
        <v>0</v>
      </c>
      <c r="M193" s="21"/>
    </row>
    <row r="194" spans="1:13" x14ac:dyDescent="0.2">
      <c r="A194" s="1" t="s">
        <v>37</v>
      </c>
      <c r="B194" s="15">
        <v>9.5</v>
      </c>
      <c r="C194" s="15">
        <v>9.3057391999999997</v>
      </c>
      <c r="D194" s="17">
        <f t="shared" si="41"/>
        <v>-0.19426080000000034</v>
      </c>
      <c r="F194" s="23">
        <f t="shared" si="42"/>
        <v>-6041.5108800000107</v>
      </c>
      <c r="G194" s="23">
        <f t="shared" si="43"/>
        <v>-977.51646038400179</v>
      </c>
      <c r="H194" s="24">
        <v>1</v>
      </c>
      <c r="I194" s="23">
        <f t="shared" si="45"/>
        <v>0</v>
      </c>
      <c r="J194" s="23">
        <f t="shared" si="44"/>
        <v>-1060.5229346592018</v>
      </c>
      <c r="K194" s="19">
        <f t="shared" si="46"/>
        <v>-8079.5502750432152</v>
      </c>
      <c r="M194" s="21"/>
    </row>
    <row r="195" spans="1:13" x14ac:dyDescent="0.2">
      <c r="A195" s="1" t="s">
        <v>126</v>
      </c>
      <c r="B195" s="15">
        <v>4</v>
      </c>
      <c r="C195" s="15">
        <v>3.9846666666666666</v>
      </c>
      <c r="D195" s="17">
        <f t="shared" si="41"/>
        <v>-1.5333333333333421E-2</v>
      </c>
      <c r="F195" s="23">
        <f t="shared" si="42"/>
        <v>-476.8666666666694</v>
      </c>
      <c r="G195" s="23">
        <f t="shared" si="43"/>
        <v>-77.157026666667107</v>
      </c>
      <c r="H195" s="24">
        <v>1</v>
      </c>
      <c r="I195" s="23">
        <f t="shared" si="45"/>
        <v>0</v>
      </c>
      <c r="J195" s="23">
        <f t="shared" si="44"/>
        <v>-83.708868000000479</v>
      </c>
      <c r="K195" s="19">
        <f t="shared" si="46"/>
        <v>-637.732561333337</v>
      </c>
      <c r="M195" s="21"/>
    </row>
    <row r="196" spans="1:13" x14ac:dyDescent="0.2">
      <c r="A196" s="1" t="s">
        <v>38</v>
      </c>
      <c r="B196" s="15">
        <v>6.5</v>
      </c>
      <c r="C196" s="15">
        <v>6.3419999999999996</v>
      </c>
      <c r="D196" s="17">
        <f t="shared" si="41"/>
        <v>-0.15800000000000036</v>
      </c>
      <c r="F196" s="23">
        <f t="shared" si="42"/>
        <v>-4913.8000000000111</v>
      </c>
      <c r="G196" s="23">
        <f t="shared" si="43"/>
        <v>-795.05284000000177</v>
      </c>
      <c r="H196" s="24">
        <v>1</v>
      </c>
      <c r="I196" s="23">
        <f t="shared" si="45"/>
        <v>0</v>
      </c>
      <c r="J196" s="23">
        <f t="shared" si="44"/>
        <v>-862.56529200000205</v>
      </c>
      <c r="K196" s="19">
        <f t="shared" si="46"/>
        <v>-6571.4181320000152</v>
      </c>
      <c r="M196" s="21"/>
    </row>
    <row r="197" spans="1:13" x14ac:dyDescent="0.2">
      <c r="A197" s="1" t="s">
        <v>39</v>
      </c>
      <c r="B197" s="15">
        <v>16</v>
      </c>
      <c r="C197" s="15">
        <v>15.526282933333334</v>
      </c>
      <c r="D197" s="17">
        <f t="shared" si="41"/>
        <v>-0.47371706666666569</v>
      </c>
      <c r="F197" s="23">
        <f t="shared" si="42"/>
        <v>-14732.600773333303</v>
      </c>
      <c r="G197" s="23">
        <f t="shared" si="43"/>
        <v>-2383.7348051253284</v>
      </c>
      <c r="H197" s="24">
        <v>1</v>
      </c>
      <c r="I197" s="23">
        <f t="shared" si="45"/>
        <v>0</v>
      </c>
      <c r="J197" s="23">
        <f t="shared" si="44"/>
        <v>-2586.151265409595</v>
      </c>
      <c r="K197" s="19">
        <f t="shared" si="46"/>
        <v>-19702.486843868224</v>
      </c>
      <c r="M197" s="21"/>
    </row>
    <row r="198" spans="1:13" x14ac:dyDescent="0.2">
      <c r="A198" s="1" t="s">
        <v>151</v>
      </c>
      <c r="B198" s="15">
        <v>9.5</v>
      </c>
      <c r="C198" s="15">
        <v>9.5020026666666659</v>
      </c>
      <c r="D198" s="17">
        <f t="shared" si="41"/>
        <v>2.002666666665931E-3</v>
      </c>
      <c r="F198" s="23">
        <f t="shared" si="42"/>
        <v>62.282933333310453</v>
      </c>
      <c r="G198" s="23">
        <f t="shared" si="43"/>
        <v>10.077378613329632</v>
      </c>
      <c r="H198" s="24">
        <v>1.0704800000000001</v>
      </c>
      <c r="I198" s="23">
        <f t="shared" si="45"/>
        <v>5.0999547859992003</v>
      </c>
      <c r="J198" s="23">
        <f t="shared" si="44"/>
        <v>10.933106063995984</v>
      </c>
      <c r="K198" s="19">
        <f t="shared" si="46"/>
        <v>88.393372796635262</v>
      </c>
      <c r="M198" s="21"/>
    </row>
    <row r="199" spans="1:13" x14ac:dyDescent="0.2">
      <c r="A199" s="1" t="s">
        <v>40</v>
      </c>
      <c r="B199" s="15">
        <v>15.5</v>
      </c>
      <c r="C199" s="15">
        <v>15.251600266666667</v>
      </c>
      <c r="D199" s="17">
        <f t="shared" si="41"/>
        <v>-0.24839973333333276</v>
      </c>
      <c r="F199" s="23">
        <f t="shared" si="42"/>
        <v>-7725.2317066666492</v>
      </c>
      <c r="G199" s="23">
        <f t="shared" si="43"/>
        <v>-1249.9424901386637</v>
      </c>
      <c r="H199" s="24">
        <v>1.0447200000000001</v>
      </c>
      <c r="I199" s="23">
        <f t="shared" si="45"/>
        <v>-401.36979008113445</v>
      </c>
      <c r="J199" s="23">
        <f t="shared" si="44"/>
        <v>-1356.082205793597</v>
      </c>
      <c r="K199" s="19">
        <f t="shared" si="46"/>
        <v>-10732.626192680045</v>
      </c>
      <c r="M199" s="21"/>
    </row>
    <row r="200" spans="1:13" x14ac:dyDescent="0.2">
      <c r="A200" s="1" t="s">
        <v>147</v>
      </c>
      <c r="B200" s="15">
        <v>11</v>
      </c>
      <c r="C200" s="15">
        <v>11.348302933333333</v>
      </c>
      <c r="D200" s="17">
        <f t="shared" si="41"/>
        <v>0.34830293333333273</v>
      </c>
      <c r="F200" s="23">
        <f t="shared" si="42"/>
        <v>10832.221226666648</v>
      </c>
      <c r="G200" s="23">
        <f t="shared" si="43"/>
        <v>1752.6533944746636</v>
      </c>
      <c r="H200" s="24">
        <v>1</v>
      </c>
      <c r="I200" s="23">
        <f t="shared" si="45"/>
        <v>0</v>
      </c>
      <c r="J200" s="23">
        <f t="shared" si="44"/>
        <v>1901.4811480703968</v>
      </c>
      <c r="K200" s="19">
        <f t="shared" si="46"/>
        <v>14486.35576921171</v>
      </c>
      <c r="M200" s="21"/>
    </row>
    <row r="201" spans="1:13" x14ac:dyDescent="0.2">
      <c r="A201" s="1" t="s">
        <v>41</v>
      </c>
      <c r="B201" s="15">
        <v>10.5</v>
      </c>
      <c r="C201" s="15">
        <v>10.6217176</v>
      </c>
      <c r="D201" s="17">
        <f t="shared" si="41"/>
        <v>0.1217176000000002</v>
      </c>
      <c r="F201" s="23">
        <f t="shared" si="42"/>
        <v>3785.4173600000063</v>
      </c>
      <c r="G201" s="23">
        <f t="shared" si="43"/>
        <v>612.48052884800097</v>
      </c>
      <c r="H201" s="24">
        <v>1</v>
      </c>
      <c r="I201" s="23">
        <f t="shared" si="45"/>
        <v>0</v>
      </c>
      <c r="J201" s="23">
        <f t="shared" si="44"/>
        <v>664.48972902240121</v>
      </c>
      <c r="K201" s="19">
        <f t="shared" si="46"/>
        <v>5062.3876178704086</v>
      </c>
      <c r="M201" s="21"/>
    </row>
    <row r="202" spans="1:13" x14ac:dyDescent="0.2">
      <c r="A202" s="1" t="s">
        <v>42</v>
      </c>
      <c r="B202" s="15">
        <v>11</v>
      </c>
      <c r="C202" s="15">
        <v>10.463991200000001</v>
      </c>
      <c r="D202" s="17">
        <f t="shared" si="41"/>
        <v>-0.5360087999999994</v>
      </c>
      <c r="F202" s="23">
        <f t="shared" si="42"/>
        <v>-16669.873679999982</v>
      </c>
      <c r="G202" s="23">
        <f t="shared" si="43"/>
        <v>-2697.1855614239971</v>
      </c>
      <c r="H202" s="24">
        <v>1</v>
      </c>
      <c r="I202" s="23">
        <f t="shared" si="45"/>
        <v>0</v>
      </c>
      <c r="J202" s="23">
        <f t="shared" si="44"/>
        <v>-2926.218905611197</v>
      </c>
      <c r="K202" s="19">
        <f t="shared" si="46"/>
        <v>-22293.278147035177</v>
      </c>
      <c r="M202" s="21"/>
    </row>
    <row r="203" spans="1:13" x14ac:dyDescent="0.2">
      <c r="A203" s="1" t="s">
        <v>43</v>
      </c>
      <c r="B203" s="15">
        <v>18.5</v>
      </c>
      <c r="C203" s="15">
        <v>18.961703200000002</v>
      </c>
      <c r="D203" s="17">
        <f t="shared" si="41"/>
        <v>0.46170320000000231</v>
      </c>
      <c r="F203" s="23">
        <f t="shared" si="42"/>
        <v>14358.969520000071</v>
      </c>
      <c r="G203" s="23">
        <f t="shared" si="43"/>
        <v>2323.2812683360116</v>
      </c>
      <c r="H203" s="24">
        <v>1</v>
      </c>
      <c r="I203" s="23">
        <f t="shared" si="45"/>
        <v>0</v>
      </c>
      <c r="J203" s="23">
        <f t="shared" si="44"/>
        <v>2520.5642754768128</v>
      </c>
      <c r="K203" s="19">
        <f t="shared" si="46"/>
        <v>19202.815063812894</v>
      </c>
      <c r="M203" s="21"/>
    </row>
    <row r="204" spans="1:13" x14ac:dyDescent="0.2">
      <c r="A204" s="1" t="s">
        <v>44</v>
      </c>
      <c r="B204" s="15">
        <v>7.5</v>
      </c>
      <c r="C204" s="15">
        <v>7.5361333333333338</v>
      </c>
      <c r="D204" s="17">
        <f t="shared" si="41"/>
        <v>3.6133333333333795E-2</v>
      </c>
      <c r="F204" s="23">
        <f t="shared" si="42"/>
        <v>1123.746666666681</v>
      </c>
      <c r="G204" s="23">
        <f t="shared" si="43"/>
        <v>181.82221066666898</v>
      </c>
      <c r="H204" s="24">
        <v>1</v>
      </c>
      <c r="I204" s="23">
        <f t="shared" si="45"/>
        <v>0</v>
      </c>
      <c r="J204" s="23">
        <f t="shared" si="44"/>
        <v>197.26176720000254</v>
      </c>
      <c r="K204" s="19">
        <f t="shared" si="46"/>
        <v>1502.8306445333526</v>
      </c>
      <c r="M204" s="21"/>
    </row>
    <row r="205" spans="1:13" x14ac:dyDescent="0.2">
      <c r="A205" s="1" t="s">
        <v>45</v>
      </c>
      <c r="B205" s="15">
        <v>6.5</v>
      </c>
      <c r="C205" s="15">
        <v>6.4147626666666664</v>
      </c>
      <c r="D205" s="17">
        <f t="shared" si="41"/>
        <v>-8.5237333333333609E-2</v>
      </c>
      <c r="F205" s="23">
        <f t="shared" si="42"/>
        <v>-2650.8810666666755</v>
      </c>
      <c r="G205" s="23">
        <f t="shared" si="43"/>
        <v>-428.91255658666807</v>
      </c>
      <c r="H205" s="24">
        <v>1</v>
      </c>
      <c r="I205" s="23">
        <f t="shared" si="45"/>
        <v>0</v>
      </c>
      <c r="J205" s="23">
        <f t="shared" si="44"/>
        <v>-465.33395769600156</v>
      </c>
      <c r="K205" s="19">
        <f t="shared" si="46"/>
        <v>-3545.127580949345</v>
      </c>
      <c r="M205" s="21"/>
    </row>
    <row r="206" spans="1:13" x14ac:dyDescent="0.2">
      <c r="A206" s="1" t="s">
        <v>46</v>
      </c>
      <c r="B206" s="15">
        <v>28</v>
      </c>
      <c r="C206" s="15">
        <v>28.097573333333333</v>
      </c>
      <c r="D206" s="17">
        <f t="shared" si="41"/>
        <v>9.7573333333333068E-2</v>
      </c>
      <c r="F206" s="23">
        <f t="shared" si="42"/>
        <v>3034.5306666666584</v>
      </c>
      <c r="G206" s="23">
        <f t="shared" si="43"/>
        <v>490.98706186666533</v>
      </c>
      <c r="H206" s="24">
        <v>1</v>
      </c>
      <c r="I206" s="23">
        <f t="shared" si="45"/>
        <v>0</v>
      </c>
      <c r="J206" s="23">
        <f t="shared" si="44"/>
        <v>532.67956175999859</v>
      </c>
      <c r="K206" s="19">
        <f t="shared" si="46"/>
        <v>4058.1972902933226</v>
      </c>
      <c r="M206" s="21"/>
    </row>
    <row r="207" spans="1:13" x14ac:dyDescent="0.2">
      <c r="A207" s="1" t="s">
        <v>47</v>
      </c>
      <c r="B207" s="15">
        <v>117</v>
      </c>
      <c r="C207" s="15">
        <v>118.28556506666665</v>
      </c>
      <c r="D207" s="17">
        <f t="shared" si="41"/>
        <v>1.2855650666666492</v>
      </c>
      <c r="F207" s="23">
        <f t="shared" si="42"/>
        <v>39981.073573332789</v>
      </c>
      <c r="G207" s="23">
        <f t="shared" si="43"/>
        <v>6468.9377041652451</v>
      </c>
      <c r="H207" s="24">
        <v>1</v>
      </c>
      <c r="I207" s="23">
        <f t="shared" si="45"/>
        <v>0</v>
      </c>
      <c r="J207" s="23">
        <f t="shared" si="44"/>
        <v>7018.2519437615047</v>
      </c>
      <c r="K207" s="19">
        <f t="shared" si="46"/>
        <v>53468.263221259542</v>
      </c>
      <c r="M207" s="21"/>
    </row>
    <row r="208" spans="1:13" x14ac:dyDescent="0.2">
      <c r="A208" s="1" t="s">
        <v>48</v>
      </c>
      <c r="B208" s="15">
        <v>3</v>
      </c>
      <c r="C208" s="15">
        <v>2.6305333333333336</v>
      </c>
      <c r="D208" s="17">
        <f t="shared" si="41"/>
        <v>-0.36946666666666639</v>
      </c>
      <c r="F208" s="23">
        <f t="shared" si="42"/>
        <v>-11490.413333333325</v>
      </c>
      <c r="G208" s="23">
        <f t="shared" si="43"/>
        <v>-1859.1488773333319</v>
      </c>
      <c r="H208" s="24">
        <v>1</v>
      </c>
      <c r="I208" s="23">
        <f t="shared" si="45"/>
        <v>0</v>
      </c>
      <c r="J208" s="23">
        <f t="shared" si="44"/>
        <v>-2017.0197671999986</v>
      </c>
      <c r="K208" s="19">
        <f t="shared" si="46"/>
        <v>-15366.581977866656</v>
      </c>
      <c r="M208" s="21"/>
    </row>
    <row r="209" spans="1:13" x14ac:dyDescent="0.2">
      <c r="A209" s="1" t="s">
        <v>49</v>
      </c>
      <c r="B209" s="15">
        <v>10.5</v>
      </c>
      <c r="C209" s="15">
        <v>10.4016</v>
      </c>
      <c r="D209" s="17">
        <f t="shared" si="41"/>
        <v>-9.8399999999999821E-2</v>
      </c>
      <c r="F209" s="23">
        <f t="shared" si="42"/>
        <v>-3060.2399999999943</v>
      </c>
      <c r="G209" s="23">
        <f t="shared" si="43"/>
        <v>-495.14683199999911</v>
      </c>
      <c r="H209" s="24">
        <v>1</v>
      </c>
      <c r="I209" s="23">
        <f t="shared" si="45"/>
        <v>0</v>
      </c>
      <c r="J209" s="23">
        <f t="shared" si="44"/>
        <v>-537.19256159999907</v>
      </c>
      <c r="K209" s="19">
        <f t="shared" si="46"/>
        <v>-4092.5793935999923</v>
      </c>
      <c r="M209" s="21"/>
    </row>
    <row r="210" spans="1:13" x14ac:dyDescent="0.2">
      <c r="A210" s="1" t="s">
        <v>50</v>
      </c>
      <c r="B210" s="15">
        <v>9</v>
      </c>
      <c r="C210" s="15">
        <v>9.2322071999999995</v>
      </c>
      <c r="D210" s="17">
        <f t="shared" si="41"/>
        <v>0.2322071999999995</v>
      </c>
      <c r="F210" s="23">
        <f t="shared" si="42"/>
        <v>7221.643919999985</v>
      </c>
      <c r="G210" s="23">
        <f t="shared" si="43"/>
        <v>1168.4619862559975</v>
      </c>
      <c r="H210" s="24">
        <v>1</v>
      </c>
      <c r="I210" s="23">
        <f t="shared" si="45"/>
        <v>0</v>
      </c>
      <c r="J210" s="23">
        <f t="shared" si="44"/>
        <v>1267.6827295727974</v>
      </c>
      <c r="K210" s="19">
        <f t="shared" si="46"/>
        <v>9657.7886358287815</v>
      </c>
      <c r="M210" s="21"/>
    </row>
    <row r="211" spans="1:13" x14ac:dyDescent="0.2">
      <c r="A211" s="1" t="s">
        <v>51</v>
      </c>
      <c r="B211" s="15">
        <v>20</v>
      </c>
      <c r="C211" s="15">
        <v>20.178933333333333</v>
      </c>
      <c r="D211" s="17">
        <f t="shared" si="41"/>
        <v>0.17893333333333317</v>
      </c>
      <c r="F211" s="23">
        <f t="shared" si="42"/>
        <v>5564.8266666666614</v>
      </c>
      <c r="G211" s="23">
        <f t="shared" si="43"/>
        <v>900.38895466666577</v>
      </c>
      <c r="H211" s="24">
        <v>1</v>
      </c>
      <c r="I211" s="23">
        <f t="shared" si="45"/>
        <v>0</v>
      </c>
      <c r="J211" s="23">
        <f t="shared" si="44"/>
        <v>976.84609439999917</v>
      </c>
      <c r="K211" s="19">
        <f t="shared" si="46"/>
        <v>7442.0617157333263</v>
      </c>
      <c r="M211" s="21"/>
    </row>
    <row r="212" spans="1:13" x14ac:dyDescent="0.2">
      <c r="A212" s="1" t="s">
        <v>52</v>
      </c>
      <c r="B212" s="15">
        <v>8</v>
      </c>
      <c r="C212" s="15">
        <v>7.7194392000000001</v>
      </c>
      <c r="D212" s="17">
        <f t="shared" si="41"/>
        <v>-0.28056079999999994</v>
      </c>
      <c r="F212" s="23">
        <f t="shared" si="42"/>
        <v>-8725.4408799999983</v>
      </c>
      <c r="G212" s="23">
        <f t="shared" si="43"/>
        <v>-1411.7763343839997</v>
      </c>
      <c r="H212" s="24">
        <v>1</v>
      </c>
      <c r="I212" s="23">
        <f t="shared" si="45"/>
        <v>0</v>
      </c>
      <c r="J212" s="23">
        <f t="shared" si="44"/>
        <v>-1531.6582808591997</v>
      </c>
      <c r="K212" s="19">
        <f t="shared" si="46"/>
        <v>-11668.875495243197</v>
      </c>
      <c r="M212" s="21"/>
    </row>
    <row r="213" spans="1:13" x14ac:dyDescent="0.2">
      <c r="A213" s="1" t="s">
        <v>53</v>
      </c>
      <c r="B213" s="15">
        <v>11.5</v>
      </c>
      <c r="C213" s="15">
        <v>11.273583199999999</v>
      </c>
      <c r="D213" s="17">
        <f t="shared" si="41"/>
        <v>-0.22641680000000086</v>
      </c>
      <c r="F213" s="23">
        <f t="shared" si="42"/>
        <v>-7041.5624800000269</v>
      </c>
      <c r="G213" s="23">
        <f t="shared" si="43"/>
        <v>-1139.3248092640044</v>
      </c>
      <c r="H213" s="24">
        <v>1</v>
      </c>
      <c r="I213" s="23">
        <f t="shared" si="45"/>
        <v>0</v>
      </c>
      <c r="J213" s="23">
        <f t="shared" si="44"/>
        <v>-1236.0713494032047</v>
      </c>
      <c r="K213" s="19">
        <f t="shared" si="46"/>
        <v>-9416.9586386672363</v>
      </c>
      <c r="M213" s="21"/>
    </row>
    <row r="214" spans="1:13" x14ac:dyDescent="0.2">
      <c r="A214" s="1" t="s">
        <v>54</v>
      </c>
      <c r="B214" s="15">
        <v>8.5</v>
      </c>
      <c r="C214" s="15">
        <v>8.329566933333334</v>
      </c>
      <c r="D214" s="17">
        <f t="shared" si="41"/>
        <v>-0.17043306666666602</v>
      </c>
      <c r="F214" s="23">
        <f t="shared" si="42"/>
        <v>-5300.4683733333131</v>
      </c>
      <c r="G214" s="23">
        <f t="shared" si="43"/>
        <v>-857.61578280533001</v>
      </c>
      <c r="H214" s="24">
        <v>1</v>
      </c>
      <c r="I214" s="23">
        <f t="shared" si="45"/>
        <v>0</v>
      </c>
      <c r="J214" s="23">
        <f t="shared" si="44"/>
        <v>-930.44080959359655</v>
      </c>
      <c r="K214" s="19">
        <f t="shared" si="46"/>
        <v>-7088.5249657322402</v>
      </c>
      <c r="M214" s="21"/>
    </row>
    <row r="215" spans="1:13" x14ac:dyDescent="0.2">
      <c r="A215" s="1" t="s">
        <v>55</v>
      </c>
      <c r="B215" s="15">
        <v>9</v>
      </c>
      <c r="C215" s="15">
        <v>9.1122666666666667</v>
      </c>
      <c r="D215" s="17">
        <f t="shared" si="41"/>
        <v>0.11226666666666674</v>
      </c>
      <c r="F215" s="23">
        <f t="shared" si="42"/>
        <v>3491.4933333333356</v>
      </c>
      <c r="G215" s="23">
        <f t="shared" si="43"/>
        <v>564.9236213333337</v>
      </c>
      <c r="H215" s="24">
        <v>1</v>
      </c>
      <c r="I215" s="23">
        <f t="shared" si="45"/>
        <v>0</v>
      </c>
      <c r="J215" s="23">
        <f t="shared" si="44"/>
        <v>612.89449440000044</v>
      </c>
      <c r="K215" s="19">
        <f t="shared" si="46"/>
        <v>4669.3114490666703</v>
      </c>
      <c r="M215" s="21"/>
    </row>
    <row r="216" spans="1:13" x14ac:dyDescent="0.2">
      <c r="A216" s="1" t="s">
        <v>139</v>
      </c>
      <c r="B216" s="15">
        <v>2</v>
      </c>
      <c r="C216" s="15">
        <v>2</v>
      </c>
      <c r="D216" s="17">
        <f t="shared" si="41"/>
        <v>0</v>
      </c>
      <c r="F216" s="23">
        <f t="shared" si="42"/>
        <v>0</v>
      </c>
      <c r="G216" s="23">
        <f t="shared" si="43"/>
        <v>0</v>
      </c>
      <c r="H216" s="24">
        <v>1</v>
      </c>
      <c r="I216" s="23">
        <f t="shared" si="45"/>
        <v>0</v>
      </c>
      <c r="J216" s="23">
        <f t="shared" si="44"/>
        <v>0</v>
      </c>
      <c r="K216" s="19">
        <f t="shared" si="46"/>
        <v>0</v>
      </c>
      <c r="M216" s="21"/>
    </row>
    <row r="217" spans="1:13" x14ac:dyDescent="0.2">
      <c r="A217" s="1" t="s">
        <v>56</v>
      </c>
      <c r="B217" s="15">
        <v>3.5</v>
      </c>
      <c r="C217" s="15">
        <v>3.5889645333333338</v>
      </c>
      <c r="D217" s="17">
        <f t="shared" si="41"/>
        <v>8.8964533333333762E-2</v>
      </c>
      <c r="F217" s="23">
        <f t="shared" si="42"/>
        <v>2766.7969866666799</v>
      </c>
      <c r="G217" s="23">
        <f t="shared" si="43"/>
        <v>447.66775244266881</v>
      </c>
      <c r="H217" s="24">
        <v>1</v>
      </c>
      <c r="I217" s="23">
        <f t="shared" si="45"/>
        <v>0</v>
      </c>
      <c r="J217" s="23">
        <f t="shared" si="44"/>
        <v>485.68176374880238</v>
      </c>
      <c r="K217" s="19">
        <f t="shared" si="46"/>
        <v>3700.1465028581511</v>
      </c>
      <c r="M217" s="21"/>
    </row>
    <row r="218" spans="1:13" x14ac:dyDescent="0.2">
      <c r="A218" s="1" t="s">
        <v>57</v>
      </c>
      <c r="B218" s="15">
        <v>2.5</v>
      </c>
      <c r="C218" s="15">
        <v>2.7462426666666668</v>
      </c>
      <c r="D218" s="17">
        <f t="shared" si="41"/>
        <v>0.24624266666666683</v>
      </c>
      <c r="F218" s="23">
        <f t="shared" si="42"/>
        <v>7658.1469333333389</v>
      </c>
      <c r="G218" s="23">
        <f t="shared" si="43"/>
        <v>1239.0881738133342</v>
      </c>
      <c r="H218" s="24">
        <v>1</v>
      </c>
      <c r="I218" s="23">
        <f t="shared" si="45"/>
        <v>0</v>
      </c>
      <c r="J218" s="23">
        <f t="shared" si="44"/>
        <v>1344.306187824001</v>
      </c>
      <c r="K218" s="19">
        <f t="shared" si="46"/>
        <v>10241.541294970673</v>
      </c>
      <c r="M218" s="21"/>
    </row>
    <row r="219" spans="1:13" x14ac:dyDescent="0.2">
      <c r="A219" s="1" t="s">
        <v>58</v>
      </c>
      <c r="B219" s="15">
        <v>8</v>
      </c>
      <c r="C219" s="15">
        <v>8.4014861333333339</v>
      </c>
      <c r="D219" s="17">
        <f t="shared" si="41"/>
        <v>0.40148613333333394</v>
      </c>
      <c r="F219" s="23">
        <f t="shared" si="42"/>
        <v>12486.218746666686</v>
      </c>
      <c r="G219" s="23">
        <f t="shared" si="43"/>
        <v>2020.2701932106697</v>
      </c>
      <c r="H219" s="24">
        <v>1</v>
      </c>
      <c r="I219" s="23">
        <f t="shared" ref="I219:I250" si="47">($F219+$G219)*($H219-1)</f>
        <v>0</v>
      </c>
      <c r="J219" s="23">
        <f t="shared" si="44"/>
        <v>2191.8228090672033</v>
      </c>
      <c r="K219" s="19">
        <f t="shared" ref="K219:K250" si="48">$F219+$G219+$I219+$J219</f>
        <v>16698.311748944558</v>
      </c>
      <c r="M219" s="21"/>
    </row>
    <row r="220" spans="1:13" x14ac:dyDescent="0.2">
      <c r="A220" s="1" t="s">
        <v>140</v>
      </c>
      <c r="B220" s="15">
        <v>3</v>
      </c>
      <c r="C220" s="15">
        <v>3.2573386666666666</v>
      </c>
      <c r="D220" s="17">
        <f t="shared" ref="D220:D283" si="49">$C220-$B220</f>
        <v>0.2573386666666666</v>
      </c>
      <c r="F220" s="23">
        <f t="shared" ref="F220:F283" si="50">$D220*$F$153</f>
        <v>8003.232533333331</v>
      </c>
      <c r="G220" s="23">
        <f t="shared" ref="G220:G283" si="51">$F220*$G$153</f>
        <v>1294.923023893333</v>
      </c>
      <c r="H220" s="24">
        <v>1</v>
      </c>
      <c r="I220" s="23">
        <f t="shared" si="47"/>
        <v>0</v>
      </c>
      <c r="J220" s="23">
        <f t="shared" ref="J220:J283" si="52">$D220*$J$153</f>
        <v>1404.8822921279998</v>
      </c>
      <c r="K220" s="19">
        <f t="shared" si="48"/>
        <v>10703.037849354663</v>
      </c>
      <c r="M220" s="21"/>
    </row>
    <row r="221" spans="1:13" x14ac:dyDescent="0.2">
      <c r="A221" s="1" t="s">
        <v>59</v>
      </c>
      <c r="B221" s="15">
        <v>4.5</v>
      </c>
      <c r="C221" s="15">
        <v>4.4431493333333334</v>
      </c>
      <c r="D221" s="17">
        <f t="shared" si="49"/>
        <v>-5.6850666666666605E-2</v>
      </c>
      <c r="F221" s="23">
        <f t="shared" si="50"/>
        <v>-1768.0557333333313</v>
      </c>
      <c r="G221" s="23">
        <f t="shared" si="51"/>
        <v>-286.07141765333301</v>
      </c>
      <c r="H221" s="24">
        <v>1</v>
      </c>
      <c r="I221" s="23">
        <f t="shared" si="47"/>
        <v>0</v>
      </c>
      <c r="J221" s="23">
        <f t="shared" si="52"/>
        <v>-310.36336641599968</v>
      </c>
      <c r="K221" s="19">
        <f t="shared" si="48"/>
        <v>-2364.490517402664</v>
      </c>
      <c r="M221" s="21"/>
    </row>
    <row r="222" spans="1:13" x14ac:dyDescent="0.2">
      <c r="A222" s="1" t="s">
        <v>60</v>
      </c>
      <c r="B222" s="15">
        <v>19</v>
      </c>
      <c r="C222" s="15">
        <v>19.010200000000001</v>
      </c>
      <c r="D222" s="17">
        <f t="shared" si="49"/>
        <v>1.0200000000001097E-2</v>
      </c>
      <c r="F222" s="23">
        <f t="shared" si="50"/>
        <v>317.22000000003413</v>
      </c>
      <c r="G222" s="23">
        <f t="shared" si="51"/>
        <v>51.326196000005524</v>
      </c>
      <c r="H222" s="24">
        <v>1</v>
      </c>
      <c r="I222" s="23">
        <f t="shared" si="47"/>
        <v>0</v>
      </c>
      <c r="J222" s="23">
        <f t="shared" si="52"/>
        <v>55.684594800005996</v>
      </c>
      <c r="K222" s="19">
        <f t="shared" si="48"/>
        <v>424.23079080004567</v>
      </c>
      <c r="M222" s="21"/>
    </row>
    <row r="223" spans="1:13" x14ac:dyDescent="0.2">
      <c r="A223" s="1" t="s">
        <v>61</v>
      </c>
      <c r="B223" s="15">
        <v>22</v>
      </c>
      <c r="C223" s="15">
        <v>21.189046133333335</v>
      </c>
      <c r="D223" s="17">
        <f t="shared" si="49"/>
        <v>-0.81095386666666514</v>
      </c>
      <c r="F223" s="23">
        <f t="shared" si="50"/>
        <v>-25220.665253333285</v>
      </c>
      <c r="G223" s="23">
        <f t="shared" si="51"/>
        <v>-4080.7036379893257</v>
      </c>
      <c r="H223" s="24">
        <v>1</v>
      </c>
      <c r="I223" s="23">
        <f t="shared" si="47"/>
        <v>0</v>
      </c>
      <c r="J223" s="23">
        <f t="shared" si="52"/>
        <v>-4427.2193594927921</v>
      </c>
      <c r="K223" s="19">
        <f t="shared" si="48"/>
        <v>-33728.588250815403</v>
      </c>
      <c r="M223" s="21"/>
    </row>
    <row r="224" spans="1:13" x14ac:dyDescent="0.2">
      <c r="A224" s="1" t="s">
        <v>62</v>
      </c>
      <c r="B224" s="15">
        <v>6</v>
      </c>
      <c r="C224" s="15">
        <v>6.2626266666666668</v>
      </c>
      <c r="D224" s="17">
        <f t="shared" si="49"/>
        <v>0.26262666666666679</v>
      </c>
      <c r="F224" s="23">
        <f t="shared" si="50"/>
        <v>8167.6893333333373</v>
      </c>
      <c r="G224" s="23">
        <f t="shared" si="51"/>
        <v>1321.532134133334</v>
      </c>
      <c r="H224" s="24">
        <v>1</v>
      </c>
      <c r="I224" s="23">
        <f t="shared" si="47"/>
        <v>0</v>
      </c>
      <c r="J224" s="23">
        <f t="shared" si="52"/>
        <v>1433.7509330400007</v>
      </c>
      <c r="K224" s="19">
        <f t="shared" si="48"/>
        <v>10922.972400506673</v>
      </c>
      <c r="M224" s="21"/>
    </row>
    <row r="225" spans="1:13" x14ac:dyDescent="0.2">
      <c r="A225" s="1" t="s">
        <v>63</v>
      </c>
      <c r="B225" s="15">
        <v>19</v>
      </c>
      <c r="C225" s="15">
        <v>19.664400000000001</v>
      </c>
      <c r="D225" s="17">
        <f t="shared" si="49"/>
        <v>0.66440000000000055</v>
      </c>
      <c r="F225" s="23">
        <f t="shared" si="50"/>
        <v>20662.840000000018</v>
      </c>
      <c r="G225" s="23">
        <f t="shared" si="51"/>
        <v>3343.2475120000031</v>
      </c>
      <c r="H225" s="24">
        <v>1</v>
      </c>
      <c r="I225" s="23">
        <f t="shared" si="47"/>
        <v>0</v>
      </c>
      <c r="J225" s="23">
        <f t="shared" si="52"/>
        <v>3627.1416456000034</v>
      </c>
      <c r="K225" s="19">
        <f t="shared" si="48"/>
        <v>27633.229157600024</v>
      </c>
      <c r="M225" s="21"/>
    </row>
    <row r="226" spans="1:13" x14ac:dyDescent="0.2">
      <c r="A226" s="1" t="s">
        <v>64</v>
      </c>
      <c r="B226" s="15">
        <v>157.5</v>
      </c>
      <c r="C226" s="15">
        <v>157.98317946666663</v>
      </c>
      <c r="D226" s="17">
        <f t="shared" si="49"/>
        <v>0.48317946666662692</v>
      </c>
      <c r="F226" s="23">
        <f t="shared" si="50"/>
        <v>15026.881413332098</v>
      </c>
      <c r="G226" s="23">
        <f t="shared" si="51"/>
        <v>2431.3494126771334</v>
      </c>
      <c r="H226" s="24">
        <v>1.0003299999999999</v>
      </c>
      <c r="I226" s="23">
        <f t="shared" si="47"/>
        <v>5.7612161725820243</v>
      </c>
      <c r="J226" s="23">
        <f t="shared" si="52"/>
        <v>2637.809099706983</v>
      </c>
      <c r="K226" s="19">
        <f t="shared" si="48"/>
        <v>20101.801141888798</v>
      </c>
      <c r="M226" s="21"/>
    </row>
    <row r="227" spans="1:13" x14ac:dyDescent="0.2">
      <c r="A227" s="1" t="s">
        <v>65</v>
      </c>
      <c r="B227" s="15">
        <v>2</v>
      </c>
      <c r="C227" s="15">
        <v>2</v>
      </c>
      <c r="D227" s="17">
        <f t="shared" si="49"/>
        <v>0</v>
      </c>
      <c r="F227" s="23">
        <f t="shared" si="50"/>
        <v>0</v>
      </c>
      <c r="G227" s="23">
        <f t="shared" si="51"/>
        <v>0</v>
      </c>
      <c r="H227" s="24">
        <v>1</v>
      </c>
      <c r="I227" s="23">
        <f t="shared" si="47"/>
        <v>0</v>
      </c>
      <c r="J227" s="23">
        <f t="shared" si="52"/>
        <v>0</v>
      </c>
      <c r="K227" s="19">
        <f t="shared" si="48"/>
        <v>0</v>
      </c>
      <c r="M227" s="21"/>
    </row>
    <row r="228" spans="1:13" x14ac:dyDescent="0.2">
      <c r="A228" s="1" t="s">
        <v>66</v>
      </c>
      <c r="B228" s="15">
        <v>2.5</v>
      </c>
      <c r="C228" s="15">
        <v>2.4109333333333334</v>
      </c>
      <c r="D228" s="17">
        <f t="shared" si="49"/>
        <v>-8.9066666666666627E-2</v>
      </c>
      <c r="F228" s="23">
        <f t="shared" si="50"/>
        <v>-2769.973333333332</v>
      </c>
      <c r="G228" s="23">
        <f t="shared" si="51"/>
        <v>-448.18168533333312</v>
      </c>
      <c r="H228" s="24">
        <v>1.0447200000000001</v>
      </c>
      <c r="I228" s="23">
        <f t="shared" si="47"/>
        <v>-143.91589243477355</v>
      </c>
      <c r="J228" s="23">
        <f t="shared" si="52"/>
        <v>-486.23933759999983</v>
      </c>
      <c r="K228" s="19">
        <f t="shared" si="48"/>
        <v>-3848.3102487014385</v>
      </c>
      <c r="M228" s="21"/>
    </row>
    <row r="229" spans="1:13" x14ac:dyDescent="0.2">
      <c r="A229" s="1" t="s">
        <v>127</v>
      </c>
      <c r="B229" s="15">
        <v>11</v>
      </c>
      <c r="C229" s="15">
        <v>11.359825600000001</v>
      </c>
      <c r="D229" s="17">
        <f t="shared" si="49"/>
        <v>0.35982560000000063</v>
      </c>
      <c r="F229" s="23">
        <f t="shared" si="50"/>
        <v>11190.576160000021</v>
      </c>
      <c r="G229" s="23">
        <f t="shared" si="51"/>
        <v>1810.6352226880033</v>
      </c>
      <c r="H229" s="24">
        <v>1</v>
      </c>
      <c r="I229" s="23">
        <f t="shared" si="47"/>
        <v>0</v>
      </c>
      <c r="J229" s="23">
        <f t="shared" si="52"/>
        <v>1964.3865426144037</v>
      </c>
      <c r="K229" s="19">
        <f t="shared" si="48"/>
        <v>14965.597925302427</v>
      </c>
      <c r="M229" s="21"/>
    </row>
    <row r="230" spans="1:13" x14ac:dyDescent="0.2">
      <c r="A230" s="1" t="s">
        <v>67</v>
      </c>
      <c r="B230" s="15">
        <v>17.5</v>
      </c>
      <c r="C230" s="15">
        <v>17.515401600000001</v>
      </c>
      <c r="D230" s="17">
        <f t="shared" si="49"/>
        <v>1.540160000000057E-2</v>
      </c>
      <c r="F230" s="23">
        <f t="shared" si="50"/>
        <v>478.98976000001772</v>
      </c>
      <c r="G230" s="23">
        <f t="shared" si="51"/>
        <v>77.500543168002864</v>
      </c>
      <c r="H230" s="24">
        <v>1</v>
      </c>
      <c r="I230" s="23">
        <f t="shared" si="47"/>
        <v>0</v>
      </c>
      <c r="J230" s="23">
        <f t="shared" si="52"/>
        <v>84.081554438403117</v>
      </c>
      <c r="K230" s="19">
        <f t="shared" si="48"/>
        <v>640.57185760642369</v>
      </c>
      <c r="M230" s="21"/>
    </row>
    <row r="231" spans="1:13" x14ac:dyDescent="0.2">
      <c r="A231" s="1" t="s">
        <v>68</v>
      </c>
      <c r="B231" s="15">
        <v>9</v>
      </c>
      <c r="C231" s="15">
        <v>9.4082269333333333</v>
      </c>
      <c r="D231" s="17">
        <f t="shared" si="49"/>
        <v>0.40822693333333326</v>
      </c>
      <c r="F231" s="23">
        <f t="shared" si="50"/>
        <v>12695.857626666664</v>
      </c>
      <c r="G231" s="23">
        <f t="shared" si="51"/>
        <v>2054.1897639946665</v>
      </c>
      <c r="H231" s="24">
        <v>1</v>
      </c>
      <c r="I231" s="23">
        <f t="shared" si="47"/>
        <v>0</v>
      </c>
      <c r="J231" s="23">
        <f t="shared" si="52"/>
        <v>2228.6226832463999</v>
      </c>
      <c r="K231" s="19">
        <f t="shared" si="48"/>
        <v>16978.670073907728</v>
      </c>
      <c r="M231" s="21"/>
    </row>
    <row r="232" spans="1:13" x14ac:dyDescent="0.2">
      <c r="A232" s="1" t="s">
        <v>69</v>
      </c>
      <c r="B232" s="15">
        <v>6</v>
      </c>
      <c r="C232" s="15">
        <v>6.0007248000000004</v>
      </c>
      <c r="D232" s="17">
        <f t="shared" si="49"/>
        <v>7.24800000000414E-4</v>
      </c>
      <c r="F232" s="23">
        <f t="shared" si="50"/>
        <v>22.541280000012875</v>
      </c>
      <c r="G232" s="23">
        <f t="shared" si="51"/>
        <v>3.6471791040020833</v>
      </c>
      <c r="H232" s="24">
        <v>1</v>
      </c>
      <c r="I232" s="23">
        <f t="shared" si="47"/>
        <v>0</v>
      </c>
      <c r="J232" s="23">
        <f t="shared" si="52"/>
        <v>3.9568817952022606</v>
      </c>
      <c r="K232" s="19">
        <f t="shared" si="48"/>
        <v>30.145340899217221</v>
      </c>
      <c r="M232" s="21"/>
    </row>
    <row r="233" spans="1:13" x14ac:dyDescent="0.2">
      <c r="A233" s="1" t="s">
        <v>70</v>
      </c>
      <c r="B233" s="15">
        <v>4.5</v>
      </c>
      <c r="C233" s="15">
        <v>4.5878968000000011</v>
      </c>
      <c r="D233" s="17">
        <f t="shared" si="49"/>
        <v>8.7896800000001107E-2</v>
      </c>
      <c r="F233" s="23">
        <f t="shared" si="50"/>
        <v>2733.5904800000344</v>
      </c>
      <c r="G233" s="23">
        <f t="shared" si="51"/>
        <v>442.29493966400554</v>
      </c>
      <c r="H233" s="24">
        <v>1</v>
      </c>
      <c r="I233" s="23">
        <f t="shared" si="47"/>
        <v>0</v>
      </c>
      <c r="J233" s="23">
        <f t="shared" si="52"/>
        <v>479.85271492320607</v>
      </c>
      <c r="K233" s="19">
        <f t="shared" si="48"/>
        <v>3655.7381345872459</v>
      </c>
      <c r="M233" s="21"/>
    </row>
    <row r="234" spans="1:13" x14ac:dyDescent="0.2">
      <c r="A234" s="1" t="s">
        <v>71</v>
      </c>
      <c r="B234" s="15">
        <v>2.5</v>
      </c>
      <c r="C234" s="15">
        <v>2.6613333333333333</v>
      </c>
      <c r="D234" s="17">
        <f t="shared" si="49"/>
        <v>0.16133333333333333</v>
      </c>
      <c r="F234" s="23">
        <f t="shared" si="50"/>
        <v>5017.4666666666662</v>
      </c>
      <c r="G234" s="23">
        <f t="shared" si="51"/>
        <v>811.82610666666665</v>
      </c>
      <c r="H234" s="24">
        <v>1</v>
      </c>
      <c r="I234" s="23">
        <f t="shared" si="47"/>
        <v>0</v>
      </c>
      <c r="J234" s="23">
        <f t="shared" si="52"/>
        <v>880.76287200000002</v>
      </c>
      <c r="K234" s="19">
        <f t="shared" si="48"/>
        <v>6710.0556453333329</v>
      </c>
      <c r="M234" s="21"/>
    </row>
    <row r="235" spans="1:13" x14ac:dyDescent="0.2">
      <c r="A235" s="1" t="s">
        <v>72</v>
      </c>
      <c r="B235" s="15">
        <v>10.5</v>
      </c>
      <c r="C235" s="15">
        <v>10.552933333333334</v>
      </c>
      <c r="D235" s="17">
        <f t="shared" si="49"/>
        <v>5.2933333333333721E-2</v>
      </c>
      <c r="F235" s="23">
        <f t="shared" si="50"/>
        <v>1646.2266666666787</v>
      </c>
      <c r="G235" s="23">
        <f t="shared" si="51"/>
        <v>266.35947466666863</v>
      </c>
      <c r="H235" s="24">
        <v>1</v>
      </c>
      <c r="I235" s="23">
        <f t="shared" si="47"/>
        <v>0</v>
      </c>
      <c r="J235" s="23">
        <f t="shared" si="52"/>
        <v>288.97757040000215</v>
      </c>
      <c r="K235" s="19">
        <f t="shared" si="48"/>
        <v>2201.5637117333495</v>
      </c>
      <c r="M235" s="21"/>
    </row>
    <row r="236" spans="1:13" x14ac:dyDescent="0.2">
      <c r="A236" s="1" t="s">
        <v>73</v>
      </c>
      <c r="B236" s="15">
        <v>13</v>
      </c>
      <c r="C236" s="15">
        <v>12.884007733333334</v>
      </c>
      <c r="D236" s="17">
        <f t="shared" si="49"/>
        <v>-0.11599226666666596</v>
      </c>
      <c r="F236" s="23">
        <f t="shared" si="50"/>
        <v>-3607.3594933333111</v>
      </c>
      <c r="G236" s="23">
        <f t="shared" si="51"/>
        <v>-583.67076602132977</v>
      </c>
      <c r="H236" s="24">
        <v>1</v>
      </c>
      <c r="I236" s="23">
        <f t="shared" si="47"/>
        <v>0</v>
      </c>
      <c r="J236" s="23">
        <f t="shared" si="52"/>
        <v>-633.23356561439618</v>
      </c>
      <c r="K236" s="19">
        <f t="shared" si="48"/>
        <v>-4824.2638249690372</v>
      </c>
      <c r="M236" s="21"/>
    </row>
    <row r="237" spans="1:13" x14ac:dyDescent="0.2">
      <c r="A237" s="1" t="s">
        <v>74</v>
      </c>
      <c r="B237" s="15">
        <v>10.5</v>
      </c>
      <c r="C237" s="15">
        <v>10.353230666666667</v>
      </c>
      <c r="D237" s="17">
        <f t="shared" si="49"/>
        <v>-0.14676933333333331</v>
      </c>
      <c r="F237" s="23">
        <f t="shared" si="50"/>
        <v>-4564.5262666666658</v>
      </c>
      <c r="G237" s="23">
        <f t="shared" si="51"/>
        <v>-738.54034994666654</v>
      </c>
      <c r="H237" s="24">
        <v>1</v>
      </c>
      <c r="I237" s="23">
        <f t="shared" si="47"/>
        <v>0</v>
      </c>
      <c r="J237" s="23">
        <f t="shared" si="52"/>
        <v>-801.25400546399987</v>
      </c>
      <c r="K237" s="19">
        <f t="shared" si="48"/>
        <v>-6104.3206220773318</v>
      </c>
      <c r="M237" s="21"/>
    </row>
    <row r="238" spans="1:13" x14ac:dyDescent="0.2">
      <c r="A238" s="1" t="s">
        <v>75</v>
      </c>
      <c r="B238" s="15">
        <v>33.5</v>
      </c>
      <c r="C238" s="15">
        <v>34.688878666666668</v>
      </c>
      <c r="D238" s="17">
        <f t="shared" si="49"/>
        <v>1.1888786666666675</v>
      </c>
      <c r="F238" s="23">
        <f t="shared" si="50"/>
        <v>36974.126533333358</v>
      </c>
      <c r="G238" s="23">
        <f t="shared" si="51"/>
        <v>5982.4136730933369</v>
      </c>
      <c r="H238" s="24">
        <v>1</v>
      </c>
      <c r="I238" s="23">
        <f t="shared" si="47"/>
        <v>0</v>
      </c>
      <c r="J238" s="23">
        <f t="shared" si="52"/>
        <v>6490.4143940880049</v>
      </c>
      <c r="K238" s="19">
        <f t="shared" si="48"/>
        <v>49446.954600514699</v>
      </c>
      <c r="M238" s="21"/>
    </row>
    <row r="239" spans="1:13" x14ac:dyDescent="0.2">
      <c r="A239" s="1" t="s">
        <v>76</v>
      </c>
      <c r="B239" s="15">
        <v>3.5</v>
      </c>
      <c r="C239" s="15">
        <v>3.5305416000000003</v>
      </c>
      <c r="D239" s="17">
        <f t="shared" si="49"/>
        <v>3.054160000000028E-2</v>
      </c>
      <c r="F239" s="23">
        <f t="shared" si="50"/>
        <v>949.84376000000873</v>
      </c>
      <c r="G239" s="23">
        <f t="shared" si="51"/>
        <v>153.68472036800142</v>
      </c>
      <c r="H239" s="24">
        <v>1</v>
      </c>
      <c r="I239" s="23">
        <f t="shared" si="47"/>
        <v>0</v>
      </c>
      <c r="J239" s="23">
        <f t="shared" si="52"/>
        <v>166.73496279840154</v>
      </c>
      <c r="K239" s="19">
        <f t="shared" si="48"/>
        <v>1270.2634431664117</v>
      </c>
      <c r="M239" s="21"/>
    </row>
    <row r="240" spans="1:13" x14ac:dyDescent="0.2">
      <c r="A240" s="1" t="s">
        <v>77</v>
      </c>
      <c r="B240" s="15">
        <v>12</v>
      </c>
      <c r="C240" s="15">
        <v>11.629733333333332</v>
      </c>
      <c r="D240" s="17">
        <f t="shared" si="49"/>
        <v>-0.37026666666666763</v>
      </c>
      <c r="F240" s="23">
        <f t="shared" si="50"/>
        <v>-11515.293333333364</v>
      </c>
      <c r="G240" s="23">
        <f t="shared" si="51"/>
        <v>-1863.1744613333383</v>
      </c>
      <c r="H240" s="24">
        <v>1</v>
      </c>
      <c r="I240" s="23">
        <f t="shared" si="47"/>
        <v>0</v>
      </c>
      <c r="J240" s="23">
        <f t="shared" si="52"/>
        <v>-2021.3871864000055</v>
      </c>
      <c r="K240" s="19">
        <f t="shared" si="48"/>
        <v>-15399.854981066706</v>
      </c>
      <c r="M240" s="21"/>
    </row>
    <row r="241" spans="1:13" x14ac:dyDescent="0.2">
      <c r="A241" s="1" t="s">
        <v>78</v>
      </c>
      <c r="B241" s="15">
        <v>14</v>
      </c>
      <c r="C241" s="15">
        <v>14.178951733333333</v>
      </c>
      <c r="D241" s="17">
        <f t="shared" si="49"/>
        <v>0.17895173333333325</v>
      </c>
      <c r="F241" s="23">
        <f t="shared" si="50"/>
        <v>5565.3989066666645</v>
      </c>
      <c r="G241" s="23">
        <f t="shared" si="51"/>
        <v>900.48154309866629</v>
      </c>
      <c r="H241" s="24">
        <v>1</v>
      </c>
      <c r="I241" s="23">
        <f t="shared" si="47"/>
        <v>0</v>
      </c>
      <c r="J241" s="23">
        <f t="shared" si="52"/>
        <v>976.94654504159962</v>
      </c>
      <c r="K241" s="19">
        <f t="shared" si="48"/>
        <v>7442.8269948069301</v>
      </c>
      <c r="M241" s="21"/>
    </row>
    <row r="242" spans="1:13" x14ac:dyDescent="0.2">
      <c r="A242" s="1" t="s">
        <v>79</v>
      </c>
      <c r="B242" s="15">
        <v>13.5</v>
      </c>
      <c r="C242" s="15">
        <v>13.487877866666668</v>
      </c>
      <c r="D242" s="17">
        <f t="shared" si="49"/>
        <v>-1.2122133333331675E-2</v>
      </c>
      <c r="F242" s="23">
        <f t="shared" si="50"/>
        <v>-376.99834666661508</v>
      </c>
      <c r="G242" s="23">
        <f t="shared" si="51"/>
        <v>-60.998332490658321</v>
      </c>
      <c r="H242" s="24">
        <v>1</v>
      </c>
      <c r="I242" s="23">
        <f t="shared" si="47"/>
        <v>0</v>
      </c>
      <c r="J242" s="23">
        <f t="shared" si="52"/>
        <v>-66.178047331190953</v>
      </c>
      <c r="K242" s="19">
        <f t="shared" si="48"/>
        <v>-504.17472648846433</v>
      </c>
      <c r="M242" s="21"/>
    </row>
    <row r="243" spans="1:13" x14ac:dyDescent="0.2">
      <c r="A243" s="1" t="s">
        <v>80</v>
      </c>
      <c r="B243" s="15">
        <v>33</v>
      </c>
      <c r="C243" s="15">
        <v>32.986117066666672</v>
      </c>
      <c r="D243" s="17">
        <f t="shared" si="49"/>
        <v>-1.3882933333327685E-2</v>
      </c>
      <c r="F243" s="23">
        <f t="shared" si="50"/>
        <v>-431.75922666649103</v>
      </c>
      <c r="G243" s="23">
        <f t="shared" si="51"/>
        <v>-69.85864287463825</v>
      </c>
      <c r="H243" s="24">
        <v>1</v>
      </c>
      <c r="I243" s="23">
        <f t="shared" si="47"/>
        <v>0</v>
      </c>
      <c r="J243" s="23">
        <f t="shared" si="52"/>
        <v>-75.790736990369169</v>
      </c>
      <c r="K243" s="19">
        <f t="shared" si="48"/>
        <v>-577.40860653149844</v>
      </c>
      <c r="M243" s="21"/>
    </row>
    <row r="244" spans="1:13" x14ac:dyDescent="0.2">
      <c r="A244" s="1" t="s">
        <v>141</v>
      </c>
      <c r="B244" s="15">
        <v>3.5</v>
      </c>
      <c r="C244" s="15">
        <v>3.4849437333333335</v>
      </c>
      <c r="D244" s="17">
        <f t="shared" si="49"/>
        <v>-1.5056266666666485E-2</v>
      </c>
      <c r="F244" s="23">
        <f t="shared" si="50"/>
        <v>-468.24989333332769</v>
      </c>
      <c r="G244" s="23">
        <f t="shared" si="51"/>
        <v>-75.762832741332417</v>
      </c>
      <c r="H244" s="24">
        <v>1</v>
      </c>
      <c r="I244" s="23">
        <f t="shared" si="47"/>
        <v>0</v>
      </c>
      <c r="J244" s="23">
        <f t="shared" si="52"/>
        <v>-82.196285150399007</v>
      </c>
      <c r="K244" s="19">
        <f t="shared" si="48"/>
        <v>-626.20901122505916</v>
      </c>
      <c r="M244" s="21"/>
    </row>
    <row r="245" spans="1:13" x14ac:dyDescent="0.2">
      <c r="A245" s="1" t="s">
        <v>81</v>
      </c>
      <c r="B245" s="15">
        <v>15</v>
      </c>
      <c r="C245" s="15">
        <v>15.242113333333334</v>
      </c>
      <c r="D245" s="17">
        <f t="shared" si="49"/>
        <v>0.24211333333333407</v>
      </c>
      <c r="F245" s="23">
        <f t="shared" si="50"/>
        <v>7529.7246666666897</v>
      </c>
      <c r="G245" s="23">
        <f t="shared" si="51"/>
        <v>1218.3094510666704</v>
      </c>
      <c r="H245" s="24">
        <v>1</v>
      </c>
      <c r="I245" s="23">
        <f t="shared" si="47"/>
        <v>0</v>
      </c>
      <c r="J245" s="23">
        <f t="shared" si="52"/>
        <v>1321.7630257200042</v>
      </c>
      <c r="K245" s="19">
        <f t="shared" si="48"/>
        <v>10069.797143453363</v>
      </c>
      <c r="M245" s="21"/>
    </row>
    <row r="246" spans="1:13" x14ac:dyDescent="0.2">
      <c r="A246" s="1" t="s">
        <v>82</v>
      </c>
      <c r="B246" s="15">
        <v>11</v>
      </c>
      <c r="C246" s="15">
        <v>11.200943733333334</v>
      </c>
      <c r="D246" s="17">
        <f t="shared" si="49"/>
        <v>0.20094373333333415</v>
      </c>
      <c r="F246" s="23">
        <f t="shared" si="50"/>
        <v>6249.3501066666922</v>
      </c>
      <c r="G246" s="23">
        <f t="shared" si="51"/>
        <v>1011.1448472586708</v>
      </c>
      <c r="H246" s="24">
        <v>1</v>
      </c>
      <c r="I246" s="23">
        <f t="shared" si="47"/>
        <v>0</v>
      </c>
      <c r="J246" s="23">
        <f t="shared" si="52"/>
        <v>1097.0068988496046</v>
      </c>
      <c r="K246" s="19">
        <f t="shared" si="48"/>
        <v>8357.5018527749671</v>
      </c>
      <c r="M246" s="21"/>
    </row>
    <row r="247" spans="1:13" x14ac:dyDescent="0.2">
      <c r="A247" s="1" t="s">
        <v>83</v>
      </c>
      <c r="B247" s="15">
        <v>4.5</v>
      </c>
      <c r="C247" s="15">
        <v>4.6113333333333335</v>
      </c>
      <c r="D247" s="17">
        <f t="shared" si="49"/>
        <v>0.11133333333333351</v>
      </c>
      <c r="F247" s="23">
        <f t="shared" si="50"/>
        <v>3462.4666666666722</v>
      </c>
      <c r="G247" s="23">
        <f t="shared" si="51"/>
        <v>560.22710666666751</v>
      </c>
      <c r="H247" s="24">
        <v>1</v>
      </c>
      <c r="I247" s="23">
        <f t="shared" si="47"/>
        <v>0</v>
      </c>
      <c r="J247" s="23">
        <f t="shared" si="52"/>
        <v>607.79917200000102</v>
      </c>
      <c r="K247" s="19">
        <f t="shared" si="48"/>
        <v>4630.4929453333407</v>
      </c>
      <c r="M247" s="21"/>
    </row>
    <row r="248" spans="1:13" x14ac:dyDescent="0.2">
      <c r="A248" s="1" t="s">
        <v>144</v>
      </c>
      <c r="B248" s="15">
        <v>5</v>
      </c>
      <c r="C248" s="15">
        <v>5.1367917333333333</v>
      </c>
      <c r="D248" s="17">
        <f t="shared" si="49"/>
        <v>0.13679173333333328</v>
      </c>
      <c r="F248" s="23">
        <f t="shared" si="50"/>
        <v>4254.222906666665</v>
      </c>
      <c r="G248" s="23">
        <f t="shared" si="51"/>
        <v>688.33326629866644</v>
      </c>
      <c r="H248" s="24">
        <v>1</v>
      </c>
      <c r="I248" s="23">
        <f t="shared" si="47"/>
        <v>0</v>
      </c>
      <c r="J248" s="23">
        <f t="shared" si="52"/>
        <v>746.78355320159972</v>
      </c>
      <c r="K248" s="19">
        <f t="shared" si="48"/>
        <v>5689.3397261669315</v>
      </c>
      <c r="M248" s="21"/>
    </row>
    <row r="249" spans="1:13" x14ac:dyDescent="0.2">
      <c r="A249" s="1" t="s">
        <v>84</v>
      </c>
      <c r="B249" s="15">
        <v>7</v>
      </c>
      <c r="C249" s="15">
        <v>6.8858666666666668</v>
      </c>
      <c r="D249" s="17">
        <f t="shared" si="49"/>
        <v>-0.1141333333333332</v>
      </c>
      <c r="F249" s="23">
        <f t="shared" si="50"/>
        <v>-3549.5466666666625</v>
      </c>
      <c r="G249" s="23">
        <f t="shared" si="51"/>
        <v>-574.31665066666596</v>
      </c>
      <c r="H249" s="24">
        <v>1.0447200000000001</v>
      </c>
      <c r="I249" s="23">
        <f t="shared" si="47"/>
        <v>-184.41916755114681</v>
      </c>
      <c r="J249" s="23">
        <f t="shared" si="52"/>
        <v>-623.08513919999928</v>
      </c>
      <c r="K249" s="19">
        <f t="shared" si="48"/>
        <v>-4931.3676240844743</v>
      </c>
      <c r="M249" s="21"/>
    </row>
    <row r="250" spans="1:13" x14ac:dyDescent="0.2">
      <c r="A250" s="1" t="s">
        <v>85</v>
      </c>
      <c r="B250" s="15">
        <v>15</v>
      </c>
      <c r="C250" s="15">
        <v>15.250012</v>
      </c>
      <c r="D250" s="17">
        <f t="shared" si="49"/>
        <v>0.2500119999999999</v>
      </c>
      <c r="F250" s="23">
        <f t="shared" si="50"/>
        <v>7775.3731999999973</v>
      </c>
      <c r="G250" s="23">
        <f t="shared" si="51"/>
        <v>1258.0553837599996</v>
      </c>
      <c r="H250" s="24">
        <v>1</v>
      </c>
      <c r="I250" s="23">
        <f t="shared" si="47"/>
        <v>0</v>
      </c>
      <c r="J250" s="23">
        <f t="shared" si="52"/>
        <v>1364.8840112879996</v>
      </c>
      <c r="K250" s="19">
        <f t="shared" si="48"/>
        <v>10398.312595047995</v>
      </c>
      <c r="M250" s="21"/>
    </row>
    <row r="251" spans="1:13" x14ac:dyDescent="0.2">
      <c r="A251" s="1" t="s">
        <v>128</v>
      </c>
      <c r="B251" s="15">
        <v>83.5</v>
      </c>
      <c r="C251" s="15">
        <v>85.204666666666668</v>
      </c>
      <c r="D251" s="17">
        <f t="shared" si="49"/>
        <v>1.7046666666666681</v>
      </c>
      <c r="F251" s="23">
        <f t="shared" si="50"/>
        <v>53015.133333333375</v>
      </c>
      <c r="G251" s="23">
        <f t="shared" si="51"/>
        <v>8577.84857333334</v>
      </c>
      <c r="H251" s="24">
        <v>1</v>
      </c>
      <c r="I251" s="23">
        <f t="shared" ref="I251:I282" si="53">($F251+$G251)*($H251-1)</f>
        <v>0</v>
      </c>
      <c r="J251" s="23">
        <f t="shared" si="52"/>
        <v>9306.2424120000087</v>
      </c>
      <c r="K251" s="19">
        <f t="shared" ref="K251:K282" si="54">$F251+$G251+$I251+$J251</f>
        <v>70899.224318666718</v>
      </c>
      <c r="M251" s="21"/>
    </row>
    <row r="252" spans="1:13" x14ac:dyDescent="0.2">
      <c r="A252" s="1" t="s">
        <v>86</v>
      </c>
      <c r="B252" s="15">
        <v>2</v>
      </c>
      <c r="C252" s="15">
        <v>2.2956962666666669</v>
      </c>
      <c r="D252" s="17">
        <f t="shared" si="49"/>
        <v>0.29569626666666693</v>
      </c>
      <c r="F252" s="23">
        <f t="shared" si="50"/>
        <v>9196.1538933333413</v>
      </c>
      <c r="G252" s="23">
        <f t="shared" si="51"/>
        <v>1487.9376999413346</v>
      </c>
      <c r="H252" s="24">
        <v>1</v>
      </c>
      <c r="I252" s="23">
        <f t="shared" si="53"/>
        <v>0</v>
      </c>
      <c r="J252" s="23">
        <f t="shared" si="52"/>
        <v>1614.2869405104016</v>
      </c>
      <c r="K252" s="19">
        <f t="shared" si="54"/>
        <v>12298.378533785077</v>
      </c>
      <c r="M252" s="21"/>
    </row>
    <row r="253" spans="1:13" x14ac:dyDescent="0.2">
      <c r="A253" s="1" t="s">
        <v>87</v>
      </c>
      <c r="B253" s="15">
        <v>9</v>
      </c>
      <c r="C253" s="15">
        <v>8.7651730666666658</v>
      </c>
      <c r="D253" s="17">
        <f t="shared" si="49"/>
        <v>-0.23482693333333415</v>
      </c>
      <c r="F253" s="23">
        <f t="shared" si="50"/>
        <v>-7303.1176266666926</v>
      </c>
      <c r="G253" s="23">
        <f t="shared" si="51"/>
        <v>-1181.6444319946709</v>
      </c>
      <c r="H253" s="24">
        <v>1</v>
      </c>
      <c r="I253" s="23">
        <f t="shared" si="53"/>
        <v>0</v>
      </c>
      <c r="J253" s="23">
        <f t="shared" si="52"/>
        <v>-1281.9845716464044</v>
      </c>
      <c r="K253" s="19">
        <f t="shared" si="54"/>
        <v>-9766.7466303077672</v>
      </c>
      <c r="M253" s="21"/>
    </row>
    <row r="254" spans="1:13" x14ac:dyDescent="0.2">
      <c r="A254" s="1" t="s">
        <v>129</v>
      </c>
      <c r="B254" s="15">
        <v>21.5</v>
      </c>
      <c r="C254" s="15">
        <v>21.32973333333333</v>
      </c>
      <c r="D254" s="17">
        <f t="shared" si="49"/>
        <v>-0.17026666666667012</v>
      </c>
      <c r="F254" s="23">
        <f t="shared" si="50"/>
        <v>-5295.2933333334404</v>
      </c>
      <c r="G254" s="23">
        <f t="shared" si="51"/>
        <v>-856.77846133335061</v>
      </c>
      <c r="H254" s="24">
        <v>1</v>
      </c>
      <c r="I254" s="23">
        <f t="shared" si="53"/>
        <v>0</v>
      </c>
      <c r="J254" s="23">
        <f t="shared" si="52"/>
        <v>-929.53238640001894</v>
      </c>
      <c r="K254" s="19">
        <f t="shared" si="54"/>
        <v>-7081.6041810668103</v>
      </c>
      <c r="M254" s="21"/>
    </row>
    <row r="255" spans="1:13" x14ac:dyDescent="0.2">
      <c r="A255" s="1" t="s">
        <v>88</v>
      </c>
      <c r="B255" s="15">
        <v>2</v>
      </c>
      <c r="C255" s="15">
        <v>1.9048522666666667</v>
      </c>
      <c r="D255" s="17">
        <f t="shared" si="49"/>
        <v>-9.5147733333333262E-2</v>
      </c>
      <c r="F255" s="23">
        <f t="shared" si="50"/>
        <v>-2959.0945066666645</v>
      </c>
      <c r="G255" s="23">
        <f t="shared" si="51"/>
        <v>-478.78149117866633</v>
      </c>
      <c r="H255" s="24">
        <v>1</v>
      </c>
      <c r="I255" s="23">
        <f t="shared" si="53"/>
        <v>0</v>
      </c>
      <c r="J255" s="23">
        <f t="shared" si="52"/>
        <v>-519.43754674559966</v>
      </c>
      <c r="K255" s="19">
        <f t="shared" si="54"/>
        <v>-3957.3135445909306</v>
      </c>
      <c r="M255" s="21"/>
    </row>
    <row r="256" spans="1:13" x14ac:dyDescent="0.2">
      <c r="A256" s="1" t="s">
        <v>89</v>
      </c>
      <c r="B256" s="15">
        <v>11.5</v>
      </c>
      <c r="C256" s="15">
        <v>11.740473333333332</v>
      </c>
      <c r="D256" s="17">
        <f t="shared" si="49"/>
        <v>0.24047333333333221</v>
      </c>
      <c r="F256" s="23">
        <f t="shared" si="50"/>
        <v>7478.7206666666316</v>
      </c>
      <c r="G256" s="23">
        <f t="shared" si="51"/>
        <v>1210.057003866661</v>
      </c>
      <c r="H256" s="24">
        <v>1.01292</v>
      </c>
      <c r="I256" s="23">
        <f t="shared" si="53"/>
        <v>112.2590075032905</v>
      </c>
      <c r="J256" s="23">
        <f t="shared" si="52"/>
        <v>1312.8098163599939</v>
      </c>
      <c r="K256" s="19">
        <f t="shared" si="54"/>
        <v>10113.846494396577</v>
      </c>
      <c r="M256" s="21"/>
    </row>
    <row r="257" spans="1:13" x14ac:dyDescent="0.2">
      <c r="A257" s="1" t="s">
        <v>90</v>
      </c>
      <c r="B257" s="15">
        <v>9.5</v>
      </c>
      <c r="C257" s="15">
        <v>9.5128000000000004</v>
      </c>
      <c r="D257" s="17">
        <f t="shared" si="49"/>
        <v>1.2800000000000367E-2</v>
      </c>
      <c r="F257" s="23">
        <f t="shared" si="50"/>
        <v>398.08000000001141</v>
      </c>
      <c r="G257" s="23">
        <f t="shared" si="51"/>
        <v>64.409344000001852</v>
      </c>
      <c r="H257" s="24">
        <v>1</v>
      </c>
      <c r="I257" s="23">
        <f t="shared" si="53"/>
        <v>0</v>
      </c>
      <c r="J257" s="23">
        <f t="shared" si="52"/>
        <v>69.878707200002012</v>
      </c>
      <c r="K257" s="19">
        <f t="shared" si="54"/>
        <v>532.36805120001532</v>
      </c>
      <c r="M257" s="21"/>
    </row>
    <row r="258" spans="1:13" x14ac:dyDescent="0.2">
      <c r="A258" s="1" t="s">
        <v>150</v>
      </c>
      <c r="B258" s="15">
        <v>3.5</v>
      </c>
      <c r="C258" s="15">
        <v>3.4593482666666668</v>
      </c>
      <c r="D258" s="17">
        <f t="shared" si="49"/>
        <v>-4.0651733333333162E-2</v>
      </c>
      <c r="F258" s="23">
        <f t="shared" si="50"/>
        <v>-1264.2689066666615</v>
      </c>
      <c r="G258" s="23">
        <f t="shared" si="51"/>
        <v>-204.55870909866582</v>
      </c>
      <c r="H258" s="24">
        <v>1</v>
      </c>
      <c r="I258" s="23">
        <f t="shared" si="53"/>
        <v>0</v>
      </c>
      <c r="J258" s="23">
        <f t="shared" si="52"/>
        <v>-221.92895084159909</v>
      </c>
      <c r="K258" s="19">
        <f t="shared" si="54"/>
        <v>-1690.7565666069263</v>
      </c>
      <c r="M258" s="21"/>
    </row>
    <row r="259" spans="1:13" x14ac:dyDescent="0.2">
      <c r="A259" s="1" t="s">
        <v>91</v>
      </c>
      <c r="B259" s="15">
        <v>9</v>
      </c>
      <c r="C259" s="15">
        <v>8.7356229333333335</v>
      </c>
      <c r="D259" s="17">
        <f t="shared" si="49"/>
        <v>-0.26437706666666649</v>
      </c>
      <c r="F259" s="23">
        <f t="shared" si="50"/>
        <v>-8222.1267733333279</v>
      </c>
      <c r="G259" s="23">
        <f t="shared" si="51"/>
        <v>-1330.3401119253324</v>
      </c>
      <c r="H259" s="24">
        <v>1</v>
      </c>
      <c r="I259" s="23">
        <f t="shared" si="53"/>
        <v>0</v>
      </c>
      <c r="J259" s="23">
        <f t="shared" si="52"/>
        <v>-1443.3068462495992</v>
      </c>
      <c r="K259" s="19">
        <f t="shared" si="54"/>
        <v>-10995.77373150826</v>
      </c>
      <c r="M259" s="21"/>
    </row>
    <row r="260" spans="1:13" x14ac:dyDescent="0.2">
      <c r="A260" s="1" t="s">
        <v>148</v>
      </c>
      <c r="B260" s="15">
        <v>4.5</v>
      </c>
      <c r="C260" s="15">
        <v>4.4761333333333342</v>
      </c>
      <c r="D260" s="17">
        <f t="shared" si="49"/>
        <v>-2.3866666666665814E-2</v>
      </c>
      <c r="F260" s="23">
        <f t="shared" si="50"/>
        <v>-742.25333333330684</v>
      </c>
      <c r="G260" s="23">
        <f t="shared" si="51"/>
        <v>-120.09658933332905</v>
      </c>
      <c r="H260" s="24">
        <v>1</v>
      </c>
      <c r="I260" s="23">
        <f t="shared" si="53"/>
        <v>0</v>
      </c>
      <c r="J260" s="23">
        <f t="shared" si="52"/>
        <v>-130.29467279999537</v>
      </c>
      <c r="K260" s="19">
        <f t="shared" si="54"/>
        <v>-992.64459546663124</v>
      </c>
      <c r="M260" s="21"/>
    </row>
    <row r="261" spans="1:13" x14ac:dyDescent="0.2">
      <c r="A261" s="1" t="s">
        <v>92</v>
      </c>
      <c r="B261" s="15">
        <v>3</v>
      </c>
      <c r="C261" s="15">
        <v>3</v>
      </c>
      <c r="D261" s="17">
        <f t="shared" si="49"/>
        <v>0</v>
      </c>
      <c r="F261" s="23">
        <f t="shared" si="50"/>
        <v>0</v>
      </c>
      <c r="G261" s="23">
        <f t="shared" si="51"/>
        <v>0</v>
      </c>
      <c r="H261" s="24">
        <v>1</v>
      </c>
      <c r="I261" s="23">
        <f t="shared" si="53"/>
        <v>0</v>
      </c>
      <c r="J261" s="23">
        <f t="shared" si="52"/>
        <v>0</v>
      </c>
      <c r="K261" s="19">
        <f t="shared" si="54"/>
        <v>0</v>
      </c>
      <c r="M261" s="21"/>
    </row>
    <row r="262" spans="1:13" x14ac:dyDescent="0.2">
      <c r="A262" s="1" t="s">
        <v>93</v>
      </c>
      <c r="B262" s="15">
        <v>2.5</v>
      </c>
      <c r="C262" s="15">
        <v>2.2696000000000001</v>
      </c>
      <c r="D262" s="17">
        <f t="shared" si="49"/>
        <v>-0.23039999999999994</v>
      </c>
      <c r="F262" s="23">
        <f t="shared" si="50"/>
        <v>-7165.4399999999978</v>
      </c>
      <c r="G262" s="23">
        <f t="shared" si="51"/>
        <v>-1159.3681919999997</v>
      </c>
      <c r="H262" s="24">
        <v>1</v>
      </c>
      <c r="I262" s="23">
        <f t="shared" si="53"/>
        <v>0</v>
      </c>
      <c r="J262" s="23">
        <f t="shared" si="52"/>
        <v>-1257.8167295999997</v>
      </c>
      <c r="K262" s="19">
        <f t="shared" si="54"/>
        <v>-9582.624921599996</v>
      </c>
      <c r="M262" s="21"/>
    </row>
    <row r="263" spans="1:13" x14ac:dyDescent="0.2">
      <c r="A263" s="1" t="s">
        <v>94</v>
      </c>
      <c r="B263" s="15">
        <v>6.5</v>
      </c>
      <c r="C263" s="15">
        <v>6.5418181333333338</v>
      </c>
      <c r="D263" s="17">
        <f t="shared" si="49"/>
        <v>4.181813333333384E-2</v>
      </c>
      <c r="F263" s="23">
        <f t="shared" si="50"/>
        <v>1300.5439466666824</v>
      </c>
      <c r="G263" s="23">
        <f t="shared" si="51"/>
        <v>210.42801057066922</v>
      </c>
      <c r="H263" s="24">
        <v>1</v>
      </c>
      <c r="I263" s="23">
        <f t="shared" si="53"/>
        <v>0</v>
      </c>
      <c r="J263" s="23">
        <f t="shared" si="52"/>
        <v>228.29664803520279</v>
      </c>
      <c r="K263" s="19">
        <f t="shared" si="54"/>
        <v>1739.2686052725544</v>
      </c>
      <c r="M263" s="21"/>
    </row>
    <row r="264" spans="1:13" x14ac:dyDescent="0.2">
      <c r="A264" s="1" t="s">
        <v>95</v>
      </c>
      <c r="B264" s="15">
        <v>29.5</v>
      </c>
      <c r="C264" s="15">
        <v>29.879652000000004</v>
      </c>
      <c r="D264" s="17">
        <f t="shared" si="49"/>
        <v>0.37965200000000365</v>
      </c>
      <c r="F264" s="23">
        <f t="shared" si="50"/>
        <v>11807.177200000113</v>
      </c>
      <c r="G264" s="23">
        <f t="shared" si="51"/>
        <v>1910.4012709600183</v>
      </c>
      <c r="H264" s="24">
        <v>1</v>
      </c>
      <c r="I264" s="23">
        <f t="shared" si="53"/>
        <v>0</v>
      </c>
      <c r="J264" s="23">
        <f t="shared" si="52"/>
        <v>2072.6242926480199</v>
      </c>
      <c r="K264" s="19">
        <f t="shared" si="54"/>
        <v>15790.202763608151</v>
      </c>
      <c r="M264" s="21"/>
    </row>
    <row r="265" spans="1:13" x14ac:dyDescent="0.2">
      <c r="A265" s="1" t="s">
        <v>96</v>
      </c>
      <c r="B265" s="15">
        <v>11</v>
      </c>
      <c r="C265" s="15">
        <v>11.390857066666667</v>
      </c>
      <c r="D265" s="17">
        <f t="shared" si="49"/>
        <v>0.39085706666666731</v>
      </c>
      <c r="F265" s="23">
        <f t="shared" si="50"/>
        <v>12155.654773333354</v>
      </c>
      <c r="G265" s="23">
        <f t="shared" si="51"/>
        <v>1966.7849423253367</v>
      </c>
      <c r="H265" s="24">
        <v>1</v>
      </c>
      <c r="I265" s="23">
        <f t="shared" si="53"/>
        <v>0</v>
      </c>
      <c r="J265" s="23">
        <f t="shared" si="52"/>
        <v>2133.7958217696037</v>
      </c>
      <c r="K265" s="19">
        <f t="shared" si="54"/>
        <v>16256.235537428294</v>
      </c>
      <c r="M265" s="21"/>
    </row>
    <row r="266" spans="1:13" x14ac:dyDescent="0.2">
      <c r="A266" s="1" t="s">
        <v>149</v>
      </c>
      <c r="B266" s="15">
        <v>1</v>
      </c>
      <c r="C266" s="15">
        <v>1</v>
      </c>
      <c r="D266" s="17">
        <f t="shared" si="49"/>
        <v>0</v>
      </c>
      <c r="F266" s="23">
        <f t="shared" si="50"/>
        <v>0</v>
      </c>
      <c r="G266" s="23">
        <f t="shared" si="51"/>
        <v>0</v>
      </c>
      <c r="H266" s="24">
        <v>1</v>
      </c>
      <c r="I266" s="23">
        <f t="shared" si="53"/>
        <v>0</v>
      </c>
      <c r="J266" s="23">
        <f t="shared" si="52"/>
        <v>0</v>
      </c>
      <c r="K266" s="19">
        <f t="shared" si="54"/>
        <v>0</v>
      </c>
      <c r="M266" s="21"/>
    </row>
    <row r="267" spans="1:13" x14ac:dyDescent="0.2">
      <c r="A267" s="1" t="s">
        <v>97</v>
      </c>
      <c r="B267" s="15">
        <v>19</v>
      </c>
      <c r="C267" s="15">
        <v>19.472330666666664</v>
      </c>
      <c r="D267" s="17">
        <f t="shared" si="49"/>
        <v>0.47233066666666446</v>
      </c>
      <c r="F267" s="23">
        <f t="shared" si="50"/>
        <v>14689.483733333265</v>
      </c>
      <c r="G267" s="23">
        <f t="shared" si="51"/>
        <v>2376.7584680533223</v>
      </c>
      <c r="H267" s="24">
        <v>1</v>
      </c>
      <c r="I267" s="23">
        <f t="shared" si="53"/>
        <v>0</v>
      </c>
      <c r="J267" s="23">
        <f t="shared" si="52"/>
        <v>2578.5825279359883</v>
      </c>
      <c r="K267" s="19">
        <f t="shared" si="54"/>
        <v>19644.824729322576</v>
      </c>
      <c r="M267" s="21"/>
    </row>
    <row r="268" spans="1:13" x14ac:dyDescent="0.2">
      <c r="A268" s="1" t="s">
        <v>98</v>
      </c>
      <c r="B268" s="15">
        <v>29.5</v>
      </c>
      <c r="C268" s="15">
        <v>29.946550666666667</v>
      </c>
      <c r="D268" s="17">
        <f t="shared" si="49"/>
        <v>0.44655066666666698</v>
      </c>
      <c r="F268" s="23">
        <f t="shared" si="50"/>
        <v>13887.725733333344</v>
      </c>
      <c r="G268" s="23">
        <f t="shared" si="51"/>
        <v>2247.0340236533348</v>
      </c>
      <c r="H268" s="24">
        <v>1</v>
      </c>
      <c r="I268" s="23">
        <f t="shared" si="53"/>
        <v>0</v>
      </c>
      <c r="J268" s="23">
        <f t="shared" si="52"/>
        <v>2437.8424442160017</v>
      </c>
      <c r="K268" s="19">
        <f t="shared" si="54"/>
        <v>18572.602201202681</v>
      </c>
      <c r="M268" s="21"/>
    </row>
    <row r="269" spans="1:13" x14ac:dyDescent="0.2">
      <c r="A269" s="1" t="s">
        <v>99</v>
      </c>
      <c r="B269" s="15">
        <v>1.5</v>
      </c>
      <c r="C269" s="15">
        <v>1.7205333333333335</v>
      </c>
      <c r="D269" s="17">
        <f t="shared" si="49"/>
        <v>0.22053333333333347</v>
      </c>
      <c r="F269" s="23">
        <f t="shared" si="50"/>
        <v>6858.5866666666707</v>
      </c>
      <c r="G269" s="23">
        <f t="shared" si="51"/>
        <v>1109.7193226666673</v>
      </c>
      <c r="H269" s="24">
        <v>1</v>
      </c>
      <c r="I269" s="23">
        <f t="shared" si="53"/>
        <v>0</v>
      </c>
      <c r="J269" s="23">
        <f t="shared" si="52"/>
        <v>1203.9518928000009</v>
      </c>
      <c r="K269" s="19">
        <f t="shared" si="54"/>
        <v>9172.2578821333391</v>
      </c>
      <c r="M269" s="21"/>
    </row>
    <row r="270" spans="1:13" x14ac:dyDescent="0.2">
      <c r="A270" s="1" t="s">
        <v>130</v>
      </c>
      <c r="B270" s="15">
        <v>116.5</v>
      </c>
      <c r="C270" s="15">
        <v>114.94811759999999</v>
      </c>
      <c r="D270" s="17">
        <f t="shared" si="49"/>
        <v>-1.5518824000000109</v>
      </c>
      <c r="F270" s="23">
        <f t="shared" si="50"/>
        <v>-48263.542640000342</v>
      </c>
      <c r="G270" s="23">
        <f t="shared" si="51"/>
        <v>-7809.041199152055</v>
      </c>
      <c r="H270" s="24">
        <v>1</v>
      </c>
      <c r="I270" s="23">
        <f t="shared" si="53"/>
        <v>0</v>
      </c>
      <c r="J270" s="23">
        <f t="shared" si="52"/>
        <v>-8472.1512373776604</v>
      </c>
      <c r="K270" s="19">
        <f t="shared" si="54"/>
        <v>-64544.735076530051</v>
      </c>
      <c r="M270" s="21"/>
    </row>
    <row r="271" spans="1:13" x14ac:dyDescent="0.2">
      <c r="A271" s="1" t="s">
        <v>100</v>
      </c>
      <c r="B271" s="15">
        <v>8</v>
      </c>
      <c r="C271" s="15">
        <v>7.9558666666666671</v>
      </c>
      <c r="D271" s="17">
        <f t="shared" si="49"/>
        <v>-4.4133333333332914E-2</v>
      </c>
      <c r="F271" s="23">
        <f t="shared" si="50"/>
        <v>-1372.5466666666537</v>
      </c>
      <c r="G271" s="23">
        <f t="shared" si="51"/>
        <v>-222.07805066666455</v>
      </c>
      <c r="H271" s="24">
        <v>1</v>
      </c>
      <c r="I271" s="23">
        <f t="shared" si="53"/>
        <v>0</v>
      </c>
      <c r="J271" s="23">
        <f t="shared" si="52"/>
        <v>-240.93595919999771</v>
      </c>
      <c r="K271" s="19">
        <f t="shared" si="54"/>
        <v>-1835.5606765333159</v>
      </c>
      <c r="M271" s="21"/>
    </row>
    <row r="272" spans="1:13" x14ac:dyDescent="0.2">
      <c r="A272" s="1" t="s">
        <v>131</v>
      </c>
      <c r="B272" s="15">
        <v>6</v>
      </c>
      <c r="C272" s="15">
        <v>6.0195280000000011</v>
      </c>
      <c r="D272" s="17">
        <f t="shared" si="49"/>
        <v>1.95280000000011E-2</v>
      </c>
      <c r="F272" s="23">
        <f t="shared" si="50"/>
        <v>607.32080000003418</v>
      </c>
      <c r="G272" s="23">
        <f t="shared" si="51"/>
        <v>98.264505440005536</v>
      </c>
      <c r="H272" s="24">
        <v>1</v>
      </c>
      <c r="I272" s="23">
        <f t="shared" si="53"/>
        <v>0</v>
      </c>
      <c r="J272" s="23">
        <f t="shared" si="52"/>
        <v>106.60870267200602</v>
      </c>
      <c r="K272" s="19">
        <f t="shared" si="54"/>
        <v>812.19400811204582</v>
      </c>
      <c r="M272" s="21"/>
    </row>
    <row r="273" spans="1:13" x14ac:dyDescent="0.2">
      <c r="A273" s="1" t="s">
        <v>101</v>
      </c>
      <c r="B273" s="15">
        <v>40.5</v>
      </c>
      <c r="C273" s="15">
        <v>40.224593333333345</v>
      </c>
      <c r="D273" s="17">
        <f t="shared" si="49"/>
        <v>-0.27540666666665459</v>
      </c>
      <c r="F273" s="23">
        <f t="shared" si="50"/>
        <v>-8565.1473333329577</v>
      </c>
      <c r="G273" s="23">
        <f t="shared" si="51"/>
        <v>-1385.8408385332725</v>
      </c>
      <c r="H273" s="24">
        <v>1</v>
      </c>
      <c r="I273" s="23">
        <f t="shared" si="53"/>
        <v>0</v>
      </c>
      <c r="J273" s="23">
        <f t="shared" si="52"/>
        <v>-1503.5204547599342</v>
      </c>
      <c r="K273" s="19">
        <f t="shared" si="54"/>
        <v>-11454.508626626164</v>
      </c>
      <c r="M273" s="21"/>
    </row>
    <row r="274" spans="1:13" x14ac:dyDescent="0.2">
      <c r="A274" s="1" t="s">
        <v>102</v>
      </c>
      <c r="B274" s="15">
        <v>321.5</v>
      </c>
      <c r="C274" s="15">
        <v>324.91431226666674</v>
      </c>
      <c r="D274" s="17">
        <f t="shared" si="49"/>
        <v>3.4143122666667409</v>
      </c>
      <c r="F274" s="23">
        <f t="shared" si="50"/>
        <v>106185.11149333564</v>
      </c>
      <c r="G274" s="23">
        <f t="shared" si="51"/>
        <v>17180.751039621708</v>
      </c>
      <c r="H274" s="24">
        <v>1.0447200000000001</v>
      </c>
      <c r="I274" s="23">
        <f t="shared" si="53"/>
        <v>5516.9213724738647</v>
      </c>
      <c r="J274" s="23">
        <f t="shared" si="52"/>
        <v>18639.666185294805</v>
      </c>
      <c r="K274" s="19">
        <f t="shared" si="54"/>
        <v>147522.45009072602</v>
      </c>
      <c r="M274" s="21"/>
    </row>
    <row r="275" spans="1:13" x14ac:dyDescent="0.2">
      <c r="A275" s="1" t="s">
        <v>103</v>
      </c>
      <c r="B275" s="15">
        <v>8.5</v>
      </c>
      <c r="C275" s="15">
        <v>9.0687149333333341</v>
      </c>
      <c r="D275" s="17">
        <f t="shared" si="49"/>
        <v>0.56871493333333412</v>
      </c>
      <c r="F275" s="23">
        <f t="shared" si="50"/>
        <v>17687.034426666691</v>
      </c>
      <c r="G275" s="23">
        <f t="shared" si="51"/>
        <v>2861.7621702346705</v>
      </c>
      <c r="H275" s="24">
        <v>1</v>
      </c>
      <c r="I275" s="23">
        <f t="shared" si="53"/>
        <v>0</v>
      </c>
      <c r="J275" s="23">
        <f t="shared" si="52"/>
        <v>3104.7706489584043</v>
      </c>
      <c r="K275" s="19">
        <f t="shared" si="54"/>
        <v>23653.567245859766</v>
      </c>
      <c r="M275" s="21"/>
    </row>
    <row r="276" spans="1:13" x14ac:dyDescent="0.2">
      <c r="A276" s="1" t="s">
        <v>142</v>
      </c>
      <c r="B276" s="15">
        <v>1</v>
      </c>
      <c r="C276" s="15">
        <v>1</v>
      </c>
      <c r="D276" s="17">
        <f t="shared" si="49"/>
        <v>0</v>
      </c>
      <c r="F276" s="23">
        <f t="shared" si="50"/>
        <v>0</v>
      </c>
      <c r="G276" s="23">
        <f t="shared" si="51"/>
        <v>0</v>
      </c>
      <c r="H276" s="24">
        <v>1</v>
      </c>
      <c r="I276" s="23">
        <f t="shared" si="53"/>
        <v>0</v>
      </c>
      <c r="J276" s="23">
        <f t="shared" si="52"/>
        <v>0</v>
      </c>
      <c r="K276" s="19">
        <f t="shared" si="54"/>
        <v>0</v>
      </c>
      <c r="M276" s="21"/>
    </row>
    <row r="277" spans="1:13" x14ac:dyDescent="0.2">
      <c r="A277" s="1" t="s">
        <v>104</v>
      </c>
      <c r="B277" s="15">
        <v>5.5</v>
      </c>
      <c r="C277" s="15">
        <v>5.3384858666666668</v>
      </c>
      <c r="D277" s="17">
        <f t="shared" si="49"/>
        <v>-0.1615141333333332</v>
      </c>
      <c r="F277" s="23">
        <f t="shared" si="50"/>
        <v>-5023.0895466666625</v>
      </c>
      <c r="G277" s="23">
        <f t="shared" si="51"/>
        <v>-812.73588865066597</v>
      </c>
      <c r="H277" s="24">
        <v>1</v>
      </c>
      <c r="I277" s="23">
        <f t="shared" si="53"/>
        <v>0</v>
      </c>
      <c r="J277" s="23">
        <f t="shared" si="52"/>
        <v>-881.74990873919933</v>
      </c>
      <c r="K277" s="19">
        <f t="shared" si="54"/>
        <v>-6717.5753440565277</v>
      </c>
      <c r="M277" s="21"/>
    </row>
    <row r="278" spans="1:13" x14ac:dyDescent="0.2">
      <c r="A278" s="1" t="s">
        <v>105</v>
      </c>
      <c r="B278" s="15">
        <v>28</v>
      </c>
      <c r="C278" s="15">
        <v>27.568604533333335</v>
      </c>
      <c r="D278" s="17">
        <f t="shared" si="49"/>
        <v>-0.43139546666666462</v>
      </c>
      <c r="F278" s="23">
        <f t="shared" si="50"/>
        <v>-13416.39901333327</v>
      </c>
      <c r="G278" s="23">
        <f t="shared" si="51"/>
        <v>-2170.7733603573229</v>
      </c>
      <c r="H278" s="24">
        <v>1</v>
      </c>
      <c r="I278" s="23">
        <f t="shared" si="53"/>
        <v>0</v>
      </c>
      <c r="J278" s="23">
        <f t="shared" si="52"/>
        <v>-2355.1060548911892</v>
      </c>
      <c r="K278" s="19">
        <f t="shared" si="54"/>
        <v>-17942.278428581783</v>
      </c>
      <c r="M278" s="21"/>
    </row>
    <row r="279" spans="1:13" x14ac:dyDescent="0.2">
      <c r="A279" s="1" t="s">
        <v>106</v>
      </c>
      <c r="B279" s="15">
        <v>80.5</v>
      </c>
      <c r="C279" s="15">
        <v>78.990699200000009</v>
      </c>
      <c r="D279" s="17">
        <f t="shared" si="49"/>
        <v>-1.5093007999999912</v>
      </c>
      <c r="F279" s="23">
        <f t="shared" si="50"/>
        <v>-46939.254879999724</v>
      </c>
      <c r="G279" s="23">
        <f t="shared" si="51"/>
        <v>-7594.7714395839557</v>
      </c>
      <c r="H279" s="24">
        <v>1</v>
      </c>
      <c r="I279" s="23">
        <f t="shared" si="53"/>
        <v>0</v>
      </c>
      <c r="J279" s="23">
        <f t="shared" si="52"/>
        <v>-8239.6866156191518</v>
      </c>
      <c r="K279" s="19">
        <f t="shared" si="54"/>
        <v>-62773.712935202835</v>
      </c>
      <c r="M279" s="21"/>
    </row>
    <row r="280" spans="1:13" x14ac:dyDescent="0.2">
      <c r="A280" s="1" t="s">
        <v>107</v>
      </c>
      <c r="B280" s="15">
        <v>4.5</v>
      </c>
      <c r="C280" s="15">
        <v>4.4016000000000002</v>
      </c>
      <c r="D280" s="17">
        <f t="shared" si="49"/>
        <v>-9.8399999999999821E-2</v>
      </c>
      <c r="F280" s="23">
        <f t="shared" si="50"/>
        <v>-3060.2399999999943</v>
      </c>
      <c r="G280" s="23">
        <f t="shared" si="51"/>
        <v>-495.14683199999911</v>
      </c>
      <c r="H280" s="24">
        <v>1</v>
      </c>
      <c r="I280" s="23">
        <f t="shared" si="53"/>
        <v>0</v>
      </c>
      <c r="J280" s="23">
        <f t="shared" si="52"/>
        <v>-537.19256159999907</v>
      </c>
      <c r="K280" s="19">
        <f t="shared" si="54"/>
        <v>-4092.5793935999923</v>
      </c>
      <c r="M280" s="21"/>
    </row>
    <row r="281" spans="1:13" x14ac:dyDescent="0.2">
      <c r="A281" s="1" t="s">
        <v>108</v>
      </c>
      <c r="B281" s="15">
        <v>30.5</v>
      </c>
      <c r="C281" s="15">
        <v>29.441634666666666</v>
      </c>
      <c r="D281" s="17">
        <f t="shared" si="49"/>
        <v>-1.0583653333333345</v>
      </c>
      <c r="F281" s="23">
        <f t="shared" si="50"/>
        <v>-32915.161866666705</v>
      </c>
      <c r="G281" s="23">
        <f t="shared" si="51"/>
        <v>-5325.6731900266732</v>
      </c>
      <c r="H281" s="24">
        <v>1</v>
      </c>
      <c r="I281" s="23">
        <f t="shared" si="53"/>
        <v>0</v>
      </c>
      <c r="J281" s="23">
        <f t="shared" si="52"/>
        <v>-5777.9063467680071</v>
      </c>
      <c r="K281" s="19">
        <f t="shared" si="54"/>
        <v>-44018.74140346139</v>
      </c>
      <c r="M281" s="21"/>
    </row>
    <row r="282" spans="1:13" x14ac:dyDescent="0.2">
      <c r="A282" s="1" t="s">
        <v>145</v>
      </c>
      <c r="B282" s="15">
        <v>3.5</v>
      </c>
      <c r="C282" s="15">
        <v>3.4441109333333335</v>
      </c>
      <c r="D282" s="17">
        <f t="shared" si="49"/>
        <v>-5.5889066666666487E-2</v>
      </c>
      <c r="F282" s="23">
        <f t="shared" si="50"/>
        <v>-1738.1499733333278</v>
      </c>
      <c r="G282" s="23">
        <f t="shared" si="51"/>
        <v>-281.23266568533245</v>
      </c>
      <c r="H282" s="24">
        <v>1</v>
      </c>
      <c r="I282" s="23">
        <f t="shared" si="53"/>
        <v>0</v>
      </c>
      <c r="J282" s="23">
        <f t="shared" si="52"/>
        <v>-305.11372853759906</v>
      </c>
      <c r="K282" s="19">
        <f t="shared" si="54"/>
        <v>-2324.4963675562594</v>
      </c>
      <c r="M282" s="21"/>
    </row>
    <row r="283" spans="1:13" x14ac:dyDescent="0.2">
      <c r="A283" s="1" t="s">
        <v>109</v>
      </c>
      <c r="B283" s="15">
        <v>3.5</v>
      </c>
      <c r="C283" s="15">
        <v>3.6469333333333331</v>
      </c>
      <c r="D283" s="17">
        <f t="shared" si="49"/>
        <v>0.14693333333333314</v>
      </c>
      <c r="F283" s="23">
        <f t="shared" si="50"/>
        <v>4569.6266666666606</v>
      </c>
      <c r="G283" s="23">
        <f t="shared" si="51"/>
        <v>739.36559466666574</v>
      </c>
      <c r="H283" s="24">
        <v>1</v>
      </c>
      <c r="I283" s="23">
        <f t="shared" ref="I283:I295" si="55">($F283+$G283)*($H283-1)</f>
        <v>0</v>
      </c>
      <c r="J283" s="23">
        <f t="shared" si="52"/>
        <v>802.14932639999904</v>
      </c>
      <c r="K283" s="19">
        <f t="shared" ref="K283:K296" si="56">$F283+$G283+$I283+$J283</f>
        <v>6111.1415877333257</v>
      </c>
      <c r="M283" s="21"/>
    </row>
    <row r="284" spans="1:13" x14ac:dyDescent="0.2">
      <c r="A284" s="1" t="s">
        <v>110</v>
      </c>
      <c r="B284" s="15">
        <v>9</v>
      </c>
      <c r="C284" s="15">
        <v>9.2649381333333309</v>
      </c>
      <c r="D284" s="17">
        <f t="shared" ref="D284:D296" si="57">$C284-$B284</f>
        <v>0.26493813333333094</v>
      </c>
      <c r="F284" s="23">
        <f t="shared" ref="F284:F296" si="58">$D284*$F$153</f>
        <v>8239.5759466665913</v>
      </c>
      <c r="G284" s="23">
        <f t="shared" ref="G284:G296" si="59">$F284*$G$153</f>
        <v>1333.1633881706546</v>
      </c>
      <c r="H284" s="24">
        <v>1</v>
      </c>
      <c r="I284" s="23">
        <f t="shared" si="55"/>
        <v>0</v>
      </c>
      <c r="J284" s="23">
        <f t="shared" ref="J284:J296" si="60">$D284*$J$153</f>
        <v>1446.369862915187</v>
      </c>
      <c r="K284" s="19">
        <f t="shared" si="56"/>
        <v>11019.109197752434</v>
      </c>
      <c r="M284" s="21"/>
    </row>
    <row r="285" spans="1:13" x14ac:dyDescent="0.2">
      <c r="A285" s="1" t="s">
        <v>111</v>
      </c>
      <c r="B285" s="15">
        <v>6.5</v>
      </c>
      <c r="C285" s="15">
        <v>6.5198666666666671</v>
      </c>
      <c r="D285" s="17">
        <f t="shared" si="57"/>
        <v>1.9866666666667143E-2</v>
      </c>
      <c r="F285" s="23">
        <f t="shared" si="58"/>
        <v>617.85333333334813</v>
      </c>
      <c r="G285" s="23">
        <f t="shared" si="59"/>
        <v>99.968669333335725</v>
      </c>
      <c r="H285" s="24">
        <v>1</v>
      </c>
      <c r="I285" s="23">
        <f t="shared" si="55"/>
        <v>0</v>
      </c>
      <c r="J285" s="23">
        <f t="shared" si="60"/>
        <v>108.45757680000261</v>
      </c>
      <c r="K285" s="19">
        <f t="shared" si="56"/>
        <v>826.27957946668641</v>
      </c>
      <c r="M285" s="21"/>
    </row>
    <row r="286" spans="1:13" x14ac:dyDescent="0.2">
      <c r="A286" s="1" t="s">
        <v>112</v>
      </c>
      <c r="B286" s="15">
        <v>4</v>
      </c>
      <c r="C286" s="15">
        <v>4.1989333333333336</v>
      </c>
      <c r="D286" s="17">
        <f t="shared" si="57"/>
        <v>0.19893333333333363</v>
      </c>
      <c r="F286" s="23">
        <f t="shared" si="58"/>
        <v>6186.8266666666759</v>
      </c>
      <c r="G286" s="23">
        <f t="shared" si="59"/>
        <v>1001.0285546666681</v>
      </c>
      <c r="H286" s="24">
        <v>1</v>
      </c>
      <c r="I286" s="23">
        <f t="shared" si="55"/>
        <v>0</v>
      </c>
      <c r="J286" s="23">
        <f t="shared" si="60"/>
        <v>1086.0315744000018</v>
      </c>
      <c r="K286" s="19">
        <f t="shared" si="56"/>
        <v>8273.8867957333459</v>
      </c>
      <c r="M286" s="21"/>
    </row>
    <row r="287" spans="1:13" x14ac:dyDescent="0.2">
      <c r="A287" s="1" t="s">
        <v>113</v>
      </c>
      <c r="B287" s="15">
        <v>10.5</v>
      </c>
      <c r="C287" s="15">
        <v>10.502234933333334</v>
      </c>
      <c r="D287" s="17">
        <f t="shared" si="57"/>
        <v>2.2349333333337995E-3</v>
      </c>
      <c r="F287" s="23">
        <f t="shared" si="58"/>
        <v>69.506426666681165</v>
      </c>
      <c r="G287" s="23">
        <f t="shared" si="59"/>
        <v>11.246139834669012</v>
      </c>
      <c r="H287" s="24">
        <v>1</v>
      </c>
      <c r="I287" s="23">
        <f t="shared" si="55"/>
        <v>0</v>
      </c>
      <c r="J287" s="23">
        <f t="shared" si="60"/>
        <v>12.201113438402546</v>
      </c>
      <c r="K287" s="19">
        <f t="shared" si="56"/>
        <v>92.953679939752718</v>
      </c>
      <c r="M287" s="21"/>
    </row>
    <row r="288" spans="1:13" x14ac:dyDescent="0.2">
      <c r="A288" s="1" t="s">
        <v>114</v>
      </c>
      <c r="B288" s="15">
        <v>2</v>
      </c>
      <c r="C288" s="15">
        <v>2.0705669333333336</v>
      </c>
      <c r="D288" s="17">
        <f t="shared" si="57"/>
        <v>7.0566933333333637E-2</v>
      </c>
      <c r="F288" s="23">
        <f t="shared" si="58"/>
        <v>2194.6316266666763</v>
      </c>
      <c r="G288" s="23">
        <f t="shared" si="59"/>
        <v>355.09139719466822</v>
      </c>
      <c r="H288" s="24">
        <v>1</v>
      </c>
      <c r="I288" s="23">
        <f t="shared" si="55"/>
        <v>0</v>
      </c>
      <c r="J288" s="23">
        <f t="shared" si="60"/>
        <v>385.24422440640166</v>
      </c>
      <c r="K288" s="19">
        <f t="shared" si="56"/>
        <v>2934.9672482677465</v>
      </c>
      <c r="M288" s="21"/>
    </row>
    <row r="289" spans="1:17" x14ac:dyDescent="0.2">
      <c r="A289" s="1" t="s">
        <v>115</v>
      </c>
      <c r="B289" s="15">
        <v>17</v>
      </c>
      <c r="C289" s="15">
        <v>17.280855200000001</v>
      </c>
      <c r="D289" s="17">
        <f t="shared" si="57"/>
        <v>0.2808552000000013</v>
      </c>
      <c r="F289" s="23">
        <f t="shared" si="58"/>
        <v>8734.5967200000414</v>
      </c>
      <c r="G289" s="23">
        <f t="shared" si="59"/>
        <v>1413.2577492960068</v>
      </c>
      <c r="H289" s="24">
        <v>1</v>
      </c>
      <c r="I289" s="23">
        <f t="shared" si="55"/>
        <v>0</v>
      </c>
      <c r="J289" s="23">
        <f t="shared" si="60"/>
        <v>1533.2654911248071</v>
      </c>
      <c r="K289" s="19">
        <f t="shared" si="56"/>
        <v>11681.119960420854</v>
      </c>
      <c r="M289" s="21"/>
    </row>
    <row r="290" spans="1:17" x14ac:dyDescent="0.2">
      <c r="A290" s="1" t="s">
        <v>132</v>
      </c>
      <c r="B290" s="15">
        <v>24</v>
      </c>
      <c r="C290" s="15">
        <v>24.195466666666672</v>
      </c>
      <c r="D290" s="17">
        <f t="shared" si="57"/>
        <v>0.19546666666667178</v>
      </c>
      <c r="F290" s="23">
        <f t="shared" si="58"/>
        <v>6079.0133333334925</v>
      </c>
      <c r="G290" s="23">
        <f t="shared" si="59"/>
        <v>983.58435733335909</v>
      </c>
      <c r="H290" s="24">
        <v>1</v>
      </c>
      <c r="I290" s="23">
        <f t="shared" si="55"/>
        <v>0</v>
      </c>
      <c r="J290" s="23">
        <f t="shared" si="60"/>
        <v>1067.106091200028</v>
      </c>
      <c r="K290" s="19">
        <f t="shared" si="56"/>
        <v>8129.7037818668796</v>
      </c>
      <c r="M290" s="21"/>
    </row>
    <row r="291" spans="1:17" x14ac:dyDescent="0.2">
      <c r="A291" s="1" t="s">
        <v>116</v>
      </c>
      <c r="B291" s="15">
        <v>7</v>
      </c>
      <c r="C291" s="15">
        <v>7</v>
      </c>
      <c r="D291" s="17">
        <f t="shared" si="57"/>
        <v>0</v>
      </c>
      <c r="F291" s="23">
        <f t="shared" si="58"/>
        <v>0</v>
      </c>
      <c r="G291" s="23">
        <f t="shared" si="59"/>
        <v>0</v>
      </c>
      <c r="H291" s="24">
        <v>1</v>
      </c>
      <c r="I291" s="23">
        <f t="shared" si="55"/>
        <v>0</v>
      </c>
      <c r="J291" s="23">
        <f t="shared" si="60"/>
        <v>0</v>
      </c>
      <c r="K291" s="19">
        <f t="shared" si="56"/>
        <v>0</v>
      </c>
      <c r="M291" s="21"/>
    </row>
    <row r="292" spans="1:17" x14ac:dyDescent="0.2">
      <c r="A292" s="1" t="s">
        <v>117</v>
      </c>
      <c r="B292" s="15">
        <v>11</v>
      </c>
      <c r="C292" s="15">
        <v>11.436189866666668</v>
      </c>
      <c r="D292" s="17">
        <f t="shared" si="57"/>
        <v>0.43618986666666792</v>
      </c>
      <c r="F292" s="23">
        <f t="shared" si="58"/>
        <v>13565.504853333372</v>
      </c>
      <c r="G292" s="23">
        <f t="shared" si="59"/>
        <v>2194.8986852693397</v>
      </c>
      <c r="H292" s="24">
        <v>1</v>
      </c>
      <c r="I292" s="23">
        <f t="shared" si="55"/>
        <v>0</v>
      </c>
      <c r="J292" s="23">
        <f t="shared" si="60"/>
        <v>2381.2799981568069</v>
      </c>
      <c r="K292" s="19">
        <f t="shared" si="56"/>
        <v>18141.683536759519</v>
      </c>
      <c r="M292" s="21"/>
    </row>
    <row r="293" spans="1:17" x14ac:dyDescent="0.2">
      <c r="A293" s="1" t="s">
        <v>143</v>
      </c>
      <c r="B293" s="15">
        <v>2.5</v>
      </c>
      <c r="C293" s="15">
        <v>2.6672704000000005</v>
      </c>
      <c r="D293" s="17">
        <f t="shared" si="57"/>
        <v>0.16727040000000049</v>
      </c>
      <c r="F293" s="23">
        <f t="shared" si="58"/>
        <v>5202.1094400000147</v>
      </c>
      <c r="G293" s="23">
        <f t="shared" si="59"/>
        <v>841.70130739200238</v>
      </c>
      <c r="H293" s="24">
        <v>1</v>
      </c>
      <c r="I293" s="23">
        <f t="shared" si="55"/>
        <v>0</v>
      </c>
      <c r="J293" s="23">
        <f t="shared" si="60"/>
        <v>913.17494568960274</v>
      </c>
      <c r="K293" s="19">
        <f t="shared" si="56"/>
        <v>6956.9856930816204</v>
      </c>
      <c r="M293" s="21"/>
    </row>
    <row r="294" spans="1:17" x14ac:dyDescent="0.2">
      <c r="A294" s="1" t="s">
        <v>118</v>
      </c>
      <c r="B294" s="15">
        <v>10.5</v>
      </c>
      <c r="C294" s="15">
        <v>10.834</v>
      </c>
      <c r="D294" s="17">
        <f t="shared" si="57"/>
        <v>0.33399999999999963</v>
      </c>
      <c r="F294" s="23">
        <f t="shared" si="58"/>
        <v>10387.399999999989</v>
      </c>
      <c r="G294" s="23">
        <f t="shared" si="59"/>
        <v>1680.6813199999981</v>
      </c>
      <c r="H294" s="24">
        <v>1</v>
      </c>
      <c r="I294" s="23">
        <f t="shared" si="55"/>
        <v>0</v>
      </c>
      <c r="J294" s="23">
        <f t="shared" si="60"/>
        <v>1823.3975159999982</v>
      </c>
      <c r="K294" s="19">
        <f t="shared" si="56"/>
        <v>13891.478835999984</v>
      </c>
      <c r="M294" s="21"/>
    </row>
    <row r="295" spans="1:17" x14ac:dyDescent="0.2">
      <c r="A295" s="1" t="s">
        <v>119</v>
      </c>
      <c r="B295" s="15">
        <v>98</v>
      </c>
      <c r="C295" s="15">
        <v>96.971669066666706</v>
      </c>
      <c r="D295" s="17">
        <f t="shared" si="57"/>
        <v>-1.0283309333332937</v>
      </c>
      <c r="F295" s="23">
        <f t="shared" si="58"/>
        <v>-31981.092026665436</v>
      </c>
      <c r="G295" s="23">
        <f t="shared" si="59"/>
        <v>-5174.5406899144673</v>
      </c>
      <c r="H295" s="24">
        <v>1.0704800000000001</v>
      </c>
      <c r="I295" s="23">
        <f t="shared" si="55"/>
        <v>-2618.7289938645549</v>
      </c>
      <c r="J295" s="23">
        <f t="shared" si="60"/>
        <v>-5613.9403277421843</v>
      </c>
      <c r="K295" s="19">
        <f t="shared" si="56"/>
        <v>-45388.302038186637</v>
      </c>
      <c r="M295" s="21"/>
    </row>
    <row r="296" spans="1:17" x14ac:dyDescent="0.2">
      <c r="A296" s="1" t="s">
        <v>120</v>
      </c>
      <c r="B296" s="15">
        <v>46.5</v>
      </c>
      <c r="C296" s="15">
        <v>46.452591733333342</v>
      </c>
      <c r="D296" s="17">
        <f t="shared" si="57"/>
        <v>-4.7408266666657539E-2</v>
      </c>
      <c r="F296" s="23">
        <f t="shared" si="58"/>
        <v>-1474.3970933330495</v>
      </c>
      <c r="G296" s="23">
        <f t="shared" si="59"/>
        <v>-238.5574497012874</v>
      </c>
      <c r="H296" s="24">
        <v>1</v>
      </c>
      <c r="I296" s="23">
        <f>($F296+$G296)*($H296-1)</f>
        <v>0</v>
      </c>
      <c r="J296" s="23">
        <f t="shared" si="60"/>
        <v>-258.81471759835017</v>
      </c>
      <c r="K296" s="19">
        <f t="shared" si="56"/>
        <v>-1971.7692606326871</v>
      </c>
      <c r="M296" s="21"/>
    </row>
    <row r="297" spans="1:17" s="25" customFormat="1" ht="15" x14ac:dyDescent="0.25">
      <c r="A297" s="27" t="s">
        <v>121</v>
      </c>
      <c r="B297" s="16">
        <f>SUM(B155:B296)</f>
        <v>2655</v>
      </c>
      <c r="C297" s="16">
        <f t="shared" ref="C297:J297" si="61">SUM(C155:C296)</f>
        <v>2664.8739376000008</v>
      </c>
      <c r="D297" s="16">
        <f t="shared" si="61"/>
        <v>9.8739376000000973</v>
      </c>
      <c r="E297" s="16"/>
      <c r="F297" s="28">
        <f t="shared" si="61"/>
        <v>307079.45936000289</v>
      </c>
      <c r="G297" s="28">
        <f t="shared" si="61"/>
        <v>49685.456524448506</v>
      </c>
      <c r="H297" s="28"/>
      <c r="I297" s="28">
        <f t="shared" si="61"/>
        <v>3362.1483583146114</v>
      </c>
      <c r="J297" s="28">
        <f t="shared" si="61"/>
        <v>53904.530817302933</v>
      </c>
      <c r="K297" s="28">
        <f t="shared" ref="K297" si="62">SUM(K155:K296)</f>
        <v>414031.59506006929</v>
      </c>
      <c r="M297" s="30"/>
    </row>
    <row r="298" spans="1:17" x14ac:dyDescent="0.2">
      <c r="Q298" s="21"/>
    </row>
    <row r="299" spans="1:17" x14ac:dyDescent="0.2">
      <c r="Q299" s="21"/>
    </row>
    <row r="300" spans="1:17" x14ac:dyDescent="0.2">
      <c r="I300" s="82"/>
      <c r="Q300" s="21"/>
    </row>
    <row r="301" spans="1:17" x14ac:dyDescent="0.2">
      <c r="Q301" s="21"/>
    </row>
    <row r="302" spans="1:17" x14ac:dyDescent="0.2">
      <c r="Q302" s="21"/>
    </row>
    <row r="303" spans="1:17" x14ac:dyDescent="0.2">
      <c r="Q303" s="21"/>
    </row>
    <row r="304" spans="1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  <row r="453" spans="17:17" x14ac:dyDescent="0.2">
      <c r="Q453" s="21"/>
    </row>
    <row r="454" spans="17:17" x14ac:dyDescent="0.2">
      <c r="Q454" s="21"/>
    </row>
    <row r="455" spans="17:17" x14ac:dyDescent="0.2">
      <c r="Q455" s="21"/>
    </row>
    <row r="456" spans="17:17" x14ac:dyDescent="0.2">
      <c r="Q456" s="21"/>
    </row>
    <row r="457" spans="17:17" x14ac:dyDescent="0.2">
      <c r="Q457" s="21"/>
    </row>
    <row r="458" spans="17:17" x14ac:dyDescent="0.2">
      <c r="Q458" s="21"/>
    </row>
    <row r="459" spans="17:17" x14ac:dyDescent="0.2">
      <c r="Q459" s="21"/>
    </row>
    <row r="460" spans="17:17" x14ac:dyDescent="0.2">
      <c r="Q460" s="21"/>
    </row>
    <row r="461" spans="17:17" x14ac:dyDescent="0.2">
      <c r="Q461" s="21"/>
    </row>
    <row r="462" spans="17:17" x14ac:dyDescent="0.2">
      <c r="Q462" s="21"/>
    </row>
    <row r="463" spans="17:17" x14ac:dyDescent="0.2">
      <c r="Q463" s="21"/>
    </row>
    <row r="464" spans="17:17" x14ac:dyDescent="0.2">
      <c r="Q464" s="21"/>
    </row>
    <row r="465" spans="17:17" x14ac:dyDescent="0.2">
      <c r="Q465" s="21"/>
    </row>
    <row r="466" spans="17:17" x14ac:dyDescent="0.2">
      <c r="Q466" s="21"/>
    </row>
    <row r="467" spans="17:17" x14ac:dyDescent="0.2">
      <c r="Q467" s="21"/>
    </row>
    <row r="468" spans="17:17" x14ac:dyDescent="0.2">
      <c r="Q468" s="21"/>
    </row>
    <row r="469" spans="17:17" x14ac:dyDescent="0.2">
      <c r="Q469" s="21"/>
    </row>
    <row r="470" spans="17:17" x14ac:dyDescent="0.2">
      <c r="Q470" s="21"/>
    </row>
    <row r="471" spans="17:17" x14ac:dyDescent="0.2">
      <c r="Q471" s="21"/>
    </row>
    <row r="472" spans="17:17" x14ac:dyDescent="0.2">
      <c r="Q472" s="21"/>
    </row>
    <row r="473" spans="17:17" x14ac:dyDescent="0.2">
      <c r="Q473" s="21"/>
    </row>
    <row r="474" spans="17:17" x14ac:dyDescent="0.2">
      <c r="Q474" s="21"/>
    </row>
    <row r="475" spans="17:17" x14ac:dyDescent="0.2">
      <c r="Q475" s="21"/>
    </row>
    <row r="476" spans="17:17" x14ac:dyDescent="0.2">
      <c r="Q476" s="21"/>
    </row>
    <row r="477" spans="17:17" x14ac:dyDescent="0.2">
      <c r="Q477" s="21"/>
    </row>
    <row r="478" spans="17:17" x14ac:dyDescent="0.2">
      <c r="Q478" s="21"/>
    </row>
    <row r="479" spans="17:17" x14ac:dyDescent="0.2">
      <c r="Q479" s="21"/>
    </row>
    <row r="480" spans="17:17" x14ac:dyDescent="0.2">
      <c r="Q480" s="21"/>
    </row>
    <row r="481" spans="17:17" x14ac:dyDescent="0.2">
      <c r="Q481" s="21"/>
    </row>
    <row r="482" spans="17:17" x14ac:dyDescent="0.2">
      <c r="Q482" s="21"/>
    </row>
    <row r="483" spans="17:17" x14ac:dyDescent="0.2">
      <c r="Q483" s="21"/>
    </row>
    <row r="484" spans="17:17" x14ac:dyDescent="0.2">
      <c r="Q484" s="21"/>
    </row>
    <row r="485" spans="17:17" x14ac:dyDescent="0.2">
      <c r="Q485" s="21"/>
    </row>
    <row r="486" spans="17:17" x14ac:dyDescent="0.2">
      <c r="Q486" s="21"/>
    </row>
    <row r="487" spans="17:17" x14ac:dyDescent="0.2">
      <c r="Q487" s="21"/>
    </row>
    <row r="488" spans="17:17" x14ac:dyDescent="0.2">
      <c r="Q488" s="21"/>
    </row>
    <row r="489" spans="17:17" x14ac:dyDescent="0.2">
      <c r="Q489" s="21"/>
    </row>
    <row r="490" spans="17:17" x14ac:dyDescent="0.2">
      <c r="Q490" s="21"/>
    </row>
    <row r="491" spans="17:17" x14ac:dyDescent="0.2">
      <c r="Q491" s="21"/>
    </row>
    <row r="492" spans="17:17" x14ac:dyDescent="0.2">
      <c r="Q492" s="21"/>
    </row>
    <row r="493" spans="17:17" x14ac:dyDescent="0.2">
      <c r="Q493" s="21"/>
    </row>
    <row r="494" spans="17:17" x14ac:dyDescent="0.2">
      <c r="Q494" s="21"/>
    </row>
    <row r="495" spans="17:17" x14ac:dyDescent="0.2">
      <c r="Q495" s="21"/>
    </row>
    <row r="496" spans="17:17" x14ac:dyDescent="0.2">
      <c r="Q496" s="21"/>
    </row>
    <row r="497" spans="17:17" x14ac:dyDescent="0.2">
      <c r="Q497" s="21"/>
    </row>
    <row r="498" spans="17:17" x14ac:dyDescent="0.2">
      <c r="Q498" s="21"/>
    </row>
    <row r="499" spans="17:17" x14ac:dyDescent="0.2">
      <c r="Q499" s="21"/>
    </row>
    <row r="500" spans="17:17" x14ac:dyDescent="0.2">
      <c r="Q500" s="21"/>
    </row>
    <row r="501" spans="17:17" x14ac:dyDescent="0.2">
      <c r="Q501" s="21"/>
    </row>
    <row r="502" spans="17:17" x14ac:dyDescent="0.2">
      <c r="Q502" s="21"/>
    </row>
    <row r="503" spans="17:17" x14ac:dyDescent="0.2">
      <c r="Q503" s="21"/>
    </row>
    <row r="504" spans="17:17" x14ac:dyDescent="0.2">
      <c r="Q504" s="21"/>
    </row>
    <row r="505" spans="17:17" x14ac:dyDescent="0.2">
      <c r="Q505" s="21"/>
    </row>
    <row r="506" spans="17:17" x14ac:dyDescent="0.2">
      <c r="Q506" s="21"/>
    </row>
    <row r="507" spans="17:17" x14ac:dyDescent="0.2">
      <c r="Q507" s="21"/>
    </row>
    <row r="508" spans="17:17" x14ac:dyDescent="0.2">
      <c r="Q508" s="21"/>
    </row>
    <row r="509" spans="17:17" x14ac:dyDescent="0.2">
      <c r="Q509" s="21"/>
    </row>
    <row r="510" spans="17:17" x14ac:dyDescent="0.2">
      <c r="Q510" s="21"/>
    </row>
    <row r="511" spans="17:17" x14ac:dyDescent="0.2">
      <c r="Q511" s="21"/>
    </row>
    <row r="512" spans="17:17" x14ac:dyDescent="0.2">
      <c r="Q512" s="21"/>
    </row>
    <row r="513" spans="17:17" x14ac:dyDescent="0.2">
      <c r="Q513" s="21"/>
    </row>
    <row r="514" spans="17:17" x14ac:dyDescent="0.2">
      <c r="Q514" s="21"/>
    </row>
    <row r="515" spans="17:17" x14ac:dyDescent="0.2">
      <c r="Q515" s="21"/>
    </row>
    <row r="516" spans="17:17" x14ac:dyDescent="0.2">
      <c r="Q516" s="21"/>
    </row>
    <row r="517" spans="17:17" x14ac:dyDescent="0.2">
      <c r="Q517" s="21"/>
    </row>
    <row r="518" spans="17:17" x14ac:dyDescent="0.2">
      <c r="Q518" s="21"/>
    </row>
    <row r="519" spans="17:17" x14ac:dyDescent="0.2">
      <c r="Q519" s="21"/>
    </row>
    <row r="520" spans="17:17" x14ac:dyDescent="0.2">
      <c r="Q520" s="21"/>
    </row>
    <row r="521" spans="17:17" x14ac:dyDescent="0.2">
      <c r="Q521" s="21"/>
    </row>
    <row r="522" spans="17:17" x14ac:dyDescent="0.2">
      <c r="Q522" s="21"/>
    </row>
    <row r="523" spans="17:17" x14ac:dyDescent="0.2">
      <c r="Q523" s="21"/>
    </row>
    <row r="524" spans="17:17" x14ac:dyDescent="0.2">
      <c r="Q524" s="21"/>
    </row>
    <row r="525" spans="17:17" x14ac:dyDescent="0.2">
      <c r="Q525" s="21"/>
    </row>
    <row r="526" spans="17:17" x14ac:dyDescent="0.2">
      <c r="Q526" s="21"/>
    </row>
    <row r="527" spans="17:17" x14ac:dyDescent="0.2">
      <c r="Q527" s="21"/>
    </row>
    <row r="528" spans="17:17" x14ac:dyDescent="0.2">
      <c r="Q528" s="21"/>
    </row>
    <row r="529" spans="17:17" x14ac:dyDescent="0.2">
      <c r="Q529" s="21"/>
    </row>
    <row r="530" spans="17:17" x14ac:dyDescent="0.2">
      <c r="Q530" s="21"/>
    </row>
    <row r="531" spans="17:17" x14ac:dyDescent="0.2">
      <c r="Q531" s="21"/>
    </row>
    <row r="532" spans="17:17" x14ac:dyDescent="0.2">
      <c r="Q532" s="21"/>
    </row>
    <row r="533" spans="17:17" x14ac:dyDescent="0.2">
      <c r="Q533" s="21"/>
    </row>
    <row r="534" spans="17:17" x14ac:dyDescent="0.2">
      <c r="Q534" s="21"/>
    </row>
    <row r="535" spans="17:17" x14ac:dyDescent="0.2">
      <c r="Q535" s="21"/>
    </row>
    <row r="536" spans="17:17" x14ac:dyDescent="0.2">
      <c r="Q536" s="21"/>
    </row>
    <row r="537" spans="17:17" x14ac:dyDescent="0.2">
      <c r="Q537" s="21"/>
    </row>
    <row r="538" spans="17:17" x14ac:dyDescent="0.2">
      <c r="Q538" s="21"/>
    </row>
    <row r="539" spans="17:17" x14ac:dyDescent="0.2">
      <c r="Q539" s="21"/>
    </row>
    <row r="540" spans="17:17" x14ac:dyDescent="0.2">
      <c r="Q540" s="21"/>
    </row>
    <row r="541" spans="17:17" x14ac:dyDescent="0.2">
      <c r="Q541" s="21"/>
    </row>
    <row r="542" spans="17:17" x14ac:dyDescent="0.2">
      <c r="Q542" s="21"/>
    </row>
    <row r="543" spans="17:17" x14ac:dyDescent="0.2">
      <c r="Q543" s="21"/>
    </row>
    <row r="544" spans="17:17" x14ac:dyDescent="0.2">
      <c r="Q544" s="21"/>
    </row>
    <row r="545" spans="17:17" x14ac:dyDescent="0.2">
      <c r="Q545" s="21"/>
    </row>
    <row r="546" spans="17:17" x14ac:dyDescent="0.2">
      <c r="Q546" s="21"/>
    </row>
    <row r="547" spans="17:17" x14ac:dyDescent="0.2">
      <c r="Q547" s="21"/>
    </row>
    <row r="548" spans="17:17" x14ac:dyDescent="0.2">
      <c r="Q548" s="21"/>
    </row>
    <row r="549" spans="17:17" x14ac:dyDescent="0.2">
      <c r="Q549" s="21"/>
    </row>
    <row r="550" spans="17:17" x14ac:dyDescent="0.2">
      <c r="Q550" s="21"/>
    </row>
    <row r="551" spans="17:17" x14ac:dyDescent="0.2">
      <c r="Q551" s="21"/>
    </row>
    <row r="552" spans="17:17" x14ac:dyDescent="0.2">
      <c r="Q552" s="21"/>
    </row>
    <row r="553" spans="17:17" x14ac:dyDescent="0.2">
      <c r="Q553" s="21"/>
    </row>
    <row r="554" spans="17:17" x14ac:dyDescent="0.2">
      <c r="Q554" s="21"/>
    </row>
    <row r="555" spans="17:17" x14ac:dyDescent="0.2">
      <c r="Q555" s="21"/>
    </row>
    <row r="556" spans="17:17" x14ac:dyDescent="0.2">
      <c r="Q556" s="21"/>
    </row>
    <row r="557" spans="17:17" x14ac:dyDescent="0.2">
      <c r="Q557" s="21"/>
    </row>
    <row r="558" spans="17:17" x14ac:dyDescent="0.2">
      <c r="Q558" s="21"/>
    </row>
    <row r="559" spans="17:17" x14ac:dyDescent="0.2">
      <c r="Q559" s="21"/>
    </row>
    <row r="560" spans="17:17" x14ac:dyDescent="0.2">
      <c r="Q560" s="21"/>
    </row>
    <row r="561" spans="17:17" x14ac:dyDescent="0.2">
      <c r="Q561" s="21"/>
    </row>
    <row r="562" spans="17:17" x14ac:dyDescent="0.2">
      <c r="Q562" s="21"/>
    </row>
    <row r="563" spans="17:17" x14ac:dyDescent="0.2">
      <c r="Q563" s="21"/>
    </row>
    <row r="564" spans="17:17" x14ac:dyDescent="0.2">
      <c r="Q564" s="21"/>
    </row>
    <row r="565" spans="17:17" x14ac:dyDescent="0.2">
      <c r="Q565" s="21"/>
    </row>
    <row r="566" spans="17:17" x14ac:dyDescent="0.2">
      <c r="Q566" s="21"/>
    </row>
    <row r="567" spans="17:17" x14ac:dyDescent="0.2">
      <c r="Q567" s="21"/>
    </row>
    <row r="568" spans="17:17" x14ac:dyDescent="0.2">
      <c r="Q568" s="21"/>
    </row>
    <row r="569" spans="17:17" x14ac:dyDescent="0.2">
      <c r="Q569" s="21"/>
    </row>
    <row r="570" spans="17:17" x14ac:dyDescent="0.2">
      <c r="Q570" s="21"/>
    </row>
    <row r="571" spans="17:17" x14ac:dyDescent="0.2">
      <c r="Q571" s="21"/>
    </row>
    <row r="572" spans="17:17" x14ac:dyDescent="0.2">
      <c r="Q572" s="21"/>
    </row>
    <row r="573" spans="17:17" x14ac:dyDescent="0.2">
      <c r="Q573" s="21"/>
    </row>
    <row r="574" spans="17:17" x14ac:dyDescent="0.2">
      <c r="Q574" s="21"/>
    </row>
    <row r="575" spans="17:17" x14ac:dyDescent="0.2">
      <c r="Q575" s="21"/>
    </row>
    <row r="576" spans="17:17" x14ac:dyDescent="0.2">
      <c r="Q576" s="21"/>
    </row>
    <row r="577" spans="17:17" x14ac:dyDescent="0.2">
      <c r="Q577" s="21"/>
    </row>
    <row r="578" spans="17:17" x14ac:dyDescent="0.2">
      <c r="Q578" s="21"/>
    </row>
    <row r="579" spans="17:17" x14ac:dyDescent="0.2">
      <c r="Q579" s="21"/>
    </row>
    <row r="580" spans="17:17" x14ac:dyDescent="0.2">
      <c r="Q580" s="21"/>
    </row>
    <row r="581" spans="17:17" x14ac:dyDescent="0.2">
      <c r="Q581" s="21"/>
    </row>
    <row r="582" spans="17:17" x14ac:dyDescent="0.2">
      <c r="Q582" s="21"/>
    </row>
    <row r="583" spans="17:17" x14ac:dyDescent="0.2">
      <c r="Q583" s="21"/>
    </row>
    <row r="584" spans="17:17" x14ac:dyDescent="0.2">
      <c r="Q584" s="21"/>
    </row>
    <row r="585" spans="17:17" x14ac:dyDescent="0.2">
      <c r="Q585" s="21"/>
    </row>
    <row r="586" spans="17:17" x14ac:dyDescent="0.2">
      <c r="Q586" s="21"/>
    </row>
    <row r="587" spans="17:17" x14ac:dyDescent="0.2">
      <c r="Q587" s="21"/>
    </row>
    <row r="588" spans="17:17" x14ac:dyDescent="0.2">
      <c r="Q588" s="21"/>
    </row>
    <row r="589" spans="17:17" x14ac:dyDescent="0.2">
      <c r="Q589" s="21"/>
    </row>
    <row r="590" spans="17:17" x14ac:dyDescent="0.2">
      <c r="Q590" s="21"/>
    </row>
    <row r="591" spans="17:17" x14ac:dyDescent="0.2">
      <c r="Q591" s="21"/>
    </row>
    <row r="592" spans="17:17" x14ac:dyDescent="0.2">
      <c r="Q592" s="21"/>
    </row>
    <row r="593" spans="17:17" x14ac:dyDescent="0.2">
      <c r="Q593" s="21"/>
    </row>
    <row r="594" spans="17:17" x14ac:dyDescent="0.2">
      <c r="Q594" s="21"/>
    </row>
    <row r="595" spans="17:17" x14ac:dyDescent="0.2">
      <c r="Q595" s="21"/>
    </row>
    <row r="596" spans="17:17" x14ac:dyDescent="0.2">
      <c r="Q596" s="21"/>
    </row>
    <row r="597" spans="17:17" x14ac:dyDescent="0.2">
      <c r="Q597" s="21"/>
    </row>
    <row r="598" spans="17:17" x14ac:dyDescent="0.2">
      <c r="Q598" s="21"/>
    </row>
    <row r="599" spans="17:17" x14ac:dyDescent="0.2">
      <c r="Q599" s="21"/>
    </row>
    <row r="600" spans="17:17" x14ac:dyDescent="0.2">
      <c r="Q600" s="21"/>
    </row>
    <row r="601" spans="17:17" x14ac:dyDescent="0.2">
      <c r="Q601" s="21"/>
    </row>
    <row r="602" spans="17:17" x14ac:dyDescent="0.2">
      <c r="Q602" s="21"/>
    </row>
    <row r="603" spans="17:17" x14ac:dyDescent="0.2">
      <c r="Q603" s="21"/>
    </row>
    <row r="604" spans="17:17" x14ac:dyDescent="0.2">
      <c r="Q604" s="21"/>
    </row>
    <row r="605" spans="17:17" x14ac:dyDescent="0.2">
      <c r="Q605" s="21"/>
    </row>
    <row r="606" spans="17:17" x14ac:dyDescent="0.2">
      <c r="Q606" s="21"/>
    </row>
    <row r="607" spans="17:17" x14ac:dyDescent="0.2">
      <c r="Q607" s="21"/>
    </row>
    <row r="608" spans="17:17" x14ac:dyDescent="0.2">
      <c r="Q608" s="21"/>
    </row>
    <row r="609" spans="17:17" x14ac:dyDescent="0.2">
      <c r="Q609" s="21"/>
    </row>
    <row r="610" spans="17:17" x14ac:dyDescent="0.2">
      <c r="Q610" s="21"/>
    </row>
    <row r="611" spans="17:17" x14ac:dyDescent="0.2">
      <c r="Q611" s="21"/>
    </row>
    <row r="612" spans="17:17" x14ac:dyDescent="0.2">
      <c r="Q612" s="21"/>
    </row>
    <row r="613" spans="17:17" x14ac:dyDescent="0.2">
      <c r="Q613" s="21"/>
    </row>
    <row r="614" spans="17:17" x14ac:dyDescent="0.2">
      <c r="Q614" s="21"/>
    </row>
    <row r="615" spans="17:17" x14ac:dyDescent="0.2">
      <c r="Q615" s="21"/>
    </row>
    <row r="616" spans="17:17" x14ac:dyDescent="0.2">
      <c r="Q616" s="21"/>
    </row>
    <row r="617" spans="17:17" x14ac:dyDescent="0.2">
      <c r="Q617" s="21"/>
    </row>
    <row r="618" spans="17:17" x14ac:dyDescent="0.2">
      <c r="Q618" s="21"/>
    </row>
    <row r="619" spans="17:17" x14ac:dyDescent="0.2">
      <c r="Q619" s="21"/>
    </row>
    <row r="620" spans="17:17" x14ac:dyDescent="0.2">
      <c r="Q620" s="21"/>
    </row>
    <row r="621" spans="17:17" x14ac:dyDescent="0.2">
      <c r="Q621" s="21"/>
    </row>
    <row r="622" spans="17:17" x14ac:dyDescent="0.2">
      <c r="Q622" s="21"/>
    </row>
    <row r="623" spans="17:17" x14ac:dyDescent="0.2">
      <c r="Q623" s="21"/>
    </row>
    <row r="624" spans="17:17" x14ac:dyDescent="0.2">
      <c r="Q624" s="21"/>
    </row>
    <row r="625" spans="17:17" x14ac:dyDescent="0.2">
      <c r="Q625" s="21"/>
    </row>
    <row r="626" spans="17:17" x14ac:dyDescent="0.2">
      <c r="Q626" s="21"/>
    </row>
    <row r="627" spans="17:17" x14ac:dyDescent="0.2">
      <c r="Q627" s="21"/>
    </row>
    <row r="628" spans="17:17" x14ac:dyDescent="0.2">
      <c r="Q628" s="21"/>
    </row>
    <row r="629" spans="17:17" x14ac:dyDescent="0.2">
      <c r="Q629" s="21"/>
    </row>
    <row r="630" spans="17:17" x14ac:dyDescent="0.2">
      <c r="Q630" s="21"/>
    </row>
    <row r="631" spans="17:17" x14ac:dyDescent="0.2">
      <c r="Q631" s="21"/>
    </row>
    <row r="632" spans="17:17" x14ac:dyDescent="0.2">
      <c r="Q632" s="21"/>
    </row>
    <row r="633" spans="17:17" x14ac:dyDescent="0.2">
      <c r="Q633" s="21"/>
    </row>
    <row r="634" spans="17:17" x14ac:dyDescent="0.2">
      <c r="Q634" s="21"/>
    </row>
    <row r="635" spans="17:17" x14ac:dyDescent="0.2">
      <c r="Q635" s="21"/>
    </row>
    <row r="636" spans="17:17" x14ac:dyDescent="0.2">
      <c r="Q636" s="21"/>
    </row>
    <row r="637" spans="17:17" x14ac:dyDescent="0.2">
      <c r="Q637" s="21"/>
    </row>
    <row r="638" spans="17:17" x14ac:dyDescent="0.2">
      <c r="Q638" s="21"/>
    </row>
    <row r="639" spans="17:17" x14ac:dyDescent="0.2">
      <c r="Q639" s="21"/>
    </row>
    <row r="640" spans="17:17" x14ac:dyDescent="0.2">
      <c r="Q640" s="21"/>
    </row>
    <row r="641" spans="17:17" x14ac:dyDescent="0.2">
      <c r="Q641" s="21"/>
    </row>
    <row r="642" spans="17:17" x14ac:dyDescent="0.2">
      <c r="Q642" s="21"/>
    </row>
    <row r="643" spans="17:17" x14ac:dyDescent="0.2">
      <c r="Q643" s="21"/>
    </row>
    <row r="644" spans="17:17" x14ac:dyDescent="0.2">
      <c r="Q644" s="21"/>
    </row>
    <row r="645" spans="17:17" x14ac:dyDescent="0.2">
      <c r="Q645" s="21"/>
    </row>
    <row r="646" spans="17:17" x14ac:dyDescent="0.2">
      <c r="Q646" s="21"/>
    </row>
    <row r="647" spans="17:17" x14ac:dyDescent="0.2">
      <c r="Q647" s="21"/>
    </row>
    <row r="648" spans="17:17" x14ac:dyDescent="0.2">
      <c r="Q648" s="21"/>
    </row>
    <row r="649" spans="17:17" x14ac:dyDescent="0.2">
      <c r="Q649" s="21"/>
    </row>
    <row r="650" spans="17:17" x14ac:dyDescent="0.2">
      <c r="Q650" s="21"/>
    </row>
    <row r="651" spans="17:17" x14ac:dyDescent="0.2">
      <c r="Q651" s="21"/>
    </row>
    <row r="652" spans="17:17" x14ac:dyDescent="0.2">
      <c r="Q652" s="21"/>
    </row>
    <row r="653" spans="17:17" x14ac:dyDescent="0.2">
      <c r="Q653" s="21"/>
    </row>
    <row r="654" spans="17:17" x14ac:dyDescent="0.2">
      <c r="Q654" s="21"/>
    </row>
    <row r="655" spans="17:17" x14ac:dyDescent="0.2">
      <c r="Q655" s="21"/>
    </row>
    <row r="656" spans="17:17" x14ac:dyDescent="0.2">
      <c r="Q656" s="21"/>
    </row>
    <row r="657" spans="17:17" x14ac:dyDescent="0.2">
      <c r="Q657" s="21"/>
    </row>
    <row r="658" spans="17:17" x14ac:dyDescent="0.2">
      <c r="Q658" s="21"/>
    </row>
    <row r="659" spans="17:17" x14ac:dyDescent="0.2">
      <c r="Q659" s="21"/>
    </row>
    <row r="660" spans="17:17" x14ac:dyDescent="0.2">
      <c r="Q660" s="21"/>
    </row>
    <row r="661" spans="17:17" x14ac:dyDescent="0.2">
      <c r="Q661" s="21"/>
    </row>
    <row r="662" spans="17:17" x14ac:dyDescent="0.2">
      <c r="Q662" s="21"/>
    </row>
    <row r="663" spans="17:17" x14ac:dyDescent="0.2">
      <c r="Q663" s="21"/>
    </row>
    <row r="664" spans="17:17" x14ac:dyDescent="0.2">
      <c r="Q664" s="21"/>
    </row>
    <row r="665" spans="17:17" x14ac:dyDescent="0.2">
      <c r="Q665" s="21"/>
    </row>
    <row r="666" spans="17:17" x14ac:dyDescent="0.2">
      <c r="Q666" s="21"/>
    </row>
    <row r="667" spans="17:17" x14ac:dyDescent="0.2">
      <c r="Q667" s="21"/>
    </row>
    <row r="668" spans="17:17" x14ac:dyDescent="0.2">
      <c r="Q668" s="21"/>
    </row>
    <row r="669" spans="17:17" x14ac:dyDescent="0.2">
      <c r="Q669" s="21"/>
    </row>
    <row r="670" spans="17:17" x14ac:dyDescent="0.2">
      <c r="Q670" s="21"/>
    </row>
    <row r="671" spans="17:17" x14ac:dyDescent="0.2">
      <c r="Q671" s="21"/>
    </row>
    <row r="672" spans="17:17" x14ac:dyDescent="0.2">
      <c r="Q672" s="21"/>
    </row>
    <row r="673" spans="17:17" x14ac:dyDescent="0.2">
      <c r="Q673" s="21"/>
    </row>
    <row r="674" spans="17:17" x14ac:dyDescent="0.2">
      <c r="Q674" s="21"/>
    </row>
    <row r="675" spans="17:17" x14ac:dyDescent="0.2">
      <c r="Q675" s="21"/>
    </row>
    <row r="676" spans="17:17" x14ac:dyDescent="0.2">
      <c r="Q676" s="21"/>
    </row>
    <row r="677" spans="17:17" x14ac:dyDescent="0.2">
      <c r="Q677" s="21"/>
    </row>
    <row r="678" spans="17:17" x14ac:dyDescent="0.2">
      <c r="Q678" s="21"/>
    </row>
    <row r="679" spans="17:17" x14ac:dyDescent="0.2">
      <c r="Q679" s="21"/>
    </row>
    <row r="680" spans="17:17" x14ac:dyDescent="0.2">
      <c r="Q680" s="21"/>
    </row>
    <row r="681" spans="17:17" x14ac:dyDescent="0.2">
      <c r="Q681" s="21"/>
    </row>
    <row r="682" spans="17:17" x14ac:dyDescent="0.2">
      <c r="Q682" s="21"/>
    </row>
    <row r="683" spans="17:17" x14ac:dyDescent="0.2">
      <c r="Q683" s="21"/>
    </row>
    <row r="684" spans="17:17" x14ac:dyDescent="0.2">
      <c r="Q684" s="21"/>
    </row>
    <row r="685" spans="17:17" x14ac:dyDescent="0.2">
      <c r="Q685" s="21"/>
    </row>
    <row r="686" spans="17:17" x14ac:dyDescent="0.2">
      <c r="Q686" s="21"/>
    </row>
    <row r="687" spans="17:17" x14ac:dyDescent="0.2">
      <c r="Q687" s="21"/>
    </row>
    <row r="688" spans="17:17" x14ac:dyDescent="0.2">
      <c r="Q688" s="21"/>
    </row>
    <row r="689" spans="17:17" x14ac:dyDescent="0.2">
      <c r="Q689" s="21"/>
    </row>
    <row r="690" spans="17:17" x14ac:dyDescent="0.2">
      <c r="Q690" s="21"/>
    </row>
    <row r="691" spans="17:17" x14ac:dyDescent="0.2">
      <c r="Q691" s="21"/>
    </row>
    <row r="692" spans="17:17" x14ac:dyDescent="0.2">
      <c r="Q692" s="21"/>
    </row>
    <row r="693" spans="17:17" x14ac:dyDescent="0.2">
      <c r="Q693" s="21"/>
    </row>
    <row r="694" spans="17:17" x14ac:dyDescent="0.2">
      <c r="Q694" s="21"/>
    </row>
    <row r="695" spans="17:17" x14ac:dyDescent="0.2">
      <c r="Q695" s="21"/>
    </row>
    <row r="696" spans="17:17" x14ac:dyDescent="0.2">
      <c r="Q696" s="21"/>
    </row>
    <row r="697" spans="17:17" x14ac:dyDescent="0.2">
      <c r="Q697" s="21"/>
    </row>
    <row r="698" spans="17:17" x14ac:dyDescent="0.2">
      <c r="Q698" s="21"/>
    </row>
    <row r="699" spans="17:17" x14ac:dyDescent="0.2">
      <c r="Q699" s="21"/>
    </row>
    <row r="700" spans="17:17" x14ac:dyDescent="0.2">
      <c r="Q700" s="21"/>
    </row>
    <row r="701" spans="17:17" x14ac:dyDescent="0.2">
      <c r="Q701" s="21"/>
    </row>
    <row r="702" spans="17:17" x14ac:dyDescent="0.2">
      <c r="Q702" s="21"/>
    </row>
    <row r="703" spans="17:17" x14ac:dyDescent="0.2">
      <c r="Q703" s="21"/>
    </row>
    <row r="704" spans="17:17" x14ac:dyDescent="0.2">
      <c r="Q704" s="21"/>
    </row>
    <row r="705" spans="17:17" x14ac:dyDescent="0.2">
      <c r="Q705" s="21"/>
    </row>
    <row r="706" spans="17:17" x14ac:dyDescent="0.2">
      <c r="Q706" s="21"/>
    </row>
    <row r="707" spans="17:17" x14ac:dyDescent="0.2">
      <c r="Q707" s="21"/>
    </row>
    <row r="708" spans="17:17" x14ac:dyDescent="0.2">
      <c r="Q708" s="21"/>
    </row>
    <row r="709" spans="17:17" x14ac:dyDescent="0.2">
      <c r="Q709" s="21"/>
    </row>
    <row r="710" spans="17:17" x14ac:dyDescent="0.2">
      <c r="Q710" s="21"/>
    </row>
    <row r="711" spans="17:17" x14ac:dyDescent="0.2">
      <c r="Q711" s="21"/>
    </row>
    <row r="712" spans="17:17" x14ac:dyDescent="0.2">
      <c r="Q712" s="21"/>
    </row>
    <row r="713" spans="17:17" x14ac:dyDescent="0.2">
      <c r="Q713" s="21"/>
    </row>
    <row r="714" spans="17:17" x14ac:dyDescent="0.2">
      <c r="Q714" s="21"/>
    </row>
    <row r="715" spans="17:17" x14ac:dyDescent="0.2">
      <c r="Q715" s="21"/>
    </row>
    <row r="716" spans="17:17" x14ac:dyDescent="0.2">
      <c r="Q716" s="21"/>
    </row>
    <row r="717" spans="17:17" x14ac:dyDescent="0.2">
      <c r="Q717" s="21"/>
    </row>
    <row r="718" spans="17:17" x14ac:dyDescent="0.2">
      <c r="Q718" s="21"/>
    </row>
    <row r="719" spans="17:17" x14ac:dyDescent="0.2">
      <c r="Q719" s="21"/>
    </row>
    <row r="720" spans="17:17" x14ac:dyDescent="0.2">
      <c r="Q720" s="21"/>
    </row>
    <row r="721" spans="17:17" x14ac:dyDescent="0.2">
      <c r="Q721" s="21"/>
    </row>
    <row r="722" spans="17:17" x14ac:dyDescent="0.2">
      <c r="Q722" s="21"/>
    </row>
    <row r="723" spans="17:17" x14ac:dyDescent="0.2">
      <c r="Q723" s="21"/>
    </row>
    <row r="724" spans="17:17" x14ac:dyDescent="0.2">
      <c r="Q724" s="21"/>
    </row>
    <row r="725" spans="17:17" x14ac:dyDescent="0.2">
      <c r="Q725" s="21"/>
    </row>
    <row r="726" spans="17:17" x14ac:dyDescent="0.2">
      <c r="Q726" s="21"/>
    </row>
    <row r="727" spans="17:17" x14ac:dyDescent="0.2">
      <c r="Q727" s="21"/>
    </row>
    <row r="728" spans="17:17" x14ac:dyDescent="0.2">
      <c r="Q728" s="21"/>
    </row>
    <row r="729" spans="17:17" x14ac:dyDescent="0.2">
      <c r="Q729" s="21"/>
    </row>
    <row r="730" spans="17:17" x14ac:dyDescent="0.2">
      <c r="Q730" s="21"/>
    </row>
    <row r="731" spans="17:17" x14ac:dyDescent="0.2">
      <c r="Q731" s="21"/>
    </row>
    <row r="732" spans="17:17" x14ac:dyDescent="0.2">
      <c r="Q732" s="21"/>
    </row>
    <row r="733" spans="17:17" x14ac:dyDescent="0.2">
      <c r="Q733" s="21"/>
    </row>
    <row r="734" spans="17:17" x14ac:dyDescent="0.2">
      <c r="Q734" s="21"/>
    </row>
    <row r="735" spans="17:17" x14ac:dyDescent="0.2">
      <c r="Q735" s="21"/>
    </row>
    <row r="736" spans="17:17" x14ac:dyDescent="0.2">
      <c r="Q736" s="21"/>
    </row>
    <row r="737" spans="17:17" x14ac:dyDescent="0.2">
      <c r="Q737" s="21"/>
    </row>
    <row r="738" spans="17:17" x14ac:dyDescent="0.2">
      <c r="Q738" s="21"/>
    </row>
    <row r="739" spans="17:17" x14ac:dyDescent="0.2">
      <c r="Q739" s="21"/>
    </row>
    <row r="740" spans="17:17" x14ac:dyDescent="0.2">
      <c r="Q740" s="21"/>
    </row>
    <row r="741" spans="17:17" x14ac:dyDescent="0.2">
      <c r="Q741" s="21"/>
    </row>
    <row r="742" spans="17:17" x14ac:dyDescent="0.2">
      <c r="Q742" s="21"/>
    </row>
    <row r="743" spans="17:17" x14ac:dyDescent="0.2">
      <c r="Q743" s="21"/>
    </row>
    <row r="744" spans="17:17" x14ac:dyDescent="0.2">
      <c r="Q744" s="21"/>
    </row>
    <row r="745" spans="17:17" x14ac:dyDescent="0.2">
      <c r="Q745" s="21"/>
    </row>
    <row r="746" spans="17:17" x14ac:dyDescent="0.2">
      <c r="Q746" s="21"/>
    </row>
    <row r="747" spans="17:17" x14ac:dyDescent="0.2">
      <c r="Q747" s="21"/>
    </row>
    <row r="748" spans="17:17" x14ac:dyDescent="0.2">
      <c r="Q748" s="21"/>
    </row>
    <row r="749" spans="17:17" x14ac:dyDescent="0.2">
      <c r="Q749" s="21"/>
    </row>
    <row r="750" spans="17:17" x14ac:dyDescent="0.2">
      <c r="Q750" s="21"/>
    </row>
    <row r="751" spans="17:17" x14ac:dyDescent="0.2">
      <c r="Q751" s="21"/>
    </row>
    <row r="752" spans="17:17" x14ac:dyDescent="0.2">
      <c r="Q752" s="21"/>
    </row>
    <row r="753" spans="17:17" x14ac:dyDescent="0.2">
      <c r="Q753" s="21"/>
    </row>
    <row r="754" spans="17:17" x14ac:dyDescent="0.2">
      <c r="Q754" s="21"/>
    </row>
    <row r="755" spans="17:17" x14ac:dyDescent="0.2">
      <c r="Q755" s="21"/>
    </row>
    <row r="756" spans="17:17" x14ac:dyDescent="0.2">
      <c r="Q756" s="21"/>
    </row>
    <row r="757" spans="17:17" x14ac:dyDescent="0.2">
      <c r="Q757" s="21"/>
    </row>
    <row r="758" spans="17:17" x14ac:dyDescent="0.2">
      <c r="Q758" s="21"/>
    </row>
    <row r="759" spans="17:17" x14ac:dyDescent="0.2">
      <c r="Q759" s="21"/>
    </row>
    <row r="760" spans="17:17" x14ac:dyDescent="0.2">
      <c r="Q760" s="21"/>
    </row>
    <row r="761" spans="17:17" x14ac:dyDescent="0.2">
      <c r="Q761" s="21"/>
    </row>
    <row r="762" spans="17:17" x14ac:dyDescent="0.2">
      <c r="Q762" s="21"/>
    </row>
    <row r="763" spans="17:17" x14ac:dyDescent="0.2">
      <c r="Q763" s="21"/>
    </row>
    <row r="764" spans="17:17" x14ac:dyDescent="0.2">
      <c r="Q764" s="21"/>
    </row>
    <row r="765" spans="17:17" x14ac:dyDescent="0.2">
      <c r="Q765" s="21"/>
    </row>
    <row r="766" spans="17:17" x14ac:dyDescent="0.2">
      <c r="Q766" s="21"/>
    </row>
    <row r="767" spans="17:17" x14ac:dyDescent="0.2">
      <c r="Q767" s="21"/>
    </row>
    <row r="768" spans="17:17" x14ac:dyDescent="0.2">
      <c r="Q768" s="21"/>
    </row>
    <row r="769" spans="17:17" x14ac:dyDescent="0.2">
      <c r="Q769" s="21"/>
    </row>
    <row r="770" spans="17:17" x14ac:dyDescent="0.2">
      <c r="Q770" s="21"/>
    </row>
    <row r="771" spans="17:17" x14ac:dyDescent="0.2">
      <c r="Q771" s="21"/>
    </row>
    <row r="772" spans="17:17" x14ac:dyDescent="0.2">
      <c r="Q772" s="21"/>
    </row>
    <row r="773" spans="17:17" x14ac:dyDescent="0.2">
      <c r="Q773" s="21"/>
    </row>
    <row r="774" spans="17:17" x14ac:dyDescent="0.2">
      <c r="Q774" s="21"/>
    </row>
    <row r="775" spans="17:17" x14ac:dyDescent="0.2">
      <c r="Q775" s="21"/>
    </row>
    <row r="776" spans="17:17" x14ac:dyDescent="0.2">
      <c r="Q776" s="21"/>
    </row>
    <row r="777" spans="17:17" x14ac:dyDescent="0.2">
      <c r="Q777" s="21"/>
    </row>
    <row r="778" spans="17:17" x14ac:dyDescent="0.2">
      <c r="Q778" s="21"/>
    </row>
    <row r="779" spans="17:17" x14ac:dyDescent="0.2">
      <c r="Q779" s="21"/>
    </row>
    <row r="780" spans="17:17" x14ac:dyDescent="0.2">
      <c r="Q780" s="21"/>
    </row>
    <row r="781" spans="17:17" x14ac:dyDescent="0.2">
      <c r="Q781" s="21"/>
    </row>
    <row r="782" spans="17:17" x14ac:dyDescent="0.2">
      <c r="Q782" s="21"/>
    </row>
    <row r="783" spans="17:17" x14ac:dyDescent="0.2">
      <c r="Q783" s="21"/>
    </row>
    <row r="784" spans="17:17" x14ac:dyDescent="0.2">
      <c r="Q784" s="21"/>
    </row>
    <row r="785" spans="17:17" x14ac:dyDescent="0.2">
      <c r="Q785" s="21"/>
    </row>
    <row r="786" spans="17:17" x14ac:dyDescent="0.2">
      <c r="Q786" s="21"/>
    </row>
    <row r="787" spans="17:17" x14ac:dyDescent="0.2">
      <c r="Q787" s="21"/>
    </row>
    <row r="788" spans="17:17" x14ac:dyDescent="0.2">
      <c r="Q788" s="21"/>
    </row>
    <row r="789" spans="17:17" x14ac:dyDescent="0.2">
      <c r="Q789" s="21"/>
    </row>
    <row r="790" spans="17:17" x14ac:dyDescent="0.2">
      <c r="Q790" s="21"/>
    </row>
    <row r="791" spans="17:17" x14ac:dyDescent="0.2">
      <c r="Q791" s="21"/>
    </row>
    <row r="792" spans="17:17" x14ac:dyDescent="0.2">
      <c r="Q792" s="21"/>
    </row>
    <row r="793" spans="17:17" x14ac:dyDescent="0.2">
      <c r="Q793" s="21"/>
    </row>
    <row r="794" spans="17:17" x14ac:dyDescent="0.2">
      <c r="Q794" s="21"/>
    </row>
    <row r="795" spans="17:17" x14ac:dyDescent="0.2">
      <c r="Q795" s="21"/>
    </row>
    <row r="796" spans="17:17" x14ac:dyDescent="0.2">
      <c r="Q796" s="21"/>
    </row>
    <row r="797" spans="17:17" x14ac:dyDescent="0.2">
      <c r="Q797" s="21"/>
    </row>
    <row r="798" spans="17:17" x14ac:dyDescent="0.2">
      <c r="Q798" s="21"/>
    </row>
    <row r="799" spans="17:17" x14ac:dyDescent="0.2">
      <c r="Q799" s="21"/>
    </row>
    <row r="800" spans="17:17" x14ac:dyDescent="0.2">
      <c r="Q800" s="21"/>
    </row>
    <row r="801" spans="17:17" x14ac:dyDescent="0.2">
      <c r="Q801" s="21"/>
    </row>
    <row r="802" spans="17:17" x14ac:dyDescent="0.2">
      <c r="Q802" s="21"/>
    </row>
    <row r="803" spans="17:17" x14ac:dyDescent="0.2">
      <c r="Q803" s="21"/>
    </row>
    <row r="804" spans="17:17" x14ac:dyDescent="0.2">
      <c r="Q804" s="21"/>
    </row>
    <row r="805" spans="17:17" x14ac:dyDescent="0.2">
      <c r="Q805" s="21"/>
    </row>
    <row r="806" spans="17:17" x14ac:dyDescent="0.2">
      <c r="Q806" s="21"/>
    </row>
    <row r="807" spans="17:17" x14ac:dyDescent="0.2">
      <c r="Q807" s="21"/>
    </row>
    <row r="808" spans="17:17" x14ac:dyDescent="0.2">
      <c r="Q808" s="21"/>
    </row>
    <row r="809" spans="17:17" x14ac:dyDescent="0.2">
      <c r="Q809" s="21"/>
    </row>
    <row r="810" spans="17:17" x14ac:dyDescent="0.2">
      <c r="Q810" s="21"/>
    </row>
    <row r="811" spans="17:17" x14ac:dyDescent="0.2">
      <c r="Q811" s="21"/>
    </row>
    <row r="812" spans="17:17" x14ac:dyDescent="0.2">
      <c r="Q812" s="21"/>
    </row>
    <row r="813" spans="17:17" x14ac:dyDescent="0.2">
      <c r="Q813" s="21"/>
    </row>
    <row r="814" spans="17:17" x14ac:dyDescent="0.2">
      <c r="Q814" s="21"/>
    </row>
    <row r="815" spans="17:17" x14ac:dyDescent="0.2">
      <c r="Q815" s="21"/>
    </row>
    <row r="816" spans="17:17" x14ac:dyDescent="0.2">
      <c r="Q816" s="21"/>
    </row>
    <row r="817" spans="17:17" x14ac:dyDescent="0.2">
      <c r="Q817" s="21"/>
    </row>
    <row r="818" spans="17:17" x14ac:dyDescent="0.2">
      <c r="Q818" s="21"/>
    </row>
    <row r="819" spans="17:17" x14ac:dyDescent="0.2">
      <c r="Q819" s="21"/>
    </row>
    <row r="820" spans="17:17" x14ac:dyDescent="0.2">
      <c r="Q820" s="21"/>
    </row>
    <row r="821" spans="17:17" x14ac:dyDescent="0.2">
      <c r="Q821" s="21"/>
    </row>
    <row r="822" spans="17:17" x14ac:dyDescent="0.2">
      <c r="Q822" s="21"/>
    </row>
    <row r="823" spans="17:17" x14ac:dyDescent="0.2">
      <c r="Q823" s="21"/>
    </row>
    <row r="824" spans="17:17" x14ac:dyDescent="0.2">
      <c r="Q824" s="21"/>
    </row>
    <row r="825" spans="17:17" x14ac:dyDescent="0.2">
      <c r="Q825" s="21"/>
    </row>
    <row r="826" spans="17:17" x14ac:dyDescent="0.2">
      <c r="Q826" s="21"/>
    </row>
    <row r="827" spans="17:17" x14ac:dyDescent="0.2">
      <c r="Q827" s="21"/>
    </row>
    <row r="828" spans="17:17" x14ac:dyDescent="0.2">
      <c r="Q828" s="21"/>
    </row>
    <row r="829" spans="17:17" x14ac:dyDescent="0.2">
      <c r="Q829" s="21"/>
    </row>
    <row r="830" spans="17:17" x14ac:dyDescent="0.2">
      <c r="Q830" s="21"/>
    </row>
    <row r="831" spans="17:17" x14ac:dyDescent="0.2">
      <c r="Q831" s="21"/>
    </row>
    <row r="832" spans="17:17" x14ac:dyDescent="0.2">
      <c r="Q832" s="21"/>
    </row>
    <row r="833" spans="17:17" x14ac:dyDescent="0.2">
      <c r="Q833" s="21"/>
    </row>
    <row r="834" spans="17:17" x14ac:dyDescent="0.2">
      <c r="Q834" s="21"/>
    </row>
    <row r="835" spans="17:17" x14ac:dyDescent="0.2">
      <c r="Q835" s="21"/>
    </row>
    <row r="836" spans="17:17" x14ac:dyDescent="0.2">
      <c r="Q836" s="21"/>
    </row>
    <row r="837" spans="17:17" x14ac:dyDescent="0.2">
      <c r="Q837" s="21"/>
    </row>
    <row r="838" spans="17:17" x14ac:dyDescent="0.2">
      <c r="Q838" s="21"/>
    </row>
    <row r="839" spans="17:17" x14ac:dyDescent="0.2">
      <c r="Q839" s="21"/>
    </row>
    <row r="840" spans="17:17" x14ac:dyDescent="0.2">
      <c r="Q840" s="21"/>
    </row>
    <row r="841" spans="17:17" x14ac:dyDescent="0.2">
      <c r="Q841" s="21"/>
    </row>
    <row r="842" spans="17:17" x14ac:dyDescent="0.2">
      <c r="Q842" s="21"/>
    </row>
    <row r="843" spans="17:17" x14ac:dyDescent="0.2">
      <c r="Q843" s="21"/>
    </row>
    <row r="844" spans="17:17" x14ac:dyDescent="0.2">
      <c r="Q844" s="21"/>
    </row>
    <row r="845" spans="17:17" x14ac:dyDescent="0.2">
      <c r="Q845" s="21"/>
    </row>
    <row r="846" spans="17:17" x14ac:dyDescent="0.2">
      <c r="Q846" s="21"/>
    </row>
    <row r="847" spans="17:17" x14ac:dyDescent="0.2">
      <c r="Q847" s="21"/>
    </row>
    <row r="848" spans="17:17" x14ac:dyDescent="0.2">
      <c r="Q848" s="21"/>
    </row>
    <row r="849" spans="17:17" x14ac:dyDescent="0.2">
      <c r="Q849" s="21"/>
    </row>
    <row r="850" spans="17:17" x14ac:dyDescent="0.2">
      <c r="Q850" s="21"/>
    </row>
    <row r="851" spans="17:17" x14ac:dyDescent="0.2">
      <c r="Q851" s="21"/>
    </row>
    <row r="852" spans="17:17" x14ac:dyDescent="0.2">
      <c r="Q852" s="21"/>
    </row>
    <row r="853" spans="17:17" x14ac:dyDescent="0.2">
      <c r="Q853" s="21"/>
    </row>
    <row r="854" spans="17:17" x14ac:dyDescent="0.2">
      <c r="Q854" s="21"/>
    </row>
    <row r="855" spans="17:17" x14ac:dyDescent="0.2">
      <c r="Q855" s="21"/>
    </row>
    <row r="856" spans="17:17" x14ac:dyDescent="0.2">
      <c r="Q856" s="21"/>
    </row>
    <row r="857" spans="17:17" x14ac:dyDescent="0.2">
      <c r="Q857" s="21"/>
    </row>
    <row r="858" spans="17:17" x14ac:dyDescent="0.2">
      <c r="Q858" s="21"/>
    </row>
    <row r="859" spans="17:17" x14ac:dyDescent="0.2">
      <c r="Q859" s="21"/>
    </row>
    <row r="860" spans="17:17" x14ac:dyDescent="0.2">
      <c r="Q860" s="21"/>
    </row>
    <row r="861" spans="17:17" x14ac:dyDescent="0.2">
      <c r="Q861" s="21"/>
    </row>
    <row r="862" spans="17:17" x14ac:dyDescent="0.2">
      <c r="Q862" s="21"/>
    </row>
    <row r="863" spans="17:17" x14ac:dyDescent="0.2">
      <c r="Q863" s="21"/>
    </row>
    <row r="864" spans="17:17" x14ac:dyDescent="0.2">
      <c r="Q864" s="21"/>
    </row>
    <row r="865" spans="17:17" x14ac:dyDescent="0.2">
      <c r="Q865" s="21"/>
    </row>
    <row r="866" spans="17:17" x14ac:dyDescent="0.2">
      <c r="Q866" s="21"/>
    </row>
    <row r="867" spans="17:17" x14ac:dyDescent="0.2">
      <c r="Q867" s="21"/>
    </row>
    <row r="868" spans="17:17" x14ac:dyDescent="0.2">
      <c r="Q868" s="21"/>
    </row>
    <row r="869" spans="17:17" x14ac:dyDescent="0.2">
      <c r="Q869" s="21"/>
    </row>
    <row r="870" spans="17:17" x14ac:dyDescent="0.2">
      <c r="Q870" s="21"/>
    </row>
    <row r="871" spans="17:17" x14ac:dyDescent="0.2">
      <c r="Q871" s="21"/>
    </row>
    <row r="872" spans="17:17" x14ac:dyDescent="0.2">
      <c r="Q872" s="21"/>
    </row>
    <row r="873" spans="17:17" x14ac:dyDescent="0.2">
      <c r="Q873" s="21"/>
    </row>
    <row r="874" spans="17:17" x14ac:dyDescent="0.2">
      <c r="Q874" s="21"/>
    </row>
    <row r="875" spans="17:17" x14ac:dyDescent="0.2">
      <c r="Q875" s="21"/>
    </row>
    <row r="876" spans="17:17" x14ac:dyDescent="0.2">
      <c r="Q876" s="21"/>
    </row>
    <row r="877" spans="17:17" x14ac:dyDescent="0.2">
      <c r="Q877" s="21"/>
    </row>
    <row r="878" spans="17:17" x14ac:dyDescent="0.2">
      <c r="Q878" s="21"/>
    </row>
    <row r="879" spans="17:17" x14ac:dyDescent="0.2">
      <c r="Q879" s="21"/>
    </row>
    <row r="880" spans="17:17" x14ac:dyDescent="0.2">
      <c r="Q880" s="21"/>
    </row>
    <row r="881" spans="17:17" x14ac:dyDescent="0.2">
      <c r="Q881" s="21"/>
    </row>
    <row r="882" spans="17:17" x14ac:dyDescent="0.2">
      <c r="Q882" s="21"/>
    </row>
    <row r="883" spans="17:17" x14ac:dyDescent="0.2">
      <c r="Q883" s="21"/>
    </row>
    <row r="884" spans="17:17" x14ac:dyDescent="0.2">
      <c r="Q884" s="21"/>
    </row>
    <row r="885" spans="17:17" x14ac:dyDescent="0.2">
      <c r="Q885" s="21"/>
    </row>
    <row r="886" spans="17:17" x14ac:dyDescent="0.2">
      <c r="Q886" s="21"/>
    </row>
    <row r="887" spans="17:17" x14ac:dyDescent="0.2">
      <c r="Q887" s="21"/>
    </row>
    <row r="888" spans="17:17" x14ac:dyDescent="0.2">
      <c r="Q888" s="21"/>
    </row>
    <row r="889" spans="17:17" x14ac:dyDescent="0.2">
      <c r="Q889" s="21"/>
    </row>
    <row r="890" spans="17:17" x14ac:dyDescent="0.2">
      <c r="Q890" s="21"/>
    </row>
    <row r="891" spans="17:17" x14ac:dyDescent="0.2">
      <c r="Q891" s="21"/>
    </row>
    <row r="892" spans="17:17" x14ac:dyDescent="0.2">
      <c r="Q892" s="21"/>
    </row>
    <row r="893" spans="17:17" x14ac:dyDescent="0.2">
      <c r="Q893" s="21"/>
    </row>
    <row r="894" spans="17:17" x14ac:dyDescent="0.2">
      <c r="Q894" s="21"/>
    </row>
    <row r="895" spans="17:17" x14ac:dyDescent="0.2">
      <c r="Q895" s="21"/>
    </row>
    <row r="896" spans="17:17" x14ac:dyDescent="0.2">
      <c r="Q896" s="21"/>
    </row>
    <row r="897" spans="17:17" x14ac:dyDescent="0.2">
      <c r="Q897" s="21"/>
    </row>
    <row r="898" spans="17:17" x14ac:dyDescent="0.2">
      <c r="Q898" s="21"/>
    </row>
    <row r="899" spans="17:17" x14ac:dyDescent="0.2">
      <c r="Q899" s="21"/>
    </row>
    <row r="900" spans="17:17" x14ac:dyDescent="0.2">
      <c r="Q900" s="21"/>
    </row>
    <row r="901" spans="17:17" x14ac:dyDescent="0.2">
      <c r="Q901" s="21"/>
    </row>
    <row r="902" spans="17:17" x14ac:dyDescent="0.2">
      <c r="Q902" s="21"/>
    </row>
    <row r="903" spans="17:17" x14ac:dyDescent="0.2">
      <c r="Q903" s="21"/>
    </row>
    <row r="904" spans="17:17" x14ac:dyDescent="0.2">
      <c r="Q904" s="21"/>
    </row>
    <row r="905" spans="17:17" x14ac:dyDescent="0.2">
      <c r="Q905" s="21"/>
    </row>
    <row r="906" spans="17:17" x14ac:dyDescent="0.2">
      <c r="Q906" s="21"/>
    </row>
    <row r="907" spans="17:17" x14ac:dyDescent="0.2">
      <c r="Q907" s="21"/>
    </row>
    <row r="908" spans="17:17" x14ac:dyDescent="0.2">
      <c r="Q908" s="21"/>
    </row>
    <row r="909" spans="17:17" x14ac:dyDescent="0.2">
      <c r="Q909" s="21"/>
    </row>
    <row r="910" spans="17:17" x14ac:dyDescent="0.2">
      <c r="Q910" s="21"/>
    </row>
    <row r="911" spans="17:17" x14ac:dyDescent="0.2">
      <c r="Q911" s="21"/>
    </row>
    <row r="912" spans="17:17" x14ac:dyDescent="0.2">
      <c r="Q912" s="21"/>
    </row>
    <row r="913" spans="17:17" x14ac:dyDescent="0.2">
      <c r="Q913" s="21"/>
    </row>
    <row r="914" spans="17:17" x14ac:dyDescent="0.2">
      <c r="Q914" s="21"/>
    </row>
    <row r="915" spans="17:17" x14ac:dyDescent="0.2">
      <c r="Q915" s="21"/>
    </row>
    <row r="916" spans="17:17" x14ac:dyDescent="0.2">
      <c r="Q916" s="21"/>
    </row>
    <row r="917" spans="17:17" x14ac:dyDescent="0.2">
      <c r="Q917" s="21"/>
    </row>
    <row r="918" spans="17:17" x14ac:dyDescent="0.2">
      <c r="Q918" s="21"/>
    </row>
    <row r="919" spans="17:17" x14ac:dyDescent="0.2">
      <c r="Q919" s="21"/>
    </row>
    <row r="920" spans="17:17" x14ac:dyDescent="0.2">
      <c r="Q920" s="21"/>
    </row>
    <row r="921" spans="17:17" x14ac:dyDescent="0.2">
      <c r="Q921" s="21"/>
    </row>
    <row r="922" spans="17:17" x14ac:dyDescent="0.2">
      <c r="Q922" s="21"/>
    </row>
    <row r="923" spans="17:17" x14ac:dyDescent="0.2">
      <c r="Q923" s="21"/>
    </row>
    <row r="924" spans="17:17" x14ac:dyDescent="0.2">
      <c r="Q924" s="21"/>
    </row>
    <row r="925" spans="17:17" x14ac:dyDescent="0.2">
      <c r="Q925" s="21"/>
    </row>
    <row r="926" spans="17:17" x14ac:dyDescent="0.2">
      <c r="Q926" s="21"/>
    </row>
    <row r="927" spans="17:17" x14ac:dyDescent="0.2">
      <c r="Q927" s="21"/>
    </row>
    <row r="928" spans="17:17" x14ac:dyDescent="0.2">
      <c r="Q928" s="21"/>
    </row>
    <row r="929" spans="17:17" x14ac:dyDescent="0.2">
      <c r="Q929" s="21"/>
    </row>
    <row r="930" spans="17:17" x14ac:dyDescent="0.2">
      <c r="Q930" s="21"/>
    </row>
    <row r="931" spans="17:17" x14ac:dyDescent="0.2">
      <c r="Q931" s="21"/>
    </row>
    <row r="932" spans="17:17" x14ac:dyDescent="0.2">
      <c r="Q932" s="21"/>
    </row>
    <row r="933" spans="17:17" x14ac:dyDescent="0.2">
      <c r="Q933" s="21"/>
    </row>
    <row r="934" spans="17:17" x14ac:dyDescent="0.2">
      <c r="Q934" s="21"/>
    </row>
    <row r="935" spans="17:17" x14ac:dyDescent="0.2">
      <c r="Q935" s="21"/>
    </row>
    <row r="936" spans="17:17" x14ac:dyDescent="0.2">
      <c r="Q936" s="21"/>
    </row>
    <row r="937" spans="17:17" x14ac:dyDescent="0.2">
      <c r="Q937" s="21"/>
    </row>
    <row r="938" spans="17:17" x14ac:dyDescent="0.2">
      <c r="Q938" s="21"/>
    </row>
    <row r="939" spans="17:17" x14ac:dyDescent="0.2">
      <c r="Q939" s="21"/>
    </row>
    <row r="940" spans="17:17" x14ac:dyDescent="0.2">
      <c r="Q940" s="21"/>
    </row>
    <row r="941" spans="17:17" x14ac:dyDescent="0.2">
      <c r="Q941" s="21"/>
    </row>
    <row r="942" spans="17:17" x14ac:dyDescent="0.2">
      <c r="Q942" s="21"/>
    </row>
    <row r="943" spans="17:17" x14ac:dyDescent="0.2">
      <c r="Q943" s="21"/>
    </row>
    <row r="944" spans="17:17" x14ac:dyDescent="0.2">
      <c r="Q944" s="21"/>
    </row>
    <row r="945" spans="17:17" x14ac:dyDescent="0.2">
      <c r="Q945" s="21"/>
    </row>
    <row r="946" spans="17:17" x14ac:dyDescent="0.2">
      <c r="Q946" s="21"/>
    </row>
    <row r="947" spans="17:17" x14ac:dyDescent="0.2">
      <c r="Q947" s="21"/>
    </row>
    <row r="948" spans="17:17" x14ac:dyDescent="0.2">
      <c r="Q948" s="21"/>
    </row>
    <row r="949" spans="17:17" x14ac:dyDescent="0.2">
      <c r="Q949" s="21"/>
    </row>
    <row r="950" spans="17:17" x14ac:dyDescent="0.2">
      <c r="Q950" s="21"/>
    </row>
    <row r="951" spans="17:17" x14ac:dyDescent="0.2">
      <c r="Q951" s="21"/>
    </row>
    <row r="952" spans="17:17" x14ac:dyDescent="0.2">
      <c r="Q952" s="21"/>
    </row>
    <row r="953" spans="17:17" x14ac:dyDescent="0.2">
      <c r="Q953" s="21"/>
    </row>
    <row r="954" spans="17:17" x14ac:dyDescent="0.2">
      <c r="Q954" s="21"/>
    </row>
    <row r="955" spans="17:17" x14ac:dyDescent="0.2">
      <c r="Q955" s="21"/>
    </row>
    <row r="956" spans="17:17" x14ac:dyDescent="0.2">
      <c r="Q956" s="21"/>
    </row>
    <row r="957" spans="17:17" x14ac:dyDescent="0.2">
      <c r="Q957" s="21"/>
    </row>
    <row r="958" spans="17:17" x14ac:dyDescent="0.2">
      <c r="Q958" s="21"/>
    </row>
    <row r="959" spans="17:17" x14ac:dyDescent="0.2">
      <c r="Q959" s="21"/>
    </row>
    <row r="960" spans="17:17" x14ac:dyDescent="0.2">
      <c r="Q960" s="21"/>
    </row>
    <row r="961" spans="17:17" x14ac:dyDescent="0.2">
      <c r="Q961" s="21"/>
    </row>
    <row r="962" spans="17:17" x14ac:dyDescent="0.2">
      <c r="Q962" s="21"/>
    </row>
    <row r="963" spans="17:17" x14ac:dyDescent="0.2">
      <c r="Q963" s="21"/>
    </row>
    <row r="964" spans="17:17" x14ac:dyDescent="0.2">
      <c r="Q964" s="21"/>
    </row>
    <row r="965" spans="17:17" x14ac:dyDescent="0.2">
      <c r="Q965" s="21"/>
    </row>
    <row r="966" spans="17:17" x14ac:dyDescent="0.2">
      <c r="Q966" s="21"/>
    </row>
    <row r="967" spans="17:17" x14ac:dyDescent="0.2">
      <c r="Q967" s="21"/>
    </row>
    <row r="968" spans="17:17" x14ac:dyDescent="0.2">
      <c r="Q968" s="21"/>
    </row>
    <row r="969" spans="17:17" x14ac:dyDescent="0.2">
      <c r="Q969" s="21"/>
    </row>
    <row r="970" spans="17:17" x14ac:dyDescent="0.2">
      <c r="Q970" s="21"/>
    </row>
    <row r="971" spans="17:17" x14ac:dyDescent="0.2">
      <c r="Q971" s="21"/>
    </row>
    <row r="972" spans="17:17" x14ac:dyDescent="0.2">
      <c r="Q972" s="21"/>
    </row>
    <row r="973" spans="17:17" x14ac:dyDescent="0.2">
      <c r="Q973" s="21"/>
    </row>
    <row r="974" spans="17:17" x14ac:dyDescent="0.2">
      <c r="Q974" s="21"/>
    </row>
    <row r="975" spans="17:17" x14ac:dyDescent="0.2">
      <c r="Q975" s="21"/>
    </row>
    <row r="976" spans="17:17" x14ac:dyDescent="0.2">
      <c r="Q976" s="21"/>
    </row>
    <row r="977" spans="17:17" x14ac:dyDescent="0.2">
      <c r="Q977" s="21"/>
    </row>
    <row r="978" spans="17:17" x14ac:dyDescent="0.2">
      <c r="Q978" s="21"/>
    </row>
    <row r="979" spans="17:17" x14ac:dyDescent="0.2">
      <c r="Q979" s="21"/>
    </row>
    <row r="980" spans="17:17" x14ac:dyDescent="0.2">
      <c r="Q980" s="21"/>
    </row>
    <row r="981" spans="17:17" x14ac:dyDescent="0.2">
      <c r="Q981" s="21"/>
    </row>
    <row r="982" spans="17:17" x14ac:dyDescent="0.2">
      <c r="Q982" s="21"/>
    </row>
    <row r="983" spans="17:17" x14ac:dyDescent="0.2">
      <c r="Q983" s="21"/>
    </row>
    <row r="984" spans="17:17" x14ac:dyDescent="0.2">
      <c r="Q984" s="21"/>
    </row>
    <row r="985" spans="17:17" x14ac:dyDescent="0.2">
      <c r="Q985" s="21"/>
    </row>
    <row r="986" spans="17:17" x14ac:dyDescent="0.2">
      <c r="Q986" s="21"/>
    </row>
    <row r="987" spans="17:17" x14ac:dyDescent="0.2">
      <c r="Q987" s="21"/>
    </row>
    <row r="988" spans="17:17" x14ac:dyDescent="0.2">
      <c r="Q988" s="21"/>
    </row>
    <row r="989" spans="17:17" x14ac:dyDescent="0.2">
      <c r="Q989" s="21"/>
    </row>
    <row r="990" spans="17:17" x14ac:dyDescent="0.2">
      <c r="Q990" s="21"/>
    </row>
    <row r="991" spans="17:17" x14ac:dyDescent="0.2">
      <c r="Q991" s="21"/>
    </row>
    <row r="992" spans="17:17" x14ac:dyDescent="0.2">
      <c r="Q992" s="21"/>
    </row>
    <row r="993" spans="17:17" x14ac:dyDescent="0.2">
      <c r="Q993" s="21"/>
    </row>
    <row r="994" spans="17:17" x14ac:dyDescent="0.2">
      <c r="Q994" s="21"/>
    </row>
    <row r="995" spans="17:17" x14ac:dyDescent="0.2">
      <c r="Q995" s="21"/>
    </row>
    <row r="996" spans="17:17" x14ac:dyDescent="0.2">
      <c r="Q996" s="21"/>
    </row>
    <row r="997" spans="17:17" x14ac:dyDescent="0.2">
      <c r="Q997" s="21"/>
    </row>
    <row r="998" spans="17:17" x14ac:dyDescent="0.2">
      <c r="Q998" s="21"/>
    </row>
    <row r="999" spans="17:17" x14ac:dyDescent="0.2">
      <c r="Q999" s="21"/>
    </row>
    <row r="1000" spans="17:17" x14ac:dyDescent="0.2">
      <c r="Q1000" s="21"/>
    </row>
    <row r="1001" spans="17:17" x14ac:dyDescent="0.2">
      <c r="Q1001" s="21"/>
    </row>
    <row r="1002" spans="17:17" x14ac:dyDescent="0.2">
      <c r="Q1002" s="21"/>
    </row>
    <row r="1003" spans="17:17" x14ac:dyDescent="0.2">
      <c r="Q1003" s="21"/>
    </row>
    <row r="1004" spans="17:17" x14ac:dyDescent="0.2">
      <c r="Q1004" s="21"/>
    </row>
    <row r="1005" spans="17:17" x14ac:dyDescent="0.2">
      <c r="Q1005" s="21"/>
    </row>
    <row r="1006" spans="17:17" x14ac:dyDescent="0.2">
      <c r="Q1006" s="21"/>
    </row>
    <row r="1007" spans="17:17" x14ac:dyDescent="0.2">
      <c r="Q1007" s="21"/>
    </row>
    <row r="1008" spans="17:17" x14ac:dyDescent="0.2">
      <c r="Q1008" s="21"/>
    </row>
    <row r="1009" spans="17:17" x14ac:dyDescent="0.2">
      <c r="Q1009" s="21"/>
    </row>
    <row r="1010" spans="17:17" x14ac:dyDescent="0.2">
      <c r="Q1010" s="21"/>
    </row>
    <row r="1011" spans="17:17" x14ac:dyDescent="0.2">
      <c r="Q1011" s="21"/>
    </row>
    <row r="1012" spans="17:17" x14ac:dyDescent="0.2">
      <c r="Q1012" s="21"/>
    </row>
    <row r="1013" spans="17:17" x14ac:dyDescent="0.2">
      <c r="Q1013" s="21"/>
    </row>
    <row r="1014" spans="17:17" x14ac:dyDescent="0.2">
      <c r="Q1014" s="21"/>
    </row>
    <row r="1015" spans="17:17" x14ac:dyDescent="0.2">
      <c r="Q1015" s="21"/>
    </row>
    <row r="1016" spans="17:17" x14ac:dyDescent="0.2">
      <c r="Q1016" s="21"/>
    </row>
    <row r="1017" spans="17:17" x14ac:dyDescent="0.2">
      <c r="Q1017" s="21"/>
    </row>
    <row r="1018" spans="17:17" x14ac:dyDescent="0.2">
      <c r="Q1018" s="21"/>
    </row>
    <row r="1019" spans="17:17" x14ac:dyDescent="0.2">
      <c r="Q1019" s="21"/>
    </row>
    <row r="1020" spans="17:17" x14ac:dyDescent="0.2">
      <c r="Q1020" s="21"/>
    </row>
    <row r="1021" spans="17:17" x14ac:dyDescent="0.2">
      <c r="Q1021" s="21"/>
    </row>
    <row r="1022" spans="17:17" x14ac:dyDescent="0.2">
      <c r="Q1022" s="21"/>
    </row>
    <row r="1023" spans="17:17" x14ac:dyDescent="0.2">
      <c r="Q1023" s="21"/>
    </row>
    <row r="1024" spans="17:17" x14ac:dyDescent="0.2">
      <c r="Q1024" s="21"/>
    </row>
    <row r="1025" spans="17:17" x14ac:dyDescent="0.2">
      <c r="Q1025" s="21"/>
    </row>
    <row r="1026" spans="17:17" x14ac:dyDescent="0.2">
      <c r="Q1026" s="21"/>
    </row>
    <row r="1027" spans="17:17" x14ac:dyDescent="0.2">
      <c r="Q1027" s="21"/>
    </row>
    <row r="1028" spans="17:17" x14ac:dyDescent="0.2">
      <c r="Q1028" s="21"/>
    </row>
    <row r="1029" spans="17:17" x14ac:dyDescent="0.2">
      <c r="Q1029" s="21"/>
    </row>
    <row r="1030" spans="17:17" x14ac:dyDescent="0.2">
      <c r="Q1030" s="21"/>
    </row>
    <row r="1031" spans="17:17" x14ac:dyDescent="0.2">
      <c r="Q1031" s="21"/>
    </row>
    <row r="1032" spans="17:17" x14ac:dyDescent="0.2">
      <c r="Q1032" s="21"/>
    </row>
    <row r="1033" spans="17:17" x14ac:dyDescent="0.2">
      <c r="Q1033" s="21"/>
    </row>
    <row r="1034" spans="17:17" x14ac:dyDescent="0.2">
      <c r="Q1034" s="21"/>
    </row>
    <row r="1035" spans="17:17" x14ac:dyDescent="0.2">
      <c r="Q1035" s="21"/>
    </row>
    <row r="1036" spans="17:17" x14ac:dyDescent="0.2">
      <c r="Q1036" s="21"/>
    </row>
    <row r="1037" spans="17:17" x14ac:dyDescent="0.2">
      <c r="Q1037" s="21"/>
    </row>
    <row r="1038" spans="17:17" x14ac:dyDescent="0.2">
      <c r="Q1038" s="21"/>
    </row>
    <row r="1039" spans="17:17" x14ac:dyDescent="0.2">
      <c r="Q1039" s="21"/>
    </row>
    <row r="1040" spans="17:17" x14ac:dyDescent="0.2">
      <c r="Q1040" s="21"/>
    </row>
    <row r="1041" spans="17:17" x14ac:dyDescent="0.2">
      <c r="Q1041" s="21"/>
    </row>
    <row r="1042" spans="17:17" x14ac:dyDescent="0.2">
      <c r="Q1042" s="21"/>
    </row>
    <row r="1043" spans="17:17" x14ac:dyDescent="0.2">
      <c r="Q1043" s="21"/>
    </row>
    <row r="1044" spans="17:17" x14ac:dyDescent="0.2">
      <c r="Q1044" s="21"/>
    </row>
    <row r="1045" spans="17:17" x14ac:dyDescent="0.2">
      <c r="Q1045" s="21"/>
    </row>
    <row r="1046" spans="17:17" x14ac:dyDescent="0.2">
      <c r="Q1046" s="21"/>
    </row>
    <row r="1047" spans="17:17" x14ac:dyDescent="0.2">
      <c r="Q1047" s="21"/>
    </row>
    <row r="1048" spans="17:17" x14ac:dyDescent="0.2">
      <c r="Q1048" s="21"/>
    </row>
    <row r="1049" spans="17:17" x14ac:dyDescent="0.2">
      <c r="Q1049" s="21"/>
    </row>
    <row r="1050" spans="17:17" x14ac:dyDescent="0.2">
      <c r="Q1050" s="21"/>
    </row>
    <row r="1051" spans="17:17" x14ac:dyDescent="0.2">
      <c r="Q1051" s="21"/>
    </row>
    <row r="1052" spans="17:17" x14ac:dyDescent="0.2">
      <c r="Q1052" s="21"/>
    </row>
    <row r="1053" spans="17:17" x14ac:dyDescent="0.2">
      <c r="Q1053" s="21"/>
    </row>
    <row r="1054" spans="17:17" x14ac:dyDescent="0.2">
      <c r="Q1054" s="21"/>
    </row>
    <row r="1055" spans="17:17" x14ac:dyDescent="0.2">
      <c r="Q1055" s="21"/>
    </row>
    <row r="1056" spans="17:17" x14ac:dyDescent="0.2">
      <c r="Q1056" s="21"/>
    </row>
    <row r="1057" spans="17:17" x14ac:dyDescent="0.2">
      <c r="Q1057" s="21"/>
    </row>
    <row r="1058" spans="17:17" x14ac:dyDescent="0.2">
      <c r="Q1058" s="21"/>
    </row>
    <row r="1059" spans="17:17" x14ac:dyDescent="0.2">
      <c r="Q1059" s="21"/>
    </row>
    <row r="1060" spans="17:17" x14ac:dyDescent="0.2">
      <c r="Q1060" s="21"/>
    </row>
    <row r="1061" spans="17:17" x14ac:dyDescent="0.2">
      <c r="Q1061" s="21"/>
    </row>
    <row r="1062" spans="17:17" x14ac:dyDescent="0.2">
      <c r="Q1062" s="21"/>
    </row>
    <row r="1063" spans="17:17" x14ac:dyDescent="0.2">
      <c r="Q1063" s="21"/>
    </row>
    <row r="1064" spans="17:17" x14ac:dyDescent="0.2">
      <c r="Q1064" s="21"/>
    </row>
    <row r="1065" spans="17:17" x14ac:dyDescent="0.2">
      <c r="Q1065" s="21"/>
    </row>
    <row r="1066" spans="17:17" x14ac:dyDescent="0.2">
      <c r="Q1066" s="21"/>
    </row>
    <row r="1067" spans="17:17" x14ac:dyDescent="0.2">
      <c r="Q1067" s="21"/>
    </row>
    <row r="1068" spans="17:17" x14ac:dyDescent="0.2">
      <c r="Q1068" s="21"/>
    </row>
    <row r="1069" spans="17:17" x14ac:dyDescent="0.2">
      <c r="Q1069" s="21"/>
    </row>
    <row r="1070" spans="17:17" x14ac:dyDescent="0.2">
      <c r="Q1070" s="21"/>
    </row>
    <row r="1071" spans="17:17" x14ac:dyDescent="0.2">
      <c r="Q1071" s="21"/>
    </row>
    <row r="1072" spans="17:17" x14ac:dyDescent="0.2">
      <c r="Q1072" s="21"/>
    </row>
    <row r="1073" spans="17:17" x14ac:dyDescent="0.2">
      <c r="Q1073" s="21"/>
    </row>
    <row r="1074" spans="17:17" x14ac:dyDescent="0.2">
      <c r="Q1074" s="21"/>
    </row>
    <row r="1075" spans="17:17" x14ac:dyDescent="0.2">
      <c r="Q1075" s="21"/>
    </row>
    <row r="1076" spans="17:17" x14ac:dyDescent="0.2">
      <c r="Q1076" s="21"/>
    </row>
    <row r="1077" spans="17:17" x14ac:dyDescent="0.2">
      <c r="Q1077" s="21"/>
    </row>
    <row r="1078" spans="17:17" x14ac:dyDescent="0.2">
      <c r="Q1078" s="21"/>
    </row>
    <row r="1079" spans="17:17" x14ac:dyDescent="0.2">
      <c r="Q1079" s="21"/>
    </row>
    <row r="1080" spans="17:17" x14ac:dyDescent="0.2">
      <c r="Q1080" s="21"/>
    </row>
    <row r="1081" spans="17:17" x14ac:dyDescent="0.2">
      <c r="Q1081" s="21"/>
    </row>
    <row r="1082" spans="17:17" x14ac:dyDescent="0.2">
      <c r="Q1082" s="21"/>
    </row>
    <row r="1083" spans="17:17" x14ac:dyDescent="0.2">
      <c r="Q1083" s="21"/>
    </row>
    <row r="1084" spans="17:17" x14ac:dyDescent="0.2">
      <c r="Q1084" s="21"/>
    </row>
    <row r="1085" spans="17:17" x14ac:dyDescent="0.2">
      <c r="Q1085" s="21"/>
    </row>
    <row r="1086" spans="17:17" x14ac:dyDescent="0.2">
      <c r="Q1086" s="21"/>
    </row>
    <row r="1087" spans="17:17" x14ac:dyDescent="0.2">
      <c r="Q1087" s="21"/>
    </row>
    <row r="1088" spans="17:17" x14ac:dyDescent="0.2">
      <c r="Q1088" s="21"/>
    </row>
    <row r="1089" spans="17:17" x14ac:dyDescent="0.2">
      <c r="Q1089" s="21"/>
    </row>
    <row r="1090" spans="17:17" x14ac:dyDescent="0.2">
      <c r="Q1090" s="21"/>
    </row>
    <row r="1091" spans="17:17" x14ac:dyDescent="0.2">
      <c r="Q1091" s="21"/>
    </row>
    <row r="1092" spans="17:17" x14ac:dyDescent="0.2">
      <c r="Q1092" s="21"/>
    </row>
    <row r="1093" spans="17:17" x14ac:dyDescent="0.2">
      <c r="Q1093" s="21"/>
    </row>
    <row r="1094" spans="17:17" x14ac:dyDescent="0.2">
      <c r="Q1094" s="21"/>
    </row>
    <row r="1095" spans="17:17" x14ac:dyDescent="0.2">
      <c r="Q1095" s="21"/>
    </row>
    <row r="1096" spans="17:17" x14ac:dyDescent="0.2">
      <c r="Q1096" s="21"/>
    </row>
    <row r="1097" spans="17:17" x14ac:dyDescent="0.2">
      <c r="Q1097" s="21"/>
    </row>
    <row r="1098" spans="17:17" x14ac:dyDescent="0.2">
      <c r="Q1098" s="21"/>
    </row>
    <row r="1099" spans="17:17" x14ac:dyDescent="0.2">
      <c r="Q1099" s="21"/>
    </row>
    <row r="1100" spans="17:17" x14ac:dyDescent="0.2">
      <c r="Q1100" s="21"/>
    </row>
    <row r="1101" spans="17:17" x14ac:dyDescent="0.2">
      <c r="Q1101" s="21"/>
    </row>
    <row r="1102" spans="17:17" x14ac:dyDescent="0.2">
      <c r="Q1102" s="21"/>
    </row>
    <row r="1103" spans="17:17" x14ac:dyDescent="0.2">
      <c r="Q1103" s="21"/>
    </row>
    <row r="1104" spans="17:17" x14ac:dyDescent="0.2">
      <c r="Q1104" s="21"/>
    </row>
    <row r="1105" spans="17:17" x14ac:dyDescent="0.2">
      <c r="Q1105" s="21"/>
    </row>
    <row r="1106" spans="17:17" x14ac:dyDescent="0.2">
      <c r="Q1106" s="21"/>
    </row>
    <row r="1107" spans="17:17" x14ac:dyDescent="0.2">
      <c r="Q1107" s="21"/>
    </row>
    <row r="1108" spans="17:17" x14ac:dyDescent="0.2">
      <c r="Q1108" s="21"/>
    </row>
    <row r="1109" spans="17:17" x14ac:dyDescent="0.2">
      <c r="Q1109" s="21"/>
    </row>
    <row r="1110" spans="17:17" x14ac:dyDescent="0.2">
      <c r="Q1110" s="21"/>
    </row>
    <row r="1111" spans="17:17" x14ac:dyDescent="0.2">
      <c r="Q1111" s="21"/>
    </row>
    <row r="1112" spans="17:17" x14ac:dyDescent="0.2">
      <c r="Q1112" s="21"/>
    </row>
    <row r="1113" spans="17:17" x14ac:dyDescent="0.2">
      <c r="Q1113" s="21"/>
    </row>
    <row r="1114" spans="17:17" x14ac:dyDescent="0.2">
      <c r="Q1114" s="21"/>
    </row>
    <row r="1115" spans="17:17" x14ac:dyDescent="0.2">
      <c r="Q1115" s="21"/>
    </row>
    <row r="1116" spans="17:17" x14ac:dyDescent="0.2">
      <c r="Q1116" s="21"/>
    </row>
    <row r="1117" spans="17:17" x14ac:dyDescent="0.2">
      <c r="Q1117" s="21"/>
    </row>
    <row r="1118" spans="17:17" x14ac:dyDescent="0.2">
      <c r="Q1118" s="21"/>
    </row>
    <row r="1119" spans="17:17" x14ac:dyDescent="0.2">
      <c r="Q1119" s="21"/>
    </row>
    <row r="1120" spans="17:17" x14ac:dyDescent="0.2">
      <c r="Q1120" s="21"/>
    </row>
    <row r="1121" spans="17:17" x14ac:dyDescent="0.2">
      <c r="Q1121" s="21"/>
    </row>
    <row r="1122" spans="17:17" x14ac:dyDescent="0.2">
      <c r="Q1122" s="21"/>
    </row>
    <row r="1123" spans="17:17" x14ac:dyDescent="0.2">
      <c r="Q1123" s="21"/>
    </row>
    <row r="1124" spans="17:17" x14ac:dyDescent="0.2">
      <c r="Q1124" s="21"/>
    </row>
    <row r="1125" spans="17:17" x14ac:dyDescent="0.2">
      <c r="Q1125" s="21"/>
    </row>
    <row r="1126" spans="17:17" x14ac:dyDescent="0.2">
      <c r="Q1126" s="21"/>
    </row>
    <row r="1127" spans="17:17" x14ac:dyDescent="0.2">
      <c r="Q1127" s="21"/>
    </row>
    <row r="1128" spans="17:17" x14ac:dyDescent="0.2">
      <c r="Q1128" s="21"/>
    </row>
    <row r="1129" spans="17:17" x14ac:dyDescent="0.2">
      <c r="Q1129" s="21"/>
    </row>
    <row r="1130" spans="17:17" x14ac:dyDescent="0.2">
      <c r="Q1130" s="21"/>
    </row>
    <row r="1131" spans="17:17" x14ac:dyDescent="0.2">
      <c r="Q1131" s="21"/>
    </row>
    <row r="1132" spans="17:17" x14ac:dyDescent="0.2">
      <c r="Q1132" s="21"/>
    </row>
    <row r="1133" spans="17:17" x14ac:dyDescent="0.2">
      <c r="Q1133" s="21"/>
    </row>
    <row r="1134" spans="17:17" x14ac:dyDescent="0.2">
      <c r="Q1134" s="21"/>
    </row>
    <row r="1135" spans="17:17" x14ac:dyDescent="0.2">
      <c r="Q1135" s="21"/>
    </row>
    <row r="1136" spans="17:17" x14ac:dyDescent="0.2">
      <c r="Q1136" s="21"/>
    </row>
    <row r="1137" spans="17:17" x14ac:dyDescent="0.2">
      <c r="Q1137" s="21"/>
    </row>
    <row r="1138" spans="17:17" x14ac:dyDescent="0.2">
      <c r="Q1138" s="21"/>
    </row>
    <row r="1139" spans="17:17" x14ac:dyDescent="0.2">
      <c r="Q1139" s="21"/>
    </row>
    <row r="1140" spans="17:17" x14ac:dyDescent="0.2">
      <c r="Q1140" s="21"/>
    </row>
    <row r="1141" spans="17:17" x14ac:dyDescent="0.2">
      <c r="Q1141" s="21"/>
    </row>
    <row r="1142" spans="17:17" x14ac:dyDescent="0.2">
      <c r="Q1142" s="21"/>
    </row>
    <row r="1143" spans="17:17" x14ac:dyDescent="0.2">
      <c r="Q1143" s="21"/>
    </row>
    <row r="1144" spans="17:17" x14ac:dyDescent="0.2">
      <c r="Q1144" s="21"/>
    </row>
    <row r="1145" spans="17:17" x14ac:dyDescent="0.2">
      <c r="Q1145" s="21"/>
    </row>
    <row r="1146" spans="17:17" x14ac:dyDescent="0.2">
      <c r="Q1146" s="21"/>
    </row>
    <row r="1147" spans="17:17" x14ac:dyDescent="0.2">
      <c r="Q1147" s="21"/>
    </row>
    <row r="1148" spans="17:17" x14ac:dyDescent="0.2">
      <c r="Q1148" s="21"/>
    </row>
    <row r="1149" spans="17:17" x14ac:dyDescent="0.2">
      <c r="Q1149" s="21"/>
    </row>
    <row r="1150" spans="17:17" x14ac:dyDescent="0.2">
      <c r="Q1150" s="21"/>
    </row>
    <row r="1151" spans="17:17" x14ac:dyDescent="0.2">
      <c r="Q1151" s="21"/>
    </row>
    <row r="1152" spans="17:17" x14ac:dyDescent="0.2">
      <c r="Q1152" s="21"/>
    </row>
    <row r="1153" spans="17:17" x14ac:dyDescent="0.2">
      <c r="Q1153" s="21"/>
    </row>
    <row r="1154" spans="17:17" x14ac:dyDescent="0.2">
      <c r="Q1154" s="21"/>
    </row>
    <row r="1155" spans="17:17" x14ac:dyDescent="0.2">
      <c r="Q1155" s="21"/>
    </row>
    <row r="1156" spans="17:17" x14ac:dyDescent="0.2">
      <c r="Q1156" s="21"/>
    </row>
    <row r="1157" spans="17:17" x14ac:dyDescent="0.2">
      <c r="Q1157" s="21"/>
    </row>
    <row r="1158" spans="17:17" x14ac:dyDescent="0.2">
      <c r="Q1158" s="21"/>
    </row>
    <row r="1159" spans="17:17" x14ac:dyDescent="0.2">
      <c r="Q1159" s="21"/>
    </row>
    <row r="1160" spans="17:17" x14ac:dyDescent="0.2">
      <c r="Q1160" s="21"/>
    </row>
    <row r="1161" spans="17:17" x14ac:dyDescent="0.2">
      <c r="Q1161" s="21"/>
    </row>
    <row r="1162" spans="17:17" x14ac:dyDescent="0.2">
      <c r="Q1162" s="21"/>
    </row>
    <row r="1163" spans="17:17" x14ac:dyDescent="0.2">
      <c r="Q1163" s="21"/>
    </row>
    <row r="1164" spans="17:17" x14ac:dyDescent="0.2">
      <c r="Q1164" s="21"/>
    </row>
    <row r="1165" spans="17:17" x14ac:dyDescent="0.2">
      <c r="Q1165" s="21"/>
    </row>
    <row r="1166" spans="17:17" x14ac:dyDescent="0.2">
      <c r="Q1166" s="21"/>
    </row>
    <row r="1167" spans="17:17" x14ac:dyDescent="0.2">
      <c r="Q1167" s="21"/>
    </row>
    <row r="1168" spans="17:17" x14ac:dyDescent="0.2">
      <c r="Q1168" s="21"/>
    </row>
    <row r="1169" spans="17:17" x14ac:dyDescent="0.2">
      <c r="Q1169" s="21"/>
    </row>
    <row r="1170" spans="17:17" x14ac:dyDescent="0.2">
      <c r="Q1170" s="21"/>
    </row>
    <row r="1171" spans="17:17" x14ac:dyDescent="0.2">
      <c r="Q1171" s="21"/>
    </row>
    <row r="1172" spans="17:17" x14ac:dyDescent="0.2">
      <c r="Q1172" s="21"/>
    </row>
    <row r="1173" spans="17:17" x14ac:dyDescent="0.2">
      <c r="Q1173" s="21"/>
    </row>
    <row r="1174" spans="17:17" x14ac:dyDescent="0.2">
      <c r="Q1174" s="21"/>
    </row>
    <row r="1175" spans="17:17" x14ac:dyDescent="0.2">
      <c r="Q1175" s="21"/>
    </row>
    <row r="1176" spans="17:17" x14ac:dyDescent="0.2">
      <c r="Q1176" s="21"/>
    </row>
    <row r="1177" spans="17:17" x14ac:dyDescent="0.2">
      <c r="Q1177" s="21"/>
    </row>
    <row r="1178" spans="17:17" x14ac:dyDescent="0.2">
      <c r="Q1178" s="21"/>
    </row>
    <row r="1179" spans="17:17" x14ac:dyDescent="0.2">
      <c r="Q1179" s="21"/>
    </row>
    <row r="1180" spans="17:17" x14ac:dyDescent="0.2">
      <c r="Q1180" s="21"/>
    </row>
    <row r="1181" spans="17:17" x14ac:dyDescent="0.2">
      <c r="Q1181" s="21"/>
    </row>
    <row r="1182" spans="17:17" x14ac:dyDescent="0.2">
      <c r="Q1182" s="21"/>
    </row>
    <row r="1183" spans="17:17" x14ac:dyDescent="0.2">
      <c r="Q1183" s="21"/>
    </row>
    <row r="1184" spans="17:17" x14ac:dyDescent="0.2">
      <c r="Q1184" s="21"/>
    </row>
    <row r="1185" spans="17:17" x14ac:dyDescent="0.2">
      <c r="Q1185" s="21"/>
    </row>
    <row r="1186" spans="17:17" x14ac:dyDescent="0.2">
      <c r="Q1186" s="21"/>
    </row>
    <row r="1187" spans="17:17" x14ac:dyDescent="0.2">
      <c r="Q1187" s="21"/>
    </row>
    <row r="1188" spans="17:17" x14ac:dyDescent="0.2">
      <c r="Q1188" s="21"/>
    </row>
    <row r="1189" spans="17:17" x14ac:dyDescent="0.2">
      <c r="Q1189" s="21"/>
    </row>
    <row r="1190" spans="17:17" x14ac:dyDescent="0.2">
      <c r="Q1190" s="21"/>
    </row>
    <row r="1191" spans="17:17" x14ac:dyDescent="0.2">
      <c r="Q1191" s="21"/>
    </row>
    <row r="1192" spans="17:17" x14ac:dyDescent="0.2">
      <c r="Q1192" s="21"/>
    </row>
    <row r="1193" spans="17:17" x14ac:dyDescent="0.2">
      <c r="Q1193" s="21"/>
    </row>
    <row r="1194" spans="17:17" x14ac:dyDescent="0.2">
      <c r="Q1194" s="21"/>
    </row>
    <row r="1195" spans="17:17" x14ac:dyDescent="0.2">
      <c r="Q1195" s="21"/>
    </row>
    <row r="1196" spans="17:17" x14ac:dyDescent="0.2">
      <c r="Q1196" s="21"/>
    </row>
    <row r="1197" spans="17:17" x14ac:dyDescent="0.2">
      <c r="Q1197" s="21"/>
    </row>
    <row r="1198" spans="17:17" x14ac:dyDescent="0.2">
      <c r="Q1198" s="21"/>
    </row>
    <row r="1199" spans="17:17" x14ac:dyDescent="0.2">
      <c r="Q1199" s="21"/>
    </row>
    <row r="1200" spans="17:17" x14ac:dyDescent="0.2">
      <c r="Q1200" s="21"/>
    </row>
    <row r="1201" spans="17:17" x14ac:dyDescent="0.2">
      <c r="Q1201" s="21"/>
    </row>
    <row r="1202" spans="17:17" x14ac:dyDescent="0.2">
      <c r="Q1202" s="21"/>
    </row>
    <row r="1203" spans="17:17" x14ac:dyDescent="0.2">
      <c r="Q1203" s="21"/>
    </row>
    <row r="1204" spans="17:17" x14ac:dyDescent="0.2">
      <c r="Q1204" s="21"/>
    </row>
    <row r="1205" spans="17:17" x14ac:dyDescent="0.2">
      <c r="Q1205" s="21"/>
    </row>
    <row r="1206" spans="17:17" x14ac:dyDescent="0.2">
      <c r="Q1206" s="21"/>
    </row>
    <row r="1207" spans="17:17" x14ac:dyDescent="0.2">
      <c r="Q1207" s="21"/>
    </row>
    <row r="1208" spans="17:17" x14ac:dyDescent="0.2">
      <c r="Q1208" s="21"/>
    </row>
    <row r="1209" spans="17:17" x14ac:dyDescent="0.2">
      <c r="Q1209" s="21"/>
    </row>
    <row r="1210" spans="17:17" x14ac:dyDescent="0.2">
      <c r="Q1210" s="21"/>
    </row>
    <row r="1211" spans="17:17" x14ac:dyDescent="0.2">
      <c r="Q1211" s="21"/>
    </row>
    <row r="1212" spans="17:17" x14ac:dyDescent="0.2">
      <c r="Q1212" s="21"/>
    </row>
    <row r="1213" spans="17:17" x14ac:dyDescent="0.2">
      <c r="Q1213" s="21"/>
    </row>
    <row r="1214" spans="17:17" x14ac:dyDescent="0.2">
      <c r="Q1214" s="21"/>
    </row>
    <row r="1215" spans="17:17" x14ac:dyDescent="0.2">
      <c r="Q1215" s="21"/>
    </row>
    <row r="1216" spans="17:17" x14ac:dyDescent="0.2">
      <c r="Q1216" s="21"/>
    </row>
    <row r="1217" spans="17:17" x14ac:dyDescent="0.2">
      <c r="Q1217" s="21"/>
    </row>
    <row r="1218" spans="17:17" x14ac:dyDescent="0.2">
      <c r="Q1218" s="21"/>
    </row>
    <row r="1219" spans="17:17" x14ac:dyDescent="0.2">
      <c r="Q1219" s="21"/>
    </row>
    <row r="1220" spans="17:17" x14ac:dyDescent="0.2">
      <c r="Q1220" s="21"/>
    </row>
    <row r="1221" spans="17:17" x14ac:dyDescent="0.2">
      <c r="Q1221" s="21"/>
    </row>
    <row r="1222" spans="17:17" x14ac:dyDescent="0.2">
      <c r="Q1222" s="21"/>
    </row>
    <row r="1223" spans="17:17" x14ac:dyDescent="0.2">
      <c r="Q1223" s="21"/>
    </row>
    <row r="1224" spans="17:17" x14ac:dyDescent="0.2">
      <c r="Q1224" s="21"/>
    </row>
    <row r="1225" spans="17:17" x14ac:dyDescent="0.2">
      <c r="Q1225" s="21"/>
    </row>
    <row r="1226" spans="17:17" x14ac:dyDescent="0.2">
      <c r="Q1226" s="21"/>
    </row>
    <row r="1227" spans="17:17" x14ac:dyDescent="0.2">
      <c r="Q1227" s="21"/>
    </row>
    <row r="1228" spans="17:17" x14ac:dyDescent="0.2">
      <c r="Q1228" s="21"/>
    </row>
    <row r="1229" spans="17:17" x14ac:dyDescent="0.2">
      <c r="Q1229" s="21"/>
    </row>
    <row r="1230" spans="17:17" x14ac:dyDescent="0.2">
      <c r="Q1230" s="21"/>
    </row>
    <row r="1231" spans="17:17" x14ac:dyDescent="0.2">
      <c r="Q1231" s="21"/>
    </row>
    <row r="1232" spans="17:17" x14ac:dyDescent="0.2">
      <c r="Q1232" s="21"/>
    </row>
    <row r="1233" spans="17:17" x14ac:dyDescent="0.2">
      <c r="Q1233" s="21"/>
    </row>
    <row r="1234" spans="17:17" x14ac:dyDescent="0.2">
      <c r="Q1234" s="21"/>
    </row>
    <row r="1235" spans="17:17" x14ac:dyDescent="0.2">
      <c r="Q1235" s="21"/>
    </row>
    <row r="1236" spans="17:17" x14ac:dyDescent="0.2">
      <c r="Q1236" s="21"/>
    </row>
    <row r="1237" spans="17:17" x14ac:dyDescent="0.2">
      <c r="Q1237" s="21"/>
    </row>
    <row r="1238" spans="17:17" x14ac:dyDescent="0.2">
      <c r="Q1238" s="21"/>
    </row>
    <row r="1239" spans="17:17" x14ac:dyDescent="0.2">
      <c r="Q1239" s="21"/>
    </row>
    <row r="1240" spans="17:17" x14ac:dyDescent="0.2">
      <c r="Q1240" s="21"/>
    </row>
    <row r="1241" spans="17:17" x14ac:dyDescent="0.2">
      <c r="Q1241" s="21"/>
    </row>
    <row r="1242" spans="17:17" x14ac:dyDescent="0.2">
      <c r="Q1242" s="21"/>
    </row>
    <row r="1243" spans="17:17" x14ac:dyDescent="0.2">
      <c r="Q1243" s="21"/>
    </row>
    <row r="1244" spans="17:17" x14ac:dyDescent="0.2">
      <c r="Q1244" s="21"/>
    </row>
    <row r="1245" spans="17:17" x14ac:dyDescent="0.2">
      <c r="Q1245" s="21"/>
    </row>
    <row r="1246" spans="17:17" x14ac:dyDescent="0.2">
      <c r="Q1246" s="21"/>
    </row>
    <row r="1247" spans="17:17" x14ac:dyDescent="0.2">
      <c r="Q1247" s="21"/>
    </row>
    <row r="1248" spans="17:17" x14ac:dyDescent="0.2">
      <c r="Q1248" s="21"/>
    </row>
    <row r="1249" spans="17:17" x14ac:dyDescent="0.2">
      <c r="Q1249" s="21"/>
    </row>
    <row r="1250" spans="17:17" x14ac:dyDescent="0.2">
      <c r="Q1250" s="21"/>
    </row>
    <row r="1251" spans="17:17" x14ac:dyDescent="0.2">
      <c r="Q1251" s="21"/>
    </row>
    <row r="1252" spans="17:17" x14ac:dyDescent="0.2">
      <c r="Q1252" s="21"/>
    </row>
    <row r="1253" spans="17:17" x14ac:dyDescent="0.2">
      <c r="Q1253" s="21"/>
    </row>
    <row r="1254" spans="17:17" x14ac:dyDescent="0.2">
      <c r="Q1254" s="21"/>
    </row>
    <row r="1255" spans="17:17" x14ac:dyDescent="0.2">
      <c r="Q1255" s="21"/>
    </row>
    <row r="1256" spans="17:17" x14ac:dyDescent="0.2">
      <c r="Q1256" s="21"/>
    </row>
    <row r="1257" spans="17:17" x14ac:dyDescent="0.2">
      <c r="Q1257" s="21"/>
    </row>
    <row r="1258" spans="17:17" x14ac:dyDescent="0.2">
      <c r="Q1258" s="21"/>
    </row>
    <row r="1259" spans="17:17" x14ac:dyDescent="0.2">
      <c r="Q1259" s="21"/>
    </row>
    <row r="1260" spans="17:17" x14ac:dyDescent="0.2">
      <c r="Q1260" s="21"/>
    </row>
    <row r="1261" spans="17:17" x14ac:dyDescent="0.2">
      <c r="Q1261" s="21"/>
    </row>
    <row r="1262" spans="17:17" x14ac:dyDescent="0.2">
      <c r="Q1262" s="21"/>
    </row>
    <row r="1263" spans="17:17" x14ac:dyDescent="0.2">
      <c r="Q1263" s="21"/>
    </row>
    <row r="1264" spans="17:17" x14ac:dyDescent="0.2">
      <c r="Q1264" s="21"/>
    </row>
    <row r="1265" spans="17:17" x14ac:dyDescent="0.2">
      <c r="Q1265" s="21"/>
    </row>
    <row r="1266" spans="17:17" x14ac:dyDescent="0.2">
      <c r="Q1266" s="21"/>
    </row>
    <row r="1267" spans="17:17" x14ac:dyDescent="0.2">
      <c r="Q1267" s="21"/>
    </row>
    <row r="1268" spans="17:17" x14ac:dyDescent="0.2">
      <c r="Q1268" s="21"/>
    </row>
    <row r="1269" spans="17:17" x14ac:dyDescent="0.2">
      <c r="Q1269" s="21"/>
    </row>
    <row r="1270" spans="17:17" x14ac:dyDescent="0.2">
      <c r="Q1270" s="21"/>
    </row>
    <row r="1271" spans="17:17" x14ac:dyDescent="0.2">
      <c r="Q1271" s="21"/>
    </row>
    <row r="1272" spans="17:17" x14ac:dyDescent="0.2">
      <c r="Q1272" s="21"/>
    </row>
    <row r="1273" spans="17:17" x14ac:dyDescent="0.2">
      <c r="Q1273" s="21"/>
    </row>
    <row r="1274" spans="17:17" x14ac:dyDescent="0.2">
      <c r="Q1274" s="21"/>
    </row>
    <row r="1275" spans="17:17" x14ac:dyDescent="0.2">
      <c r="Q1275" s="21"/>
    </row>
    <row r="1276" spans="17:17" x14ac:dyDescent="0.2">
      <c r="Q1276" s="21"/>
    </row>
    <row r="1277" spans="17:17" x14ac:dyDescent="0.2">
      <c r="Q1277" s="21"/>
    </row>
    <row r="1278" spans="17:17" x14ac:dyDescent="0.2">
      <c r="Q1278" s="21"/>
    </row>
    <row r="1279" spans="17:17" x14ac:dyDescent="0.2">
      <c r="Q1279" s="21"/>
    </row>
    <row r="1280" spans="17:17" x14ac:dyDescent="0.2">
      <c r="Q1280" s="21"/>
    </row>
    <row r="1281" spans="17:17" x14ac:dyDescent="0.2">
      <c r="Q1281" s="21"/>
    </row>
    <row r="1282" spans="17:17" x14ac:dyDescent="0.2">
      <c r="Q1282" s="21"/>
    </row>
    <row r="1283" spans="17:17" x14ac:dyDescent="0.2">
      <c r="Q1283" s="21"/>
    </row>
    <row r="1284" spans="17:17" x14ac:dyDescent="0.2">
      <c r="Q1284" s="21"/>
    </row>
    <row r="1285" spans="17:17" x14ac:dyDescent="0.2">
      <c r="Q1285" s="21"/>
    </row>
    <row r="1286" spans="17:17" x14ac:dyDescent="0.2">
      <c r="Q1286" s="21"/>
    </row>
    <row r="1287" spans="17:17" x14ac:dyDescent="0.2">
      <c r="Q1287" s="21"/>
    </row>
    <row r="1288" spans="17:17" x14ac:dyDescent="0.2">
      <c r="Q1288" s="21"/>
    </row>
    <row r="1289" spans="17:17" x14ac:dyDescent="0.2">
      <c r="Q1289" s="21"/>
    </row>
    <row r="1290" spans="17:17" x14ac:dyDescent="0.2">
      <c r="Q1290" s="21"/>
    </row>
    <row r="1291" spans="17:17" x14ac:dyDescent="0.2">
      <c r="Q1291" s="21"/>
    </row>
    <row r="1292" spans="17:17" x14ac:dyDescent="0.2">
      <c r="Q1292" s="21"/>
    </row>
    <row r="1293" spans="17:17" x14ac:dyDescent="0.2">
      <c r="Q1293" s="21"/>
    </row>
    <row r="1294" spans="17:17" x14ac:dyDescent="0.2">
      <c r="Q1294" s="21"/>
    </row>
    <row r="1295" spans="17:17" x14ac:dyDescent="0.2">
      <c r="Q1295" s="21"/>
    </row>
    <row r="1296" spans="17:17" x14ac:dyDescent="0.2">
      <c r="Q1296" s="21"/>
    </row>
    <row r="1297" spans="17:17" x14ac:dyDescent="0.2">
      <c r="Q1297" s="21"/>
    </row>
    <row r="1298" spans="17:17" x14ac:dyDescent="0.2">
      <c r="Q1298" s="21"/>
    </row>
    <row r="1299" spans="17:17" x14ac:dyDescent="0.2">
      <c r="Q1299" s="21"/>
    </row>
    <row r="1300" spans="17:17" x14ac:dyDescent="0.2">
      <c r="Q1300" s="21"/>
    </row>
    <row r="1301" spans="17:17" x14ac:dyDescent="0.2">
      <c r="Q1301" s="21"/>
    </row>
    <row r="1302" spans="17:17" x14ac:dyDescent="0.2">
      <c r="Q1302" s="21"/>
    </row>
    <row r="1303" spans="17:17" x14ac:dyDescent="0.2">
      <c r="Q1303" s="21"/>
    </row>
    <row r="1304" spans="17:17" x14ac:dyDescent="0.2">
      <c r="Q1304" s="21"/>
    </row>
    <row r="1305" spans="17:17" x14ac:dyDescent="0.2">
      <c r="Q1305" s="21"/>
    </row>
    <row r="1306" spans="17:17" x14ac:dyDescent="0.2">
      <c r="Q1306" s="21"/>
    </row>
    <row r="1307" spans="17:17" x14ac:dyDescent="0.2">
      <c r="Q1307" s="21"/>
    </row>
    <row r="1308" spans="17:17" x14ac:dyDescent="0.2">
      <c r="Q1308" s="21"/>
    </row>
    <row r="1309" spans="17:17" x14ac:dyDescent="0.2">
      <c r="Q1309" s="21"/>
    </row>
    <row r="1310" spans="17:17" x14ac:dyDescent="0.2">
      <c r="Q1310" s="21"/>
    </row>
    <row r="1311" spans="17:17" x14ac:dyDescent="0.2">
      <c r="Q1311" s="21"/>
    </row>
    <row r="1312" spans="17:17" x14ac:dyDescent="0.2">
      <c r="Q1312" s="21"/>
    </row>
    <row r="1313" spans="17:17" x14ac:dyDescent="0.2">
      <c r="Q1313" s="21"/>
    </row>
    <row r="1314" spans="17:17" x14ac:dyDescent="0.2">
      <c r="Q1314" s="21"/>
    </row>
    <row r="1315" spans="17:17" x14ac:dyDescent="0.2">
      <c r="Q1315" s="21"/>
    </row>
    <row r="1316" spans="17:17" x14ac:dyDescent="0.2">
      <c r="Q1316" s="21"/>
    </row>
    <row r="1317" spans="17:17" x14ac:dyDescent="0.2">
      <c r="Q1317" s="21"/>
    </row>
    <row r="1318" spans="17:17" x14ac:dyDescent="0.2">
      <c r="Q1318" s="21"/>
    </row>
    <row r="1319" spans="17:17" x14ac:dyDescent="0.2">
      <c r="Q1319" s="21"/>
    </row>
    <row r="1320" spans="17:17" x14ac:dyDescent="0.2">
      <c r="Q1320" s="21"/>
    </row>
    <row r="1321" spans="17:17" x14ac:dyDescent="0.2">
      <c r="Q1321" s="21"/>
    </row>
    <row r="1322" spans="17:17" x14ac:dyDescent="0.2">
      <c r="Q1322" s="21"/>
    </row>
    <row r="1323" spans="17:17" x14ac:dyDescent="0.2">
      <c r="Q1323" s="21"/>
    </row>
    <row r="1324" spans="17:17" x14ac:dyDescent="0.2">
      <c r="Q1324" s="21"/>
    </row>
    <row r="1325" spans="17:17" x14ac:dyDescent="0.2">
      <c r="Q1325" s="21"/>
    </row>
    <row r="1326" spans="17:17" x14ac:dyDescent="0.2">
      <c r="Q1326" s="21"/>
    </row>
    <row r="1327" spans="17:17" x14ac:dyDescent="0.2">
      <c r="Q1327" s="21"/>
    </row>
    <row r="1328" spans="17:17" x14ac:dyDescent="0.2">
      <c r="Q1328" s="21"/>
    </row>
    <row r="1329" spans="17:17" x14ac:dyDescent="0.2">
      <c r="Q1329" s="21"/>
    </row>
    <row r="1330" spans="17:17" x14ac:dyDescent="0.2">
      <c r="Q1330" s="21"/>
    </row>
    <row r="1331" spans="17:17" x14ac:dyDescent="0.2">
      <c r="Q1331" s="21"/>
    </row>
    <row r="1332" spans="17:17" x14ac:dyDescent="0.2">
      <c r="Q1332" s="21"/>
    </row>
    <row r="1333" spans="17:17" x14ac:dyDescent="0.2">
      <c r="Q1333" s="21"/>
    </row>
    <row r="1334" spans="17:17" x14ac:dyDescent="0.2">
      <c r="Q1334" s="21"/>
    </row>
    <row r="1335" spans="17:17" x14ac:dyDescent="0.2">
      <c r="Q1335" s="21"/>
    </row>
    <row r="1336" spans="17:17" x14ac:dyDescent="0.2">
      <c r="Q1336" s="21"/>
    </row>
    <row r="1337" spans="17:17" x14ac:dyDescent="0.2">
      <c r="Q1337" s="21"/>
    </row>
    <row r="1338" spans="17:17" x14ac:dyDescent="0.2">
      <c r="Q1338" s="21"/>
    </row>
    <row r="1339" spans="17:17" x14ac:dyDescent="0.2">
      <c r="Q1339" s="21"/>
    </row>
    <row r="1340" spans="17:17" x14ac:dyDescent="0.2">
      <c r="Q1340" s="21"/>
    </row>
    <row r="1341" spans="17:17" x14ac:dyDescent="0.2">
      <c r="Q1341" s="21"/>
    </row>
    <row r="1342" spans="17:17" x14ac:dyDescent="0.2">
      <c r="Q1342" s="21"/>
    </row>
    <row r="1343" spans="17:17" x14ac:dyDescent="0.2">
      <c r="Q1343" s="21"/>
    </row>
    <row r="1344" spans="17:17" x14ac:dyDescent="0.2">
      <c r="Q1344" s="21"/>
    </row>
    <row r="1345" spans="17:17" x14ac:dyDescent="0.2">
      <c r="Q1345" s="21"/>
    </row>
    <row r="1346" spans="17:17" x14ac:dyDescent="0.2">
      <c r="Q1346" s="21"/>
    </row>
    <row r="1347" spans="17:17" x14ac:dyDescent="0.2">
      <c r="Q1347" s="21"/>
    </row>
    <row r="1348" spans="17:17" x14ac:dyDescent="0.2">
      <c r="Q1348" s="21"/>
    </row>
    <row r="1349" spans="17:17" x14ac:dyDescent="0.2">
      <c r="Q1349" s="21"/>
    </row>
    <row r="1350" spans="17:17" x14ac:dyDescent="0.2">
      <c r="Q1350" s="21"/>
    </row>
    <row r="1351" spans="17:17" x14ac:dyDescent="0.2">
      <c r="Q1351" s="21"/>
    </row>
    <row r="1352" spans="17:17" x14ac:dyDescent="0.2">
      <c r="Q1352" s="21"/>
    </row>
    <row r="1353" spans="17:17" x14ac:dyDescent="0.2">
      <c r="Q1353" s="21"/>
    </row>
    <row r="1354" spans="17:17" x14ac:dyDescent="0.2">
      <c r="Q1354" s="21"/>
    </row>
    <row r="1355" spans="17:17" x14ac:dyDescent="0.2">
      <c r="Q1355" s="21"/>
    </row>
    <row r="1356" spans="17:17" x14ac:dyDescent="0.2">
      <c r="Q1356" s="21"/>
    </row>
    <row r="1357" spans="17:17" x14ac:dyDescent="0.2">
      <c r="Q1357" s="21"/>
    </row>
    <row r="1358" spans="17:17" x14ac:dyDescent="0.2">
      <c r="Q1358" s="21"/>
    </row>
    <row r="1359" spans="17:17" x14ac:dyDescent="0.2">
      <c r="Q1359" s="21"/>
    </row>
    <row r="1360" spans="17:17" x14ac:dyDescent="0.2">
      <c r="Q1360" s="21"/>
    </row>
    <row r="1361" spans="17:17" x14ac:dyDescent="0.2">
      <c r="Q1361" s="21"/>
    </row>
    <row r="1362" spans="17:17" x14ac:dyDescent="0.2">
      <c r="Q1362" s="21"/>
    </row>
    <row r="1363" spans="17:17" x14ac:dyDescent="0.2">
      <c r="Q1363" s="21"/>
    </row>
    <row r="1364" spans="17:17" x14ac:dyDescent="0.2">
      <c r="Q1364" s="21"/>
    </row>
    <row r="1365" spans="17:17" x14ac:dyDescent="0.2">
      <c r="Q1365" s="21"/>
    </row>
    <row r="1366" spans="17:17" x14ac:dyDescent="0.2">
      <c r="Q1366" s="21"/>
    </row>
    <row r="1367" spans="17:17" x14ac:dyDescent="0.2">
      <c r="Q1367" s="21"/>
    </row>
    <row r="1368" spans="17:17" x14ac:dyDescent="0.2">
      <c r="Q1368" s="21"/>
    </row>
    <row r="1369" spans="17:17" x14ac:dyDescent="0.2">
      <c r="Q1369" s="21"/>
    </row>
    <row r="1370" spans="17:17" x14ac:dyDescent="0.2">
      <c r="Q1370" s="21"/>
    </row>
    <row r="1371" spans="17:17" x14ac:dyDescent="0.2">
      <c r="Q1371" s="21"/>
    </row>
    <row r="1372" spans="17:17" x14ac:dyDescent="0.2">
      <c r="Q1372" s="21"/>
    </row>
    <row r="1373" spans="17:17" x14ac:dyDescent="0.2">
      <c r="Q1373" s="21"/>
    </row>
    <row r="1374" spans="17:17" x14ac:dyDescent="0.2">
      <c r="Q1374" s="21"/>
    </row>
    <row r="1375" spans="17:17" x14ac:dyDescent="0.2">
      <c r="Q1375" s="21"/>
    </row>
    <row r="1376" spans="17:17" x14ac:dyDescent="0.2">
      <c r="Q1376" s="21"/>
    </row>
    <row r="1377" spans="17:17" x14ac:dyDescent="0.2">
      <c r="Q1377" s="21"/>
    </row>
    <row r="1378" spans="17:17" x14ac:dyDescent="0.2">
      <c r="Q1378" s="21"/>
    </row>
    <row r="1379" spans="17:17" x14ac:dyDescent="0.2">
      <c r="Q1379" s="21"/>
    </row>
    <row r="1380" spans="17:17" x14ac:dyDescent="0.2">
      <c r="Q1380" s="21"/>
    </row>
    <row r="1381" spans="17:17" x14ac:dyDescent="0.2">
      <c r="Q1381" s="21"/>
    </row>
    <row r="1382" spans="17:17" x14ac:dyDescent="0.2">
      <c r="Q1382" s="21"/>
    </row>
    <row r="1383" spans="17:17" x14ac:dyDescent="0.2">
      <c r="Q1383" s="21"/>
    </row>
    <row r="1384" spans="17:17" x14ac:dyDescent="0.2">
      <c r="Q1384" s="21"/>
    </row>
    <row r="1385" spans="17:17" x14ac:dyDescent="0.2">
      <c r="Q1385" s="21"/>
    </row>
    <row r="1386" spans="17:17" x14ac:dyDescent="0.2">
      <c r="Q1386" s="21"/>
    </row>
    <row r="1387" spans="17:17" x14ac:dyDescent="0.2">
      <c r="Q1387" s="21"/>
    </row>
    <row r="1388" spans="17:17" x14ac:dyDescent="0.2">
      <c r="Q1388" s="21"/>
    </row>
    <row r="1389" spans="17:17" x14ac:dyDescent="0.2">
      <c r="Q1389" s="21"/>
    </row>
    <row r="1390" spans="17:17" x14ac:dyDescent="0.2">
      <c r="Q1390" s="21"/>
    </row>
    <row r="1391" spans="17:17" x14ac:dyDescent="0.2">
      <c r="Q1391" s="21"/>
    </row>
    <row r="1392" spans="17:17" x14ac:dyDescent="0.2">
      <c r="Q1392" s="21"/>
    </row>
    <row r="1393" spans="17:17" x14ac:dyDescent="0.2">
      <c r="Q1393" s="21"/>
    </row>
    <row r="1394" spans="17:17" x14ac:dyDescent="0.2">
      <c r="Q1394" s="21"/>
    </row>
    <row r="1395" spans="17:17" x14ac:dyDescent="0.2">
      <c r="Q1395" s="21"/>
    </row>
    <row r="1396" spans="17:17" x14ac:dyDescent="0.2">
      <c r="Q1396" s="21"/>
    </row>
    <row r="1397" spans="17:17" x14ac:dyDescent="0.2">
      <c r="Q1397" s="21"/>
    </row>
    <row r="1398" spans="17:17" x14ac:dyDescent="0.2">
      <c r="Q1398" s="21"/>
    </row>
    <row r="1399" spans="17:17" x14ac:dyDescent="0.2">
      <c r="Q1399" s="21"/>
    </row>
    <row r="1400" spans="17:17" x14ac:dyDescent="0.2">
      <c r="Q1400" s="21"/>
    </row>
    <row r="1401" spans="17:17" x14ac:dyDescent="0.2">
      <c r="Q1401" s="21"/>
    </row>
    <row r="1402" spans="17:17" x14ac:dyDescent="0.2">
      <c r="Q1402" s="21"/>
    </row>
    <row r="1403" spans="17:17" x14ac:dyDescent="0.2">
      <c r="Q1403" s="21"/>
    </row>
    <row r="1404" spans="17:17" x14ac:dyDescent="0.2">
      <c r="Q1404" s="21"/>
    </row>
    <row r="1405" spans="17:17" x14ac:dyDescent="0.2">
      <c r="Q1405" s="21"/>
    </row>
    <row r="1406" spans="17:17" x14ac:dyDescent="0.2">
      <c r="Q1406" s="21"/>
    </row>
    <row r="1407" spans="17:17" x14ac:dyDescent="0.2">
      <c r="Q1407" s="21"/>
    </row>
    <row r="1408" spans="17:17" x14ac:dyDescent="0.2">
      <c r="Q1408" s="21"/>
    </row>
    <row r="1409" spans="17:17" x14ac:dyDescent="0.2">
      <c r="Q1409" s="21"/>
    </row>
    <row r="1410" spans="17:17" x14ac:dyDescent="0.2">
      <c r="Q1410" s="21"/>
    </row>
    <row r="1411" spans="17:17" x14ac:dyDescent="0.2">
      <c r="Q1411" s="21"/>
    </row>
    <row r="1412" spans="17:17" x14ac:dyDescent="0.2">
      <c r="Q1412" s="21"/>
    </row>
    <row r="1413" spans="17:17" x14ac:dyDescent="0.2">
      <c r="Q1413" s="21"/>
    </row>
    <row r="1414" spans="17:17" x14ac:dyDescent="0.2">
      <c r="Q1414" s="21"/>
    </row>
    <row r="1415" spans="17:17" x14ac:dyDescent="0.2">
      <c r="Q1415" s="21"/>
    </row>
    <row r="1416" spans="17:17" x14ac:dyDescent="0.2">
      <c r="Q1416" s="21"/>
    </row>
    <row r="1417" spans="17:17" x14ac:dyDescent="0.2">
      <c r="Q1417" s="21"/>
    </row>
    <row r="1418" spans="17:17" x14ac:dyDescent="0.2">
      <c r="Q1418" s="21"/>
    </row>
    <row r="1419" spans="17:17" x14ac:dyDescent="0.2">
      <c r="Q1419" s="21"/>
    </row>
    <row r="1420" spans="17:17" x14ac:dyDescent="0.2">
      <c r="Q1420" s="21"/>
    </row>
    <row r="1421" spans="17:17" x14ac:dyDescent="0.2">
      <c r="Q1421" s="21"/>
    </row>
    <row r="1422" spans="17:17" x14ac:dyDescent="0.2">
      <c r="Q1422" s="21"/>
    </row>
    <row r="1423" spans="17:17" x14ac:dyDescent="0.2">
      <c r="Q1423" s="21"/>
    </row>
    <row r="1424" spans="17:17" x14ac:dyDescent="0.2">
      <c r="Q1424" s="21"/>
    </row>
    <row r="1425" spans="17:17" x14ac:dyDescent="0.2">
      <c r="Q1425" s="21"/>
    </row>
    <row r="1426" spans="17:17" x14ac:dyDescent="0.2">
      <c r="Q1426" s="21"/>
    </row>
    <row r="1427" spans="17:17" x14ac:dyDescent="0.2">
      <c r="Q1427" s="21"/>
    </row>
    <row r="1428" spans="17:17" x14ac:dyDescent="0.2">
      <c r="Q1428" s="21"/>
    </row>
    <row r="1429" spans="17:17" x14ac:dyDescent="0.2">
      <c r="Q1429" s="21"/>
    </row>
    <row r="1430" spans="17:17" x14ac:dyDescent="0.2">
      <c r="Q1430" s="21"/>
    </row>
    <row r="1431" spans="17:17" x14ac:dyDescent="0.2">
      <c r="Q1431" s="21"/>
    </row>
    <row r="1432" spans="17:17" x14ac:dyDescent="0.2">
      <c r="Q1432" s="21"/>
    </row>
    <row r="1433" spans="17:17" x14ac:dyDescent="0.2">
      <c r="Q1433" s="21"/>
    </row>
    <row r="1434" spans="17:17" x14ac:dyDescent="0.2">
      <c r="Q1434" s="21"/>
    </row>
    <row r="1435" spans="17:17" x14ac:dyDescent="0.2">
      <c r="Q1435" s="21"/>
    </row>
    <row r="1436" spans="17:17" x14ac:dyDescent="0.2">
      <c r="Q1436" s="21"/>
    </row>
    <row r="1437" spans="17:17" x14ac:dyDescent="0.2">
      <c r="Q1437" s="21"/>
    </row>
    <row r="1438" spans="17:17" x14ac:dyDescent="0.2">
      <c r="Q1438" s="21"/>
    </row>
    <row r="1439" spans="17:17" x14ac:dyDescent="0.2">
      <c r="Q1439" s="21"/>
    </row>
    <row r="1440" spans="17:17" x14ac:dyDescent="0.2">
      <c r="Q1440" s="21"/>
    </row>
    <row r="1441" spans="17:17" x14ac:dyDescent="0.2">
      <c r="Q1441" s="21"/>
    </row>
    <row r="1442" spans="17:17" x14ac:dyDescent="0.2">
      <c r="Q1442" s="21"/>
    </row>
    <row r="1443" spans="17:17" x14ac:dyDescent="0.2">
      <c r="Q1443" s="21"/>
    </row>
    <row r="1444" spans="17:17" x14ac:dyDescent="0.2">
      <c r="Q1444" s="21"/>
    </row>
    <row r="1445" spans="17:17" x14ac:dyDescent="0.2">
      <c r="Q1445" s="21"/>
    </row>
    <row r="1446" spans="17:17" x14ac:dyDescent="0.2">
      <c r="Q1446" s="21"/>
    </row>
    <row r="1447" spans="17:17" x14ac:dyDescent="0.2">
      <c r="Q1447" s="21"/>
    </row>
    <row r="1448" spans="17:17" x14ac:dyDescent="0.2">
      <c r="Q1448" s="21"/>
    </row>
    <row r="1449" spans="17:17" x14ac:dyDescent="0.2">
      <c r="Q1449" s="21"/>
    </row>
    <row r="1450" spans="17:17" x14ac:dyDescent="0.2">
      <c r="Q1450" s="21"/>
    </row>
    <row r="1451" spans="17:17" x14ac:dyDescent="0.2">
      <c r="Q1451" s="21"/>
    </row>
    <row r="1452" spans="17:17" x14ac:dyDescent="0.2">
      <c r="Q1452" s="21"/>
    </row>
    <row r="1453" spans="17:17" x14ac:dyDescent="0.2">
      <c r="Q1453" s="21"/>
    </row>
    <row r="1454" spans="17:17" x14ac:dyDescent="0.2">
      <c r="Q1454" s="21"/>
    </row>
    <row r="1455" spans="17:17" x14ac:dyDescent="0.2">
      <c r="Q1455" s="21"/>
    </row>
    <row r="1456" spans="17:17" x14ac:dyDescent="0.2">
      <c r="Q1456" s="21"/>
    </row>
    <row r="1457" spans="17:17" x14ac:dyDescent="0.2">
      <c r="Q1457" s="21"/>
    </row>
    <row r="1458" spans="17:17" x14ac:dyDescent="0.2">
      <c r="Q1458" s="21"/>
    </row>
    <row r="1459" spans="17:17" x14ac:dyDescent="0.2">
      <c r="Q1459" s="21"/>
    </row>
    <row r="1460" spans="17:17" x14ac:dyDescent="0.2">
      <c r="Q1460" s="21"/>
    </row>
    <row r="1461" spans="17:17" x14ac:dyDescent="0.2">
      <c r="Q1461" s="21"/>
    </row>
    <row r="1462" spans="17:17" x14ac:dyDescent="0.2">
      <c r="Q1462" s="21"/>
    </row>
    <row r="1463" spans="17:17" x14ac:dyDescent="0.2">
      <c r="Q1463" s="21"/>
    </row>
    <row r="1464" spans="17:17" x14ac:dyDescent="0.2">
      <c r="Q1464" s="21"/>
    </row>
    <row r="1465" spans="17:17" x14ac:dyDescent="0.2">
      <c r="Q1465" s="21"/>
    </row>
    <row r="1466" spans="17:17" x14ac:dyDescent="0.2">
      <c r="Q1466" s="21"/>
    </row>
    <row r="1467" spans="17:17" x14ac:dyDescent="0.2">
      <c r="Q1467" s="21"/>
    </row>
    <row r="1468" spans="17:17" x14ac:dyDescent="0.2">
      <c r="Q1468" s="21"/>
    </row>
    <row r="1469" spans="17:17" x14ac:dyDescent="0.2">
      <c r="Q1469" s="21"/>
    </row>
    <row r="1470" spans="17:17" x14ac:dyDescent="0.2">
      <c r="Q1470" s="21"/>
    </row>
    <row r="1471" spans="17:17" x14ac:dyDescent="0.2">
      <c r="Q1471" s="21"/>
    </row>
    <row r="1472" spans="17:17" x14ac:dyDescent="0.2">
      <c r="Q1472" s="21"/>
    </row>
    <row r="1473" spans="17:17" x14ac:dyDescent="0.2">
      <c r="Q1473" s="21"/>
    </row>
    <row r="1474" spans="17:17" x14ac:dyDescent="0.2">
      <c r="Q1474" s="21"/>
    </row>
    <row r="1475" spans="17:17" x14ac:dyDescent="0.2">
      <c r="Q1475" s="21"/>
    </row>
    <row r="1476" spans="17:17" x14ac:dyDescent="0.2">
      <c r="Q1476" s="21"/>
    </row>
    <row r="1477" spans="17:17" x14ac:dyDescent="0.2">
      <c r="Q1477" s="21"/>
    </row>
    <row r="1478" spans="17:17" x14ac:dyDescent="0.2">
      <c r="Q1478" s="21"/>
    </row>
    <row r="1479" spans="17:17" x14ac:dyDescent="0.2">
      <c r="Q1479" s="21"/>
    </row>
    <row r="1480" spans="17:17" x14ac:dyDescent="0.2">
      <c r="Q1480" s="21"/>
    </row>
    <row r="1481" spans="17:17" x14ac:dyDescent="0.2">
      <c r="Q1481" s="21"/>
    </row>
    <row r="1482" spans="17:17" x14ac:dyDescent="0.2">
      <c r="Q1482" s="21"/>
    </row>
    <row r="1483" spans="17:17" x14ac:dyDescent="0.2">
      <c r="Q1483" s="21"/>
    </row>
    <row r="1484" spans="17:17" x14ac:dyDescent="0.2">
      <c r="Q1484" s="21"/>
    </row>
    <row r="1485" spans="17:17" x14ac:dyDescent="0.2">
      <c r="Q1485" s="21"/>
    </row>
    <row r="1486" spans="17:17" x14ac:dyDescent="0.2">
      <c r="Q1486" s="21"/>
    </row>
    <row r="1487" spans="17:17" x14ac:dyDescent="0.2">
      <c r="Q1487" s="21"/>
    </row>
    <row r="1488" spans="17:17" x14ac:dyDescent="0.2">
      <c r="Q1488" s="21"/>
    </row>
    <row r="1489" spans="17:17" x14ac:dyDescent="0.2">
      <c r="Q1489" s="21"/>
    </row>
    <row r="1490" spans="17:17" x14ac:dyDescent="0.2">
      <c r="Q1490" s="21"/>
    </row>
    <row r="1491" spans="17:17" x14ac:dyDescent="0.2">
      <c r="Q1491" s="21"/>
    </row>
    <row r="1492" spans="17:17" x14ac:dyDescent="0.2">
      <c r="Q1492" s="21"/>
    </row>
    <row r="1493" spans="17:17" x14ac:dyDescent="0.2">
      <c r="Q1493" s="21"/>
    </row>
    <row r="1494" spans="17:17" x14ac:dyDescent="0.2">
      <c r="Q1494" s="21"/>
    </row>
    <row r="1495" spans="17:17" x14ac:dyDescent="0.2">
      <c r="Q1495" s="21"/>
    </row>
    <row r="1496" spans="17:17" x14ac:dyDescent="0.2">
      <c r="Q1496" s="21"/>
    </row>
    <row r="1497" spans="17:17" x14ac:dyDescent="0.2">
      <c r="Q1497" s="21"/>
    </row>
    <row r="1498" spans="17:17" x14ac:dyDescent="0.2">
      <c r="Q1498" s="21"/>
    </row>
    <row r="1499" spans="17:17" x14ac:dyDescent="0.2">
      <c r="Q1499" s="21"/>
    </row>
    <row r="1500" spans="17:17" x14ac:dyDescent="0.2">
      <c r="Q1500" s="21"/>
    </row>
    <row r="1501" spans="17:17" x14ac:dyDescent="0.2">
      <c r="Q1501" s="21"/>
    </row>
    <row r="1502" spans="17:17" x14ac:dyDescent="0.2">
      <c r="Q1502" s="21"/>
    </row>
    <row r="1503" spans="17:17" x14ac:dyDescent="0.2">
      <c r="Q1503" s="21"/>
    </row>
    <row r="1504" spans="17:17" x14ac:dyDescent="0.2">
      <c r="Q1504" s="21"/>
    </row>
    <row r="1505" spans="17:17" x14ac:dyDescent="0.2">
      <c r="Q1505" s="21"/>
    </row>
    <row r="1506" spans="17:17" x14ac:dyDescent="0.2">
      <c r="Q1506" s="21"/>
    </row>
    <row r="1507" spans="17:17" x14ac:dyDescent="0.2">
      <c r="Q1507" s="21"/>
    </row>
    <row r="1508" spans="17:17" x14ac:dyDescent="0.2">
      <c r="Q1508" s="21"/>
    </row>
    <row r="1509" spans="17:17" x14ac:dyDescent="0.2">
      <c r="Q1509" s="21"/>
    </row>
    <row r="1510" spans="17:17" x14ac:dyDescent="0.2">
      <c r="Q1510" s="21"/>
    </row>
    <row r="1511" spans="17:17" x14ac:dyDescent="0.2">
      <c r="Q1511" s="21"/>
    </row>
    <row r="1512" spans="17:17" x14ac:dyDescent="0.2">
      <c r="Q1512" s="21"/>
    </row>
    <row r="1513" spans="17:17" x14ac:dyDescent="0.2">
      <c r="Q1513" s="21"/>
    </row>
    <row r="1514" spans="17:17" x14ac:dyDescent="0.2">
      <c r="Q1514" s="21"/>
    </row>
    <row r="1515" spans="17:17" x14ac:dyDescent="0.2">
      <c r="Q1515" s="21"/>
    </row>
    <row r="1516" spans="17:17" x14ac:dyDescent="0.2">
      <c r="Q1516" s="21"/>
    </row>
    <row r="1517" spans="17:17" x14ac:dyDescent="0.2">
      <c r="Q1517" s="21"/>
    </row>
    <row r="1518" spans="17:17" x14ac:dyDescent="0.2">
      <c r="Q1518" s="21"/>
    </row>
    <row r="1519" spans="17:17" x14ac:dyDescent="0.2">
      <c r="Q1519" s="21"/>
    </row>
    <row r="1520" spans="17:17" x14ac:dyDescent="0.2">
      <c r="Q1520" s="21"/>
    </row>
    <row r="1521" spans="17:17" x14ac:dyDescent="0.2">
      <c r="Q1521" s="21"/>
    </row>
    <row r="1522" spans="17:17" x14ac:dyDescent="0.2">
      <c r="Q1522" s="21"/>
    </row>
    <row r="1523" spans="17:17" x14ac:dyDescent="0.2">
      <c r="Q1523" s="21"/>
    </row>
    <row r="1524" spans="17:17" x14ac:dyDescent="0.2">
      <c r="Q1524" s="21"/>
    </row>
    <row r="1525" spans="17:17" x14ac:dyDescent="0.2">
      <c r="Q1525" s="21"/>
    </row>
    <row r="1526" spans="17:17" x14ac:dyDescent="0.2">
      <c r="Q1526" s="21"/>
    </row>
    <row r="1527" spans="17:17" x14ac:dyDescent="0.2">
      <c r="Q1527" s="21"/>
    </row>
    <row r="1528" spans="17:17" x14ac:dyDescent="0.2">
      <c r="Q1528" s="21"/>
    </row>
    <row r="1529" spans="17:17" x14ac:dyDescent="0.2">
      <c r="Q1529" s="21"/>
    </row>
    <row r="1530" spans="17:17" x14ac:dyDescent="0.2">
      <c r="Q1530" s="21"/>
    </row>
    <row r="1531" spans="17:17" x14ac:dyDescent="0.2">
      <c r="Q1531" s="21"/>
    </row>
    <row r="1532" spans="17:17" x14ac:dyDescent="0.2">
      <c r="Q1532" s="21"/>
    </row>
    <row r="1533" spans="17:17" x14ac:dyDescent="0.2">
      <c r="Q1533" s="21"/>
    </row>
    <row r="1534" spans="17:17" x14ac:dyDescent="0.2">
      <c r="Q1534" s="21"/>
    </row>
    <row r="1535" spans="17:17" x14ac:dyDescent="0.2">
      <c r="Q1535" s="21"/>
    </row>
    <row r="1536" spans="17:17" x14ac:dyDescent="0.2">
      <c r="Q1536" s="21"/>
    </row>
    <row r="1537" spans="17:17" x14ac:dyDescent="0.2">
      <c r="Q1537" s="21"/>
    </row>
    <row r="1538" spans="17:17" x14ac:dyDescent="0.2">
      <c r="Q1538" s="21"/>
    </row>
    <row r="1539" spans="17:17" x14ac:dyDescent="0.2">
      <c r="Q1539" s="21"/>
    </row>
    <row r="1540" spans="17:17" x14ac:dyDescent="0.2">
      <c r="Q1540" s="21"/>
    </row>
    <row r="1541" spans="17:17" x14ac:dyDescent="0.2">
      <c r="Q1541" s="21"/>
    </row>
    <row r="1542" spans="17:17" x14ac:dyDescent="0.2">
      <c r="Q1542" s="21"/>
    </row>
    <row r="1543" spans="17:17" x14ac:dyDescent="0.2">
      <c r="Q1543" s="21"/>
    </row>
    <row r="1544" spans="17:17" x14ac:dyDescent="0.2">
      <c r="Q1544" s="21"/>
    </row>
    <row r="1545" spans="17:17" x14ac:dyDescent="0.2">
      <c r="Q1545" s="21"/>
    </row>
    <row r="1546" spans="17:17" x14ac:dyDescent="0.2">
      <c r="Q1546" s="21"/>
    </row>
    <row r="1547" spans="17:17" x14ac:dyDescent="0.2">
      <c r="Q1547" s="21"/>
    </row>
    <row r="1548" spans="17:17" x14ac:dyDescent="0.2">
      <c r="Q1548" s="21"/>
    </row>
    <row r="1549" spans="17:17" x14ac:dyDescent="0.2">
      <c r="Q1549" s="21"/>
    </row>
    <row r="1550" spans="17:17" x14ac:dyDescent="0.2">
      <c r="Q1550" s="21"/>
    </row>
    <row r="1551" spans="17:17" x14ac:dyDescent="0.2">
      <c r="Q1551" s="21"/>
    </row>
    <row r="1552" spans="17:17" x14ac:dyDescent="0.2">
      <c r="Q1552" s="21"/>
    </row>
    <row r="1553" spans="17:17" x14ac:dyDescent="0.2">
      <c r="Q1553" s="21"/>
    </row>
    <row r="1554" spans="17:17" x14ac:dyDescent="0.2">
      <c r="Q1554" s="21"/>
    </row>
    <row r="1555" spans="17:17" x14ac:dyDescent="0.2">
      <c r="Q1555" s="21"/>
    </row>
    <row r="1556" spans="17:17" x14ac:dyDescent="0.2">
      <c r="Q1556" s="21"/>
    </row>
    <row r="1557" spans="17:17" x14ac:dyDescent="0.2">
      <c r="Q1557" s="21"/>
    </row>
    <row r="1558" spans="17:17" x14ac:dyDescent="0.2">
      <c r="Q1558" s="21"/>
    </row>
    <row r="1559" spans="17:17" x14ac:dyDescent="0.2">
      <c r="Q1559" s="21"/>
    </row>
    <row r="1560" spans="17:17" x14ac:dyDescent="0.2">
      <c r="Q1560" s="21"/>
    </row>
    <row r="1561" spans="17:17" x14ac:dyDescent="0.2">
      <c r="Q1561" s="21"/>
    </row>
    <row r="1562" spans="17:17" x14ac:dyDescent="0.2">
      <c r="Q1562" s="21"/>
    </row>
    <row r="1563" spans="17:17" x14ac:dyDescent="0.2">
      <c r="Q1563" s="21"/>
    </row>
    <row r="1564" spans="17:17" x14ac:dyDescent="0.2">
      <c r="Q1564" s="21"/>
    </row>
    <row r="1565" spans="17:17" x14ac:dyDescent="0.2">
      <c r="Q1565" s="21"/>
    </row>
    <row r="1566" spans="17:17" x14ac:dyDescent="0.2">
      <c r="Q1566" s="21"/>
    </row>
    <row r="1567" spans="17:17" x14ac:dyDescent="0.2">
      <c r="Q1567" s="21"/>
    </row>
    <row r="1568" spans="17:17" x14ac:dyDescent="0.2">
      <c r="Q1568" s="21"/>
    </row>
    <row r="1569" spans="17:17" x14ac:dyDescent="0.2">
      <c r="Q1569" s="21"/>
    </row>
    <row r="1570" spans="17:17" x14ac:dyDescent="0.2">
      <c r="Q1570" s="21"/>
    </row>
    <row r="1571" spans="17:17" x14ac:dyDescent="0.2">
      <c r="Q1571" s="21"/>
    </row>
    <row r="1572" spans="17:17" x14ac:dyDescent="0.2">
      <c r="Q1572" s="21"/>
    </row>
    <row r="1573" spans="17:17" x14ac:dyDescent="0.2">
      <c r="Q1573" s="21"/>
    </row>
    <row r="1574" spans="17:17" x14ac:dyDescent="0.2">
      <c r="Q1574" s="21"/>
    </row>
    <row r="1575" spans="17:17" x14ac:dyDescent="0.2">
      <c r="Q1575" s="21"/>
    </row>
    <row r="1576" spans="17:17" x14ac:dyDescent="0.2">
      <c r="Q1576" s="21"/>
    </row>
    <row r="1577" spans="17:17" x14ac:dyDescent="0.2">
      <c r="Q1577" s="21"/>
    </row>
    <row r="1578" spans="17:17" x14ac:dyDescent="0.2">
      <c r="Q1578" s="21"/>
    </row>
    <row r="1579" spans="17:17" x14ac:dyDescent="0.2">
      <c r="Q1579" s="21"/>
    </row>
    <row r="1580" spans="17:17" x14ac:dyDescent="0.2">
      <c r="Q1580" s="21"/>
    </row>
    <row r="1581" spans="17:17" x14ac:dyDescent="0.2">
      <c r="Q1581" s="21"/>
    </row>
    <row r="1582" spans="17:17" x14ac:dyDescent="0.2">
      <c r="Q1582" s="21"/>
    </row>
    <row r="1583" spans="17:17" x14ac:dyDescent="0.2">
      <c r="Q1583" s="21"/>
    </row>
    <row r="1584" spans="17:17" x14ac:dyDescent="0.2">
      <c r="Q1584" s="21"/>
    </row>
    <row r="1585" spans="17:17" x14ac:dyDescent="0.2">
      <c r="Q1585" s="21"/>
    </row>
    <row r="1586" spans="17:17" x14ac:dyDescent="0.2">
      <c r="Q1586" s="21"/>
    </row>
    <row r="1587" spans="17:17" x14ac:dyDescent="0.2">
      <c r="Q1587" s="21"/>
    </row>
    <row r="1588" spans="17:17" x14ac:dyDescent="0.2">
      <c r="Q1588" s="21"/>
    </row>
    <row r="1589" spans="17:17" x14ac:dyDescent="0.2">
      <c r="Q1589" s="21"/>
    </row>
    <row r="1590" spans="17:17" x14ac:dyDescent="0.2">
      <c r="Q1590" s="21"/>
    </row>
    <row r="1591" spans="17:17" x14ac:dyDescent="0.2">
      <c r="Q1591" s="21"/>
    </row>
    <row r="1592" spans="17:17" x14ac:dyDescent="0.2">
      <c r="Q1592" s="21"/>
    </row>
    <row r="1593" spans="17:17" x14ac:dyDescent="0.2">
      <c r="Q1593" s="21"/>
    </row>
    <row r="1594" spans="17:17" x14ac:dyDescent="0.2">
      <c r="Q1594" s="21"/>
    </row>
    <row r="1595" spans="17:17" x14ac:dyDescent="0.2">
      <c r="Q1595" s="21"/>
    </row>
    <row r="1596" spans="17:17" x14ac:dyDescent="0.2">
      <c r="Q1596" s="21"/>
    </row>
    <row r="1597" spans="17:17" x14ac:dyDescent="0.2">
      <c r="Q1597" s="21"/>
    </row>
    <row r="1598" spans="17:17" x14ac:dyDescent="0.2">
      <c r="Q1598" s="21"/>
    </row>
    <row r="1599" spans="17:17" x14ac:dyDescent="0.2">
      <c r="Q1599" s="21"/>
    </row>
    <row r="1600" spans="17:17" x14ac:dyDescent="0.2">
      <c r="Q1600" s="21"/>
    </row>
    <row r="1601" spans="17:17" x14ac:dyDescent="0.2">
      <c r="Q1601" s="21"/>
    </row>
    <row r="1602" spans="17:17" x14ac:dyDescent="0.2">
      <c r="Q1602" s="21"/>
    </row>
    <row r="1603" spans="17:17" x14ac:dyDescent="0.2">
      <c r="Q1603" s="21"/>
    </row>
    <row r="1604" spans="17:17" x14ac:dyDescent="0.2">
      <c r="Q1604" s="21"/>
    </row>
    <row r="1605" spans="17:17" x14ac:dyDescent="0.2">
      <c r="Q1605" s="21"/>
    </row>
    <row r="1606" spans="17:17" x14ac:dyDescent="0.2">
      <c r="Q1606" s="21"/>
    </row>
    <row r="1607" spans="17:17" x14ac:dyDescent="0.2">
      <c r="Q1607" s="21"/>
    </row>
    <row r="1608" spans="17:17" x14ac:dyDescent="0.2">
      <c r="Q1608" s="21"/>
    </row>
    <row r="1609" spans="17:17" x14ac:dyDescent="0.2">
      <c r="Q1609" s="21"/>
    </row>
    <row r="1610" spans="17:17" x14ac:dyDescent="0.2">
      <c r="Q1610" s="21"/>
    </row>
    <row r="1611" spans="17:17" x14ac:dyDescent="0.2">
      <c r="Q1611" s="21"/>
    </row>
    <row r="1612" spans="17:17" x14ac:dyDescent="0.2">
      <c r="Q1612" s="21"/>
    </row>
    <row r="1613" spans="17:17" x14ac:dyDescent="0.2">
      <c r="Q1613" s="21"/>
    </row>
    <row r="1614" spans="17:17" x14ac:dyDescent="0.2">
      <c r="Q1614" s="21"/>
    </row>
    <row r="1615" spans="17:17" x14ac:dyDescent="0.2">
      <c r="Q1615" s="21"/>
    </row>
    <row r="1616" spans="17:17" x14ac:dyDescent="0.2">
      <c r="Q1616" s="21"/>
    </row>
    <row r="1617" spans="17:17" x14ac:dyDescent="0.2">
      <c r="Q1617" s="21"/>
    </row>
    <row r="1618" spans="17:17" x14ac:dyDescent="0.2">
      <c r="Q1618" s="21"/>
    </row>
    <row r="1619" spans="17:17" x14ac:dyDescent="0.2">
      <c r="Q1619" s="21"/>
    </row>
    <row r="1620" spans="17:17" x14ac:dyDescent="0.2">
      <c r="Q1620" s="21"/>
    </row>
    <row r="1621" spans="17:17" x14ac:dyDescent="0.2">
      <c r="Q1621" s="21"/>
    </row>
    <row r="1622" spans="17:17" x14ac:dyDescent="0.2">
      <c r="Q1622" s="21"/>
    </row>
    <row r="1623" spans="17:17" x14ac:dyDescent="0.2">
      <c r="Q1623" s="21"/>
    </row>
    <row r="1624" spans="17:17" x14ac:dyDescent="0.2">
      <c r="Q1624" s="21"/>
    </row>
    <row r="1625" spans="17:17" x14ac:dyDescent="0.2">
      <c r="Q1625" s="21"/>
    </row>
    <row r="1626" spans="17:17" x14ac:dyDescent="0.2">
      <c r="Q1626" s="21"/>
    </row>
    <row r="1627" spans="17:17" x14ac:dyDescent="0.2">
      <c r="Q1627" s="21"/>
    </row>
    <row r="1628" spans="17:17" x14ac:dyDescent="0.2">
      <c r="Q1628" s="21"/>
    </row>
    <row r="1629" spans="17:17" x14ac:dyDescent="0.2">
      <c r="Q1629" s="21"/>
    </row>
    <row r="1630" spans="17:17" x14ac:dyDescent="0.2">
      <c r="Q1630" s="21"/>
    </row>
    <row r="1631" spans="17:17" x14ac:dyDescent="0.2">
      <c r="Q1631" s="21"/>
    </row>
    <row r="1632" spans="17:17" x14ac:dyDescent="0.2">
      <c r="Q1632" s="21"/>
    </row>
    <row r="1633" spans="17:17" x14ac:dyDescent="0.2">
      <c r="Q1633" s="21"/>
    </row>
    <row r="1634" spans="17:17" x14ac:dyDescent="0.2">
      <c r="Q1634" s="21"/>
    </row>
    <row r="1635" spans="17:17" x14ac:dyDescent="0.2">
      <c r="Q1635" s="21"/>
    </row>
    <row r="1636" spans="17:17" x14ac:dyDescent="0.2">
      <c r="Q1636" s="21"/>
    </row>
    <row r="1637" spans="17:17" x14ac:dyDescent="0.2">
      <c r="Q1637" s="21"/>
    </row>
    <row r="1638" spans="17:17" x14ac:dyDescent="0.2">
      <c r="Q1638" s="21"/>
    </row>
    <row r="1639" spans="17:17" x14ac:dyDescent="0.2">
      <c r="Q1639" s="21"/>
    </row>
    <row r="1640" spans="17:17" x14ac:dyDescent="0.2">
      <c r="Q1640" s="21"/>
    </row>
    <row r="1641" spans="17:17" x14ac:dyDescent="0.2">
      <c r="Q1641" s="21"/>
    </row>
    <row r="1642" spans="17:17" x14ac:dyDescent="0.2">
      <c r="Q1642" s="21"/>
    </row>
    <row r="1643" spans="17:17" x14ac:dyDescent="0.2">
      <c r="Q1643" s="21"/>
    </row>
    <row r="1644" spans="17:17" x14ac:dyDescent="0.2">
      <c r="Q1644" s="21"/>
    </row>
    <row r="1645" spans="17:17" x14ac:dyDescent="0.2">
      <c r="Q1645" s="21"/>
    </row>
    <row r="1646" spans="17:17" x14ac:dyDescent="0.2">
      <c r="Q1646" s="21"/>
    </row>
    <row r="1647" spans="17:17" x14ac:dyDescent="0.2">
      <c r="Q1647" s="21"/>
    </row>
    <row r="1648" spans="17:17" x14ac:dyDescent="0.2">
      <c r="Q1648" s="21"/>
    </row>
    <row r="1649" spans="17:17" x14ac:dyDescent="0.2">
      <c r="Q1649" s="21"/>
    </row>
    <row r="1650" spans="17:17" x14ac:dyDescent="0.2">
      <c r="Q1650" s="21"/>
    </row>
    <row r="1651" spans="17:17" x14ac:dyDescent="0.2">
      <c r="Q1651" s="21"/>
    </row>
    <row r="1652" spans="17:17" x14ac:dyDescent="0.2">
      <c r="Q1652" s="21"/>
    </row>
    <row r="1653" spans="17:17" x14ac:dyDescent="0.2">
      <c r="Q1653" s="21"/>
    </row>
    <row r="1654" spans="17:17" x14ac:dyDescent="0.2">
      <c r="Q1654" s="21"/>
    </row>
    <row r="1655" spans="17:17" x14ac:dyDescent="0.2">
      <c r="Q1655" s="21"/>
    </row>
    <row r="1656" spans="17:17" x14ac:dyDescent="0.2">
      <c r="Q1656" s="21"/>
    </row>
    <row r="1657" spans="17:17" x14ac:dyDescent="0.2">
      <c r="Q1657" s="21"/>
    </row>
    <row r="1658" spans="17:17" x14ac:dyDescent="0.2">
      <c r="Q1658" s="21"/>
    </row>
    <row r="1659" spans="17:17" x14ac:dyDescent="0.2">
      <c r="Q1659" s="21"/>
    </row>
    <row r="1660" spans="17:17" x14ac:dyDescent="0.2">
      <c r="Q1660" s="21"/>
    </row>
    <row r="1661" spans="17:17" x14ac:dyDescent="0.2">
      <c r="Q1661" s="21"/>
    </row>
    <row r="1662" spans="17:17" x14ac:dyDescent="0.2">
      <c r="Q1662" s="21"/>
    </row>
    <row r="1663" spans="17:17" x14ac:dyDescent="0.2">
      <c r="Q1663" s="21"/>
    </row>
    <row r="1664" spans="17:17" x14ac:dyDescent="0.2">
      <c r="Q1664" s="21"/>
    </row>
    <row r="1665" spans="17:17" x14ac:dyDescent="0.2">
      <c r="Q1665" s="21"/>
    </row>
    <row r="1666" spans="17:17" x14ac:dyDescent="0.2">
      <c r="Q1666" s="21"/>
    </row>
    <row r="1667" spans="17:17" x14ac:dyDescent="0.2">
      <c r="Q1667" s="21"/>
    </row>
    <row r="1668" spans="17:17" x14ac:dyDescent="0.2">
      <c r="Q1668" s="21"/>
    </row>
    <row r="1669" spans="17:17" x14ac:dyDescent="0.2">
      <c r="Q1669" s="21"/>
    </row>
    <row r="1670" spans="17:17" x14ac:dyDescent="0.2">
      <c r="Q1670" s="21"/>
    </row>
    <row r="1671" spans="17:17" x14ac:dyDescent="0.2">
      <c r="Q1671" s="21"/>
    </row>
    <row r="1672" spans="17:17" x14ac:dyDescent="0.2">
      <c r="Q1672" s="21"/>
    </row>
    <row r="1673" spans="17:17" x14ac:dyDescent="0.2">
      <c r="Q1673" s="21"/>
    </row>
    <row r="1674" spans="17:17" x14ac:dyDescent="0.2">
      <c r="Q1674" s="21"/>
    </row>
    <row r="1675" spans="17:17" x14ac:dyDescent="0.2">
      <c r="Q1675" s="21"/>
    </row>
    <row r="1676" spans="17:17" x14ac:dyDescent="0.2">
      <c r="Q1676" s="21"/>
    </row>
    <row r="1677" spans="17:17" x14ac:dyDescent="0.2">
      <c r="Q1677" s="21"/>
    </row>
    <row r="1678" spans="17:17" x14ac:dyDescent="0.2">
      <c r="Q1678" s="21"/>
    </row>
    <row r="1679" spans="17:17" x14ac:dyDescent="0.2">
      <c r="Q1679" s="21"/>
    </row>
    <row r="1680" spans="17:17" x14ac:dyDescent="0.2">
      <c r="Q1680" s="21"/>
    </row>
    <row r="1681" spans="17:17" x14ac:dyDescent="0.2">
      <c r="Q1681" s="21"/>
    </row>
    <row r="1682" spans="17:17" x14ac:dyDescent="0.2">
      <c r="Q1682" s="21"/>
    </row>
    <row r="1683" spans="17:17" x14ac:dyDescent="0.2">
      <c r="Q1683" s="21"/>
    </row>
    <row r="1684" spans="17:17" x14ac:dyDescent="0.2">
      <c r="Q1684" s="21"/>
    </row>
    <row r="1685" spans="17:17" x14ac:dyDescent="0.2">
      <c r="Q1685" s="21"/>
    </row>
    <row r="1686" spans="17:17" x14ac:dyDescent="0.2">
      <c r="Q1686" s="21"/>
    </row>
    <row r="1687" spans="17:17" x14ac:dyDescent="0.2">
      <c r="Q1687" s="21"/>
    </row>
    <row r="1688" spans="17:17" x14ac:dyDescent="0.2">
      <c r="Q1688" s="21"/>
    </row>
    <row r="1689" spans="17:17" x14ac:dyDescent="0.2">
      <c r="Q1689" s="21"/>
    </row>
    <row r="1690" spans="17:17" x14ac:dyDescent="0.2">
      <c r="Q1690" s="21"/>
    </row>
    <row r="1691" spans="17:17" x14ac:dyDescent="0.2">
      <c r="Q1691" s="21"/>
    </row>
    <row r="1692" spans="17:17" x14ac:dyDescent="0.2">
      <c r="Q1692" s="21"/>
    </row>
    <row r="1693" spans="17:17" x14ac:dyDescent="0.2">
      <c r="Q1693" s="21"/>
    </row>
    <row r="1694" spans="17:17" x14ac:dyDescent="0.2">
      <c r="Q1694" s="21"/>
    </row>
    <row r="1695" spans="17:17" x14ac:dyDescent="0.2">
      <c r="Q1695" s="21"/>
    </row>
    <row r="1696" spans="17:17" x14ac:dyDescent="0.2">
      <c r="Q1696" s="21"/>
    </row>
    <row r="1697" spans="17:17" x14ac:dyDescent="0.2">
      <c r="Q1697" s="21"/>
    </row>
    <row r="1698" spans="17:17" x14ac:dyDescent="0.2">
      <c r="Q1698" s="21"/>
    </row>
    <row r="1699" spans="17:17" x14ac:dyDescent="0.2">
      <c r="Q1699" s="21"/>
    </row>
    <row r="1700" spans="17:17" x14ac:dyDescent="0.2">
      <c r="Q1700" s="21"/>
    </row>
    <row r="1701" spans="17:17" x14ac:dyDescent="0.2">
      <c r="Q1701" s="21"/>
    </row>
    <row r="1702" spans="17:17" x14ac:dyDescent="0.2">
      <c r="Q1702" s="21"/>
    </row>
    <row r="1703" spans="17:17" x14ac:dyDescent="0.2">
      <c r="Q1703" s="21"/>
    </row>
    <row r="1704" spans="17:17" x14ac:dyDescent="0.2">
      <c r="Q1704" s="21"/>
    </row>
    <row r="1705" spans="17:17" x14ac:dyDescent="0.2">
      <c r="Q1705" s="21"/>
    </row>
    <row r="1706" spans="17:17" x14ac:dyDescent="0.2">
      <c r="Q1706" s="21"/>
    </row>
    <row r="1707" spans="17:17" x14ac:dyDescent="0.2">
      <c r="Q1707" s="21"/>
    </row>
    <row r="1708" spans="17:17" x14ac:dyDescent="0.2">
      <c r="Q1708" s="21"/>
    </row>
    <row r="1709" spans="17:17" x14ac:dyDescent="0.2">
      <c r="Q1709" s="21"/>
    </row>
    <row r="1710" spans="17:17" x14ac:dyDescent="0.2">
      <c r="Q1710" s="21"/>
    </row>
    <row r="1711" spans="17:17" x14ac:dyDescent="0.2">
      <c r="Q1711" s="21"/>
    </row>
    <row r="1712" spans="17:17" x14ac:dyDescent="0.2">
      <c r="Q1712" s="21"/>
    </row>
    <row r="1713" spans="17:17" x14ac:dyDescent="0.2">
      <c r="Q1713" s="21"/>
    </row>
    <row r="1714" spans="17:17" x14ac:dyDescent="0.2">
      <c r="Q1714" s="21"/>
    </row>
    <row r="1715" spans="17:17" x14ac:dyDescent="0.2">
      <c r="Q1715" s="21"/>
    </row>
    <row r="1716" spans="17:17" x14ac:dyDescent="0.2">
      <c r="Q1716" s="21"/>
    </row>
    <row r="1717" spans="17:17" x14ac:dyDescent="0.2">
      <c r="Q1717" s="21"/>
    </row>
    <row r="1718" spans="17:17" x14ac:dyDescent="0.2">
      <c r="Q1718" s="21"/>
    </row>
    <row r="1719" spans="17:17" x14ac:dyDescent="0.2">
      <c r="Q1719" s="21"/>
    </row>
    <row r="1720" spans="17:17" x14ac:dyDescent="0.2">
      <c r="Q1720" s="21"/>
    </row>
    <row r="1721" spans="17:17" x14ac:dyDescent="0.2">
      <c r="Q1721" s="21"/>
    </row>
    <row r="1722" spans="17:17" x14ac:dyDescent="0.2">
      <c r="Q1722" s="21"/>
    </row>
    <row r="1723" spans="17:17" x14ac:dyDescent="0.2">
      <c r="Q1723" s="21"/>
    </row>
    <row r="1724" spans="17:17" x14ac:dyDescent="0.2">
      <c r="Q1724" s="21"/>
    </row>
    <row r="1725" spans="17:17" x14ac:dyDescent="0.2">
      <c r="Q1725" s="21"/>
    </row>
    <row r="1726" spans="17:17" x14ac:dyDescent="0.2">
      <c r="Q1726" s="21"/>
    </row>
    <row r="1727" spans="17:17" x14ac:dyDescent="0.2">
      <c r="Q1727" s="21"/>
    </row>
    <row r="1728" spans="17:17" x14ac:dyDescent="0.2">
      <c r="Q1728" s="21"/>
    </row>
    <row r="1729" spans="17:17" x14ac:dyDescent="0.2">
      <c r="Q1729" s="21"/>
    </row>
    <row r="1730" spans="17:17" x14ac:dyDescent="0.2">
      <c r="Q1730" s="21"/>
    </row>
    <row r="1731" spans="17:17" x14ac:dyDescent="0.2">
      <c r="Q1731" s="21"/>
    </row>
    <row r="1732" spans="17:17" x14ac:dyDescent="0.2">
      <c r="Q1732" s="21"/>
    </row>
    <row r="1733" spans="17:17" x14ac:dyDescent="0.2">
      <c r="Q1733" s="21"/>
    </row>
    <row r="1734" spans="17:17" x14ac:dyDescent="0.2">
      <c r="Q1734" s="21"/>
    </row>
    <row r="1735" spans="17:17" x14ac:dyDescent="0.2">
      <c r="Q1735" s="21"/>
    </row>
    <row r="1736" spans="17:17" x14ac:dyDescent="0.2">
      <c r="Q1736" s="21"/>
    </row>
    <row r="1737" spans="17:17" x14ac:dyDescent="0.2">
      <c r="Q1737" s="21"/>
    </row>
    <row r="1738" spans="17:17" x14ac:dyDescent="0.2">
      <c r="Q1738" s="21"/>
    </row>
    <row r="1739" spans="17:17" x14ac:dyDescent="0.2">
      <c r="Q1739" s="21"/>
    </row>
    <row r="1740" spans="17:17" x14ac:dyDescent="0.2">
      <c r="Q1740" s="21"/>
    </row>
    <row r="1741" spans="17:17" x14ac:dyDescent="0.2">
      <c r="Q1741" s="21"/>
    </row>
    <row r="1742" spans="17:17" x14ac:dyDescent="0.2">
      <c r="Q1742" s="21"/>
    </row>
    <row r="1743" spans="17:17" x14ac:dyDescent="0.2">
      <c r="Q1743" s="21"/>
    </row>
    <row r="1744" spans="17:17" x14ac:dyDescent="0.2">
      <c r="Q1744" s="21"/>
    </row>
    <row r="1745" spans="17:17" x14ac:dyDescent="0.2">
      <c r="Q1745" s="21"/>
    </row>
    <row r="1746" spans="17:17" x14ac:dyDescent="0.2">
      <c r="Q1746" s="21"/>
    </row>
    <row r="1747" spans="17:17" x14ac:dyDescent="0.2">
      <c r="Q1747" s="21"/>
    </row>
    <row r="1748" spans="17:17" x14ac:dyDescent="0.2">
      <c r="Q1748" s="21"/>
    </row>
    <row r="1749" spans="17:17" x14ac:dyDescent="0.2">
      <c r="Q1749" s="21"/>
    </row>
    <row r="1750" spans="17:17" x14ac:dyDescent="0.2">
      <c r="Q1750" s="21"/>
    </row>
    <row r="1751" spans="17:17" x14ac:dyDescent="0.2">
      <c r="Q1751" s="21"/>
    </row>
    <row r="1752" spans="17:17" x14ac:dyDescent="0.2">
      <c r="Q1752" s="21"/>
    </row>
    <row r="1753" spans="17:17" x14ac:dyDescent="0.2">
      <c r="Q1753" s="21"/>
    </row>
    <row r="1754" spans="17:17" x14ac:dyDescent="0.2">
      <c r="Q1754" s="21"/>
    </row>
    <row r="1755" spans="17:17" x14ac:dyDescent="0.2">
      <c r="Q1755" s="21"/>
    </row>
    <row r="1756" spans="17:17" x14ac:dyDescent="0.2">
      <c r="Q1756" s="21"/>
    </row>
    <row r="1757" spans="17:17" x14ac:dyDescent="0.2">
      <c r="Q1757" s="21"/>
    </row>
    <row r="1758" spans="17:17" x14ac:dyDescent="0.2">
      <c r="Q1758" s="21"/>
    </row>
    <row r="1759" spans="17:17" x14ac:dyDescent="0.2">
      <c r="Q1759" s="21"/>
    </row>
    <row r="1760" spans="17:17" x14ac:dyDescent="0.2">
      <c r="Q1760" s="21"/>
    </row>
    <row r="1761" spans="17:17" x14ac:dyDescent="0.2">
      <c r="Q1761" s="21"/>
    </row>
    <row r="1762" spans="17:17" x14ac:dyDescent="0.2">
      <c r="Q1762" s="21"/>
    </row>
    <row r="1763" spans="17:17" x14ac:dyDescent="0.2">
      <c r="Q1763" s="21"/>
    </row>
    <row r="1764" spans="17:17" x14ac:dyDescent="0.2">
      <c r="Q1764" s="21"/>
    </row>
    <row r="1765" spans="17:17" x14ac:dyDescent="0.2">
      <c r="Q1765" s="21"/>
    </row>
    <row r="1766" spans="17:17" x14ac:dyDescent="0.2">
      <c r="Q1766" s="21"/>
    </row>
    <row r="1767" spans="17:17" x14ac:dyDescent="0.2">
      <c r="Q1767" s="21"/>
    </row>
    <row r="1768" spans="17:17" x14ac:dyDescent="0.2">
      <c r="Q1768" s="21"/>
    </row>
    <row r="1769" spans="17:17" x14ac:dyDescent="0.2">
      <c r="Q1769" s="21"/>
    </row>
    <row r="1770" spans="17:17" x14ac:dyDescent="0.2">
      <c r="Q1770" s="21"/>
    </row>
    <row r="1771" spans="17:17" x14ac:dyDescent="0.2">
      <c r="Q1771" s="21"/>
    </row>
    <row r="1772" spans="17:17" x14ac:dyDescent="0.2">
      <c r="Q1772" s="21"/>
    </row>
    <row r="1773" spans="17:17" x14ac:dyDescent="0.2">
      <c r="Q1773" s="21"/>
    </row>
    <row r="1774" spans="17:17" x14ac:dyDescent="0.2">
      <c r="Q1774" s="21"/>
    </row>
    <row r="1775" spans="17:17" x14ac:dyDescent="0.2">
      <c r="Q1775" s="21"/>
    </row>
    <row r="1776" spans="17:17" x14ac:dyDescent="0.2">
      <c r="Q1776" s="21"/>
    </row>
    <row r="1777" spans="17:17" x14ac:dyDescent="0.2">
      <c r="Q1777" s="21"/>
    </row>
    <row r="1778" spans="17:17" x14ac:dyDescent="0.2">
      <c r="Q1778" s="21"/>
    </row>
    <row r="1779" spans="17:17" x14ac:dyDescent="0.2">
      <c r="Q1779" s="21"/>
    </row>
    <row r="1780" spans="17:17" x14ac:dyDescent="0.2">
      <c r="Q1780" s="21"/>
    </row>
    <row r="1781" spans="17:17" x14ac:dyDescent="0.2">
      <c r="Q1781" s="21"/>
    </row>
    <row r="1782" spans="17:17" x14ac:dyDescent="0.2">
      <c r="Q1782" s="21"/>
    </row>
    <row r="1783" spans="17:17" x14ac:dyDescent="0.2">
      <c r="Q1783" s="21"/>
    </row>
    <row r="1784" spans="17:17" x14ac:dyDescent="0.2">
      <c r="Q1784" s="21"/>
    </row>
    <row r="1785" spans="17:17" x14ac:dyDescent="0.2">
      <c r="Q1785" s="21"/>
    </row>
    <row r="1786" spans="17:17" x14ac:dyDescent="0.2">
      <c r="Q1786" s="21"/>
    </row>
    <row r="1787" spans="17:17" x14ac:dyDescent="0.2">
      <c r="Q1787" s="21"/>
    </row>
    <row r="1788" spans="17:17" x14ac:dyDescent="0.2">
      <c r="Q1788" s="21"/>
    </row>
    <row r="1789" spans="17:17" x14ac:dyDescent="0.2">
      <c r="Q1789" s="21"/>
    </row>
    <row r="1790" spans="17:17" x14ac:dyDescent="0.2">
      <c r="Q1790" s="21"/>
    </row>
    <row r="1791" spans="17:17" x14ac:dyDescent="0.2">
      <c r="Q1791" s="21"/>
    </row>
    <row r="1792" spans="17:17" x14ac:dyDescent="0.2">
      <c r="Q1792" s="21"/>
    </row>
    <row r="1793" spans="17:17" x14ac:dyDescent="0.2">
      <c r="Q1793" s="21"/>
    </row>
    <row r="1794" spans="17:17" x14ac:dyDescent="0.2">
      <c r="Q1794" s="21"/>
    </row>
    <row r="1795" spans="17:17" x14ac:dyDescent="0.2">
      <c r="Q1795" s="21"/>
    </row>
    <row r="1796" spans="17:17" x14ac:dyDescent="0.2">
      <c r="Q1796" s="21"/>
    </row>
    <row r="1797" spans="17:17" x14ac:dyDescent="0.2">
      <c r="Q1797" s="21"/>
    </row>
    <row r="1798" spans="17:17" x14ac:dyDescent="0.2">
      <c r="Q1798" s="21"/>
    </row>
    <row r="1799" spans="17:17" x14ac:dyDescent="0.2">
      <c r="Q1799" s="21"/>
    </row>
    <row r="1800" spans="17:17" x14ac:dyDescent="0.2">
      <c r="Q1800" s="21"/>
    </row>
    <row r="1801" spans="17:17" x14ac:dyDescent="0.2">
      <c r="Q1801" s="21"/>
    </row>
    <row r="1802" spans="17:17" x14ac:dyDescent="0.2">
      <c r="Q1802" s="21"/>
    </row>
    <row r="1803" spans="17:17" x14ac:dyDescent="0.2">
      <c r="Q1803" s="21"/>
    </row>
    <row r="1804" spans="17:17" x14ac:dyDescent="0.2">
      <c r="Q1804" s="21"/>
    </row>
    <row r="1805" spans="17:17" x14ac:dyDescent="0.2">
      <c r="Q1805" s="21"/>
    </row>
    <row r="1806" spans="17:17" x14ac:dyDescent="0.2">
      <c r="Q1806" s="21"/>
    </row>
    <row r="1807" spans="17:17" x14ac:dyDescent="0.2">
      <c r="Q1807" s="21"/>
    </row>
    <row r="1808" spans="17:17" x14ac:dyDescent="0.2">
      <c r="Q1808" s="21"/>
    </row>
    <row r="1809" spans="17:17" x14ac:dyDescent="0.2">
      <c r="Q1809" s="21"/>
    </row>
    <row r="1810" spans="17:17" x14ac:dyDescent="0.2">
      <c r="Q1810" s="21"/>
    </row>
    <row r="1811" spans="17:17" x14ac:dyDescent="0.2">
      <c r="Q1811" s="21"/>
    </row>
    <row r="1812" spans="17:17" x14ac:dyDescent="0.2">
      <c r="Q1812" s="21"/>
    </row>
    <row r="1813" spans="17:17" x14ac:dyDescent="0.2">
      <c r="Q1813" s="21"/>
    </row>
    <row r="1814" spans="17:17" x14ac:dyDescent="0.2">
      <c r="Q1814" s="21"/>
    </row>
    <row r="1815" spans="17:17" x14ac:dyDescent="0.2">
      <c r="Q1815" s="21"/>
    </row>
    <row r="1816" spans="17:17" x14ac:dyDescent="0.2">
      <c r="Q1816" s="21"/>
    </row>
    <row r="1817" spans="17:17" x14ac:dyDescent="0.2">
      <c r="Q1817" s="21"/>
    </row>
    <row r="1818" spans="17:17" x14ac:dyDescent="0.2">
      <c r="Q1818" s="21"/>
    </row>
    <row r="1819" spans="17:17" x14ac:dyDescent="0.2">
      <c r="Q1819" s="21"/>
    </row>
    <row r="1820" spans="17:17" x14ac:dyDescent="0.2">
      <c r="Q1820" s="21"/>
    </row>
    <row r="1821" spans="17:17" x14ac:dyDescent="0.2">
      <c r="Q1821" s="21"/>
    </row>
    <row r="1822" spans="17:17" x14ac:dyDescent="0.2">
      <c r="Q1822" s="21"/>
    </row>
    <row r="1823" spans="17:17" x14ac:dyDescent="0.2">
      <c r="Q1823" s="21"/>
    </row>
    <row r="1824" spans="17:17" x14ac:dyDescent="0.2">
      <c r="Q1824" s="21"/>
    </row>
    <row r="1825" spans="17:17" x14ac:dyDescent="0.2">
      <c r="Q1825" s="21"/>
    </row>
    <row r="1826" spans="17:17" x14ac:dyDescent="0.2">
      <c r="Q1826" s="21"/>
    </row>
    <row r="1827" spans="17:17" x14ac:dyDescent="0.2">
      <c r="Q1827" s="21"/>
    </row>
    <row r="1828" spans="17:17" x14ac:dyDescent="0.2">
      <c r="Q1828" s="21"/>
    </row>
    <row r="1829" spans="17:17" x14ac:dyDescent="0.2">
      <c r="Q1829" s="21"/>
    </row>
    <row r="1830" spans="17:17" x14ac:dyDescent="0.2">
      <c r="Q1830" s="21"/>
    </row>
    <row r="1831" spans="17:17" x14ac:dyDescent="0.2">
      <c r="Q1831" s="21"/>
    </row>
    <row r="1832" spans="17:17" x14ac:dyDescent="0.2">
      <c r="Q1832" s="21"/>
    </row>
    <row r="1833" spans="17:17" x14ac:dyDescent="0.2">
      <c r="Q1833" s="21"/>
    </row>
    <row r="1834" spans="17:17" x14ac:dyDescent="0.2">
      <c r="Q1834" s="21"/>
    </row>
    <row r="1835" spans="17:17" x14ac:dyDescent="0.2">
      <c r="Q1835" s="21"/>
    </row>
    <row r="1836" spans="17:17" x14ac:dyDescent="0.2">
      <c r="Q1836" s="21"/>
    </row>
    <row r="1837" spans="17:17" x14ac:dyDescent="0.2">
      <c r="Q1837" s="21"/>
    </row>
    <row r="1838" spans="17:17" x14ac:dyDescent="0.2">
      <c r="Q1838" s="21"/>
    </row>
    <row r="1839" spans="17:17" x14ac:dyDescent="0.2">
      <c r="Q1839" s="21"/>
    </row>
    <row r="1840" spans="17:17" x14ac:dyDescent="0.2">
      <c r="Q1840" s="21"/>
    </row>
    <row r="1841" spans="17:17" x14ac:dyDescent="0.2">
      <c r="Q1841" s="21"/>
    </row>
    <row r="1842" spans="17:17" x14ac:dyDescent="0.2">
      <c r="Q1842" s="21"/>
    </row>
    <row r="1843" spans="17:17" x14ac:dyDescent="0.2">
      <c r="Q1843" s="21"/>
    </row>
    <row r="1844" spans="17:17" x14ac:dyDescent="0.2">
      <c r="Q1844" s="21"/>
    </row>
    <row r="1845" spans="17:17" x14ac:dyDescent="0.2">
      <c r="Q1845" s="21"/>
    </row>
    <row r="1846" spans="17:17" x14ac:dyDescent="0.2">
      <c r="Q1846" s="21"/>
    </row>
    <row r="1847" spans="17:17" x14ac:dyDescent="0.2">
      <c r="Q1847" s="21"/>
    </row>
    <row r="1848" spans="17:17" x14ac:dyDescent="0.2">
      <c r="Q1848" s="21"/>
    </row>
    <row r="1849" spans="17:17" x14ac:dyDescent="0.2">
      <c r="Q1849" s="21"/>
    </row>
    <row r="1850" spans="17:17" x14ac:dyDescent="0.2">
      <c r="Q1850" s="21"/>
    </row>
    <row r="1851" spans="17:17" x14ac:dyDescent="0.2">
      <c r="Q1851" s="21"/>
    </row>
    <row r="1852" spans="17:17" x14ac:dyDescent="0.2">
      <c r="Q1852" s="21"/>
    </row>
    <row r="1853" spans="17:17" x14ac:dyDescent="0.2">
      <c r="Q1853" s="21"/>
    </row>
    <row r="1854" spans="17:17" x14ac:dyDescent="0.2">
      <c r="Q1854" s="21"/>
    </row>
    <row r="1855" spans="17:17" x14ac:dyDescent="0.2">
      <c r="Q1855" s="21"/>
    </row>
    <row r="1856" spans="17:17" x14ac:dyDescent="0.2">
      <c r="Q1856" s="21"/>
    </row>
    <row r="1857" spans="17:17" x14ac:dyDescent="0.2">
      <c r="Q1857" s="21"/>
    </row>
    <row r="1858" spans="17:17" x14ac:dyDescent="0.2">
      <c r="Q1858" s="21"/>
    </row>
    <row r="1859" spans="17:17" x14ac:dyDescent="0.2">
      <c r="Q1859" s="21"/>
    </row>
    <row r="1860" spans="17:17" x14ac:dyDescent="0.2">
      <c r="Q1860" s="21"/>
    </row>
    <row r="1861" spans="17:17" x14ac:dyDescent="0.2">
      <c r="Q1861" s="21"/>
    </row>
    <row r="1862" spans="17:17" x14ac:dyDescent="0.2">
      <c r="Q1862" s="21"/>
    </row>
    <row r="1863" spans="17:17" x14ac:dyDescent="0.2">
      <c r="Q1863" s="21"/>
    </row>
    <row r="1864" spans="17:17" x14ac:dyDescent="0.2">
      <c r="Q1864" s="21"/>
    </row>
    <row r="1865" spans="17:17" x14ac:dyDescent="0.2">
      <c r="Q1865" s="21"/>
    </row>
    <row r="1866" spans="17:17" x14ac:dyDescent="0.2">
      <c r="Q1866" s="21"/>
    </row>
    <row r="1867" spans="17:17" x14ac:dyDescent="0.2">
      <c r="Q1867" s="21"/>
    </row>
    <row r="1868" spans="17:17" x14ac:dyDescent="0.2">
      <c r="Q1868" s="21"/>
    </row>
    <row r="1869" spans="17:17" x14ac:dyDescent="0.2">
      <c r="Q1869" s="21"/>
    </row>
    <row r="1870" spans="17:17" x14ac:dyDescent="0.2">
      <c r="Q1870" s="21"/>
    </row>
    <row r="1871" spans="17:17" x14ac:dyDescent="0.2">
      <c r="Q1871" s="21"/>
    </row>
    <row r="1872" spans="17:17" x14ac:dyDescent="0.2">
      <c r="Q1872" s="21"/>
    </row>
    <row r="1873" spans="17:17" x14ac:dyDescent="0.2">
      <c r="Q1873" s="21"/>
    </row>
    <row r="1874" spans="17:17" x14ac:dyDescent="0.2">
      <c r="Q1874" s="21"/>
    </row>
    <row r="1875" spans="17:17" x14ac:dyDescent="0.2">
      <c r="Q1875" s="21"/>
    </row>
    <row r="1876" spans="17:17" x14ac:dyDescent="0.2">
      <c r="Q1876" s="21"/>
    </row>
    <row r="1877" spans="17:17" x14ac:dyDescent="0.2">
      <c r="Q1877" s="21"/>
    </row>
    <row r="1878" spans="17:17" x14ac:dyDescent="0.2">
      <c r="Q1878" s="21"/>
    </row>
    <row r="1879" spans="17:17" x14ac:dyDescent="0.2">
      <c r="Q1879" s="21"/>
    </row>
    <row r="1880" spans="17:17" x14ac:dyDescent="0.2">
      <c r="Q1880" s="21"/>
    </row>
    <row r="1881" spans="17:17" x14ac:dyDescent="0.2">
      <c r="Q1881" s="21"/>
    </row>
    <row r="1882" spans="17:17" x14ac:dyDescent="0.2">
      <c r="Q1882" s="21"/>
    </row>
    <row r="1883" spans="17:17" x14ac:dyDescent="0.2">
      <c r="Q1883" s="21"/>
    </row>
    <row r="1884" spans="17:17" x14ac:dyDescent="0.2">
      <c r="Q1884" s="21"/>
    </row>
    <row r="1885" spans="17:17" x14ac:dyDescent="0.2">
      <c r="Q1885" s="21"/>
    </row>
    <row r="1886" spans="17:17" x14ac:dyDescent="0.2">
      <c r="Q1886" s="21"/>
    </row>
    <row r="1887" spans="17:17" x14ac:dyDescent="0.2">
      <c r="Q1887" s="21"/>
    </row>
    <row r="1888" spans="17:17" x14ac:dyDescent="0.2">
      <c r="Q1888" s="21"/>
    </row>
    <row r="1889" spans="17:17" x14ac:dyDescent="0.2">
      <c r="Q1889" s="21"/>
    </row>
    <row r="1890" spans="17:17" x14ac:dyDescent="0.2">
      <c r="Q1890" s="21"/>
    </row>
    <row r="1891" spans="17:17" x14ac:dyDescent="0.2">
      <c r="Q1891" s="21"/>
    </row>
    <row r="1892" spans="17:17" x14ac:dyDescent="0.2">
      <c r="Q1892" s="21"/>
    </row>
    <row r="1893" spans="17:17" x14ac:dyDescent="0.2">
      <c r="Q1893" s="21"/>
    </row>
    <row r="1894" spans="17:17" x14ac:dyDescent="0.2">
      <c r="Q1894" s="21"/>
    </row>
    <row r="1895" spans="17:17" x14ac:dyDescent="0.2">
      <c r="Q1895" s="21"/>
    </row>
    <row r="1896" spans="17:17" x14ac:dyDescent="0.2">
      <c r="Q1896" s="21"/>
    </row>
    <row r="1897" spans="17:17" x14ac:dyDescent="0.2">
      <c r="Q1897" s="21"/>
    </row>
    <row r="1898" spans="17:17" x14ac:dyDescent="0.2">
      <c r="Q1898" s="21"/>
    </row>
    <row r="1899" spans="17:17" x14ac:dyDescent="0.2">
      <c r="Q1899" s="21"/>
    </row>
    <row r="1900" spans="17:17" x14ac:dyDescent="0.2">
      <c r="Q1900" s="21"/>
    </row>
    <row r="1901" spans="17:17" x14ac:dyDescent="0.2">
      <c r="Q1901" s="21"/>
    </row>
    <row r="1902" spans="17:17" x14ac:dyDescent="0.2">
      <c r="Q1902" s="21"/>
    </row>
    <row r="1903" spans="17:17" x14ac:dyDescent="0.2">
      <c r="Q1903" s="21"/>
    </row>
    <row r="1904" spans="17:17" x14ac:dyDescent="0.2">
      <c r="Q1904" s="21"/>
    </row>
    <row r="1905" spans="17:17" x14ac:dyDescent="0.2">
      <c r="Q1905" s="21"/>
    </row>
    <row r="1906" spans="17:17" x14ac:dyDescent="0.2">
      <c r="Q1906" s="21"/>
    </row>
    <row r="1907" spans="17:17" x14ac:dyDescent="0.2">
      <c r="Q1907" s="21"/>
    </row>
    <row r="1908" spans="17:17" x14ac:dyDescent="0.2">
      <c r="Q1908" s="21"/>
    </row>
    <row r="1909" spans="17:17" x14ac:dyDescent="0.2">
      <c r="Q1909" s="21"/>
    </row>
    <row r="1910" spans="17:17" x14ac:dyDescent="0.2">
      <c r="Q1910" s="21"/>
    </row>
    <row r="1911" spans="17:17" x14ac:dyDescent="0.2">
      <c r="Q1911" s="21"/>
    </row>
    <row r="1912" spans="17:17" x14ac:dyDescent="0.2">
      <c r="Q1912" s="21"/>
    </row>
    <row r="1913" spans="17:17" x14ac:dyDescent="0.2">
      <c r="Q1913" s="21"/>
    </row>
    <row r="1914" spans="17:17" x14ac:dyDescent="0.2">
      <c r="Q1914" s="21"/>
    </row>
    <row r="1915" spans="17:17" x14ac:dyDescent="0.2">
      <c r="Q1915" s="21"/>
    </row>
    <row r="1916" spans="17:17" x14ac:dyDescent="0.2">
      <c r="Q1916" s="21"/>
    </row>
    <row r="1917" spans="17:17" x14ac:dyDescent="0.2">
      <c r="Q1917" s="21"/>
    </row>
    <row r="1918" spans="17:17" x14ac:dyDescent="0.2">
      <c r="Q1918" s="21"/>
    </row>
    <row r="1919" spans="17:17" x14ac:dyDescent="0.2">
      <c r="Q1919" s="21"/>
    </row>
    <row r="1920" spans="17:17" x14ac:dyDescent="0.2">
      <c r="Q1920" s="21"/>
    </row>
    <row r="1921" spans="17:17" x14ac:dyDescent="0.2">
      <c r="Q1921" s="21"/>
    </row>
    <row r="1922" spans="17:17" x14ac:dyDescent="0.2">
      <c r="Q1922" s="21"/>
    </row>
    <row r="1923" spans="17:17" x14ac:dyDescent="0.2">
      <c r="Q1923" s="21"/>
    </row>
    <row r="1924" spans="17:17" x14ac:dyDescent="0.2">
      <c r="Q1924" s="21"/>
    </row>
    <row r="1925" spans="17:17" x14ac:dyDescent="0.2">
      <c r="Q1925" s="21"/>
    </row>
    <row r="1926" spans="17:17" x14ac:dyDescent="0.2">
      <c r="Q1926" s="21"/>
    </row>
    <row r="1927" spans="17:17" x14ac:dyDescent="0.2">
      <c r="Q1927" s="21"/>
    </row>
    <row r="1928" spans="17:17" x14ac:dyDescent="0.2">
      <c r="Q1928" s="21"/>
    </row>
    <row r="1929" spans="17:17" x14ac:dyDescent="0.2">
      <c r="Q1929" s="21"/>
    </row>
    <row r="1930" spans="17:17" x14ac:dyDescent="0.2">
      <c r="Q1930" s="21"/>
    </row>
    <row r="1931" spans="17:17" x14ac:dyDescent="0.2">
      <c r="Q1931" s="21"/>
    </row>
    <row r="1932" spans="17:17" x14ac:dyDescent="0.2">
      <c r="Q1932" s="21"/>
    </row>
    <row r="1933" spans="17:17" x14ac:dyDescent="0.2">
      <c r="Q1933" s="21"/>
    </row>
    <row r="1934" spans="17:17" x14ac:dyDescent="0.2">
      <c r="Q1934" s="21"/>
    </row>
    <row r="1935" spans="17:17" x14ac:dyDescent="0.2">
      <c r="Q1935" s="21"/>
    </row>
    <row r="1936" spans="17:17" x14ac:dyDescent="0.2">
      <c r="Q1936" s="21"/>
    </row>
    <row r="1937" spans="17:17" x14ac:dyDescent="0.2">
      <c r="Q1937" s="21"/>
    </row>
    <row r="1938" spans="17:17" x14ac:dyDescent="0.2">
      <c r="Q1938" s="21"/>
    </row>
    <row r="1939" spans="17:17" x14ac:dyDescent="0.2">
      <c r="Q1939" s="21"/>
    </row>
    <row r="1940" spans="17:17" x14ac:dyDescent="0.2">
      <c r="Q1940" s="21"/>
    </row>
    <row r="1941" spans="17:17" x14ac:dyDescent="0.2">
      <c r="Q1941" s="21"/>
    </row>
    <row r="1942" spans="17:17" x14ac:dyDescent="0.2">
      <c r="Q1942" s="21"/>
    </row>
    <row r="1943" spans="17:17" x14ac:dyDescent="0.2">
      <c r="Q1943" s="21"/>
    </row>
    <row r="1944" spans="17:17" x14ac:dyDescent="0.2">
      <c r="Q1944" s="21"/>
    </row>
    <row r="1945" spans="17:17" x14ac:dyDescent="0.2">
      <c r="Q1945" s="21"/>
    </row>
    <row r="1946" spans="17:17" x14ac:dyDescent="0.2">
      <c r="Q1946" s="21"/>
    </row>
    <row r="1947" spans="17:17" x14ac:dyDescent="0.2">
      <c r="Q1947" s="21"/>
    </row>
    <row r="1948" spans="17:17" x14ac:dyDescent="0.2">
      <c r="Q1948" s="21"/>
    </row>
    <row r="1949" spans="17:17" x14ac:dyDescent="0.2">
      <c r="Q1949" s="21"/>
    </row>
    <row r="1950" spans="17:17" x14ac:dyDescent="0.2">
      <c r="Q1950" s="21"/>
    </row>
    <row r="1951" spans="17:17" x14ac:dyDescent="0.2">
      <c r="Q1951" s="21"/>
    </row>
    <row r="1952" spans="17:17" x14ac:dyDescent="0.2">
      <c r="Q1952" s="21"/>
    </row>
    <row r="1953" spans="17:17" x14ac:dyDescent="0.2">
      <c r="Q1953" s="21"/>
    </row>
    <row r="1954" spans="17:17" x14ac:dyDescent="0.2">
      <c r="Q1954" s="21"/>
    </row>
    <row r="1955" spans="17:17" x14ac:dyDescent="0.2">
      <c r="Q1955" s="21"/>
    </row>
    <row r="1956" spans="17:17" x14ac:dyDescent="0.2">
      <c r="Q1956" s="21"/>
    </row>
    <row r="1957" spans="17:17" x14ac:dyDescent="0.2">
      <c r="Q1957" s="21"/>
    </row>
    <row r="1958" spans="17:17" x14ac:dyDescent="0.2">
      <c r="Q1958" s="21"/>
    </row>
    <row r="1959" spans="17:17" x14ac:dyDescent="0.2">
      <c r="Q1959" s="21"/>
    </row>
    <row r="1960" spans="17:17" x14ac:dyDescent="0.2">
      <c r="Q1960" s="21"/>
    </row>
    <row r="1961" spans="17:17" x14ac:dyDescent="0.2">
      <c r="Q1961" s="21"/>
    </row>
    <row r="1962" spans="17:17" x14ac:dyDescent="0.2">
      <c r="Q1962" s="21"/>
    </row>
    <row r="1963" spans="17:17" x14ac:dyDescent="0.2">
      <c r="Q1963" s="21"/>
    </row>
    <row r="1964" spans="17:17" x14ac:dyDescent="0.2">
      <c r="Q1964" s="21"/>
    </row>
    <row r="1965" spans="17:17" x14ac:dyDescent="0.2">
      <c r="Q1965" s="21"/>
    </row>
    <row r="1966" spans="17:17" x14ac:dyDescent="0.2">
      <c r="Q1966" s="21"/>
    </row>
    <row r="1967" spans="17:17" x14ac:dyDescent="0.2">
      <c r="Q1967" s="21"/>
    </row>
    <row r="1968" spans="17:17" x14ac:dyDescent="0.2">
      <c r="Q1968" s="21"/>
    </row>
    <row r="1969" spans="17:17" x14ac:dyDescent="0.2">
      <c r="Q1969" s="21"/>
    </row>
    <row r="1970" spans="17:17" x14ac:dyDescent="0.2">
      <c r="Q1970" s="21"/>
    </row>
    <row r="1971" spans="17:17" x14ac:dyDescent="0.2">
      <c r="Q1971" s="21"/>
    </row>
    <row r="1972" spans="17:17" x14ac:dyDescent="0.2">
      <c r="Q1972" s="21"/>
    </row>
    <row r="1973" spans="17:17" x14ac:dyDescent="0.2">
      <c r="Q1973" s="21"/>
    </row>
    <row r="1974" spans="17:17" x14ac:dyDescent="0.2">
      <c r="Q1974" s="21"/>
    </row>
    <row r="1975" spans="17:17" x14ac:dyDescent="0.2">
      <c r="Q1975" s="21"/>
    </row>
    <row r="1976" spans="17:17" x14ac:dyDescent="0.2">
      <c r="Q1976" s="21"/>
    </row>
    <row r="1977" spans="17:17" x14ac:dyDescent="0.2">
      <c r="Q1977" s="21"/>
    </row>
    <row r="1978" spans="17:17" x14ac:dyDescent="0.2">
      <c r="Q1978" s="21"/>
    </row>
    <row r="1979" spans="17:17" x14ac:dyDescent="0.2">
      <c r="Q1979" s="21"/>
    </row>
    <row r="1980" spans="17:17" x14ac:dyDescent="0.2">
      <c r="Q1980" s="21"/>
    </row>
    <row r="1981" spans="17:17" x14ac:dyDescent="0.2">
      <c r="Q1981" s="21"/>
    </row>
    <row r="1982" spans="17:17" x14ac:dyDescent="0.2">
      <c r="Q1982" s="21"/>
    </row>
    <row r="1983" spans="17:17" x14ac:dyDescent="0.2">
      <c r="Q1983" s="21"/>
    </row>
    <row r="1984" spans="17:17" x14ac:dyDescent="0.2">
      <c r="Q1984" s="21"/>
    </row>
    <row r="1985" spans="17:17" x14ac:dyDescent="0.2">
      <c r="Q1985" s="21"/>
    </row>
    <row r="1986" spans="17:17" x14ac:dyDescent="0.2">
      <c r="Q1986" s="21"/>
    </row>
    <row r="1987" spans="17:17" x14ac:dyDescent="0.2">
      <c r="Q1987" s="21"/>
    </row>
    <row r="1988" spans="17:17" x14ac:dyDescent="0.2">
      <c r="Q1988" s="21"/>
    </row>
    <row r="1989" spans="17:17" x14ac:dyDescent="0.2">
      <c r="Q1989" s="21"/>
    </row>
    <row r="1990" spans="17:17" x14ac:dyDescent="0.2">
      <c r="Q1990" s="21"/>
    </row>
    <row r="1991" spans="17:17" x14ac:dyDescent="0.2">
      <c r="Q1991" s="21"/>
    </row>
    <row r="1992" spans="17:17" x14ac:dyDescent="0.2">
      <c r="Q1992" s="21"/>
    </row>
    <row r="1993" spans="17:17" x14ac:dyDescent="0.2">
      <c r="Q1993" s="21"/>
    </row>
    <row r="1994" spans="17:17" x14ac:dyDescent="0.2">
      <c r="Q1994" s="21"/>
    </row>
    <row r="1995" spans="17:17" x14ac:dyDescent="0.2">
      <c r="Q1995" s="21"/>
    </row>
    <row r="1996" spans="17:17" x14ac:dyDescent="0.2">
      <c r="Q1996" s="21"/>
    </row>
    <row r="1997" spans="17:17" x14ac:dyDescent="0.2">
      <c r="Q1997" s="21"/>
    </row>
    <row r="1998" spans="17:17" x14ac:dyDescent="0.2">
      <c r="Q1998" s="21"/>
    </row>
    <row r="1999" spans="17:17" x14ac:dyDescent="0.2">
      <c r="Q1999" s="21"/>
    </row>
    <row r="2000" spans="17:17" x14ac:dyDescent="0.2">
      <c r="Q2000" s="21"/>
    </row>
    <row r="2001" spans="17:17" x14ac:dyDescent="0.2">
      <c r="Q2001" s="21"/>
    </row>
    <row r="2002" spans="17:17" x14ac:dyDescent="0.2">
      <c r="Q2002" s="21"/>
    </row>
    <row r="2003" spans="17:17" x14ac:dyDescent="0.2">
      <c r="Q2003" s="21"/>
    </row>
    <row r="2004" spans="17:17" x14ac:dyDescent="0.2">
      <c r="Q2004" s="21"/>
    </row>
    <row r="2005" spans="17:17" x14ac:dyDescent="0.2">
      <c r="Q2005" s="21"/>
    </row>
    <row r="2006" spans="17:17" x14ac:dyDescent="0.2">
      <c r="Q2006" s="21"/>
    </row>
    <row r="2007" spans="17:17" x14ac:dyDescent="0.2">
      <c r="Q2007" s="21"/>
    </row>
    <row r="2008" spans="17:17" x14ac:dyDescent="0.2">
      <c r="Q2008" s="21"/>
    </row>
    <row r="2009" spans="17:17" x14ac:dyDescent="0.2">
      <c r="Q2009" s="21"/>
    </row>
    <row r="2010" spans="17:17" x14ac:dyDescent="0.2">
      <c r="Q2010" s="21"/>
    </row>
    <row r="2011" spans="17:17" x14ac:dyDescent="0.2">
      <c r="Q2011" s="21"/>
    </row>
    <row r="2012" spans="17:17" x14ac:dyDescent="0.2">
      <c r="Q2012" s="21"/>
    </row>
    <row r="2013" spans="17:17" x14ac:dyDescent="0.2">
      <c r="Q2013" s="21"/>
    </row>
    <row r="2014" spans="17:17" x14ac:dyDescent="0.2">
      <c r="Q2014" s="21"/>
    </row>
    <row r="2015" spans="17:17" x14ac:dyDescent="0.2">
      <c r="Q2015" s="21"/>
    </row>
    <row r="2016" spans="17:17" x14ac:dyDescent="0.2">
      <c r="Q2016" s="21"/>
    </row>
    <row r="2017" spans="17:17" x14ac:dyDescent="0.2">
      <c r="Q2017" s="21"/>
    </row>
    <row r="2018" spans="17:17" x14ac:dyDescent="0.2">
      <c r="Q2018" s="21"/>
    </row>
    <row r="2019" spans="17:17" x14ac:dyDescent="0.2">
      <c r="Q2019" s="21"/>
    </row>
    <row r="2020" spans="17:17" x14ac:dyDescent="0.2">
      <c r="Q2020" s="21"/>
    </row>
    <row r="2021" spans="17:17" x14ac:dyDescent="0.2">
      <c r="Q2021" s="21"/>
    </row>
    <row r="2022" spans="17:17" x14ac:dyDescent="0.2">
      <c r="Q2022" s="21"/>
    </row>
    <row r="2023" spans="17:17" x14ac:dyDescent="0.2">
      <c r="Q2023" s="21"/>
    </row>
    <row r="2024" spans="17:17" x14ac:dyDescent="0.2">
      <c r="Q2024" s="21"/>
    </row>
    <row r="2025" spans="17:17" x14ac:dyDescent="0.2">
      <c r="Q2025" s="21"/>
    </row>
    <row r="2026" spans="17:17" x14ac:dyDescent="0.2">
      <c r="Q2026" s="21"/>
    </row>
    <row r="2027" spans="17:17" x14ac:dyDescent="0.2">
      <c r="Q2027" s="21"/>
    </row>
    <row r="2028" spans="17:17" x14ac:dyDescent="0.2">
      <c r="Q2028" s="21"/>
    </row>
    <row r="2029" spans="17:17" x14ac:dyDescent="0.2">
      <c r="Q2029" s="21"/>
    </row>
    <row r="2030" spans="17:17" x14ac:dyDescent="0.2">
      <c r="Q2030" s="21"/>
    </row>
    <row r="2031" spans="17:17" x14ac:dyDescent="0.2">
      <c r="Q2031" s="21"/>
    </row>
    <row r="2032" spans="17:17" x14ac:dyDescent="0.2">
      <c r="Q2032" s="21"/>
    </row>
    <row r="2033" spans="17:17" x14ac:dyDescent="0.2">
      <c r="Q2033" s="21"/>
    </row>
    <row r="2034" spans="17:17" x14ac:dyDescent="0.2">
      <c r="Q2034" s="21"/>
    </row>
    <row r="2035" spans="17:17" x14ac:dyDescent="0.2">
      <c r="Q2035" s="21"/>
    </row>
    <row r="2036" spans="17:17" x14ac:dyDescent="0.2">
      <c r="Q2036" s="21"/>
    </row>
    <row r="2037" spans="17:17" x14ac:dyDescent="0.2">
      <c r="Q2037" s="21"/>
    </row>
    <row r="2038" spans="17:17" x14ac:dyDescent="0.2">
      <c r="Q2038" s="21"/>
    </row>
    <row r="2039" spans="17:17" x14ac:dyDescent="0.2">
      <c r="Q2039" s="21"/>
    </row>
    <row r="2040" spans="17:17" x14ac:dyDescent="0.2">
      <c r="Q2040" s="21"/>
    </row>
    <row r="2041" spans="17:17" x14ac:dyDescent="0.2">
      <c r="Q2041" s="21"/>
    </row>
    <row r="2042" spans="17:17" x14ac:dyDescent="0.2">
      <c r="Q2042" s="21"/>
    </row>
    <row r="2043" spans="17:17" x14ac:dyDescent="0.2">
      <c r="Q2043" s="21"/>
    </row>
    <row r="2044" spans="17:17" x14ac:dyDescent="0.2">
      <c r="Q2044" s="21"/>
    </row>
    <row r="2045" spans="17:17" x14ac:dyDescent="0.2">
      <c r="Q2045" s="21"/>
    </row>
    <row r="2046" spans="17:17" x14ac:dyDescent="0.2">
      <c r="Q2046" s="21"/>
    </row>
    <row r="2047" spans="17:17" x14ac:dyDescent="0.2">
      <c r="Q2047" s="21"/>
    </row>
    <row r="2048" spans="17:17" x14ac:dyDescent="0.2">
      <c r="Q2048" s="21"/>
    </row>
    <row r="2049" spans="17:17" x14ac:dyDescent="0.2">
      <c r="Q2049" s="21"/>
    </row>
    <row r="2050" spans="17:17" x14ac:dyDescent="0.2">
      <c r="Q2050" s="21"/>
    </row>
    <row r="2051" spans="17:17" x14ac:dyDescent="0.2">
      <c r="Q2051" s="21"/>
    </row>
    <row r="2052" spans="17:17" x14ac:dyDescent="0.2">
      <c r="Q2052" s="21"/>
    </row>
    <row r="2053" spans="17:17" x14ac:dyDescent="0.2">
      <c r="Q2053" s="21"/>
    </row>
    <row r="2054" spans="17:17" x14ac:dyDescent="0.2">
      <c r="Q2054" s="21"/>
    </row>
    <row r="2055" spans="17:17" x14ac:dyDescent="0.2">
      <c r="Q2055" s="21"/>
    </row>
    <row r="2056" spans="17:17" x14ac:dyDescent="0.2">
      <c r="Q2056" s="21"/>
    </row>
    <row r="2057" spans="17:17" x14ac:dyDescent="0.2">
      <c r="Q2057" s="21"/>
    </row>
    <row r="2058" spans="17:17" x14ac:dyDescent="0.2">
      <c r="Q2058" s="21"/>
    </row>
    <row r="2059" spans="17:17" x14ac:dyDescent="0.2">
      <c r="Q2059" s="21"/>
    </row>
    <row r="2060" spans="17:17" x14ac:dyDescent="0.2">
      <c r="Q2060" s="21"/>
    </row>
    <row r="2061" spans="17:17" x14ac:dyDescent="0.2">
      <c r="Q2061" s="21"/>
    </row>
    <row r="2062" spans="17:17" x14ac:dyDescent="0.2">
      <c r="Q2062" s="21"/>
    </row>
    <row r="2063" spans="17:17" x14ac:dyDescent="0.2">
      <c r="Q2063" s="21"/>
    </row>
    <row r="2064" spans="17:17" x14ac:dyDescent="0.2">
      <c r="Q2064" s="21"/>
    </row>
    <row r="2065" spans="17:17" x14ac:dyDescent="0.2">
      <c r="Q2065" s="21"/>
    </row>
    <row r="2066" spans="17:17" x14ac:dyDescent="0.2">
      <c r="Q2066" s="21"/>
    </row>
    <row r="2067" spans="17:17" x14ac:dyDescent="0.2">
      <c r="Q2067" s="21"/>
    </row>
    <row r="2068" spans="17:17" x14ac:dyDescent="0.2">
      <c r="Q2068" s="21"/>
    </row>
    <row r="2069" spans="17:17" x14ac:dyDescent="0.2">
      <c r="Q2069" s="21"/>
    </row>
    <row r="2070" spans="17:17" x14ac:dyDescent="0.2">
      <c r="Q2070" s="21"/>
    </row>
    <row r="2071" spans="17:17" x14ac:dyDescent="0.2">
      <c r="Q2071" s="21"/>
    </row>
    <row r="2072" spans="17:17" x14ac:dyDescent="0.2">
      <c r="Q2072" s="21"/>
    </row>
    <row r="2073" spans="17:17" x14ac:dyDescent="0.2">
      <c r="Q2073" s="21"/>
    </row>
    <row r="2074" spans="17:17" x14ac:dyDescent="0.2">
      <c r="Q2074" s="21"/>
    </row>
    <row r="2075" spans="17:17" x14ac:dyDescent="0.2">
      <c r="Q2075" s="21"/>
    </row>
    <row r="2076" spans="17:17" x14ac:dyDescent="0.2">
      <c r="Q2076" s="21"/>
    </row>
    <row r="2077" spans="17:17" x14ac:dyDescent="0.2">
      <c r="Q2077" s="21"/>
    </row>
    <row r="2078" spans="17:17" x14ac:dyDescent="0.2">
      <c r="Q2078" s="21"/>
    </row>
    <row r="2079" spans="17:17" x14ac:dyDescent="0.2">
      <c r="Q2079" s="21"/>
    </row>
    <row r="2080" spans="17:17" x14ac:dyDescent="0.2">
      <c r="Q2080" s="21"/>
    </row>
    <row r="2081" spans="17:17" x14ac:dyDescent="0.2">
      <c r="Q2081" s="21"/>
    </row>
    <row r="2082" spans="17:17" x14ac:dyDescent="0.2">
      <c r="Q2082" s="21"/>
    </row>
    <row r="2083" spans="17:17" x14ac:dyDescent="0.2">
      <c r="Q2083" s="21"/>
    </row>
    <row r="2084" spans="17:17" x14ac:dyDescent="0.2">
      <c r="Q2084" s="21"/>
    </row>
    <row r="2085" spans="17:17" x14ac:dyDescent="0.2">
      <c r="Q2085" s="21"/>
    </row>
    <row r="2086" spans="17:17" x14ac:dyDescent="0.2">
      <c r="Q2086" s="21"/>
    </row>
    <row r="2087" spans="17:17" x14ac:dyDescent="0.2">
      <c r="Q2087" s="21"/>
    </row>
    <row r="2088" spans="17:17" x14ac:dyDescent="0.2">
      <c r="Q2088" s="21"/>
    </row>
    <row r="2089" spans="17:17" x14ac:dyDescent="0.2">
      <c r="Q2089" s="21"/>
    </row>
    <row r="2090" spans="17:17" x14ac:dyDescent="0.2">
      <c r="Q2090" s="21"/>
    </row>
    <row r="2091" spans="17:17" x14ac:dyDescent="0.2">
      <c r="Q2091" s="21"/>
    </row>
    <row r="2092" spans="17:17" x14ac:dyDescent="0.2">
      <c r="Q2092" s="21"/>
    </row>
    <row r="2093" spans="17:17" x14ac:dyDescent="0.2">
      <c r="Q2093" s="21"/>
    </row>
    <row r="2094" spans="17:17" x14ac:dyDescent="0.2">
      <c r="Q2094" s="21"/>
    </row>
    <row r="2095" spans="17:17" x14ac:dyDescent="0.2">
      <c r="Q2095" s="21"/>
    </row>
    <row r="2096" spans="17:17" x14ac:dyDescent="0.2">
      <c r="Q2096" s="21"/>
    </row>
    <row r="2097" spans="17:17" x14ac:dyDescent="0.2">
      <c r="Q2097" s="21"/>
    </row>
    <row r="2098" spans="17:17" x14ac:dyDescent="0.2">
      <c r="Q2098" s="21"/>
    </row>
    <row r="2099" spans="17:17" x14ac:dyDescent="0.2">
      <c r="Q2099" s="21"/>
    </row>
    <row r="2100" spans="17:17" x14ac:dyDescent="0.2">
      <c r="Q2100" s="21"/>
    </row>
    <row r="2101" spans="17:17" x14ac:dyDescent="0.2">
      <c r="Q2101" s="21"/>
    </row>
    <row r="2102" spans="17:17" x14ac:dyDescent="0.2">
      <c r="Q2102" s="21"/>
    </row>
    <row r="2103" spans="17:17" x14ac:dyDescent="0.2">
      <c r="Q2103" s="21"/>
    </row>
    <row r="2104" spans="17:17" x14ac:dyDescent="0.2">
      <c r="Q2104" s="21"/>
    </row>
    <row r="2105" spans="17:17" x14ac:dyDescent="0.2">
      <c r="Q2105" s="21"/>
    </row>
    <row r="2106" spans="17:17" x14ac:dyDescent="0.2">
      <c r="Q2106" s="21"/>
    </row>
    <row r="2107" spans="17:17" x14ac:dyDescent="0.2">
      <c r="Q2107" s="21"/>
    </row>
    <row r="2108" spans="17:17" x14ac:dyDescent="0.2">
      <c r="Q2108" s="21"/>
    </row>
    <row r="2109" spans="17:17" x14ac:dyDescent="0.2">
      <c r="Q2109" s="21"/>
    </row>
    <row r="2110" spans="17:17" x14ac:dyDescent="0.2">
      <c r="Q2110" s="21"/>
    </row>
    <row r="2111" spans="17:17" x14ac:dyDescent="0.2">
      <c r="Q2111" s="21"/>
    </row>
    <row r="2112" spans="17:17" x14ac:dyDescent="0.2">
      <c r="Q2112" s="21"/>
    </row>
    <row r="2113" spans="17:17" x14ac:dyDescent="0.2">
      <c r="Q2113" s="21"/>
    </row>
    <row r="2114" spans="17:17" x14ac:dyDescent="0.2">
      <c r="Q2114" s="21"/>
    </row>
    <row r="2115" spans="17:17" x14ac:dyDescent="0.2">
      <c r="Q2115" s="21"/>
    </row>
    <row r="2116" spans="17:17" x14ac:dyDescent="0.2">
      <c r="Q2116" s="21"/>
    </row>
    <row r="2117" spans="17:17" x14ac:dyDescent="0.2">
      <c r="Q2117" s="21"/>
    </row>
    <row r="2118" spans="17:17" x14ac:dyDescent="0.2">
      <c r="Q2118" s="21"/>
    </row>
    <row r="2119" spans="17:17" x14ac:dyDescent="0.2">
      <c r="Q2119" s="21"/>
    </row>
    <row r="2120" spans="17:17" x14ac:dyDescent="0.2">
      <c r="Q2120" s="21"/>
    </row>
    <row r="2121" spans="17:17" x14ac:dyDescent="0.2">
      <c r="Q2121" s="21"/>
    </row>
    <row r="2122" spans="17:17" x14ac:dyDescent="0.2">
      <c r="Q2122" s="21"/>
    </row>
    <row r="2123" spans="17:17" x14ac:dyDescent="0.2">
      <c r="Q2123" s="21"/>
    </row>
    <row r="2124" spans="17:17" x14ac:dyDescent="0.2">
      <c r="Q2124" s="21"/>
    </row>
    <row r="2125" spans="17:17" x14ac:dyDescent="0.2">
      <c r="Q2125" s="21"/>
    </row>
    <row r="2126" spans="17:17" x14ac:dyDescent="0.2">
      <c r="Q2126" s="21"/>
    </row>
    <row r="2127" spans="17:17" x14ac:dyDescent="0.2">
      <c r="Q2127" s="21"/>
    </row>
    <row r="2128" spans="17:17" x14ac:dyDescent="0.2">
      <c r="Q2128" s="21"/>
    </row>
    <row r="2129" spans="17:17" x14ac:dyDescent="0.2">
      <c r="Q2129" s="21"/>
    </row>
    <row r="2130" spans="17:17" x14ac:dyDescent="0.2">
      <c r="Q2130" s="21"/>
    </row>
    <row r="2131" spans="17:17" x14ac:dyDescent="0.2">
      <c r="Q2131" s="21"/>
    </row>
    <row r="2132" spans="17:17" x14ac:dyDescent="0.2">
      <c r="Q2132" s="21"/>
    </row>
    <row r="2133" spans="17:17" x14ac:dyDescent="0.2">
      <c r="Q2133" s="21"/>
    </row>
    <row r="2134" spans="17:17" x14ac:dyDescent="0.2">
      <c r="Q2134" s="21"/>
    </row>
    <row r="2135" spans="17:17" x14ac:dyDescent="0.2">
      <c r="Q2135" s="21"/>
    </row>
    <row r="2136" spans="17:17" x14ac:dyDescent="0.2">
      <c r="Q2136" s="21"/>
    </row>
    <row r="2137" spans="17:17" x14ac:dyDescent="0.2">
      <c r="Q2137" s="21"/>
    </row>
    <row r="2138" spans="17:17" x14ac:dyDescent="0.2">
      <c r="Q2138" s="21"/>
    </row>
    <row r="2139" spans="17:17" x14ac:dyDescent="0.2">
      <c r="Q2139" s="21"/>
    </row>
    <row r="2140" spans="17:17" x14ac:dyDescent="0.2">
      <c r="Q2140" s="21"/>
    </row>
    <row r="2141" spans="17:17" x14ac:dyDescent="0.2">
      <c r="Q2141" s="21"/>
    </row>
    <row r="2142" spans="17:17" x14ac:dyDescent="0.2">
      <c r="Q2142" s="21"/>
    </row>
    <row r="2143" spans="17:17" x14ac:dyDescent="0.2">
      <c r="Q2143" s="21"/>
    </row>
    <row r="2144" spans="17:17" x14ac:dyDescent="0.2">
      <c r="Q2144" s="21"/>
    </row>
    <row r="2145" spans="17:17" x14ac:dyDescent="0.2">
      <c r="Q2145" s="21"/>
    </row>
    <row r="2146" spans="17:17" x14ac:dyDescent="0.2">
      <c r="Q2146" s="21"/>
    </row>
    <row r="2147" spans="17:17" x14ac:dyDescent="0.2">
      <c r="Q2147" s="21"/>
    </row>
    <row r="2148" spans="17:17" x14ac:dyDescent="0.2">
      <c r="Q2148" s="21"/>
    </row>
    <row r="2149" spans="17:17" x14ac:dyDescent="0.2">
      <c r="Q2149" s="21"/>
    </row>
    <row r="2150" spans="17:17" x14ac:dyDescent="0.2">
      <c r="Q2150" s="21"/>
    </row>
    <row r="2151" spans="17:17" x14ac:dyDescent="0.2">
      <c r="Q2151" s="21"/>
    </row>
    <row r="2152" spans="17:17" x14ac:dyDescent="0.2">
      <c r="Q2152" s="21"/>
    </row>
    <row r="2153" spans="17:17" x14ac:dyDescent="0.2">
      <c r="Q2153" s="21"/>
    </row>
    <row r="2154" spans="17:17" x14ac:dyDescent="0.2">
      <c r="Q2154" s="21"/>
    </row>
    <row r="2155" spans="17:17" x14ac:dyDescent="0.2">
      <c r="Q2155" s="21"/>
    </row>
    <row r="2156" spans="17:17" x14ac:dyDescent="0.2">
      <c r="Q2156" s="21"/>
    </row>
    <row r="2157" spans="17:17" x14ac:dyDescent="0.2">
      <c r="Q2157" s="21"/>
    </row>
    <row r="2158" spans="17:17" x14ac:dyDescent="0.2">
      <c r="Q2158" s="21"/>
    </row>
    <row r="2159" spans="17:17" x14ac:dyDescent="0.2">
      <c r="Q2159" s="21"/>
    </row>
    <row r="2160" spans="17:17" x14ac:dyDescent="0.2">
      <c r="Q2160" s="21"/>
    </row>
    <row r="2161" spans="17:17" x14ac:dyDescent="0.2">
      <c r="Q2161" s="21"/>
    </row>
    <row r="2162" spans="17:17" x14ac:dyDescent="0.2">
      <c r="Q2162" s="21"/>
    </row>
    <row r="2163" spans="17:17" x14ac:dyDescent="0.2">
      <c r="Q2163" s="21"/>
    </row>
    <row r="2164" spans="17:17" x14ac:dyDescent="0.2">
      <c r="Q2164" s="21"/>
    </row>
    <row r="2165" spans="17:17" x14ac:dyDescent="0.2">
      <c r="Q2165" s="21"/>
    </row>
    <row r="2166" spans="17:17" x14ac:dyDescent="0.2">
      <c r="Q2166" s="21"/>
    </row>
    <row r="2167" spans="17:17" x14ac:dyDescent="0.2">
      <c r="Q2167" s="21"/>
    </row>
    <row r="2168" spans="17:17" x14ac:dyDescent="0.2">
      <c r="Q2168" s="21"/>
    </row>
    <row r="2169" spans="17:17" x14ac:dyDescent="0.2">
      <c r="Q2169" s="21"/>
    </row>
    <row r="2170" spans="17:17" x14ac:dyDescent="0.2">
      <c r="Q2170" s="21"/>
    </row>
    <row r="2171" spans="17:17" x14ac:dyDescent="0.2">
      <c r="Q2171" s="21"/>
    </row>
    <row r="2172" spans="17:17" x14ac:dyDescent="0.2">
      <c r="Q2172" s="21"/>
    </row>
    <row r="2173" spans="17:17" x14ac:dyDescent="0.2">
      <c r="Q2173" s="21"/>
    </row>
    <row r="2174" spans="17:17" x14ac:dyDescent="0.2">
      <c r="Q2174" s="21"/>
    </row>
    <row r="2175" spans="17:17" x14ac:dyDescent="0.2">
      <c r="Q2175" s="21"/>
    </row>
    <row r="2176" spans="17:17" x14ac:dyDescent="0.2">
      <c r="Q2176" s="21"/>
    </row>
    <row r="2177" spans="17:17" x14ac:dyDescent="0.2">
      <c r="Q2177" s="21"/>
    </row>
    <row r="2178" spans="17:17" x14ac:dyDescent="0.2">
      <c r="Q2178" s="21"/>
    </row>
    <row r="2179" spans="17:17" x14ac:dyDescent="0.2">
      <c r="Q2179" s="21"/>
    </row>
    <row r="2180" spans="17:17" x14ac:dyDescent="0.2">
      <c r="Q2180" s="21"/>
    </row>
    <row r="2181" spans="17:17" x14ac:dyDescent="0.2">
      <c r="Q2181" s="21"/>
    </row>
    <row r="2182" spans="17:17" x14ac:dyDescent="0.2">
      <c r="Q2182" s="21"/>
    </row>
    <row r="2183" spans="17:17" x14ac:dyDescent="0.2">
      <c r="Q2183" s="21"/>
    </row>
    <row r="2184" spans="17:17" x14ac:dyDescent="0.2">
      <c r="Q2184" s="21"/>
    </row>
    <row r="2185" spans="17:17" x14ac:dyDescent="0.2">
      <c r="Q2185" s="21"/>
    </row>
    <row r="2186" spans="17:17" x14ac:dyDescent="0.2">
      <c r="Q2186" s="21"/>
    </row>
    <row r="2187" spans="17:17" x14ac:dyDescent="0.2">
      <c r="Q2187" s="21"/>
    </row>
    <row r="2188" spans="17:17" x14ac:dyDescent="0.2">
      <c r="Q2188" s="21"/>
    </row>
    <row r="2189" spans="17:17" x14ac:dyDescent="0.2">
      <c r="Q2189" s="21"/>
    </row>
    <row r="2190" spans="17:17" x14ac:dyDescent="0.2">
      <c r="Q2190" s="21"/>
    </row>
    <row r="2191" spans="17:17" x14ac:dyDescent="0.2">
      <c r="Q2191" s="21"/>
    </row>
    <row r="2192" spans="17:17" x14ac:dyDescent="0.2">
      <c r="Q2192" s="21"/>
    </row>
    <row r="2193" spans="17:17" x14ac:dyDescent="0.2">
      <c r="Q2193" s="21"/>
    </row>
    <row r="2194" spans="17:17" x14ac:dyDescent="0.2">
      <c r="Q2194" s="21"/>
    </row>
    <row r="2195" spans="17:17" x14ac:dyDescent="0.2">
      <c r="Q2195" s="21"/>
    </row>
    <row r="2196" spans="17:17" x14ac:dyDescent="0.2">
      <c r="Q2196" s="21"/>
    </row>
    <row r="2197" spans="17:17" x14ac:dyDescent="0.2">
      <c r="Q2197" s="21"/>
    </row>
    <row r="2198" spans="17:17" x14ac:dyDescent="0.2">
      <c r="Q2198" s="21"/>
    </row>
    <row r="2199" spans="17:17" x14ac:dyDescent="0.2">
      <c r="Q2199" s="21"/>
    </row>
    <row r="2200" spans="17:17" x14ac:dyDescent="0.2">
      <c r="Q2200" s="21"/>
    </row>
    <row r="2201" spans="17:17" x14ac:dyDescent="0.2">
      <c r="Q2201" s="21"/>
    </row>
    <row r="2202" spans="17:17" x14ac:dyDescent="0.2">
      <c r="Q2202" s="21"/>
    </row>
    <row r="2203" spans="17:17" x14ac:dyDescent="0.2">
      <c r="Q2203" s="21"/>
    </row>
    <row r="2204" spans="17:17" x14ac:dyDescent="0.2">
      <c r="Q2204" s="21"/>
    </row>
    <row r="2205" spans="17:17" x14ac:dyDescent="0.2">
      <c r="Q2205" s="21"/>
    </row>
    <row r="2206" spans="17:17" x14ac:dyDescent="0.2">
      <c r="Q2206" s="21"/>
    </row>
    <row r="2207" spans="17:17" x14ac:dyDescent="0.2">
      <c r="Q2207" s="21"/>
    </row>
    <row r="2208" spans="17:17" x14ac:dyDescent="0.2">
      <c r="Q2208" s="21"/>
    </row>
    <row r="2209" spans="17:17" x14ac:dyDescent="0.2">
      <c r="Q2209" s="21"/>
    </row>
    <row r="2210" spans="17:17" x14ac:dyDescent="0.2">
      <c r="Q2210" s="21"/>
    </row>
    <row r="2211" spans="17:17" x14ac:dyDescent="0.2">
      <c r="Q2211" s="21"/>
    </row>
    <row r="2212" spans="17:17" x14ac:dyDescent="0.2">
      <c r="Q2212" s="21"/>
    </row>
    <row r="2213" spans="17:17" x14ac:dyDescent="0.2">
      <c r="Q2213" s="21"/>
    </row>
    <row r="2214" spans="17:17" x14ac:dyDescent="0.2">
      <c r="Q2214" s="21"/>
    </row>
    <row r="2215" spans="17:17" x14ac:dyDescent="0.2">
      <c r="Q2215" s="21"/>
    </row>
    <row r="2216" spans="17:17" x14ac:dyDescent="0.2">
      <c r="Q2216" s="21"/>
    </row>
    <row r="2217" spans="17:17" x14ac:dyDescent="0.2">
      <c r="Q2217" s="21"/>
    </row>
    <row r="2218" spans="17:17" x14ac:dyDescent="0.2">
      <c r="Q2218" s="21"/>
    </row>
    <row r="2219" spans="17:17" x14ac:dyDescent="0.2">
      <c r="Q2219" s="21"/>
    </row>
    <row r="2220" spans="17:17" x14ac:dyDescent="0.2">
      <c r="Q2220" s="21"/>
    </row>
    <row r="2221" spans="17:17" x14ac:dyDescent="0.2">
      <c r="Q2221" s="21"/>
    </row>
    <row r="2222" spans="17:17" x14ac:dyDescent="0.2">
      <c r="Q2222" s="21"/>
    </row>
    <row r="2223" spans="17:17" x14ac:dyDescent="0.2">
      <c r="Q2223" s="21"/>
    </row>
    <row r="2224" spans="17:17" x14ac:dyDescent="0.2">
      <c r="Q2224" s="21"/>
    </row>
    <row r="2225" spans="17:17" x14ac:dyDescent="0.2">
      <c r="Q2225" s="21"/>
    </row>
    <row r="2226" spans="17:17" x14ac:dyDescent="0.2">
      <c r="Q2226" s="21"/>
    </row>
    <row r="2227" spans="17:17" x14ac:dyDescent="0.2">
      <c r="Q2227" s="21"/>
    </row>
    <row r="2228" spans="17:17" x14ac:dyDescent="0.2">
      <c r="Q2228" s="21"/>
    </row>
    <row r="2229" spans="17:17" x14ac:dyDescent="0.2">
      <c r="Q2229" s="21"/>
    </row>
    <row r="2230" spans="17:17" x14ac:dyDescent="0.2">
      <c r="Q2230" s="21"/>
    </row>
    <row r="2231" spans="17:17" x14ac:dyDescent="0.2">
      <c r="Q2231" s="21"/>
    </row>
    <row r="2232" spans="17:17" x14ac:dyDescent="0.2">
      <c r="Q2232" s="21"/>
    </row>
    <row r="2233" spans="17:17" x14ac:dyDescent="0.2">
      <c r="Q2233" s="21"/>
    </row>
    <row r="2234" spans="17:17" x14ac:dyDescent="0.2">
      <c r="Q2234" s="21"/>
    </row>
    <row r="2235" spans="17:17" x14ac:dyDescent="0.2">
      <c r="Q2235" s="21"/>
    </row>
    <row r="2236" spans="17:17" x14ac:dyDescent="0.2">
      <c r="Q2236" s="21"/>
    </row>
    <row r="2237" spans="17:17" x14ac:dyDescent="0.2">
      <c r="Q2237" s="21"/>
    </row>
    <row r="2238" spans="17:17" x14ac:dyDescent="0.2">
      <c r="Q2238" s="21"/>
    </row>
    <row r="2239" spans="17:17" x14ac:dyDescent="0.2">
      <c r="Q2239" s="21"/>
    </row>
    <row r="2240" spans="17:17" x14ac:dyDescent="0.2">
      <c r="Q2240" s="21"/>
    </row>
    <row r="2241" spans="17:17" x14ac:dyDescent="0.2">
      <c r="Q2241" s="21"/>
    </row>
    <row r="2242" spans="17:17" x14ac:dyDescent="0.2">
      <c r="Q2242" s="21"/>
    </row>
    <row r="2243" spans="17:17" x14ac:dyDescent="0.2">
      <c r="Q2243" s="21"/>
    </row>
    <row r="2244" spans="17:17" x14ac:dyDescent="0.2">
      <c r="Q2244" s="21"/>
    </row>
    <row r="2245" spans="17:17" x14ac:dyDescent="0.2">
      <c r="Q2245" s="21"/>
    </row>
    <row r="2246" spans="17:17" x14ac:dyDescent="0.2">
      <c r="Q2246" s="21"/>
    </row>
    <row r="2247" spans="17:17" x14ac:dyDescent="0.2">
      <c r="Q2247" s="21"/>
    </row>
    <row r="2248" spans="17:17" x14ac:dyDescent="0.2">
      <c r="Q2248" s="21"/>
    </row>
    <row r="2249" spans="17:17" x14ac:dyDescent="0.2">
      <c r="Q2249" s="21"/>
    </row>
    <row r="2250" spans="17:17" x14ac:dyDescent="0.2">
      <c r="Q2250" s="21"/>
    </row>
    <row r="2251" spans="17:17" x14ac:dyDescent="0.2">
      <c r="Q2251" s="21"/>
    </row>
    <row r="2252" spans="17:17" x14ac:dyDescent="0.2">
      <c r="Q2252" s="21"/>
    </row>
    <row r="2253" spans="17:17" x14ac:dyDescent="0.2">
      <c r="Q2253" s="21"/>
    </row>
    <row r="2254" spans="17:17" x14ac:dyDescent="0.2">
      <c r="Q2254" s="21"/>
    </row>
    <row r="2255" spans="17:17" x14ac:dyDescent="0.2">
      <c r="Q2255" s="21"/>
    </row>
    <row r="2256" spans="17:17" x14ac:dyDescent="0.2">
      <c r="Q2256" s="21"/>
    </row>
    <row r="2257" spans="17:17" x14ac:dyDescent="0.2">
      <c r="Q2257" s="21"/>
    </row>
    <row r="2258" spans="17:17" x14ac:dyDescent="0.2">
      <c r="Q2258" s="21"/>
    </row>
    <row r="2259" spans="17:17" x14ac:dyDescent="0.2">
      <c r="Q2259" s="21"/>
    </row>
    <row r="2260" spans="17:17" x14ac:dyDescent="0.2">
      <c r="Q2260" s="21"/>
    </row>
    <row r="2261" spans="17:17" x14ac:dyDescent="0.2">
      <c r="Q2261" s="21"/>
    </row>
    <row r="2262" spans="17:17" x14ac:dyDescent="0.2">
      <c r="Q2262" s="21"/>
    </row>
    <row r="2263" spans="17:17" x14ac:dyDescent="0.2">
      <c r="Q2263" s="21"/>
    </row>
    <row r="2264" spans="17:17" x14ac:dyDescent="0.2">
      <c r="Q2264" s="21"/>
    </row>
    <row r="2265" spans="17:17" x14ac:dyDescent="0.2">
      <c r="Q2265" s="21"/>
    </row>
    <row r="2266" spans="17:17" x14ac:dyDescent="0.2">
      <c r="Q2266" s="21"/>
    </row>
    <row r="2267" spans="17:17" x14ac:dyDescent="0.2">
      <c r="Q2267" s="21"/>
    </row>
    <row r="2268" spans="17:17" x14ac:dyDescent="0.2">
      <c r="Q2268" s="21"/>
    </row>
    <row r="2269" spans="17:17" x14ac:dyDescent="0.2">
      <c r="Q2269" s="21"/>
    </row>
    <row r="2270" spans="17:17" x14ac:dyDescent="0.2">
      <c r="Q2270" s="21"/>
    </row>
    <row r="2271" spans="17:17" x14ac:dyDescent="0.2">
      <c r="Q2271" s="21"/>
    </row>
    <row r="2272" spans="17:17" x14ac:dyDescent="0.2">
      <c r="Q2272" s="21"/>
    </row>
    <row r="2273" spans="17:17" x14ac:dyDescent="0.2">
      <c r="Q2273" s="21"/>
    </row>
    <row r="2274" spans="17:17" x14ac:dyDescent="0.2">
      <c r="Q2274" s="21"/>
    </row>
    <row r="2275" spans="17:17" x14ac:dyDescent="0.2">
      <c r="Q2275" s="21"/>
    </row>
    <row r="2276" spans="17:17" x14ac:dyDescent="0.2">
      <c r="Q2276" s="21"/>
    </row>
    <row r="2277" spans="17:17" x14ac:dyDescent="0.2">
      <c r="Q2277" s="21"/>
    </row>
    <row r="2278" spans="17:17" x14ac:dyDescent="0.2">
      <c r="Q2278" s="21"/>
    </row>
    <row r="2279" spans="17:17" x14ac:dyDescent="0.2">
      <c r="Q2279" s="21"/>
    </row>
    <row r="2280" spans="17:17" x14ac:dyDescent="0.2">
      <c r="Q2280" s="21"/>
    </row>
    <row r="2281" spans="17:17" x14ac:dyDescent="0.2">
      <c r="Q2281" s="21"/>
    </row>
    <row r="2282" spans="17:17" x14ac:dyDescent="0.2">
      <c r="Q2282" s="21"/>
    </row>
    <row r="2283" spans="17:17" x14ac:dyDescent="0.2">
      <c r="Q2283" s="21"/>
    </row>
    <row r="2284" spans="17:17" x14ac:dyDescent="0.2">
      <c r="Q2284" s="21"/>
    </row>
    <row r="2285" spans="17:17" x14ac:dyDescent="0.2">
      <c r="Q2285" s="21"/>
    </row>
    <row r="2286" spans="17:17" x14ac:dyDescent="0.2">
      <c r="Q2286" s="21"/>
    </row>
    <row r="2287" spans="17:17" x14ac:dyDescent="0.2">
      <c r="Q2287" s="21"/>
    </row>
    <row r="2288" spans="17:17" x14ac:dyDescent="0.2">
      <c r="Q2288" s="21"/>
    </row>
    <row r="2289" spans="17:17" x14ac:dyDescent="0.2">
      <c r="Q2289" s="21"/>
    </row>
    <row r="2290" spans="17:17" x14ac:dyDescent="0.2">
      <c r="Q2290" s="21"/>
    </row>
    <row r="2291" spans="17:17" x14ac:dyDescent="0.2">
      <c r="Q2291" s="21"/>
    </row>
    <row r="2292" spans="17:17" x14ac:dyDescent="0.2">
      <c r="Q2292" s="21"/>
    </row>
    <row r="2293" spans="17:17" x14ac:dyDescent="0.2">
      <c r="Q2293" s="21"/>
    </row>
    <row r="2294" spans="17:17" x14ac:dyDescent="0.2">
      <c r="Q2294" s="21"/>
    </row>
    <row r="2295" spans="17:17" x14ac:dyDescent="0.2">
      <c r="Q2295" s="21"/>
    </row>
    <row r="2296" spans="17:17" x14ac:dyDescent="0.2">
      <c r="Q2296" s="21"/>
    </row>
    <row r="2297" spans="17:17" x14ac:dyDescent="0.2">
      <c r="Q2297" s="21"/>
    </row>
    <row r="2298" spans="17:17" x14ac:dyDescent="0.2">
      <c r="Q2298" s="21"/>
    </row>
    <row r="2299" spans="17:17" x14ac:dyDescent="0.2">
      <c r="Q2299" s="21"/>
    </row>
    <row r="2300" spans="17:17" x14ac:dyDescent="0.2">
      <c r="Q2300" s="21"/>
    </row>
    <row r="2301" spans="17:17" x14ac:dyDescent="0.2">
      <c r="Q2301" s="21"/>
    </row>
    <row r="2302" spans="17:17" x14ac:dyDescent="0.2">
      <c r="Q2302" s="21"/>
    </row>
    <row r="2303" spans="17:17" x14ac:dyDescent="0.2">
      <c r="Q2303" s="21"/>
    </row>
    <row r="2304" spans="17:17" x14ac:dyDescent="0.2">
      <c r="Q2304" s="21"/>
    </row>
    <row r="2305" spans="17:17" x14ac:dyDescent="0.2">
      <c r="Q2305" s="21"/>
    </row>
    <row r="2306" spans="17:17" x14ac:dyDescent="0.2">
      <c r="Q2306" s="21"/>
    </row>
    <row r="2307" spans="17:17" x14ac:dyDescent="0.2">
      <c r="Q2307" s="21"/>
    </row>
    <row r="2308" spans="17:17" x14ac:dyDescent="0.2">
      <c r="Q2308" s="21"/>
    </row>
    <row r="2309" spans="17:17" x14ac:dyDescent="0.2">
      <c r="Q2309" s="21"/>
    </row>
    <row r="2310" spans="17:17" x14ac:dyDescent="0.2">
      <c r="Q2310" s="21"/>
    </row>
    <row r="2311" spans="17:17" x14ac:dyDescent="0.2">
      <c r="Q2311" s="21"/>
    </row>
    <row r="2312" spans="17:17" x14ac:dyDescent="0.2">
      <c r="Q2312" s="21"/>
    </row>
    <row r="2313" spans="17:17" x14ac:dyDescent="0.2">
      <c r="Q2313" s="21"/>
    </row>
    <row r="2314" spans="17:17" x14ac:dyDescent="0.2">
      <c r="Q2314" s="21"/>
    </row>
    <row r="2315" spans="17:17" x14ac:dyDescent="0.2">
      <c r="Q2315" s="21"/>
    </row>
    <row r="2316" spans="17:17" x14ac:dyDescent="0.2">
      <c r="Q2316" s="21"/>
    </row>
    <row r="2317" spans="17:17" x14ac:dyDescent="0.2">
      <c r="Q2317" s="21"/>
    </row>
    <row r="2318" spans="17:17" x14ac:dyDescent="0.2">
      <c r="Q2318" s="21"/>
    </row>
    <row r="2319" spans="17:17" x14ac:dyDescent="0.2">
      <c r="Q2319" s="21"/>
    </row>
    <row r="2320" spans="17:17" x14ac:dyDescent="0.2">
      <c r="Q2320" s="21"/>
    </row>
    <row r="2321" spans="17:17" x14ac:dyDescent="0.2">
      <c r="Q2321" s="21"/>
    </row>
    <row r="2322" spans="17:17" x14ac:dyDescent="0.2">
      <c r="Q2322" s="21"/>
    </row>
    <row r="2323" spans="17:17" x14ac:dyDescent="0.2">
      <c r="Q2323" s="21"/>
    </row>
    <row r="2324" spans="17:17" x14ac:dyDescent="0.2">
      <c r="Q2324" s="21"/>
    </row>
    <row r="2325" spans="17:17" x14ac:dyDescent="0.2">
      <c r="Q2325" s="21"/>
    </row>
    <row r="2326" spans="17:17" x14ac:dyDescent="0.2">
      <c r="Q2326" s="21"/>
    </row>
    <row r="2327" spans="17:17" x14ac:dyDescent="0.2">
      <c r="Q2327" s="21"/>
    </row>
    <row r="2328" spans="17:17" x14ac:dyDescent="0.2">
      <c r="Q2328" s="21"/>
    </row>
    <row r="2329" spans="17:17" x14ac:dyDescent="0.2">
      <c r="Q2329" s="21"/>
    </row>
    <row r="2330" spans="17:17" x14ac:dyDescent="0.2">
      <c r="Q2330" s="21"/>
    </row>
    <row r="2331" spans="17:17" x14ac:dyDescent="0.2">
      <c r="Q2331" s="21"/>
    </row>
    <row r="2332" spans="17:17" x14ac:dyDescent="0.2">
      <c r="Q2332" s="21"/>
    </row>
    <row r="2333" spans="17:17" x14ac:dyDescent="0.2">
      <c r="Q2333" s="21"/>
    </row>
    <row r="2334" spans="17:17" x14ac:dyDescent="0.2">
      <c r="Q2334" s="21"/>
    </row>
    <row r="2335" spans="17:17" x14ac:dyDescent="0.2">
      <c r="Q2335" s="21"/>
    </row>
    <row r="2336" spans="17:17" x14ac:dyDescent="0.2">
      <c r="Q2336" s="21"/>
    </row>
    <row r="2337" spans="17:17" x14ac:dyDescent="0.2">
      <c r="Q2337" s="21"/>
    </row>
    <row r="2338" spans="17:17" x14ac:dyDescent="0.2">
      <c r="Q2338" s="21"/>
    </row>
    <row r="2339" spans="17:17" x14ac:dyDescent="0.2">
      <c r="Q2339" s="21"/>
    </row>
    <row r="2340" spans="17:17" x14ac:dyDescent="0.2">
      <c r="Q2340" s="21"/>
    </row>
    <row r="2341" spans="17:17" x14ac:dyDescent="0.2">
      <c r="Q2341" s="21"/>
    </row>
    <row r="2342" spans="17:17" x14ac:dyDescent="0.2">
      <c r="Q2342" s="21"/>
    </row>
    <row r="2343" spans="17:17" x14ac:dyDescent="0.2">
      <c r="Q2343" s="21"/>
    </row>
    <row r="2344" spans="17:17" x14ac:dyDescent="0.2">
      <c r="Q2344" s="21"/>
    </row>
    <row r="2345" spans="17:17" x14ac:dyDescent="0.2">
      <c r="Q2345" s="21"/>
    </row>
    <row r="2346" spans="17:17" x14ac:dyDescent="0.2">
      <c r="Q2346" s="21"/>
    </row>
    <row r="2347" spans="17:17" x14ac:dyDescent="0.2">
      <c r="Q2347" s="21"/>
    </row>
    <row r="2348" spans="17:17" x14ac:dyDescent="0.2">
      <c r="Q2348" s="21"/>
    </row>
    <row r="2349" spans="17:17" x14ac:dyDescent="0.2">
      <c r="Q2349" s="21"/>
    </row>
    <row r="2350" spans="17:17" x14ac:dyDescent="0.2">
      <c r="Q2350" s="21"/>
    </row>
    <row r="2351" spans="17:17" x14ac:dyDescent="0.2">
      <c r="Q2351" s="21"/>
    </row>
    <row r="2352" spans="17:17" x14ac:dyDescent="0.2">
      <c r="Q2352" s="21"/>
    </row>
    <row r="2353" spans="17:17" x14ac:dyDescent="0.2">
      <c r="Q2353" s="21"/>
    </row>
    <row r="2354" spans="17:17" x14ac:dyDescent="0.2">
      <c r="Q2354" s="21"/>
    </row>
    <row r="2355" spans="17:17" x14ac:dyDescent="0.2">
      <c r="Q2355" s="21"/>
    </row>
    <row r="2356" spans="17:17" x14ac:dyDescent="0.2">
      <c r="Q2356" s="21"/>
    </row>
    <row r="2357" spans="17:17" x14ac:dyDescent="0.2">
      <c r="Q2357" s="21"/>
    </row>
    <row r="2358" spans="17:17" x14ac:dyDescent="0.2">
      <c r="Q2358" s="21"/>
    </row>
    <row r="2359" spans="17:17" x14ac:dyDescent="0.2">
      <c r="Q2359" s="21"/>
    </row>
    <row r="2360" spans="17:17" x14ac:dyDescent="0.2">
      <c r="Q2360" s="21"/>
    </row>
    <row r="2361" spans="17:17" x14ac:dyDescent="0.2">
      <c r="Q2361" s="21"/>
    </row>
    <row r="2362" spans="17:17" x14ac:dyDescent="0.2">
      <c r="Q2362" s="21"/>
    </row>
    <row r="2363" spans="17:17" x14ac:dyDescent="0.2">
      <c r="Q2363" s="21"/>
    </row>
    <row r="2364" spans="17:17" x14ac:dyDescent="0.2">
      <c r="Q2364" s="21"/>
    </row>
    <row r="2365" spans="17:17" x14ac:dyDescent="0.2">
      <c r="Q2365" s="21"/>
    </row>
    <row r="2366" spans="17:17" x14ac:dyDescent="0.2">
      <c r="Q2366" s="21"/>
    </row>
    <row r="2367" spans="17:17" x14ac:dyDescent="0.2">
      <c r="Q2367" s="21"/>
    </row>
    <row r="2368" spans="17:17" x14ac:dyDescent="0.2">
      <c r="Q2368" s="21"/>
    </row>
    <row r="2369" spans="17:17" x14ac:dyDescent="0.2">
      <c r="Q2369" s="21"/>
    </row>
    <row r="2370" spans="17:17" x14ac:dyDescent="0.2">
      <c r="Q2370" s="21"/>
    </row>
    <row r="2371" spans="17:17" x14ac:dyDescent="0.2">
      <c r="Q2371" s="21"/>
    </row>
    <row r="2372" spans="17:17" x14ac:dyDescent="0.2">
      <c r="Q2372" s="21"/>
    </row>
    <row r="2373" spans="17:17" x14ac:dyDescent="0.2">
      <c r="Q2373" s="21"/>
    </row>
    <row r="2374" spans="17:17" x14ac:dyDescent="0.2">
      <c r="Q2374" s="21"/>
    </row>
    <row r="2375" spans="17:17" x14ac:dyDescent="0.2">
      <c r="Q2375" s="21"/>
    </row>
    <row r="2376" spans="17:17" x14ac:dyDescent="0.2">
      <c r="Q2376" s="21"/>
    </row>
    <row r="2377" spans="17:17" x14ac:dyDescent="0.2">
      <c r="Q2377" s="21"/>
    </row>
    <row r="2378" spans="17:17" x14ac:dyDescent="0.2">
      <c r="Q2378" s="21"/>
    </row>
    <row r="2379" spans="17:17" x14ac:dyDescent="0.2">
      <c r="Q2379" s="21"/>
    </row>
    <row r="2380" spans="17:17" x14ac:dyDescent="0.2">
      <c r="Q2380" s="21"/>
    </row>
    <row r="2381" spans="17:17" x14ac:dyDescent="0.2">
      <c r="Q2381" s="21"/>
    </row>
    <row r="2382" spans="17:17" x14ac:dyDescent="0.2">
      <c r="Q2382" s="21"/>
    </row>
    <row r="2383" spans="17:17" x14ac:dyDescent="0.2">
      <c r="Q2383" s="21"/>
    </row>
    <row r="2384" spans="17:17" x14ac:dyDescent="0.2">
      <c r="Q2384" s="21"/>
    </row>
    <row r="2385" spans="17:17" x14ac:dyDescent="0.2">
      <c r="Q2385" s="21"/>
    </row>
    <row r="2386" spans="17:17" x14ac:dyDescent="0.2">
      <c r="Q2386" s="21"/>
    </row>
    <row r="2387" spans="17:17" x14ac:dyDescent="0.2">
      <c r="Q2387" s="21"/>
    </row>
    <row r="2388" spans="17:17" x14ac:dyDescent="0.2">
      <c r="Q2388" s="21"/>
    </row>
    <row r="2389" spans="17:17" x14ac:dyDescent="0.2">
      <c r="Q2389" s="21"/>
    </row>
    <row r="2390" spans="17:17" x14ac:dyDescent="0.2">
      <c r="Q2390" s="21"/>
    </row>
    <row r="2391" spans="17:17" x14ac:dyDescent="0.2">
      <c r="Q2391" s="21"/>
    </row>
    <row r="2392" spans="17:17" x14ac:dyDescent="0.2">
      <c r="Q2392" s="21"/>
    </row>
    <row r="2393" spans="17:17" x14ac:dyDescent="0.2">
      <c r="Q2393" s="21"/>
    </row>
    <row r="2394" spans="17:17" x14ac:dyDescent="0.2">
      <c r="Q2394" s="21"/>
    </row>
    <row r="2395" spans="17:17" x14ac:dyDescent="0.2">
      <c r="Q2395" s="21"/>
    </row>
    <row r="2396" spans="17:17" x14ac:dyDescent="0.2">
      <c r="Q2396" s="21"/>
    </row>
    <row r="2397" spans="17:17" x14ac:dyDescent="0.2">
      <c r="Q2397" s="21"/>
    </row>
    <row r="2398" spans="17:17" x14ac:dyDescent="0.2">
      <c r="Q2398" s="21"/>
    </row>
    <row r="2399" spans="17:17" x14ac:dyDescent="0.2">
      <c r="Q2399" s="21"/>
    </row>
    <row r="2400" spans="17:17" x14ac:dyDescent="0.2">
      <c r="Q2400" s="21"/>
    </row>
    <row r="2401" spans="17:17" x14ac:dyDescent="0.2">
      <c r="Q2401" s="21"/>
    </row>
    <row r="2402" spans="17:17" x14ac:dyDescent="0.2">
      <c r="Q2402" s="21"/>
    </row>
    <row r="2403" spans="17:17" x14ac:dyDescent="0.2">
      <c r="Q2403" s="21"/>
    </row>
    <row r="2404" spans="17:17" x14ac:dyDescent="0.2">
      <c r="Q2404" s="21"/>
    </row>
    <row r="2405" spans="17:17" x14ac:dyDescent="0.2">
      <c r="Q2405" s="21"/>
    </row>
    <row r="2406" spans="17:17" x14ac:dyDescent="0.2">
      <c r="Q2406" s="21"/>
    </row>
    <row r="2407" spans="17:17" x14ac:dyDescent="0.2">
      <c r="Q2407" s="21"/>
    </row>
    <row r="2408" spans="17:17" x14ac:dyDescent="0.2">
      <c r="Q2408" s="21"/>
    </row>
    <row r="2409" spans="17:17" x14ac:dyDescent="0.2">
      <c r="Q2409" s="21"/>
    </row>
    <row r="2410" spans="17:17" x14ac:dyDescent="0.2">
      <c r="Q2410" s="21"/>
    </row>
    <row r="2411" spans="17:17" x14ac:dyDescent="0.2">
      <c r="Q2411" s="21"/>
    </row>
    <row r="2412" spans="17:17" x14ac:dyDescent="0.2">
      <c r="Q2412" s="21"/>
    </row>
    <row r="2413" spans="17:17" x14ac:dyDescent="0.2">
      <c r="Q2413" s="21"/>
    </row>
    <row r="2414" spans="17:17" x14ac:dyDescent="0.2">
      <c r="Q2414" s="21"/>
    </row>
    <row r="2415" spans="17:17" x14ac:dyDescent="0.2">
      <c r="Q2415" s="21"/>
    </row>
    <row r="2416" spans="17:17" x14ac:dyDescent="0.2">
      <c r="Q2416" s="21"/>
    </row>
    <row r="2417" spans="17:17" x14ac:dyDescent="0.2">
      <c r="Q2417" s="21"/>
    </row>
    <row r="2418" spans="17:17" x14ac:dyDescent="0.2">
      <c r="Q2418" s="21"/>
    </row>
    <row r="2419" spans="17:17" x14ac:dyDescent="0.2">
      <c r="Q2419" s="21"/>
    </row>
    <row r="2420" spans="17:17" x14ac:dyDescent="0.2">
      <c r="Q2420" s="21"/>
    </row>
    <row r="2421" spans="17:17" x14ac:dyDescent="0.2">
      <c r="Q2421" s="21"/>
    </row>
    <row r="2422" spans="17:17" x14ac:dyDescent="0.2">
      <c r="Q2422" s="21"/>
    </row>
    <row r="2423" spans="17:17" x14ac:dyDescent="0.2">
      <c r="Q2423" s="21"/>
    </row>
    <row r="2424" spans="17:17" x14ac:dyDescent="0.2">
      <c r="Q2424" s="21"/>
    </row>
    <row r="2425" spans="17:17" x14ac:dyDescent="0.2">
      <c r="Q2425" s="21"/>
    </row>
    <row r="2426" spans="17:17" x14ac:dyDescent="0.2">
      <c r="Q2426" s="21"/>
    </row>
    <row r="2427" spans="17:17" x14ac:dyDescent="0.2">
      <c r="Q2427" s="21"/>
    </row>
    <row r="2428" spans="17:17" x14ac:dyDescent="0.2">
      <c r="Q2428" s="21"/>
    </row>
    <row r="2429" spans="17:17" x14ac:dyDescent="0.2">
      <c r="Q2429" s="21"/>
    </row>
    <row r="2430" spans="17:17" x14ac:dyDescent="0.2">
      <c r="Q2430" s="21"/>
    </row>
    <row r="2431" spans="17:17" x14ac:dyDescent="0.2">
      <c r="Q2431" s="21"/>
    </row>
    <row r="2432" spans="17:17" x14ac:dyDescent="0.2">
      <c r="Q2432" s="21"/>
    </row>
    <row r="2433" spans="17:17" x14ac:dyDescent="0.2">
      <c r="Q2433" s="21"/>
    </row>
    <row r="2434" spans="17:17" x14ac:dyDescent="0.2">
      <c r="Q2434" s="21"/>
    </row>
    <row r="2435" spans="17:17" x14ac:dyDescent="0.2">
      <c r="Q2435" s="21"/>
    </row>
    <row r="2436" spans="17:17" x14ac:dyDescent="0.2">
      <c r="Q2436" s="21"/>
    </row>
    <row r="2437" spans="17:17" x14ac:dyDescent="0.2">
      <c r="Q2437" s="21"/>
    </row>
    <row r="2438" spans="17:17" x14ac:dyDescent="0.2">
      <c r="Q2438" s="21"/>
    </row>
    <row r="2439" spans="17:17" x14ac:dyDescent="0.2">
      <c r="Q2439" s="21"/>
    </row>
    <row r="2440" spans="17:17" x14ac:dyDescent="0.2">
      <c r="Q2440" s="21"/>
    </row>
    <row r="2441" spans="17:17" x14ac:dyDescent="0.2">
      <c r="Q2441" s="21"/>
    </row>
    <row r="2442" spans="17:17" x14ac:dyDescent="0.2">
      <c r="Q2442" s="21"/>
    </row>
    <row r="2443" spans="17:17" x14ac:dyDescent="0.2">
      <c r="Q2443" s="21"/>
    </row>
    <row r="2444" spans="17:17" x14ac:dyDescent="0.2">
      <c r="Q2444" s="21"/>
    </row>
    <row r="2445" spans="17:17" x14ac:dyDescent="0.2">
      <c r="Q2445" s="21"/>
    </row>
    <row r="2446" spans="17:17" x14ac:dyDescent="0.2">
      <c r="Q2446" s="21"/>
    </row>
    <row r="2447" spans="17:17" x14ac:dyDescent="0.2">
      <c r="Q2447" s="21"/>
    </row>
    <row r="2448" spans="17:17" x14ac:dyDescent="0.2">
      <c r="Q2448" s="21"/>
    </row>
    <row r="2449" spans="17:17" x14ac:dyDescent="0.2">
      <c r="Q2449" s="21"/>
    </row>
    <row r="2450" spans="17:17" x14ac:dyDescent="0.2">
      <c r="Q2450" s="21"/>
    </row>
    <row r="2451" spans="17:17" x14ac:dyDescent="0.2">
      <c r="Q2451" s="21"/>
    </row>
    <row r="2452" spans="17:17" x14ac:dyDescent="0.2">
      <c r="Q2452" s="21"/>
    </row>
    <row r="2453" spans="17:17" x14ac:dyDescent="0.2">
      <c r="Q2453" s="21"/>
    </row>
    <row r="2454" spans="17:17" x14ac:dyDescent="0.2">
      <c r="Q2454" s="21"/>
    </row>
    <row r="2455" spans="17:17" x14ac:dyDescent="0.2">
      <c r="Q2455" s="21"/>
    </row>
    <row r="2456" spans="17:17" x14ac:dyDescent="0.2">
      <c r="Q2456" s="21"/>
    </row>
    <row r="2457" spans="17:17" x14ac:dyDescent="0.2">
      <c r="Q2457" s="21"/>
    </row>
    <row r="2458" spans="17:17" x14ac:dyDescent="0.2">
      <c r="Q2458" s="21"/>
    </row>
    <row r="2459" spans="17:17" x14ac:dyDescent="0.2">
      <c r="Q2459" s="21"/>
    </row>
    <row r="2460" spans="17:17" x14ac:dyDescent="0.2">
      <c r="Q2460" s="21"/>
    </row>
    <row r="2461" spans="17:17" x14ac:dyDescent="0.2">
      <c r="Q2461" s="21"/>
    </row>
    <row r="2462" spans="17:17" x14ac:dyDescent="0.2">
      <c r="Q2462" s="21"/>
    </row>
    <row r="2463" spans="17:17" x14ac:dyDescent="0.2">
      <c r="Q2463" s="21"/>
    </row>
    <row r="2464" spans="17:17" x14ac:dyDescent="0.2">
      <c r="Q2464" s="21"/>
    </row>
    <row r="2465" spans="17:17" x14ac:dyDescent="0.2">
      <c r="Q2465" s="21"/>
    </row>
    <row r="2466" spans="17:17" x14ac:dyDescent="0.2">
      <c r="Q2466" s="21"/>
    </row>
    <row r="2467" spans="17:17" x14ac:dyDescent="0.2">
      <c r="Q2467" s="21"/>
    </row>
    <row r="2468" spans="17:17" x14ac:dyDescent="0.2">
      <c r="Q2468" s="21"/>
    </row>
    <row r="2469" spans="17:17" x14ac:dyDescent="0.2">
      <c r="Q2469" s="21"/>
    </row>
    <row r="2470" spans="17:17" x14ac:dyDescent="0.2">
      <c r="Q2470" s="21"/>
    </row>
    <row r="2471" spans="17:17" x14ac:dyDescent="0.2">
      <c r="Q2471" s="21"/>
    </row>
    <row r="2472" spans="17:17" x14ac:dyDescent="0.2">
      <c r="Q2472" s="21"/>
    </row>
    <row r="2473" spans="17:17" x14ac:dyDescent="0.2">
      <c r="Q2473" s="21"/>
    </row>
    <row r="2474" spans="17:17" x14ac:dyDescent="0.2">
      <c r="Q2474" s="21"/>
    </row>
    <row r="2475" spans="17:17" x14ac:dyDescent="0.2">
      <c r="Q2475" s="21"/>
    </row>
    <row r="2476" spans="17:17" x14ac:dyDescent="0.2">
      <c r="Q2476" s="21"/>
    </row>
    <row r="2477" spans="17:17" x14ac:dyDescent="0.2">
      <c r="Q2477" s="21"/>
    </row>
    <row r="2478" spans="17:17" x14ac:dyDescent="0.2">
      <c r="Q2478" s="21"/>
    </row>
    <row r="2479" spans="17:17" x14ac:dyDescent="0.2">
      <c r="Q2479" s="21"/>
    </row>
    <row r="2480" spans="17:17" x14ac:dyDescent="0.2">
      <c r="Q2480" s="21"/>
    </row>
    <row r="2481" spans="17:17" x14ac:dyDescent="0.2">
      <c r="Q2481" s="21"/>
    </row>
    <row r="2482" spans="17:17" x14ac:dyDescent="0.2">
      <c r="Q2482" s="21"/>
    </row>
    <row r="2483" spans="17:17" x14ac:dyDescent="0.2">
      <c r="Q2483" s="21"/>
    </row>
    <row r="2484" spans="17:17" x14ac:dyDescent="0.2">
      <c r="Q2484" s="21"/>
    </row>
    <row r="2485" spans="17:17" x14ac:dyDescent="0.2">
      <c r="Q2485" s="21"/>
    </row>
    <row r="2486" spans="17:17" x14ac:dyDescent="0.2">
      <c r="Q2486" s="21"/>
    </row>
    <row r="2487" spans="17:17" x14ac:dyDescent="0.2">
      <c r="Q2487" s="21"/>
    </row>
    <row r="2488" spans="17:17" x14ac:dyDescent="0.2">
      <c r="Q2488" s="21"/>
    </row>
    <row r="2489" spans="17:17" x14ac:dyDescent="0.2">
      <c r="Q2489" s="21"/>
    </row>
    <row r="2490" spans="17:17" x14ac:dyDescent="0.2">
      <c r="Q2490" s="21"/>
    </row>
    <row r="2491" spans="17:17" x14ac:dyDescent="0.2">
      <c r="Q2491" s="21"/>
    </row>
    <row r="2492" spans="17:17" x14ac:dyDescent="0.2">
      <c r="Q2492" s="21"/>
    </row>
    <row r="2493" spans="17:17" x14ac:dyDescent="0.2">
      <c r="Q2493" s="21"/>
    </row>
    <row r="2494" spans="17:17" x14ac:dyDescent="0.2">
      <c r="Q2494" s="21"/>
    </row>
    <row r="2495" spans="17:17" x14ac:dyDescent="0.2">
      <c r="Q2495" s="21"/>
    </row>
    <row r="2496" spans="17:17" x14ac:dyDescent="0.2">
      <c r="Q2496" s="21"/>
    </row>
    <row r="2497" spans="17:17" x14ac:dyDescent="0.2">
      <c r="Q2497" s="21"/>
    </row>
    <row r="2498" spans="17:17" x14ac:dyDescent="0.2">
      <c r="Q2498" s="21"/>
    </row>
    <row r="2499" spans="17:17" x14ac:dyDescent="0.2">
      <c r="Q2499" s="21"/>
    </row>
    <row r="2500" spans="17:17" x14ac:dyDescent="0.2">
      <c r="Q2500" s="21"/>
    </row>
    <row r="2501" spans="17:17" x14ac:dyDescent="0.2">
      <c r="Q2501" s="21"/>
    </row>
    <row r="2502" spans="17:17" x14ac:dyDescent="0.2">
      <c r="Q2502" s="21"/>
    </row>
    <row r="2503" spans="17:17" x14ac:dyDescent="0.2">
      <c r="Q2503" s="21"/>
    </row>
    <row r="2504" spans="17:17" x14ac:dyDescent="0.2">
      <c r="Q2504" s="21"/>
    </row>
    <row r="2505" spans="17:17" x14ac:dyDescent="0.2">
      <c r="Q2505" s="21"/>
    </row>
    <row r="2506" spans="17:17" x14ac:dyDescent="0.2">
      <c r="Q2506" s="21"/>
    </row>
    <row r="2507" spans="17:17" x14ac:dyDescent="0.2">
      <c r="Q2507" s="21"/>
    </row>
    <row r="2508" spans="17:17" x14ac:dyDescent="0.2">
      <c r="Q2508" s="21"/>
    </row>
    <row r="2509" spans="17:17" x14ac:dyDescent="0.2">
      <c r="Q2509" s="21"/>
    </row>
    <row r="2510" spans="17:17" x14ac:dyDescent="0.2">
      <c r="Q2510" s="21"/>
    </row>
    <row r="2511" spans="17:17" x14ac:dyDescent="0.2">
      <c r="Q2511" s="21"/>
    </row>
    <row r="2512" spans="17:17" x14ac:dyDescent="0.2">
      <c r="Q2512" s="21"/>
    </row>
    <row r="2513" spans="17:17" x14ac:dyDescent="0.2">
      <c r="Q2513" s="21"/>
    </row>
    <row r="2514" spans="17:17" x14ac:dyDescent="0.2">
      <c r="Q2514" s="21"/>
    </row>
    <row r="2515" spans="17:17" x14ac:dyDescent="0.2">
      <c r="Q2515" s="21"/>
    </row>
    <row r="2516" spans="17:17" x14ac:dyDescent="0.2">
      <c r="Q2516" s="21"/>
    </row>
    <row r="2517" spans="17:17" x14ac:dyDescent="0.2">
      <c r="Q2517" s="21"/>
    </row>
    <row r="2518" spans="17:17" x14ac:dyDescent="0.2">
      <c r="Q2518" s="21"/>
    </row>
    <row r="2519" spans="17:17" x14ac:dyDescent="0.2">
      <c r="Q2519" s="21"/>
    </row>
    <row r="2520" spans="17:17" x14ac:dyDescent="0.2">
      <c r="Q2520" s="21"/>
    </row>
    <row r="2521" spans="17:17" x14ac:dyDescent="0.2">
      <c r="Q2521" s="21"/>
    </row>
    <row r="2522" spans="17:17" x14ac:dyDescent="0.2">
      <c r="Q2522" s="21"/>
    </row>
    <row r="2523" spans="17:17" x14ac:dyDescent="0.2">
      <c r="Q2523" s="21"/>
    </row>
    <row r="2524" spans="17:17" x14ac:dyDescent="0.2">
      <c r="Q2524" s="21"/>
    </row>
    <row r="2525" spans="17:17" x14ac:dyDescent="0.2">
      <c r="Q2525" s="21"/>
    </row>
    <row r="2526" spans="17:17" x14ac:dyDescent="0.2">
      <c r="Q2526" s="21"/>
    </row>
    <row r="2527" spans="17:17" x14ac:dyDescent="0.2">
      <c r="Q2527" s="21"/>
    </row>
    <row r="2528" spans="17:17" x14ac:dyDescent="0.2">
      <c r="Q2528" s="21"/>
    </row>
    <row r="2529" spans="17:17" x14ac:dyDescent="0.2">
      <c r="Q2529" s="21"/>
    </row>
    <row r="2530" spans="17:17" x14ac:dyDescent="0.2">
      <c r="Q2530" s="21"/>
    </row>
    <row r="2531" spans="17:17" x14ac:dyDescent="0.2">
      <c r="Q2531" s="21"/>
    </row>
    <row r="2532" spans="17:17" x14ac:dyDescent="0.2">
      <c r="Q2532" s="21"/>
    </row>
    <row r="2533" spans="17:17" x14ac:dyDescent="0.2">
      <c r="Q2533" s="21"/>
    </row>
    <row r="2534" spans="17:17" x14ac:dyDescent="0.2">
      <c r="Q2534" s="21"/>
    </row>
    <row r="2535" spans="17:17" x14ac:dyDescent="0.2">
      <c r="Q2535" s="21"/>
    </row>
    <row r="2536" spans="17:17" x14ac:dyDescent="0.2">
      <c r="Q2536" s="21"/>
    </row>
    <row r="2537" spans="17:17" x14ac:dyDescent="0.2">
      <c r="Q2537" s="21"/>
    </row>
    <row r="2538" spans="17:17" x14ac:dyDescent="0.2">
      <c r="Q2538" s="21"/>
    </row>
    <row r="2539" spans="17:17" x14ac:dyDescent="0.2">
      <c r="Q2539" s="21"/>
    </row>
    <row r="2540" spans="17:17" x14ac:dyDescent="0.2">
      <c r="Q2540" s="21"/>
    </row>
    <row r="2541" spans="17:17" x14ac:dyDescent="0.2">
      <c r="Q2541" s="21"/>
    </row>
    <row r="2542" spans="17:17" x14ac:dyDescent="0.2">
      <c r="Q2542" s="21"/>
    </row>
    <row r="2543" spans="17:17" x14ac:dyDescent="0.2">
      <c r="Q2543" s="21"/>
    </row>
    <row r="2544" spans="17:17" x14ac:dyDescent="0.2">
      <c r="Q2544" s="21"/>
    </row>
    <row r="2545" spans="17:17" x14ac:dyDescent="0.2">
      <c r="Q2545" s="21"/>
    </row>
    <row r="2546" spans="17:17" x14ac:dyDescent="0.2">
      <c r="Q2546" s="21"/>
    </row>
    <row r="2547" spans="17:17" x14ac:dyDescent="0.2">
      <c r="Q2547" s="21"/>
    </row>
    <row r="2548" spans="17:17" x14ac:dyDescent="0.2">
      <c r="Q2548" s="21"/>
    </row>
    <row r="2549" spans="17:17" x14ac:dyDescent="0.2">
      <c r="Q2549" s="21"/>
    </row>
    <row r="2550" spans="17:17" x14ac:dyDescent="0.2">
      <c r="Q2550" s="21"/>
    </row>
    <row r="2551" spans="17:17" x14ac:dyDescent="0.2">
      <c r="Q2551" s="21"/>
    </row>
    <row r="2552" spans="17:17" x14ac:dyDescent="0.2">
      <c r="Q2552" s="21"/>
    </row>
    <row r="2553" spans="17:17" x14ac:dyDescent="0.2">
      <c r="Q2553" s="21"/>
    </row>
    <row r="2554" spans="17:17" x14ac:dyDescent="0.2">
      <c r="Q2554" s="21"/>
    </row>
    <row r="2555" spans="17:17" x14ac:dyDescent="0.2">
      <c r="Q2555" s="21"/>
    </row>
    <row r="2556" spans="17:17" x14ac:dyDescent="0.2">
      <c r="Q2556" s="21"/>
    </row>
    <row r="2557" spans="17:17" x14ac:dyDescent="0.2">
      <c r="Q2557" s="21"/>
    </row>
    <row r="2558" spans="17:17" x14ac:dyDescent="0.2">
      <c r="Q2558" s="21"/>
    </row>
    <row r="2559" spans="17:17" x14ac:dyDescent="0.2">
      <c r="Q2559" s="21"/>
    </row>
    <row r="2560" spans="17:17" x14ac:dyDescent="0.2">
      <c r="Q2560" s="21"/>
    </row>
    <row r="2561" spans="17:17" x14ac:dyDescent="0.2">
      <c r="Q2561" s="21"/>
    </row>
    <row r="2562" spans="17:17" x14ac:dyDescent="0.2">
      <c r="Q2562" s="21"/>
    </row>
    <row r="2563" spans="17:17" x14ac:dyDescent="0.2">
      <c r="Q2563" s="21"/>
    </row>
    <row r="2564" spans="17:17" x14ac:dyDescent="0.2">
      <c r="Q2564" s="21"/>
    </row>
    <row r="2565" spans="17:17" x14ac:dyDescent="0.2">
      <c r="Q2565" s="21"/>
    </row>
    <row r="2566" spans="17:17" x14ac:dyDescent="0.2">
      <c r="Q2566" s="21"/>
    </row>
    <row r="2567" spans="17:17" x14ac:dyDescent="0.2">
      <c r="Q2567" s="21"/>
    </row>
    <row r="2568" spans="17:17" x14ac:dyDescent="0.2">
      <c r="Q2568" s="21"/>
    </row>
    <row r="2569" spans="17:17" x14ac:dyDescent="0.2">
      <c r="Q2569" s="21"/>
    </row>
    <row r="2570" spans="17:17" x14ac:dyDescent="0.2">
      <c r="Q2570" s="21"/>
    </row>
    <row r="2571" spans="17:17" x14ac:dyDescent="0.2">
      <c r="Q2571" s="21"/>
    </row>
    <row r="2572" spans="17:17" x14ac:dyDescent="0.2">
      <c r="Q2572" s="21"/>
    </row>
    <row r="2573" spans="17:17" x14ac:dyDescent="0.2">
      <c r="Q2573" s="21"/>
    </row>
    <row r="2574" spans="17:17" x14ac:dyDescent="0.2">
      <c r="Q2574" s="21"/>
    </row>
    <row r="2575" spans="17:17" x14ac:dyDescent="0.2">
      <c r="Q2575" s="21"/>
    </row>
    <row r="2576" spans="17:17" x14ac:dyDescent="0.2">
      <c r="Q2576" s="21"/>
    </row>
    <row r="2577" spans="17:17" x14ac:dyDescent="0.2">
      <c r="Q2577" s="21"/>
    </row>
    <row r="2578" spans="17:17" x14ac:dyDescent="0.2">
      <c r="Q2578" s="21"/>
    </row>
    <row r="2579" spans="17:17" x14ac:dyDescent="0.2">
      <c r="Q2579" s="21"/>
    </row>
    <row r="2580" spans="17:17" x14ac:dyDescent="0.2">
      <c r="Q2580" s="21"/>
    </row>
    <row r="2581" spans="17:17" x14ac:dyDescent="0.2">
      <c r="Q2581" s="21"/>
    </row>
    <row r="2582" spans="17:17" x14ac:dyDescent="0.2">
      <c r="Q2582" s="21"/>
    </row>
    <row r="2583" spans="17:17" x14ac:dyDescent="0.2">
      <c r="Q2583" s="21"/>
    </row>
    <row r="2584" spans="17:17" x14ac:dyDescent="0.2">
      <c r="Q2584" s="21"/>
    </row>
    <row r="2585" spans="17:17" x14ac:dyDescent="0.2">
      <c r="Q2585" s="21"/>
    </row>
    <row r="2586" spans="17:17" x14ac:dyDescent="0.2">
      <c r="Q2586" s="21"/>
    </row>
    <row r="2587" spans="17:17" x14ac:dyDescent="0.2">
      <c r="Q2587" s="21"/>
    </row>
    <row r="2588" spans="17:17" x14ac:dyDescent="0.2">
      <c r="Q2588" s="21"/>
    </row>
    <row r="2589" spans="17:17" x14ac:dyDescent="0.2">
      <c r="Q2589" s="21"/>
    </row>
    <row r="2590" spans="17:17" x14ac:dyDescent="0.2">
      <c r="Q2590" s="21"/>
    </row>
    <row r="2591" spans="17:17" x14ac:dyDescent="0.2">
      <c r="Q2591" s="21"/>
    </row>
    <row r="2592" spans="17:17" x14ac:dyDescent="0.2">
      <c r="Q2592" s="21"/>
    </row>
    <row r="2593" spans="17:17" x14ac:dyDescent="0.2">
      <c r="Q2593" s="21"/>
    </row>
    <row r="2594" spans="17:17" x14ac:dyDescent="0.2">
      <c r="Q2594" s="21"/>
    </row>
    <row r="2595" spans="17:17" x14ac:dyDescent="0.2">
      <c r="Q2595" s="21"/>
    </row>
    <row r="2596" spans="17:17" x14ac:dyDescent="0.2">
      <c r="Q2596" s="21"/>
    </row>
    <row r="2597" spans="17:17" x14ac:dyDescent="0.2">
      <c r="Q2597" s="21"/>
    </row>
    <row r="2598" spans="17:17" x14ac:dyDescent="0.2">
      <c r="Q2598" s="21"/>
    </row>
    <row r="2599" spans="17:17" x14ac:dyDescent="0.2">
      <c r="Q2599" s="21"/>
    </row>
    <row r="2600" spans="17:17" x14ac:dyDescent="0.2">
      <c r="Q2600" s="21"/>
    </row>
    <row r="2601" spans="17:17" x14ac:dyDescent="0.2">
      <c r="Q2601" s="21"/>
    </row>
    <row r="2602" spans="17:17" x14ac:dyDescent="0.2">
      <c r="Q2602" s="21"/>
    </row>
    <row r="2603" spans="17:17" x14ac:dyDescent="0.2">
      <c r="Q2603" s="21"/>
    </row>
    <row r="2604" spans="17:17" x14ac:dyDescent="0.2">
      <c r="Q2604" s="21"/>
    </row>
    <row r="2605" spans="17:17" x14ac:dyDescent="0.2">
      <c r="Q2605" s="21"/>
    </row>
    <row r="2606" spans="17:17" x14ac:dyDescent="0.2">
      <c r="Q2606" s="21"/>
    </row>
    <row r="2607" spans="17:17" x14ac:dyDescent="0.2">
      <c r="Q2607" s="21"/>
    </row>
    <row r="2608" spans="17:17" x14ac:dyDescent="0.2">
      <c r="Q2608" s="21"/>
    </row>
    <row r="2609" spans="17:17" x14ac:dyDescent="0.2">
      <c r="Q2609" s="21"/>
    </row>
    <row r="2610" spans="17:17" x14ac:dyDescent="0.2">
      <c r="Q2610" s="21"/>
    </row>
    <row r="2611" spans="17:17" x14ac:dyDescent="0.2">
      <c r="Q2611" s="21"/>
    </row>
    <row r="2612" spans="17:17" x14ac:dyDescent="0.2">
      <c r="Q2612" s="21"/>
    </row>
    <row r="2613" spans="17:17" x14ac:dyDescent="0.2">
      <c r="Q2613" s="21"/>
    </row>
    <row r="2614" spans="17:17" x14ac:dyDescent="0.2">
      <c r="Q2614" s="21"/>
    </row>
    <row r="2615" spans="17:17" x14ac:dyDescent="0.2">
      <c r="Q2615" s="21"/>
    </row>
    <row r="2616" spans="17:17" x14ac:dyDescent="0.2">
      <c r="Q2616" s="21"/>
    </row>
    <row r="2617" spans="17:17" x14ac:dyDescent="0.2">
      <c r="Q2617" s="21"/>
    </row>
    <row r="2618" spans="17:17" x14ac:dyDescent="0.2">
      <c r="Q2618" s="21"/>
    </row>
    <row r="2619" spans="17:17" x14ac:dyDescent="0.2">
      <c r="Q2619" s="21"/>
    </row>
    <row r="2620" spans="17:17" x14ac:dyDescent="0.2">
      <c r="Q2620" s="21"/>
    </row>
    <row r="2621" spans="17:17" x14ac:dyDescent="0.2">
      <c r="Q2621" s="21"/>
    </row>
    <row r="2622" spans="17:17" x14ac:dyDescent="0.2">
      <c r="Q2622" s="21"/>
    </row>
    <row r="2623" spans="17:17" x14ac:dyDescent="0.2">
      <c r="Q2623" s="21"/>
    </row>
    <row r="2624" spans="17:17" x14ac:dyDescent="0.2">
      <c r="Q2624" s="21"/>
    </row>
    <row r="2625" spans="17:17" x14ac:dyDescent="0.2">
      <c r="Q2625" s="21"/>
    </row>
    <row r="2626" spans="17:17" x14ac:dyDescent="0.2">
      <c r="Q2626" s="21"/>
    </row>
    <row r="2627" spans="17:17" x14ac:dyDescent="0.2">
      <c r="Q2627" s="21"/>
    </row>
    <row r="2628" spans="17:17" x14ac:dyDescent="0.2">
      <c r="Q2628" s="21"/>
    </row>
    <row r="2629" spans="17:17" x14ac:dyDescent="0.2">
      <c r="Q2629" s="21"/>
    </row>
    <row r="2630" spans="17:17" x14ac:dyDescent="0.2">
      <c r="Q2630" s="21"/>
    </row>
    <row r="2631" spans="17:17" x14ac:dyDescent="0.2">
      <c r="Q2631" s="21"/>
    </row>
    <row r="2632" spans="17:17" x14ac:dyDescent="0.2">
      <c r="Q2632" s="21"/>
    </row>
    <row r="2633" spans="17:17" x14ac:dyDescent="0.2">
      <c r="Q2633" s="21"/>
    </row>
    <row r="2634" spans="17:17" x14ac:dyDescent="0.2">
      <c r="Q2634" s="21"/>
    </row>
    <row r="2635" spans="17:17" x14ac:dyDescent="0.2">
      <c r="Q2635" s="21"/>
    </row>
    <row r="2636" spans="17:17" x14ac:dyDescent="0.2">
      <c r="Q2636" s="21"/>
    </row>
    <row r="2637" spans="17:17" x14ac:dyDescent="0.2">
      <c r="Q2637" s="21"/>
    </row>
    <row r="2638" spans="17:17" x14ac:dyDescent="0.2">
      <c r="Q2638" s="21"/>
    </row>
    <row r="2639" spans="17:17" x14ac:dyDescent="0.2">
      <c r="Q2639" s="21"/>
    </row>
    <row r="2640" spans="17:17" x14ac:dyDescent="0.2">
      <c r="Q2640" s="21"/>
    </row>
    <row r="2641" spans="17:17" x14ac:dyDescent="0.2">
      <c r="Q2641" s="21"/>
    </row>
    <row r="2642" spans="17:17" x14ac:dyDescent="0.2">
      <c r="Q2642" s="21"/>
    </row>
    <row r="2643" spans="17:17" x14ac:dyDescent="0.2">
      <c r="Q2643" s="21"/>
    </row>
    <row r="2644" spans="17:17" x14ac:dyDescent="0.2">
      <c r="Q2644" s="21"/>
    </row>
    <row r="2645" spans="17:17" x14ac:dyDescent="0.2">
      <c r="Q2645" s="21"/>
    </row>
    <row r="2646" spans="17:17" x14ac:dyDescent="0.2">
      <c r="Q2646" s="21"/>
    </row>
    <row r="2647" spans="17:17" x14ac:dyDescent="0.2">
      <c r="Q2647" s="21"/>
    </row>
    <row r="2648" spans="17:17" x14ac:dyDescent="0.2">
      <c r="Q2648" s="21"/>
    </row>
    <row r="2649" spans="17:17" x14ac:dyDescent="0.2">
      <c r="Q2649" s="21"/>
    </row>
    <row r="2650" spans="17:17" x14ac:dyDescent="0.2">
      <c r="Q2650" s="21"/>
    </row>
    <row r="2651" spans="17:17" x14ac:dyDescent="0.2">
      <c r="Q2651" s="21"/>
    </row>
    <row r="2652" spans="17:17" x14ac:dyDescent="0.2">
      <c r="Q2652" s="21"/>
    </row>
    <row r="2653" spans="17:17" x14ac:dyDescent="0.2">
      <c r="Q2653" s="21"/>
    </row>
    <row r="2654" spans="17:17" x14ac:dyDescent="0.2">
      <c r="Q2654" s="21"/>
    </row>
    <row r="2655" spans="17:17" x14ac:dyDescent="0.2">
      <c r="Q2655" s="21"/>
    </row>
    <row r="2656" spans="17:17" x14ac:dyDescent="0.2">
      <c r="Q2656" s="21"/>
    </row>
    <row r="2657" spans="17:17" x14ac:dyDescent="0.2">
      <c r="Q2657" s="21"/>
    </row>
    <row r="2658" spans="17:17" x14ac:dyDescent="0.2">
      <c r="Q2658" s="21"/>
    </row>
    <row r="2659" spans="17:17" x14ac:dyDescent="0.2">
      <c r="Q2659" s="21"/>
    </row>
    <row r="2660" spans="17:17" x14ac:dyDescent="0.2">
      <c r="Q2660" s="21"/>
    </row>
    <row r="2661" spans="17:17" x14ac:dyDescent="0.2">
      <c r="Q2661" s="21"/>
    </row>
    <row r="2662" spans="17:17" x14ac:dyDescent="0.2">
      <c r="Q2662" s="21"/>
    </row>
    <row r="2663" spans="17:17" x14ac:dyDescent="0.2">
      <c r="Q2663" s="21"/>
    </row>
    <row r="2664" spans="17:17" x14ac:dyDescent="0.2">
      <c r="Q2664" s="21"/>
    </row>
    <row r="2665" spans="17:17" x14ac:dyDescent="0.2">
      <c r="Q2665" s="21"/>
    </row>
    <row r="2666" spans="17:17" x14ac:dyDescent="0.2">
      <c r="Q2666" s="21"/>
    </row>
    <row r="2667" spans="17:17" x14ac:dyDescent="0.2">
      <c r="Q2667" s="21"/>
    </row>
    <row r="2668" spans="17:17" x14ac:dyDescent="0.2">
      <c r="Q2668" s="21"/>
    </row>
    <row r="2669" spans="17:17" x14ac:dyDescent="0.2">
      <c r="Q2669" s="21"/>
    </row>
    <row r="2670" spans="17:17" x14ac:dyDescent="0.2">
      <c r="Q2670" s="21"/>
    </row>
    <row r="2671" spans="17:17" x14ac:dyDescent="0.2">
      <c r="Q2671" s="21"/>
    </row>
    <row r="2672" spans="17:17" x14ac:dyDescent="0.2">
      <c r="Q2672" s="21"/>
    </row>
    <row r="2673" spans="17:17" x14ac:dyDescent="0.2">
      <c r="Q2673" s="21"/>
    </row>
    <row r="2674" spans="17:17" x14ac:dyDescent="0.2">
      <c r="Q2674" s="21"/>
    </row>
    <row r="2675" spans="17:17" x14ac:dyDescent="0.2">
      <c r="Q2675" s="21"/>
    </row>
    <row r="2676" spans="17:17" x14ac:dyDescent="0.2">
      <c r="Q2676" s="21"/>
    </row>
    <row r="2677" spans="17:17" x14ac:dyDescent="0.2">
      <c r="Q2677" s="21"/>
    </row>
    <row r="2678" spans="17:17" x14ac:dyDescent="0.2">
      <c r="Q2678" s="21"/>
    </row>
    <row r="2679" spans="17:17" x14ac:dyDescent="0.2">
      <c r="Q2679" s="21"/>
    </row>
    <row r="2680" spans="17:17" x14ac:dyDescent="0.2">
      <c r="Q2680" s="21"/>
    </row>
    <row r="2681" spans="17:17" x14ac:dyDescent="0.2">
      <c r="Q2681" s="21"/>
    </row>
    <row r="2682" spans="17:17" x14ac:dyDescent="0.2">
      <c r="Q2682" s="21"/>
    </row>
    <row r="2683" spans="17:17" x14ac:dyDescent="0.2">
      <c r="Q2683" s="21"/>
    </row>
    <row r="2684" spans="17:17" x14ac:dyDescent="0.2">
      <c r="Q2684" s="21"/>
    </row>
    <row r="2685" spans="17:17" x14ac:dyDescent="0.2">
      <c r="Q2685" s="21"/>
    </row>
    <row r="2686" spans="17:17" x14ac:dyDescent="0.2">
      <c r="Q2686" s="21"/>
    </row>
    <row r="2687" spans="17:17" x14ac:dyDescent="0.2">
      <c r="Q2687" s="21"/>
    </row>
    <row r="2688" spans="17:17" x14ac:dyDescent="0.2">
      <c r="Q2688" s="21"/>
    </row>
    <row r="2689" spans="17:17" x14ac:dyDescent="0.2">
      <c r="Q2689" s="21"/>
    </row>
    <row r="2690" spans="17:17" x14ac:dyDescent="0.2">
      <c r="Q2690" s="21"/>
    </row>
    <row r="2691" spans="17:17" x14ac:dyDescent="0.2">
      <c r="Q2691" s="21"/>
    </row>
    <row r="2692" spans="17:17" x14ac:dyDescent="0.2">
      <c r="Q2692" s="21"/>
    </row>
    <row r="2693" spans="17:17" x14ac:dyDescent="0.2">
      <c r="Q2693" s="21"/>
    </row>
    <row r="2694" spans="17:17" x14ac:dyDescent="0.2">
      <c r="Q2694" s="21"/>
    </row>
    <row r="2695" spans="17:17" x14ac:dyDescent="0.2">
      <c r="Q2695" s="21"/>
    </row>
    <row r="2696" spans="17:17" x14ac:dyDescent="0.2">
      <c r="Q2696" s="21"/>
    </row>
    <row r="2697" spans="17:17" x14ac:dyDescent="0.2">
      <c r="Q2697" s="21"/>
    </row>
    <row r="2698" spans="17:17" x14ac:dyDescent="0.2">
      <c r="Q2698" s="21"/>
    </row>
    <row r="2699" spans="17:17" x14ac:dyDescent="0.2">
      <c r="Q2699" s="21"/>
    </row>
    <row r="2700" spans="17:17" x14ac:dyDescent="0.2">
      <c r="Q2700" s="21"/>
    </row>
    <row r="2701" spans="17:17" x14ac:dyDescent="0.2">
      <c r="Q2701" s="21"/>
    </row>
    <row r="2702" spans="17:17" x14ac:dyDescent="0.2">
      <c r="Q2702" s="21"/>
    </row>
    <row r="2703" spans="17:17" x14ac:dyDescent="0.2">
      <c r="Q2703" s="21"/>
    </row>
    <row r="2704" spans="17:17" x14ac:dyDescent="0.2">
      <c r="Q2704" s="21"/>
    </row>
    <row r="2705" spans="17:17" x14ac:dyDescent="0.2">
      <c r="Q2705" s="21"/>
    </row>
    <row r="2706" spans="17:17" x14ac:dyDescent="0.2">
      <c r="Q2706" s="21"/>
    </row>
    <row r="2707" spans="17:17" x14ac:dyDescent="0.2">
      <c r="Q2707" s="21"/>
    </row>
    <row r="2708" spans="17:17" x14ac:dyDescent="0.2">
      <c r="Q2708" s="21"/>
    </row>
    <row r="2709" spans="17:17" x14ac:dyDescent="0.2">
      <c r="Q2709" s="21"/>
    </row>
    <row r="2710" spans="17:17" x14ac:dyDescent="0.2">
      <c r="Q2710" s="21"/>
    </row>
    <row r="2711" spans="17:17" x14ac:dyDescent="0.2">
      <c r="Q2711" s="21"/>
    </row>
    <row r="2712" spans="17:17" x14ac:dyDescent="0.2">
      <c r="Q2712" s="21"/>
    </row>
    <row r="2713" spans="17:17" x14ac:dyDescent="0.2">
      <c r="Q2713" s="21"/>
    </row>
    <row r="2714" spans="17:17" x14ac:dyDescent="0.2">
      <c r="Q2714" s="21"/>
    </row>
    <row r="2715" spans="17:17" x14ac:dyDescent="0.2">
      <c r="Q2715" s="21"/>
    </row>
    <row r="2716" spans="17:17" x14ac:dyDescent="0.2">
      <c r="Q2716" s="21"/>
    </row>
    <row r="2717" spans="17:17" x14ac:dyDescent="0.2">
      <c r="Q2717" s="21"/>
    </row>
    <row r="2718" spans="17:17" x14ac:dyDescent="0.2">
      <c r="Q2718" s="21"/>
    </row>
    <row r="2719" spans="17:17" x14ac:dyDescent="0.2">
      <c r="Q2719" s="21"/>
    </row>
    <row r="2720" spans="17:17" x14ac:dyDescent="0.2">
      <c r="Q2720" s="21"/>
    </row>
    <row r="2721" spans="17:17" x14ac:dyDescent="0.2">
      <c r="Q2721" s="21"/>
    </row>
    <row r="2722" spans="17:17" x14ac:dyDescent="0.2">
      <c r="Q2722" s="21"/>
    </row>
    <row r="2723" spans="17:17" x14ac:dyDescent="0.2">
      <c r="Q2723" s="21"/>
    </row>
    <row r="2724" spans="17:17" x14ac:dyDescent="0.2">
      <c r="Q2724" s="21"/>
    </row>
    <row r="2725" spans="17:17" x14ac:dyDescent="0.2">
      <c r="Q2725" s="21"/>
    </row>
    <row r="2726" spans="17:17" x14ac:dyDescent="0.2">
      <c r="Q2726" s="21"/>
    </row>
    <row r="2727" spans="17:17" x14ac:dyDescent="0.2">
      <c r="Q2727" s="21"/>
    </row>
    <row r="2728" spans="17:17" x14ac:dyDescent="0.2">
      <c r="Q2728" s="21"/>
    </row>
    <row r="2729" spans="17:17" x14ac:dyDescent="0.2">
      <c r="Q2729" s="21"/>
    </row>
    <row r="2730" spans="17:17" x14ac:dyDescent="0.2">
      <c r="Q2730" s="21"/>
    </row>
    <row r="2731" spans="17:17" x14ac:dyDescent="0.2">
      <c r="Q2731" s="21"/>
    </row>
    <row r="2732" spans="17:17" x14ac:dyDescent="0.2">
      <c r="Q2732" s="21"/>
    </row>
    <row r="2733" spans="17:17" x14ac:dyDescent="0.2">
      <c r="Q2733" s="21"/>
    </row>
    <row r="2734" spans="17:17" x14ac:dyDescent="0.2">
      <c r="Q2734" s="21"/>
    </row>
    <row r="2735" spans="17:17" x14ac:dyDescent="0.2">
      <c r="Q2735" s="21"/>
    </row>
    <row r="2736" spans="17:17" x14ac:dyDescent="0.2">
      <c r="Q2736" s="21"/>
    </row>
    <row r="2737" spans="17:17" x14ac:dyDescent="0.2">
      <c r="Q2737" s="21"/>
    </row>
    <row r="2738" spans="17:17" x14ac:dyDescent="0.2">
      <c r="Q2738" s="21"/>
    </row>
    <row r="2739" spans="17:17" x14ac:dyDescent="0.2">
      <c r="Q2739" s="21"/>
    </row>
    <row r="2740" spans="17:17" x14ac:dyDescent="0.2">
      <c r="Q2740" s="21"/>
    </row>
    <row r="2741" spans="17:17" x14ac:dyDescent="0.2">
      <c r="Q2741" s="21"/>
    </row>
    <row r="2742" spans="17:17" x14ac:dyDescent="0.2">
      <c r="Q2742" s="21"/>
    </row>
    <row r="2743" spans="17:17" x14ac:dyDescent="0.2">
      <c r="Q2743" s="21"/>
    </row>
    <row r="2744" spans="17:17" x14ac:dyDescent="0.2">
      <c r="Q2744" s="21"/>
    </row>
    <row r="2745" spans="17:17" x14ac:dyDescent="0.2">
      <c r="Q2745" s="21"/>
    </row>
    <row r="2746" spans="17:17" x14ac:dyDescent="0.2">
      <c r="Q2746" s="21"/>
    </row>
    <row r="2747" spans="17:17" x14ac:dyDescent="0.2">
      <c r="Q2747" s="21"/>
    </row>
    <row r="2748" spans="17:17" x14ac:dyDescent="0.2">
      <c r="Q2748" s="21"/>
    </row>
    <row r="2749" spans="17:17" x14ac:dyDescent="0.2">
      <c r="Q2749" s="21"/>
    </row>
    <row r="2750" spans="17:17" x14ac:dyDescent="0.2">
      <c r="Q2750" s="21"/>
    </row>
    <row r="2751" spans="17:17" x14ac:dyDescent="0.2">
      <c r="Q2751" s="21"/>
    </row>
    <row r="2752" spans="17:17" x14ac:dyDescent="0.2">
      <c r="Q2752" s="21"/>
    </row>
    <row r="2753" spans="17:17" x14ac:dyDescent="0.2">
      <c r="Q2753" s="21"/>
    </row>
    <row r="2754" spans="17:17" x14ac:dyDescent="0.2">
      <c r="Q2754" s="21"/>
    </row>
    <row r="2755" spans="17:17" x14ac:dyDescent="0.2">
      <c r="Q2755" s="21"/>
    </row>
    <row r="2756" spans="17:17" x14ac:dyDescent="0.2">
      <c r="Q2756" s="21"/>
    </row>
    <row r="2757" spans="17:17" x14ac:dyDescent="0.2">
      <c r="Q2757" s="21"/>
    </row>
    <row r="2758" spans="17:17" x14ac:dyDescent="0.2">
      <c r="Q2758" s="21"/>
    </row>
    <row r="2759" spans="17:17" x14ac:dyDescent="0.2">
      <c r="Q2759" s="21"/>
    </row>
    <row r="2760" spans="17:17" x14ac:dyDescent="0.2">
      <c r="Q2760" s="21"/>
    </row>
    <row r="2761" spans="17:17" x14ac:dyDescent="0.2">
      <c r="Q2761" s="21"/>
    </row>
    <row r="2762" spans="17:17" x14ac:dyDescent="0.2">
      <c r="Q2762" s="21"/>
    </row>
    <row r="2763" spans="17:17" x14ac:dyDescent="0.2">
      <c r="Q2763" s="21"/>
    </row>
    <row r="2764" spans="17:17" x14ac:dyDescent="0.2">
      <c r="Q2764" s="21"/>
    </row>
    <row r="2765" spans="17:17" x14ac:dyDescent="0.2">
      <c r="Q2765" s="21"/>
    </row>
    <row r="2766" spans="17:17" x14ac:dyDescent="0.2">
      <c r="Q2766" s="21"/>
    </row>
    <row r="2767" spans="17:17" x14ac:dyDescent="0.2">
      <c r="Q2767" s="21"/>
    </row>
    <row r="2768" spans="17:17" x14ac:dyDescent="0.2">
      <c r="Q2768" s="21"/>
    </row>
    <row r="2769" spans="17:17" x14ac:dyDescent="0.2">
      <c r="Q2769" s="21"/>
    </row>
    <row r="2770" spans="17:17" x14ac:dyDescent="0.2">
      <c r="Q2770" s="21"/>
    </row>
    <row r="2771" spans="17:17" x14ac:dyDescent="0.2">
      <c r="Q2771" s="21"/>
    </row>
    <row r="2772" spans="17:17" x14ac:dyDescent="0.2">
      <c r="Q2772" s="21"/>
    </row>
    <row r="2773" spans="17:17" x14ac:dyDescent="0.2">
      <c r="Q2773" s="21"/>
    </row>
    <row r="2774" spans="17:17" x14ac:dyDescent="0.2">
      <c r="Q2774" s="21"/>
    </row>
    <row r="2775" spans="17:17" x14ac:dyDescent="0.2">
      <c r="Q2775" s="21"/>
    </row>
    <row r="2776" spans="17:17" x14ac:dyDescent="0.2">
      <c r="Q2776" s="21"/>
    </row>
    <row r="2777" spans="17:17" x14ac:dyDescent="0.2">
      <c r="Q2777" s="21"/>
    </row>
    <row r="2778" spans="17:17" x14ac:dyDescent="0.2">
      <c r="Q2778" s="21"/>
    </row>
    <row r="2779" spans="17:17" x14ac:dyDescent="0.2">
      <c r="Q2779" s="21"/>
    </row>
    <row r="2780" spans="17:17" x14ac:dyDescent="0.2">
      <c r="Q2780" s="21"/>
    </row>
    <row r="2781" spans="17:17" x14ac:dyDescent="0.2">
      <c r="Q2781" s="21"/>
    </row>
    <row r="2782" spans="17:17" x14ac:dyDescent="0.2">
      <c r="Q2782" s="21"/>
    </row>
    <row r="2783" spans="17:17" x14ac:dyDescent="0.2">
      <c r="Q2783" s="21"/>
    </row>
    <row r="2784" spans="17:17" x14ac:dyDescent="0.2">
      <c r="Q2784" s="21"/>
    </row>
    <row r="2785" spans="17:17" x14ac:dyDescent="0.2">
      <c r="Q2785" s="21"/>
    </row>
    <row r="2786" spans="17:17" x14ac:dyDescent="0.2">
      <c r="Q2786" s="21"/>
    </row>
    <row r="2787" spans="17:17" x14ac:dyDescent="0.2">
      <c r="Q2787" s="21"/>
    </row>
    <row r="2788" spans="17:17" x14ac:dyDescent="0.2">
      <c r="Q2788" s="21"/>
    </row>
    <row r="2789" spans="17:17" x14ac:dyDescent="0.2">
      <c r="Q2789" s="21"/>
    </row>
    <row r="2790" spans="17:17" x14ac:dyDescent="0.2">
      <c r="Q2790" s="21"/>
    </row>
    <row r="2791" spans="17:17" x14ac:dyDescent="0.2">
      <c r="Q2791" s="21"/>
    </row>
    <row r="2792" spans="17:17" x14ac:dyDescent="0.2">
      <c r="Q2792" s="21"/>
    </row>
    <row r="2793" spans="17:17" x14ac:dyDescent="0.2">
      <c r="Q2793" s="21"/>
    </row>
    <row r="2794" spans="17:17" x14ac:dyDescent="0.2">
      <c r="Q2794" s="21"/>
    </row>
    <row r="2795" spans="17:17" x14ac:dyDescent="0.2">
      <c r="Q2795" s="21"/>
    </row>
    <row r="2796" spans="17:17" x14ac:dyDescent="0.2">
      <c r="Q2796" s="21"/>
    </row>
    <row r="2797" spans="17:17" x14ac:dyDescent="0.2">
      <c r="Q2797" s="21"/>
    </row>
    <row r="2798" spans="17:17" x14ac:dyDescent="0.2">
      <c r="Q2798" s="21"/>
    </row>
    <row r="2799" spans="17:17" x14ac:dyDescent="0.2">
      <c r="Q2799" s="21"/>
    </row>
    <row r="2800" spans="17:17" x14ac:dyDescent="0.2">
      <c r="Q2800" s="21"/>
    </row>
    <row r="2801" spans="17:17" x14ac:dyDescent="0.2">
      <c r="Q2801" s="21"/>
    </row>
    <row r="2802" spans="17:17" x14ac:dyDescent="0.2">
      <c r="Q2802" s="21"/>
    </row>
    <row r="2803" spans="17:17" x14ac:dyDescent="0.2">
      <c r="Q2803" s="21"/>
    </row>
    <row r="2804" spans="17:17" x14ac:dyDescent="0.2">
      <c r="Q2804" s="21"/>
    </row>
    <row r="2805" spans="17:17" x14ac:dyDescent="0.2">
      <c r="Q2805" s="21"/>
    </row>
    <row r="2806" spans="17:17" x14ac:dyDescent="0.2">
      <c r="Q2806" s="21"/>
    </row>
    <row r="2807" spans="17:17" x14ac:dyDescent="0.2">
      <c r="Q2807" s="21"/>
    </row>
    <row r="2808" spans="17:17" x14ac:dyDescent="0.2">
      <c r="Q2808" s="21"/>
    </row>
    <row r="2809" spans="17:17" x14ac:dyDescent="0.2">
      <c r="Q2809" s="21"/>
    </row>
    <row r="2810" spans="17:17" x14ac:dyDescent="0.2">
      <c r="Q2810" s="21"/>
    </row>
    <row r="2811" spans="17:17" x14ac:dyDescent="0.2">
      <c r="Q2811" s="21"/>
    </row>
    <row r="2812" spans="17:17" x14ac:dyDescent="0.2">
      <c r="Q2812" s="21"/>
    </row>
    <row r="2813" spans="17:17" x14ac:dyDescent="0.2">
      <c r="Q2813" s="21"/>
    </row>
    <row r="2814" spans="17:17" x14ac:dyDescent="0.2">
      <c r="Q2814" s="21"/>
    </row>
    <row r="2815" spans="17:17" x14ac:dyDescent="0.2">
      <c r="Q2815" s="21"/>
    </row>
    <row r="2816" spans="17:17" x14ac:dyDescent="0.2">
      <c r="Q2816" s="21"/>
    </row>
    <row r="2817" spans="17:17" x14ac:dyDescent="0.2">
      <c r="Q2817" s="21"/>
    </row>
    <row r="2818" spans="17:17" x14ac:dyDescent="0.2">
      <c r="Q2818" s="21"/>
    </row>
    <row r="2819" spans="17:17" x14ac:dyDescent="0.2">
      <c r="Q2819" s="21"/>
    </row>
    <row r="2820" spans="17:17" x14ac:dyDescent="0.2">
      <c r="Q2820" s="21"/>
    </row>
    <row r="2821" spans="17:17" x14ac:dyDescent="0.2">
      <c r="Q2821" s="21"/>
    </row>
    <row r="2822" spans="17:17" x14ac:dyDescent="0.2">
      <c r="Q2822" s="21"/>
    </row>
    <row r="2823" spans="17:17" x14ac:dyDescent="0.2">
      <c r="Q2823" s="21"/>
    </row>
    <row r="2824" spans="17:17" x14ac:dyDescent="0.2">
      <c r="Q2824" s="21"/>
    </row>
    <row r="2825" spans="17:17" x14ac:dyDescent="0.2">
      <c r="Q2825" s="21"/>
    </row>
    <row r="2826" spans="17:17" x14ac:dyDescent="0.2">
      <c r="Q2826" s="21"/>
    </row>
    <row r="2827" spans="17:17" x14ac:dyDescent="0.2">
      <c r="Q2827" s="21"/>
    </row>
    <row r="2828" spans="17:17" x14ac:dyDescent="0.2">
      <c r="Q2828" s="21"/>
    </row>
    <row r="2829" spans="17:17" x14ac:dyDescent="0.2">
      <c r="Q2829" s="21"/>
    </row>
    <row r="2830" spans="17:17" x14ac:dyDescent="0.2">
      <c r="Q2830" s="21"/>
    </row>
    <row r="2831" spans="17:17" x14ac:dyDescent="0.2">
      <c r="Q2831" s="21"/>
    </row>
    <row r="2832" spans="17:17" x14ac:dyDescent="0.2">
      <c r="Q2832" s="21"/>
    </row>
    <row r="2833" spans="17:17" x14ac:dyDescent="0.2">
      <c r="Q2833" s="21"/>
    </row>
    <row r="2834" spans="17:17" x14ac:dyDescent="0.2">
      <c r="Q2834" s="21"/>
    </row>
    <row r="2835" spans="17:17" x14ac:dyDescent="0.2">
      <c r="Q2835" s="21"/>
    </row>
    <row r="2836" spans="17:17" x14ac:dyDescent="0.2">
      <c r="Q2836" s="21"/>
    </row>
    <row r="2837" spans="17:17" x14ac:dyDescent="0.2">
      <c r="Q2837" s="21"/>
    </row>
    <row r="2838" spans="17:17" x14ac:dyDescent="0.2">
      <c r="Q2838" s="21"/>
    </row>
    <row r="2839" spans="17:17" x14ac:dyDescent="0.2">
      <c r="Q2839" s="21"/>
    </row>
    <row r="2840" spans="17:17" x14ac:dyDescent="0.2">
      <c r="Q2840" s="21"/>
    </row>
    <row r="2841" spans="17:17" x14ac:dyDescent="0.2">
      <c r="Q2841" s="21"/>
    </row>
    <row r="2842" spans="17:17" x14ac:dyDescent="0.2">
      <c r="Q2842" s="21"/>
    </row>
    <row r="2843" spans="17:17" x14ac:dyDescent="0.2">
      <c r="Q2843" s="21"/>
    </row>
    <row r="2844" spans="17:17" x14ac:dyDescent="0.2">
      <c r="Q2844" s="21"/>
    </row>
    <row r="2845" spans="17:17" x14ac:dyDescent="0.2">
      <c r="Q2845" s="21"/>
    </row>
    <row r="2846" spans="17:17" x14ac:dyDescent="0.2">
      <c r="Q2846" s="21"/>
    </row>
    <row r="2847" spans="17:17" x14ac:dyDescent="0.2">
      <c r="Q2847" s="21"/>
    </row>
    <row r="2848" spans="17:17" x14ac:dyDescent="0.2">
      <c r="Q2848" s="21"/>
    </row>
    <row r="2849" spans="17:17" x14ac:dyDescent="0.2">
      <c r="Q2849" s="21"/>
    </row>
    <row r="2850" spans="17:17" x14ac:dyDescent="0.2">
      <c r="Q2850" s="21"/>
    </row>
    <row r="2851" spans="17:17" x14ac:dyDescent="0.2">
      <c r="Q2851" s="21"/>
    </row>
    <row r="2852" spans="17:17" x14ac:dyDescent="0.2">
      <c r="Q2852" s="21"/>
    </row>
    <row r="2853" spans="17:17" x14ac:dyDescent="0.2">
      <c r="Q2853" s="21"/>
    </row>
    <row r="2854" spans="17:17" x14ac:dyDescent="0.2">
      <c r="Q2854" s="21"/>
    </row>
    <row r="2855" spans="17:17" x14ac:dyDescent="0.2">
      <c r="Q2855" s="21"/>
    </row>
    <row r="2856" spans="17:17" x14ac:dyDescent="0.2">
      <c r="Q2856" s="21"/>
    </row>
    <row r="2857" spans="17:17" x14ac:dyDescent="0.2">
      <c r="Q2857" s="21"/>
    </row>
    <row r="2858" spans="17:17" x14ac:dyDescent="0.2">
      <c r="Q2858" s="21"/>
    </row>
    <row r="2859" spans="17:17" x14ac:dyDescent="0.2">
      <c r="Q2859" s="21"/>
    </row>
    <row r="2860" spans="17:17" x14ac:dyDescent="0.2">
      <c r="Q2860" s="21"/>
    </row>
    <row r="2861" spans="17:17" x14ac:dyDescent="0.2">
      <c r="Q2861" s="21"/>
    </row>
    <row r="2862" spans="17:17" x14ac:dyDescent="0.2">
      <c r="Q2862" s="21"/>
    </row>
    <row r="2863" spans="17:17" x14ac:dyDescent="0.2">
      <c r="Q2863" s="21"/>
    </row>
    <row r="2864" spans="17:17" x14ac:dyDescent="0.2">
      <c r="Q2864" s="21"/>
    </row>
    <row r="2865" spans="17:17" x14ac:dyDescent="0.2">
      <c r="Q2865" s="21"/>
    </row>
    <row r="2866" spans="17:17" x14ac:dyDescent="0.2">
      <c r="Q2866" s="21"/>
    </row>
    <row r="2867" spans="17:17" x14ac:dyDescent="0.2">
      <c r="Q2867" s="21"/>
    </row>
    <row r="2868" spans="17:17" x14ac:dyDescent="0.2">
      <c r="Q2868" s="21"/>
    </row>
    <row r="2869" spans="17:17" x14ac:dyDescent="0.2">
      <c r="Q2869" s="21"/>
    </row>
    <row r="2870" spans="17:17" x14ac:dyDescent="0.2">
      <c r="Q2870" s="21"/>
    </row>
    <row r="2871" spans="17:17" x14ac:dyDescent="0.2">
      <c r="Q2871" s="21"/>
    </row>
    <row r="2872" spans="17:17" x14ac:dyDescent="0.2">
      <c r="Q2872" s="21"/>
    </row>
    <row r="2873" spans="17:17" x14ac:dyDescent="0.2">
      <c r="Q2873" s="21"/>
    </row>
    <row r="2874" spans="17:17" x14ac:dyDescent="0.2">
      <c r="Q2874" s="21"/>
    </row>
    <row r="2875" spans="17:17" x14ac:dyDescent="0.2">
      <c r="Q2875" s="21"/>
    </row>
    <row r="2876" spans="17:17" x14ac:dyDescent="0.2">
      <c r="Q2876" s="21"/>
    </row>
    <row r="2877" spans="17:17" x14ac:dyDescent="0.2">
      <c r="Q2877" s="21"/>
    </row>
    <row r="2878" spans="17:17" x14ac:dyDescent="0.2">
      <c r="Q2878" s="21"/>
    </row>
    <row r="2879" spans="17:17" x14ac:dyDescent="0.2">
      <c r="Q2879" s="21"/>
    </row>
    <row r="2880" spans="17:17" x14ac:dyDescent="0.2">
      <c r="Q2880" s="21"/>
    </row>
    <row r="2881" spans="17:17" x14ac:dyDescent="0.2">
      <c r="Q2881" s="21"/>
    </row>
    <row r="2882" spans="17:17" x14ac:dyDescent="0.2">
      <c r="Q2882" s="21"/>
    </row>
    <row r="2883" spans="17:17" x14ac:dyDescent="0.2">
      <c r="Q2883" s="21"/>
    </row>
    <row r="2884" spans="17:17" x14ac:dyDescent="0.2">
      <c r="Q2884" s="21"/>
    </row>
    <row r="2885" spans="17:17" x14ac:dyDescent="0.2">
      <c r="Q2885" s="21"/>
    </row>
    <row r="2886" spans="17:17" x14ac:dyDescent="0.2">
      <c r="Q2886" s="21"/>
    </row>
    <row r="2887" spans="17:17" x14ac:dyDescent="0.2">
      <c r="Q2887" s="21"/>
    </row>
    <row r="2888" spans="17:17" x14ac:dyDescent="0.2">
      <c r="Q2888" s="21"/>
    </row>
    <row r="2889" spans="17:17" x14ac:dyDescent="0.2">
      <c r="Q2889" s="21"/>
    </row>
    <row r="2890" spans="17:17" x14ac:dyDescent="0.2">
      <c r="Q2890" s="21"/>
    </row>
    <row r="2891" spans="17:17" x14ac:dyDescent="0.2">
      <c r="Q2891" s="21"/>
    </row>
    <row r="2892" spans="17:17" x14ac:dyDescent="0.2">
      <c r="Q2892" s="21"/>
    </row>
    <row r="2893" spans="17:17" x14ac:dyDescent="0.2">
      <c r="Q2893" s="21"/>
    </row>
    <row r="2894" spans="17:17" x14ac:dyDescent="0.2">
      <c r="Q2894" s="21"/>
    </row>
    <row r="2895" spans="17:17" x14ac:dyDescent="0.2">
      <c r="Q2895" s="21"/>
    </row>
    <row r="2896" spans="17:17" x14ac:dyDescent="0.2">
      <c r="Q2896" s="21"/>
    </row>
    <row r="2897" spans="17:17" x14ac:dyDescent="0.2">
      <c r="Q2897" s="21"/>
    </row>
    <row r="2898" spans="17:17" x14ac:dyDescent="0.2">
      <c r="Q2898" s="21"/>
    </row>
    <row r="2899" spans="17:17" x14ac:dyDescent="0.2">
      <c r="Q2899" s="21"/>
    </row>
    <row r="2900" spans="17:17" x14ac:dyDescent="0.2">
      <c r="Q2900" s="21"/>
    </row>
    <row r="2901" spans="17:17" x14ac:dyDescent="0.2">
      <c r="Q2901" s="21"/>
    </row>
    <row r="2902" spans="17:17" x14ac:dyDescent="0.2">
      <c r="Q2902" s="21"/>
    </row>
    <row r="2903" spans="17:17" x14ac:dyDescent="0.2">
      <c r="Q2903" s="21"/>
    </row>
    <row r="2904" spans="17:17" x14ac:dyDescent="0.2">
      <c r="Q2904" s="21"/>
    </row>
    <row r="2905" spans="17:17" x14ac:dyDescent="0.2">
      <c r="Q2905" s="21"/>
    </row>
    <row r="2906" spans="17:17" x14ac:dyDescent="0.2">
      <c r="Q2906" s="21"/>
    </row>
    <row r="2907" spans="17:17" x14ac:dyDescent="0.2">
      <c r="Q2907" s="21"/>
    </row>
    <row r="2908" spans="17:17" x14ac:dyDescent="0.2">
      <c r="Q2908" s="21"/>
    </row>
    <row r="2909" spans="17:17" x14ac:dyDescent="0.2">
      <c r="Q2909" s="21"/>
    </row>
    <row r="2910" spans="17:17" x14ac:dyDescent="0.2">
      <c r="Q2910" s="21"/>
    </row>
    <row r="2911" spans="17:17" x14ac:dyDescent="0.2">
      <c r="Q2911" s="21"/>
    </row>
    <row r="2912" spans="17:17" x14ac:dyDescent="0.2">
      <c r="Q2912" s="21"/>
    </row>
    <row r="2913" spans="17:17" x14ac:dyDescent="0.2">
      <c r="Q2913" s="21"/>
    </row>
    <row r="2914" spans="17:17" x14ac:dyDescent="0.2">
      <c r="Q2914" s="21"/>
    </row>
    <row r="2915" spans="17:17" x14ac:dyDescent="0.2">
      <c r="Q2915" s="21"/>
    </row>
    <row r="2916" spans="17:17" x14ac:dyDescent="0.2">
      <c r="Q2916" s="21"/>
    </row>
    <row r="2917" spans="17:17" x14ac:dyDescent="0.2">
      <c r="Q2917" s="21"/>
    </row>
    <row r="2918" spans="17:17" x14ac:dyDescent="0.2">
      <c r="Q2918" s="21"/>
    </row>
    <row r="2919" spans="17:17" x14ac:dyDescent="0.2">
      <c r="Q2919" s="21"/>
    </row>
    <row r="2920" spans="17:17" x14ac:dyDescent="0.2">
      <c r="Q2920" s="21"/>
    </row>
    <row r="2921" spans="17:17" x14ac:dyDescent="0.2">
      <c r="Q2921" s="21"/>
    </row>
    <row r="2922" spans="17:17" x14ac:dyDescent="0.2">
      <c r="Q2922" s="21"/>
    </row>
    <row r="2923" spans="17:17" x14ac:dyDescent="0.2">
      <c r="Q2923" s="21"/>
    </row>
    <row r="2924" spans="17:17" x14ac:dyDescent="0.2">
      <c r="Q2924" s="21"/>
    </row>
    <row r="2925" spans="17:17" x14ac:dyDescent="0.2">
      <c r="Q2925" s="21"/>
    </row>
    <row r="2926" spans="17:17" x14ac:dyDescent="0.2">
      <c r="Q2926" s="21"/>
    </row>
    <row r="2927" spans="17:17" x14ac:dyDescent="0.2">
      <c r="Q2927" s="21"/>
    </row>
    <row r="2928" spans="17:17" x14ac:dyDescent="0.2">
      <c r="Q2928" s="21"/>
    </row>
    <row r="2929" spans="17:17" x14ac:dyDescent="0.2">
      <c r="Q2929" s="21"/>
    </row>
    <row r="2930" spans="17:17" x14ac:dyDescent="0.2">
      <c r="Q2930" s="21"/>
    </row>
    <row r="2931" spans="17:17" x14ac:dyDescent="0.2">
      <c r="Q2931" s="21"/>
    </row>
    <row r="2932" spans="17:17" x14ac:dyDescent="0.2">
      <c r="Q2932" s="21"/>
    </row>
    <row r="2933" spans="17:17" x14ac:dyDescent="0.2">
      <c r="Q2933" s="21"/>
    </row>
    <row r="2934" spans="17:17" x14ac:dyDescent="0.2">
      <c r="Q2934" s="21"/>
    </row>
    <row r="2935" spans="17:17" x14ac:dyDescent="0.2">
      <c r="Q2935" s="21"/>
    </row>
    <row r="2936" spans="17:17" x14ac:dyDescent="0.2">
      <c r="Q2936" s="21"/>
    </row>
    <row r="2937" spans="17:17" x14ac:dyDescent="0.2">
      <c r="Q2937" s="21"/>
    </row>
    <row r="2938" spans="17:17" x14ac:dyDescent="0.2">
      <c r="Q2938" s="21"/>
    </row>
    <row r="2939" spans="17:17" x14ac:dyDescent="0.2">
      <c r="Q2939" s="21"/>
    </row>
    <row r="2940" spans="17:17" x14ac:dyDescent="0.2">
      <c r="Q2940" s="21"/>
    </row>
    <row r="2941" spans="17:17" x14ac:dyDescent="0.2">
      <c r="Q2941" s="21"/>
    </row>
    <row r="2942" spans="17:17" x14ac:dyDescent="0.2">
      <c r="Q2942" s="21"/>
    </row>
    <row r="2943" spans="17:17" x14ac:dyDescent="0.2">
      <c r="Q2943" s="21"/>
    </row>
    <row r="2944" spans="17:17" x14ac:dyDescent="0.2">
      <c r="Q2944" s="21"/>
    </row>
    <row r="2945" spans="17:17" x14ac:dyDescent="0.2">
      <c r="Q2945" s="21"/>
    </row>
    <row r="2946" spans="17:17" x14ac:dyDescent="0.2">
      <c r="Q2946" s="21"/>
    </row>
    <row r="2947" spans="17:17" x14ac:dyDescent="0.2">
      <c r="Q2947" s="21"/>
    </row>
    <row r="2948" spans="17:17" x14ac:dyDescent="0.2">
      <c r="Q2948" s="21"/>
    </row>
    <row r="2949" spans="17:17" x14ac:dyDescent="0.2">
      <c r="Q2949" s="21"/>
    </row>
    <row r="2950" spans="17:17" x14ac:dyDescent="0.2">
      <c r="Q2950" s="21"/>
    </row>
    <row r="2951" spans="17:17" x14ac:dyDescent="0.2">
      <c r="Q2951" s="21"/>
    </row>
    <row r="2952" spans="17:17" x14ac:dyDescent="0.2">
      <c r="Q2952" s="21"/>
    </row>
    <row r="2953" spans="17:17" x14ac:dyDescent="0.2">
      <c r="Q2953" s="21"/>
    </row>
    <row r="2954" spans="17:17" x14ac:dyDescent="0.2">
      <c r="Q2954" s="21"/>
    </row>
    <row r="2955" spans="17:17" x14ac:dyDescent="0.2">
      <c r="Q2955" s="21"/>
    </row>
    <row r="2956" spans="17:17" x14ac:dyDescent="0.2">
      <c r="Q2956" s="21"/>
    </row>
    <row r="2957" spans="17:17" x14ac:dyDescent="0.2">
      <c r="Q2957" s="21"/>
    </row>
    <row r="2958" spans="17:17" x14ac:dyDescent="0.2">
      <c r="Q2958" s="21"/>
    </row>
    <row r="2959" spans="17:17" x14ac:dyDescent="0.2">
      <c r="Q2959" s="21"/>
    </row>
    <row r="2960" spans="17:17" x14ac:dyDescent="0.2">
      <c r="Q2960" s="21"/>
    </row>
    <row r="2961" spans="17:17" x14ac:dyDescent="0.2">
      <c r="Q2961" s="21"/>
    </row>
    <row r="2962" spans="17:17" x14ac:dyDescent="0.2">
      <c r="Q2962" s="21"/>
    </row>
    <row r="2963" spans="17:17" x14ac:dyDescent="0.2">
      <c r="Q2963" s="21"/>
    </row>
    <row r="2964" spans="17:17" x14ac:dyDescent="0.2">
      <c r="Q2964" s="21"/>
    </row>
    <row r="2965" spans="17:17" x14ac:dyDescent="0.2">
      <c r="Q2965" s="21"/>
    </row>
    <row r="2966" spans="17:17" x14ac:dyDescent="0.2">
      <c r="Q2966" s="21"/>
    </row>
    <row r="2967" spans="17:17" x14ac:dyDescent="0.2">
      <c r="Q2967" s="21"/>
    </row>
    <row r="2968" spans="17:17" x14ac:dyDescent="0.2">
      <c r="Q2968" s="21"/>
    </row>
    <row r="2969" spans="17:17" x14ac:dyDescent="0.2">
      <c r="Q2969" s="21"/>
    </row>
    <row r="2970" spans="17:17" x14ac:dyDescent="0.2">
      <c r="Q2970" s="21"/>
    </row>
    <row r="2971" spans="17:17" x14ac:dyDescent="0.2">
      <c r="Q2971" s="21"/>
    </row>
    <row r="2972" spans="17:17" x14ac:dyDescent="0.2">
      <c r="Q2972" s="21"/>
    </row>
    <row r="2973" spans="17:17" x14ac:dyDescent="0.2">
      <c r="Q2973" s="21"/>
    </row>
    <row r="2974" spans="17:17" x14ac:dyDescent="0.2">
      <c r="Q2974" s="21"/>
    </row>
    <row r="2975" spans="17:17" x14ac:dyDescent="0.2">
      <c r="Q2975" s="21"/>
    </row>
    <row r="2976" spans="17:17" x14ac:dyDescent="0.2">
      <c r="Q2976" s="21"/>
    </row>
    <row r="2977" spans="17:17" x14ac:dyDescent="0.2">
      <c r="Q2977" s="21"/>
    </row>
    <row r="2978" spans="17:17" x14ac:dyDescent="0.2">
      <c r="Q2978" s="21"/>
    </row>
    <row r="2979" spans="17:17" x14ac:dyDescent="0.2">
      <c r="Q2979" s="21"/>
    </row>
    <row r="2980" spans="17:17" x14ac:dyDescent="0.2">
      <c r="Q2980" s="21"/>
    </row>
    <row r="2981" spans="17:17" x14ac:dyDescent="0.2">
      <c r="Q2981" s="21"/>
    </row>
    <row r="2982" spans="17:17" x14ac:dyDescent="0.2">
      <c r="Q2982" s="21"/>
    </row>
    <row r="2983" spans="17:17" x14ac:dyDescent="0.2">
      <c r="Q2983" s="21"/>
    </row>
    <row r="2984" spans="17:17" x14ac:dyDescent="0.2">
      <c r="Q2984" s="21"/>
    </row>
    <row r="2985" spans="17:17" x14ac:dyDescent="0.2">
      <c r="Q2985" s="21"/>
    </row>
    <row r="2986" spans="17:17" x14ac:dyDescent="0.2">
      <c r="Q2986" s="21"/>
    </row>
    <row r="2987" spans="17:17" x14ac:dyDescent="0.2">
      <c r="Q2987" s="21"/>
    </row>
    <row r="2988" spans="17:17" x14ac:dyDescent="0.2">
      <c r="Q2988" s="21"/>
    </row>
    <row r="2989" spans="17:17" x14ac:dyDescent="0.2">
      <c r="Q2989" s="21"/>
    </row>
    <row r="2990" spans="17:17" x14ac:dyDescent="0.2">
      <c r="Q2990" s="21"/>
    </row>
    <row r="2991" spans="17:17" x14ac:dyDescent="0.2">
      <c r="Q2991" s="21"/>
    </row>
    <row r="2992" spans="17:17" x14ac:dyDescent="0.2">
      <c r="Q2992" s="21"/>
    </row>
    <row r="2993" spans="17:17" x14ac:dyDescent="0.2">
      <c r="Q2993" s="21"/>
    </row>
    <row r="2994" spans="17:17" x14ac:dyDescent="0.2">
      <c r="Q2994" s="21"/>
    </row>
    <row r="2995" spans="17:17" x14ac:dyDescent="0.2">
      <c r="Q2995" s="21"/>
    </row>
    <row r="2996" spans="17:17" x14ac:dyDescent="0.2">
      <c r="Q2996" s="21"/>
    </row>
    <row r="2997" spans="17:17" x14ac:dyDescent="0.2">
      <c r="Q2997" s="21"/>
    </row>
    <row r="2998" spans="17:17" x14ac:dyDescent="0.2">
      <c r="Q2998" s="21"/>
    </row>
    <row r="2999" spans="17:17" x14ac:dyDescent="0.2">
      <c r="Q2999" s="21"/>
    </row>
    <row r="3000" spans="17:17" x14ac:dyDescent="0.2">
      <c r="Q3000" s="21"/>
    </row>
    <row r="3001" spans="17:17" x14ac:dyDescent="0.2">
      <c r="Q3001" s="21"/>
    </row>
    <row r="3002" spans="17:17" x14ac:dyDescent="0.2">
      <c r="Q3002" s="21"/>
    </row>
    <row r="3003" spans="17:17" x14ac:dyDescent="0.2">
      <c r="Q3003" s="21"/>
    </row>
    <row r="3004" spans="17:17" x14ac:dyDescent="0.2">
      <c r="Q3004" s="21"/>
    </row>
    <row r="3005" spans="17:17" x14ac:dyDescent="0.2">
      <c r="Q3005" s="21"/>
    </row>
    <row r="3006" spans="17:17" x14ac:dyDescent="0.2">
      <c r="Q3006" s="21"/>
    </row>
    <row r="3007" spans="17:17" x14ac:dyDescent="0.2">
      <c r="Q3007" s="21"/>
    </row>
    <row r="3008" spans="17:17" x14ac:dyDescent="0.2">
      <c r="Q3008" s="21"/>
    </row>
    <row r="3009" spans="17:17" x14ac:dyDescent="0.2">
      <c r="Q3009" s="21"/>
    </row>
    <row r="3010" spans="17:17" x14ac:dyDescent="0.2">
      <c r="Q3010" s="21"/>
    </row>
    <row r="3011" spans="17:17" x14ac:dyDescent="0.2">
      <c r="Q3011" s="21"/>
    </row>
    <row r="3012" spans="17:17" x14ac:dyDescent="0.2">
      <c r="Q3012" s="21"/>
    </row>
    <row r="3013" spans="17:17" x14ac:dyDescent="0.2">
      <c r="Q3013" s="21"/>
    </row>
    <row r="3014" spans="17:17" x14ac:dyDescent="0.2">
      <c r="Q3014" s="21"/>
    </row>
    <row r="3015" spans="17:17" x14ac:dyDescent="0.2">
      <c r="Q3015" s="21"/>
    </row>
    <row r="3016" spans="17:17" x14ac:dyDescent="0.2">
      <c r="Q3016" s="21"/>
    </row>
    <row r="3017" spans="17:17" x14ac:dyDescent="0.2">
      <c r="Q3017" s="21"/>
    </row>
    <row r="3018" spans="17:17" x14ac:dyDescent="0.2">
      <c r="Q3018" s="21"/>
    </row>
    <row r="3019" spans="17:17" x14ac:dyDescent="0.2">
      <c r="Q3019" s="21"/>
    </row>
    <row r="3020" spans="17:17" x14ac:dyDescent="0.2">
      <c r="Q3020" s="21"/>
    </row>
    <row r="3021" spans="17:17" x14ac:dyDescent="0.2">
      <c r="Q3021" s="21"/>
    </row>
    <row r="3022" spans="17:17" x14ac:dyDescent="0.2">
      <c r="Q3022" s="21"/>
    </row>
    <row r="3023" spans="17:17" x14ac:dyDescent="0.2">
      <c r="Q3023" s="21"/>
    </row>
    <row r="3024" spans="17:17" x14ac:dyDescent="0.2">
      <c r="Q3024" s="21"/>
    </row>
    <row r="3025" spans="17:17" x14ac:dyDescent="0.2">
      <c r="Q3025" s="21"/>
    </row>
    <row r="3026" spans="17:17" x14ac:dyDescent="0.2">
      <c r="Q3026" s="21"/>
    </row>
    <row r="3027" spans="17:17" x14ac:dyDescent="0.2">
      <c r="Q3027" s="21"/>
    </row>
    <row r="3028" spans="17:17" x14ac:dyDescent="0.2">
      <c r="Q3028" s="21"/>
    </row>
    <row r="3029" spans="17:17" x14ac:dyDescent="0.2">
      <c r="Q3029" s="21"/>
    </row>
    <row r="3030" spans="17:17" x14ac:dyDescent="0.2">
      <c r="Q3030" s="21"/>
    </row>
    <row r="3031" spans="17:17" x14ac:dyDescent="0.2">
      <c r="Q3031" s="21"/>
    </row>
    <row r="3032" spans="17:17" x14ac:dyDescent="0.2">
      <c r="Q3032" s="21"/>
    </row>
    <row r="3033" spans="17:17" x14ac:dyDescent="0.2">
      <c r="Q3033" s="21"/>
    </row>
    <row r="3034" spans="17:17" x14ac:dyDescent="0.2">
      <c r="Q3034" s="21"/>
    </row>
    <row r="3035" spans="17:17" x14ac:dyDescent="0.2">
      <c r="Q3035" s="21"/>
    </row>
    <row r="3036" spans="17:17" x14ac:dyDescent="0.2">
      <c r="Q3036" s="21"/>
    </row>
    <row r="3037" spans="17:17" x14ac:dyDescent="0.2">
      <c r="Q3037" s="21"/>
    </row>
    <row r="3038" spans="17:17" x14ac:dyDescent="0.2">
      <c r="Q3038" s="21"/>
    </row>
    <row r="3039" spans="17:17" x14ac:dyDescent="0.2">
      <c r="Q3039" s="21"/>
    </row>
    <row r="3040" spans="17:17" x14ac:dyDescent="0.2">
      <c r="Q3040" s="21"/>
    </row>
    <row r="3041" spans="17:17" x14ac:dyDescent="0.2">
      <c r="Q3041" s="21"/>
    </row>
    <row r="3042" spans="17:17" x14ac:dyDescent="0.2">
      <c r="Q3042" s="21"/>
    </row>
    <row r="3043" spans="17:17" x14ac:dyDescent="0.2">
      <c r="Q3043" s="21"/>
    </row>
    <row r="3044" spans="17:17" x14ac:dyDescent="0.2">
      <c r="Q3044" s="21"/>
    </row>
    <row r="3045" spans="17:17" x14ac:dyDescent="0.2">
      <c r="Q3045" s="21"/>
    </row>
    <row r="3046" spans="17:17" x14ac:dyDescent="0.2">
      <c r="Q3046" s="21"/>
    </row>
    <row r="3047" spans="17:17" x14ac:dyDescent="0.2">
      <c r="Q3047" s="21"/>
    </row>
    <row r="3048" spans="17:17" x14ac:dyDescent="0.2">
      <c r="Q3048" s="21"/>
    </row>
    <row r="3049" spans="17:17" x14ac:dyDescent="0.2">
      <c r="Q3049" s="21"/>
    </row>
    <row r="3050" spans="17:17" x14ac:dyDescent="0.2">
      <c r="Q3050" s="21"/>
    </row>
    <row r="3051" spans="17:17" x14ac:dyDescent="0.2">
      <c r="Q3051" s="21"/>
    </row>
    <row r="3052" spans="17:17" x14ac:dyDescent="0.2">
      <c r="Q3052" s="21"/>
    </row>
    <row r="3053" spans="17:17" x14ac:dyDescent="0.2">
      <c r="Q3053" s="21"/>
    </row>
    <row r="3054" spans="17:17" x14ac:dyDescent="0.2">
      <c r="Q3054" s="21"/>
    </row>
    <row r="3055" spans="17:17" x14ac:dyDescent="0.2">
      <c r="Q3055" s="21"/>
    </row>
    <row r="3056" spans="17:17" x14ac:dyDescent="0.2">
      <c r="Q3056" s="21"/>
    </row>
    <row r="3057" spans="17:17" x14ac:dyDescent="0.2">
      <c r="Q3057" s="21"/>
    </row>
    <row r="3058" spans="17:17" x14ac:dyDescent="0.2">
      <c r="Q3058" s="21"/>
    </row>
    <row r="3059" spans="17:17" x14ac:dyDescent="0.2">
      <c r="Q3059" s="21"/>
    </row>
    <row r="3060" spans="17:17" x14ac:dyDescent="0.2">
      <c r="Q3060" s="21"/>
    </row>
    <row r="3061" spans="17:17" x14ac:dyDescent="0.2">
      <c r="Q3061" s="21"/>
    </row>
    <row r="3062" spans="17:17" x14ac:dyDescent="0.2">
      <c r="Q3062" s="21"/>
    </row>
    <row r="3063" spans="17:17" x14ac:dyDescent="0.2">
      <c r="Q3063" s="21"/>
    </row>
    <row r="3064" spans="17:17" x14ac:dyDescent="0.2">
      <c r="Q3064" s="21"/>
    </row>
    <row r="3065" spans="17:17" x14ac:dyDescent="0.2">
      <c r="Q3065" s="21"/>
    </row>
    <row r="3066" spans="17:17" x14ac:dyDescent="0.2">
      <c r="Q3066" s="21"/>
    </row>
    <row r="3067" spans="17:17" x14ac:dyDescent="0.2">
      <c r="Q3067" s="21"/>
    </row>
    <row r="3068" spans="17:17" x14ac:dyDescent="0.2">
      <c r="Q3068" s="21"/>
    </row>
    <row r="3069" spans="17:17" x14ac:dyDescent="0.2">
      <c r="Q3069" s="21"/>
    </row>
    <row r="3070" spans="17:17" x14ac:dyDescent="0.2">
      <c r="Q3070" s="21"/>
    </row>
    <row r="3071" spans="17:17" x14ac:dyDescent="0.2">
      <c r="Q3071" s="21"/>
    </row>
    <row r="3072" spans="17:17" x14ac:dyDescent="0.2">
      <c r="Q3072" s="21"/>
    </row>
    <row r="3073" spans="17:17" x14ac:dyDescent="0.2">
      <c r="Q3073" s="21"/>
    </row>
    <row r="3074" spans="17:17" x14ac:dyDescent="0.2">
      <c r="Q3074" s="21"/>
    </row>
    <row r="3075" spans="17:17" x14ac:dyDescent="0.2">
      <c r="Q3075" s="21"/>
    </row>
    <row r="3076" spans="17:17" x14ac:dyDescent="0.2">
      <c r="Q3076" s="21"/>
    </row>
    <row r="3077" spans="17:17" x14ac:dyDescent="0.2">
      <c r="Q3077" s="21"/>
    </row>
    <row r="3078" spans="17:17" x14ac:dyDescent="0.2">
      <c r="Q3078" s="21"/>
    </row>
    <row r="3079" spans="17:17" x14ac:dyDescent="0.2">
      <c r="Q3079" s="21"/>
    </row>
    <row r="3080" spans="17:17" x14ac:dyDescent="0.2">
      <c r="Q3080" s="21"/>
    </row>
    <row r="3081" spans="17:17" x14ac:dyDescent="0.2">
      <c r="Q3081" s="21"/>
    </row>
    <row r="3082" spans="17:17" x14ac:dyDescent="0.2">
      <c r="Q3082" s="21"/>
    </row>
    <row r="3083" spans="17:17" x14ac:dyDescent="0.2">
      <c r="Q3083" s="21"/>
    </row>
    <row r="3084" spans="17:17" x14ac:dyDescent="0.2">
      <c r="Q3084" s="21"/>
    </row>
    <row r="3085" spans="17:17" x14ac:dyDescent="0.2">
      <c r="Q3085" s="21"/>
    </row>
    <row r="3086" spans="17:17" x14ac:dyDescent="0.2">
      <c r="Q3086" s="21"/>
    </row>
    <row r="3087" spans="17:17" x14ac:dyDescent="0.2">
      <c r="Q3087" s="21"/>
    </row>
    <row r="3088" spans="17:17" x14ac:dyDescent="0.2">
      <c r="Q3088" s="21"/>
    </row>
    <row r="3089" spans="17:17" x14ac:dyDescent="0.2">
      <c r="Q3089" s="21"/>
    </row>
    <row r="3090" spans="17:17" x14ac:dyDescent="0.2">
      <c r="Q3090" s="21"/>
    </row>
    <row r="3091" spans="17:17" x14ac:dyDescent="0.2">
      <c r="Q3091" s="21"/>
    </row>
    <row r="3092" spans="17:17" x14ac:dyDescent="0.2">
      <c r="Q3092" s="21"/>
    </row>
    <row r="3093" spans="17:17" x14ac:dyDescent="0.2">
      <c r="Q3093" s="21"/>
    </row>
    <row r="3094" spans="17:17" x14ac:dyDescent="0.2">
      <c r="Q3094" s="21"/>
    </row>
    <row r="3095" spans="17:17" x14ac:dyDescent="0.2">
      <c r="Q3095" s="21"/>
    </row>
    <row r="3096" spans="17:17" x14ac:dyDescent="0.2">
      <c r="Q3096" s="21"/>
    </row>
    <row r="3097" spans="17:17" x14ac:dyDescent="0.2">
      <c r="Q3097" s="21"/>
    </row>
    <row r="3098" spans="17:17" x14ac:dyDescent="0.2">
      <c r="Q3098" s="21"/>
    </row>
    <row r="3099" spans="17:17" x14ac:dyDescent="0.2">
      <c r="Q3099" s="21"/>
    </row>
    <row r="3100" spans="17:17" x14ac:dyDescent="0.2">
      <c r="Q3100" s="21"/>
    </row>
    <row r="3101" spans="17:17" x14ac:dyDescent="0.2">
      <c r="Q3101" s="21"/>
    </row>
    <row r="3102" spans="17:17" x14ac:dyDescent="0.2">
      <c r="Q3102" s="21"/>
    </row>
    <row r="3103" spans="17:17" x14ac:dyDescent="0.2">
      <c r="Q3103" s="21"/>
    </row>
    <row r="3104" spans="17:17" x14ac:dyDescent="0.2">
      <c r="Q3104" s="21"/>
    </row>
    <row r="3105" spans="17:17" x14ac:dyDescent="0.2">
      <c r="Q3105" s="21"/>
    </row>
    <row r="3106" spans="17:17" x14ac:dyDescent="0.2">
      <c r="Q3106" s="21"/>
    </row>
    <row r="3107" spans="17:17" x14ac:dyDescent="0.2">
      <c r="Q3107" s="21"/>
    </row>
    <row r="3108" spans="17:17" x14ac:dyDescent="0.2">
      <c r="Q3108" s="21"/>
    </row>
    <row r="3109" spans="17:17" x14ac:dyDescent="0.2">
      <c r="Q3109" s="21"/>
    </row>
    <row r="3110" spans="17:17" x14ac:dyDescent="0.2">
      <c r="Q3110" s="21"/>
    </row>
    <row r="3111" spans="17:17" x14ac:dyDescent="0.2">
      <c r="Q3111" s="21"/>
    </row>
    <row r="3112" spans="17:17" x14ac:dyDescent="0.2">
      <c r="Q3112" s="21"/>
    </row>
    <row r="3113" spans="17:17" x14ac:dyDescent="0.2">
      <c r="Q3113" s="21"/>
    </row>
    <row r="3114" spans="17:17" x14ac:dyDescent="0.2">
      <c r="Q3114" s="21"/>
    </row>
    <row r="3115" spans="17:17" x14ac:dyDescent="0.2">
      <c r="Q3115" s="21"/>
    </row>
    <row r="3116" spans="17:17" x14ac:dyDescent="0.2">
      <c r="Q3116" s="21"/>
    </row>
    <row r="3117" spans="17:17" x14ac:dyDescent="0.2">
      <c r="Q3117" s="21"/>
    </row>
    <row r="3118" spans="17:17" x14ac:dyDescent="0.2">
      <c r="Q3118" s="21"/>
    </row>
    <row r="3119" spans="17:17" x14ac:dyDescent="0.2">
      <c r="Q3119" s="21"/>
    </row>
    <row r="3120" spans="17:17" x14ac:dyDescent="0.2">
      <c r="Q3120" s="21"/>
    </row>
    <row r="3121" spans="17:17" x14ac:dyDescent="0.2">
      <c r="Q3121" s="21"/>
    </row>
    <row r="3122" spans="17:17" x14ac:dyDescent="0.2">
      <c r="Q3122" s="21"/>
    </row>
    <row r="3123" spans="17:17" x14ac:dyDescent="0.2">
      <c r="Q3123" s="21"/>
    </row>
    <row r="3124" spans="17:17" x14ac:dyDescent="0.2">
      <c r="Q3124" s="21"/>
    </row>
    <row r="3125" spans="17:17" x14ac:dyDescent="0.2">
      <c r="Q3125" s="21"/>
    </row>
    <row r="3126" spans="17:17" x14ac:dyDescent="0.2">
      <c r="Q3126" s="21"/>
    </row>
    <row r="3127" spans="17:17" x14ac:dyDescent="0.2">
      <c r="Q3127" s="21"/>
    </row>
    <row r="3128" spans="17:17" x14ac:dyDescent="0.2">
      <c r="Q3128" s="21"/>
    </row>
    <row r="3129" spans="17:17" x14ac:dyDescent="0.2">
      <c r="Q3129" s="21"/>
    </row>
    <row r="3130" spans="17:17" x14ac:dyDescent="0.2">
      <c r="Q3130" s="21"/>
    </row>
    <row r="3131" spans="17:17" x14ac:dyDescent="0.2">
      <c r="Q3131" s="21"/>
    </row>
    <row r="3132" spans="17:17" x14ac:dyDescent="0.2">
      <c r="Q3132" s="21"/>
    </row>
    <row r="3133" spans="17:17" x14ac:dyDescent="0.2">
      <c r="Q3133" s="21"/>
    </row>
    <row r="3134" spans="17:17" x14ac:dyDescent="0.2">
      <c r="Q3134" s="21"/>
    </row>
    <row r="3135" spans="17:17" x14ac:dyDescent="0.2">
      <c r="Q3135" s="21"/>
    </row>
    <row r="3136" spans="17:17" x14ac:dyDescent="0.2">
      <c r="Q3136" s="21"/>
    </row>
    <row r="3137" spans="17:17" x14ac:dyDescent="0.2">
      <c r="Q3137" s="21"/>
    </row>
    <row r="3138" spans="17:17" x14ac:dyDescent="0.2">
      <c r="Q3138" s="21"/>
    </row>
    <row r="3139" spans="17:17" x14ac:dyDescent="0.2">
      <c r="Q3139" s="21"/>
    </row>
    <row r="3140" spans="17:17" x14ac:dyDescent="0.2">
      <c r="Q3140" s="21"/>
    </row>
    <row r="3141" spans="17:17" x14ac:dyDescent="0.2">
      <c r="Q3141" s="21"/>
    </row>
    <row r="3142" spans="17:17" x14ac:dyDescent="0.2">
      <c r="Q3142" s="21"/>
    </row>
    <row r="3143" spans="17:17" x14ac:dyDescent="0.2">
      <c r="Q3143" s="21"/>
    </row>
    <row r="3144" spans="17:17" x14ac:dyDescent="0.2">
      <c r="Q3144" s="21"/>
    </row>
    <row r="3145" spans="17:17" x14ac:dyDescent="0.2">
      <c r="Q3145" s="21"/>
    </row>
    <row r="3146" spans="17:17" x14ac:dyDescent="0.2">
      <c r="Q3146" s="21"/>
    </row>
    <row r="3147" spans="17:17" x14ac:dyDescent="0.2">
      <c r="Q3147" s="21"/>
    </row>
    <row r="3148" spans="17:17" x14ac:dyDescent="0.2">
      <c r="Q3148" s="21"/>
    </row>
    <row r="3149" spans="17:17" x14ac:dyDescent="0.2">
      <c r="Q3149" s="21"/>
    </row>
    <row r="3150" spans="17:17" x14ac:dyDescent="0.2">
      <c r="Q3150" s="21"/>
    </row>
    <row r="3151" spans="17:17" x14ac:dyDescent="0.2">
      <c r="Q3151" s="21"/>
    </row>
    <row r="3152" spans="17:17" x14ac:dyDescent="0.2">
      <c r="Q3152" s="21"/>
    </row>
    <row r="3153" spans="17:17" x14ac:dyDescent="0.2">
      <c r="Q3153" s="21"/>
    </row>
    <row r="3154" spans="17:17" x14ac:dyDescent="0.2">
      <c r="Q3154" s="21"/>
    </row>
    <row r="3155" spans="17:17" x14ac:dyDescent="0.2">
      <c r="Q3155" s="21"/>
    </row>
    <row r="3156" spans="17:17" x14ac:dyDescent="0.2">
      <c r="Q3156" s="21"/>
    </row>
    <row r="3157" spans="17:17" x14ac:dyDescent="0.2">
      <c r="Q3157" s="21"/>
    </row>
    <row r="3158" spans="17:17" x14ac:dyDescent="0.2">
      <c r="Q3158" s="21"/>
    </row>
    <row r="3159" spans="17:17" x14ac:dyDescent="0.2">
      <c r="Q3159" s="21"/>
    </row>
    <row r="3160" spans="17:17" x14ac:dyDescent="0.2">
      <c r="Q3160" s="21"/>
    </row>
    <row r="3161" spans="17:17" x14ac:dyDescent="0.2">
      <c r="Q3161" s="21"/>
    </row>
    <row r="3162" spans="17:17" x14ac:dyDescent="0.2">
      <c r="Q3162" s="21"/>
    </row>
    <row r="3163" spans="17:17" x14ac:dyDescent="0.2">
      <c r="Q3163" s="21"/>
    </row>
    <row r="3164" spans="17:17" x14ac:dyDescent="0.2">
      <c r="Q3164" s="21"/>
    </row>
    <row r="3165" spans="17:17" x14ac:dyDescent="0.2">
      <c r="Q3165" s="21"/>
    </row>
    <row r="3166" spans="17:17" x14ac:dyDescent="0.2">
      <c r="Q3166" s="21"/>
    </row>
    <row r="3167" spans="17:17" x14ac:dyDescent="0.2">
      <c r="Q3167" s="21"/>
    </row>
    <row r="3168" spans="17:17" x14ac:dyDescent="0.2">
      <c r="Q3168" s="21"/>
    </row>
    <row r="3169" spans="17:17" x14ac:dyDescent="0.2">
      <c r="Q3169" s="21"/>
    </row>
    <row r="3170" spans="17:17" x14ac:dyDescent="0.2">
      <c r="Q3170" s="21"/>
    </row>
    <row r="3171" spans="17:17" x14ac:dyDescent="0.2">
      <c r="Q3171" s="21"/>
    </row>
    <row r="3172" spans="17:17" x14ac:dyDescent="0.2">
      <c r="Q3172" s="21"/>
    </row>
    <row r="3173" spans="17:17" x14ac:dyDescent="0.2">
      <c r="Q3173" s="21"/>
    </row>
    <row r="3174" spans="17:17" x14ac:dyDescent="0.2">
      <c r="Q3174" s="21"/>
    </row>
    <row r="3175" spans="17:17" x14ac:dyDescent="0.2">
      <c r="Q3175" s="21"/>
    </row>
    <row r="3176" spans="17:17" x14ac:dyDescent="0.2">
      <c r="Q3176" s="21"/>
    </row>
    <row r="3177" spans="17:17" x14ac:dyDescent="0.2">
      <c r="Q3177" s="21"/>
    </row>
    <row r="3178" spans="17:17" x14ac:dyDescent="0.2">
      <c r="Q3178" s="21"/>
    </row>
    <row r="3179" spans="17:17" x14ac:dyDescent="0.2">
      <c r="Q3179" s="21"/>
    </row>
    <row r="3180" spans="17:17" x14ac:dyDescent="0.2">
      <c r="Q3180" s="21"/>
    </row>
    <row r="3181" spans="17:17" x14ac:dyDescent="0.2">
      <c r="Q3181" s="21"/>
    </row>
    <row r="3182" spans="17:17" x14ac:dyDescent="0.2">
      <c r="Q3182" s="21"/>
    </row>
    <row r="3183" spans="17:17" x14ac:dyDescent="0.2">
      <c r="Q3183" s="21"/>
    </row>
    <row r="3184" spans="17:17" x14ac:dyDescent="0.2">
      <c r="Q3184" s="21"/>
    </row>
    <row r="3185" spans="17:17" x14ac:dyDescent="0.2">
      <c r="Q3185" s="21"/>
    </row>
    <row r="3186" spans="17:17" x14ac:dyDescent="0.2">
      <c r="Q3186" s="21"/>
    </row>
    <row r="3187" spans="17:17" x14ac:dyDescent="0.2">
      <c r="Q3187" s="21"/>
    </row>
    <row r="3188" spans="17:17" x14ac:dyDescent="0.2">
      <c r="Q3188" s="21"/>
    </row>
    <row r="3189" spans="17:17" x14ac:dyDescent="0.2">
      <c r="Q3189" s="21"/>
    </row>
    <row r="3190" spans="17:17" x14ac:dyDescent="0.2">
      <c r="Q3190" s="21"/>
    </row>
    <row r="3191" spans="17:17" x14ac:dyDescent="0.2">
      <c r="Q3191" s="21"/>
    </row>
    <row r="3192" spans="17:17" x14ac:dyDescent="0.2">
      <c r="Q3192" s="21"/>
    </row>
    <row r="3193" spans="17:17" x14ac:dyDescent="0.2">
      <c r="Q3193" s="21"/>
    </row>
    <row r="3194" spans="17:17" x14ac:dyDescent="0.2">
      <c r="Q3194" s="21"/>
    </row>
    <row r="3195" spans="17:17" x14ac:dyDescent="0.2">
      <c r="Q3195" s="21"/>
    </row>
    <row r="3196" spans="17:17" x14ac:dyDescent="0.2">
      <c r="Q3196" s="21"/>
    </row>
    <row r="3197" spans="17:17" x14ac:dyDescent="0.2">
      <c r="Q3197" s="21"/>
    </row>
    <row r="3198" spans="17:17" x14ac:dyDescent="0.2">
      <c r="Q3198" s="21"/>
    </row>
    <row r="3199" spans="17:17" x14ac:dyDescent="0.2">
      <c r="Q3199" s="21"/>
    </row>
    <row r="3200" spans="17:17" x14ac:dyDescent="0.2">
      <c r="Q3200" s="21"/>
    </row>
    <row r="3201" spans="17:17" x14ac:dyDescent="0.2">
      <c r="Q3201" s="21"/>
    </row>
    <row r="3202" spans="17:17" x14ac:dyDescent="0.2">
      <c r="Q3202" s="21"/>
    </row>
    <row r="3203" spans="17:17" x14ac:dyDescent="0.2">
      <c r="Q3203" s="21"/>
    </row>
    <row r="3204" spans="17:17" x14ac:dyDescent="0.2">
      <c r="Q3204" s="21"/>
    </row>
    <row r="3205" spans="17:17" x14ac:dyDescent="0.2">
      <c r="Q3205" s="21"/>
    </row>
    <row r="3206" spans="17:17" x14ac:dyDescent="0.2">
      <c r="Q3206" s="21"/>
    </row>
    <row r="3207" spans="17:17" x14ac:dyDescent="0.2">
      <c r="Q3207" s="21"/>
    </row>
    <row r="3208" spans="17:17" x14ac:dyDescent="0.2">
      <c r="Q3208" s="21"/>
    </row>
    <row r="3209" spans="17:17" x14ac:dyDescent="0.2">
      <c r="Q3209" s="21"/>
    </row>
    <row r="3210" spans="17:17" x14ac:dyDescent="0.2">
      <c r="Q3210" s="21"/>
    </row>
    <row r="3211" spans="17:17" x14ac:dyDescent="0.2">
      <c r="Q3211" s="21"/>
    </row>
    <row r="3212" spans="17:17" x14ac:dyDescent="0.2">
      <c r="Q3212" s="21"/>
    </row>
    <row r="3213" spans="17:17" x14ac:dyDescent="0.2">
      <c r="Q3213" s="21"/>
    </row>
    <row r="3214" spans="17:17" x14ac:dyDescent="0.2">
      <c r="Q3214" s="21"/>
    </row>
    <row r="3215" spans="17:17" x14ac:dyDescent="0.2">
      <c r="Q3215" s="21"/>
    </row>
    <row r="3216" spans="17:17" x14ac:dyDescent="0.2">
      <c r="Q3216" s="21"/>
    </row>
    <row r="3217" spans="17:17" x14ac:dyDescent="0.2">
      <c r="Q3217" s="21"/>
    </row>
    <row r="3218" spans="17:17" x14ac:dyDescent="0.2">
      <c r="Q3218" s="21"/>
    </row>
    <row r="3219" spans="17:17" x14ac:dyDescent="0.2">
      <c r="Q3219" s="21"/>
    </row>
    <row r="3220" spans="17:17" x14ac:dyDescent="0.2">
      <c r="Q3220" s="21"/>
    </row>
    <row r="3221" spans="17:17" x14ac:dyDescent="0.2">
      <c r="Q3221" s="21"/>
    </row>
    <row r="3222" spans="17:17" x14ac:dyDescent="0.2">
      <c r="Q3222" s="21"/>
    </row>
    <row r="3223" spans="17:17" x14ac:dyDescent="0.2">
      <c r="Q3223" s="21"/>
    </row>
    <row r="3224" spans="17:17" x14ac:dyDescent="0.2">
      <c r="Q3224" s="21"/>
    </row>
    <row r="3225" spans="17:17" x14ac:dyDescent="0.2">
      <c r="Q3225" s="21"/>
    </row>
    <row r="3226" spans="17:17" x14ac:dyDescent="0.2">
      <c r="Q3226" s="21"/>
    </row>
    <row r="3227" spans="17:17" x14ac:dyDescent="0.2">
      <c r="Q3227" s="21"/>
    </row>
    <row r="3228" spans="17:17" x14ac:dyDescent="0.2">
      <c r="Q3228" s="21"/>
    </row>
    <row r="3229" spans="17:17" x14ac:dyDescent="0.2">
      <c r="Q3229" s="21"/>
    </row>
    <row r="3230" spans="17:17" x14ac:dyDescent="0.2">
      <c r="Q3230" s="21"/>
    </row>
    <row r="3231" spans="17:17" x14ac:dyDescent="0.2">
      <c r="Q3231" s="21"/>
    </row>
    <row r="3232" spans="17:17" x14ac:dyDescent="0.2">
      <c r="Q3232" s="21"/>
    </row>
    <row r="3233" spans="17:17" x14ac:dyDescent="0.2">
      <c r="Q3233" s="21"/>
    </row>
    <row r="3234" spans="17:17" x14ac:dyDescent="0.2">
      <c r="Q3234" s="21"/>
    </row>
    <row r="3235" spans="17:17" x14ac:dyDescent="0.2">
      <c r="Q3235" s="21"/>
    </row>
    <row r="3236" spans="17:17" x14ac:dyDescent="0.2">
      <c r="Q3236" s="21"/>
    </row>
    <row r="3237" spans="17:17" x14ac:dyDescent="0.2">
      <c r="Q3237" s="21"/>
    </row>
    <row r="3238" spans="17:17" x14ac:dyDescent="0.2">
      <c r="Q3238" s="21"/>
    </row>
    <row r="3239" spans="17:17" x14ac:dyDescent="0.2">
      <c r="Q3239" s="21"/>
    </row>
    <row r="3240" spans="17:17" x14ac:dyDescent="0.2">
      <c r="Q3240" s="21"/>
    </row>
    <row r="3241" spans="17:17" x14ac:dyDescent="0.2">
      <c r="Q3241" s="21"/>
    </row>
    <row r="3242" spans="17:17" x14ac:dyDescent="0.2">
      <c r="Q3242" s="21"/>
    </row>
    <row r="3243" spans="17:17" x14ac:dyDescent="0.2">
      <c r="Q3243" s="21"/>
    </row>
    <row r="3244" spans="17:17" x14ac:dyDescent="0.2">
      <c r="Q3244" s="21"/>
    </row>
    <row r="3245" spans="17:17" x14ac:dyDescent="0.2">
      <c r="Q3245" s="21"/>
    </row>
    <row r="3246" spans="17:17" x14ac:dyDescent="0.2">
      <c r="Q3246" s="21"/>
    </row>
    <row r="3247" spans="17:17" x14ac:dyDescent="0.2">
      <c r="Q3247" s="21"/>
    </row>
    <row r="3248" spans="17:17" x14ac:dyDescent="0.2">
      <c r="Q3248" s="21"/>
    </row>
    <row r="3249" spans="17:17" x14ac:dyDescent="0.2">
      <c r="Q3249" s="21"/>
    </row>
    <row r="3250" spans="17:17" x14ac:dyDescent="0.2">
      <c r="Q3250" s="21"/>
    </row>
    <row r="3251" spans="17:17" x14ac:dyDescent="0.2">
      <c r="Q3251" s="21"/>
    </row>
    <row r="3252" spans="17:17" x14ac:dyDescent="0.2">
      <c r="Q3252" s="21"/>
    </row>
    <row r="3253" spans="17:17" x14ac:dyDescent="0.2">
      <c r="Q3253" s="21"/>
    </row>
    <row r="3254" spans="17:17" x14ac:dyDescent="0.2">
      <c r="Q3254" s="21"/>
    </row>
    <row r="3255" spans="17:17" x14ac:dyDescent="0.2">
      <c r="Q3255" s="21"/>
    </row>
    <row r="3256" spans="17:17" x14ac:dyDescent="0.2">
      <c r="Q3256" s="21"/>
    </row>
    <row r="3257" spans="17:17" x14ac:dyDescent="0.2">
      <c r="Q3257" s="21"/>
    </row>
    <row r="3258" spans="17:17" x14ac:dyDescent="0.2">
      <c r="Q3258" s="21"/>
    </row>
    <row r="3259" spans="17:17" x14ac:dyDescent="0.2">
      <c r="Q3259" s="21"/>
    </row>
    <row r="3260" spans="17:17" x14ac:dyDescent="0.2">
      <c r="Q3260" s="21"/>
    </row>
    <row r="3261" spans="17:17" x14ac:dyDescent="0.2">
      <c r="Q3261" s="21"/>
    </row>
    <row r="3262" spans="17:17" x14ac:dyDescent="0.2">
      <c r="Q3262" s="21"/>
    </row>
    <row r="3263" spans="17:17" x14ac:dyDescent="0.2">
      <c r="Q3263" s="21"/>
    </row>
    <row r="3264" spans="17:17" x14ac:dyDescent="0.2">
      <c r="Q3264" s="21"/>
    </row>
    <row r="3265" spans="17:17" x14ac:dyDescent="0.2">
      <c r="Q3265" s="21"/>
    </row>
    <row r="3266" spans="17:17" x14ac:dyDescent="0.2">
      <c r="Q3266" s="21"/>
    </row>
    <row r="3267" spans="17:17" x14ac:dyDescent="0.2">
      <c r="Q3267" s="21"/>
    </row>
    <row r="3268" spans="17:17" x14ac:dyDescent="0.2">
      <c r="Q3268" s="21"/>
    </row>
    <row r="3269" spans="17:17" x14ac:dyDescent="0.2">
      <c r="Q3269" s="21"/>
    </row>
    <row r="3270" spans="17:17" x14ac:dyDescent="0.2">
      <c r="Q3270" s="21"/>
    </row>
    <row r="3271" spans="17:17" x14ac:dyDescent="0.2">
      <c r="Q3271" s="21"/>
    </row>
    <row r="3272" spans="17:17" x14ac:dyDescent="0.2">
      <c r="Q3272" s="21"/>
    </row>
    <row r="3273" spans="17:17" x14ac:dyDescent="0.2">
      <c r="Q3273" s="21"/>
    </row>
    <row r="3274" spans="17:17" x14ac:dyDescent="0.2">
      <c r="Q3274" s="21"/>
    </row>
    <row r="3275" spans="17:17" x14ac:dyDescent="0.2">
      <c r="Q3275" s="21"/>
    </row>
    <row r="3276" spans="17:17" x14ac:dyDescent="0.2">
      <c r="Q3276" s="21"/>
    </row>
    <row r="3277" spans="17:17" x14ac:dyDescent="0.2">
      <c r="Q3277" s="21"/>
    </row>
    <row r="3278" spans="17:17" x14ac:dyDescent="0.2">
      <c r="Q3278" s="21"/>
    </row>
    <row r="3279" spans="17:17" x14ac:dyDescent="0.2">
      <c r="Q3279" s="21"/>
    </row>
    <row r="3280" spans="17:17" x14ac:dyDescent="0.2">
      <c r="Q3280" s="21"/>
    </row>
    <row r="3281" spans="17:17" x14ac:dyDescent="0.2">
      <c r="Q3281" s="21"/>
    </row>
    <row r="3282" spans="17:17" x14ac:dyDescent="0.2">
      <c r="Q3282" s="21"/>
    </row>
    <row r="3283" spans="17:17" x14ac:dyDescent="0.2">
      <c r="Q3283" s="21"/>
    </row>
    <row r="3284" spans="17:17" x14ac:dyDescent="0.2">
      <c r="Q3284" s="21"/>
    </row>
    <row r="3285" spans="17:17" x14ac:dyDescent="0.2">
      <c r="Q3285" s="21"/>
    </row>
    <row r="3286" spans="17:17" x14ac:dyDescent="0.2">
      <c r="Q3286" s="21"/>
    </row>
    <row r="3287" spans="17:17" x14ac:dyDescent="0.2">
      <c r="Q3287" s="21"/>
    </row>
    <row r="3288" spans="17:17" x14ac:dyDescent="0.2">
      <c r="Q3288" s="21"/>
    </row>
    <row r="3289" spans="17:17" x14ac:dyDescent="0.2">
      <c r="Q3289" s="21"/>
    </row>
    <row r="3290" spans="17:17" x14ac:dyDescent="0.2">
      <c r="Q3290" s="21"/>
    </row>
    <row r="3291" spans="17:17" x14ac:dyDescent="0.2">
      <c r="Q3291" s="21"/>
    </row>
    <row r="3292" spans="17:17" x14ac:dyDescent="0.2">
      <c r="Q3292" s="21"/>
    </row>
    <row r="3293" spans="17:17" x14ac:dyDescent="0.2">
      <c r="Q3293" s="21"/>
    </row>
    <row r="3294" spans="17:17" x14ac:dyDescent="0.2">
      <c r="Q3294" s="21"/>
    </row>
    <row r="3295" spans="17:17" x14ac:dyDescent="0.2">
      <c r="Q3295" s="21"/>
    </row>
    <row r="3296" spans="17:17" x14ac:dyDescent="0.2">
      <c r="Q3296" s="21"/>
    </row>
    <row r="3297" spans="17:17" x14ac:dyDescent="0.2">
      <c r="Q3297" s="21"/>
    </row>
    <row r="3298" spans="17:17" x14ac:dyDescent="0.2">
      <c r="Q3298" s="21"/>
    </row>
    <row r="3299" spans="17:17" x14ac:dyDescent="0.2">
      <c r="Q3299" s="21"/>
    </row>
    <row r="3300" spans="17:17" x14ac:dyDescent="0.2">
      <c r="Q3300" s="21"/>
    </row>
    <row r="3301" spans="17:17" x14ac:dyDescent="0.2">
      <c r="Q3301" s="21"/>
    </row>
    <row r="3302" spans="17:17" x14ac:dyDescent="0.2">
      <c r="Q3302" s="21"/>
    </row>
    <row r="3303" spans="17:17" x14ac:dyDescent="0.2">
      <c r="Q3303" s="21"/>
    </row>
    <row r="3304" spans="17:17" x14ac:dyDescent="0.2">
      <c r="Q3304" s="21"/>
    </row>
    <row r="3305" spans="17:17" x14ac:dyDescent="0.2">
      <c r="Q3305" s="21"/>
    </row>
    <row r="3306" spans="17:17" x14ac:dyDescent="0.2">
      <c r="Q3306" s="21"/>
    </row>
    <row r="3307" spans="17:17" x14ac:dyDescent="0.2">
      <c r="Q3307" s="21"/>
    </row>
    <row r="3308" spans="17:17" x14ac:dyDescent="0.2">
      <c r="Q3308" s="21"/>
    </row>
    <row r="3309" spans="17:17" x14ac:dyDescent="0.2">
      <c r="Q3309" s="21"/>
    </row>
    <row r="3310" spans="17:17" x14ac:dyDescent="0.2">
      <c r="Q3310" s="21"/>
    </row>
    <row r="3311" spans="17:17" x14ac:dyDescent="0.2">
      <c r="Q3311" s="21"/>
    </row>
    <row r="3312" spans="17:17" x14ac:dyDescent="0.2">
      <c r="Q3312" s="21"/>
    </row>
    <row r="3313" spans="17:17" x14ac:dyDescent="0.2">
      <c r="Q3313" s="21"/>
    </row>
    <row r="3314" spans="17:17" x14ac:dyDescent="0.2">
      <c r="Q3314" s="21"/>
    </row>
    <row r="3315" spans="17:17" x14ac:dyDescent="0.2">
      <c r="Q3315" s="21"/>
    </row>
    <row r="3316" spans="17:17" x14ac:dyDescent="0.2">
      <c r="Q3316" s="21"/>
    </row>
    <row r="3317" spans="17:17" x14ac:dyDescent="0.2">
      <c r="Q3317" s="21"/>
    </row>
    <row r="3318" spans="17:17" x14ac:dyDescent="0.2">
      <c r="Q3318" s="21"/>
    </row>
    <row r="3319" spans="17:17" x14ac:dyDescent="0.2">
      <c r="Q3319" s="21"/>
    </row>
    <row r="3320" spans="17:17" x14ac:dyDescent="0.2">
      <c r="Q3320" s="21"/>
    </row>
    <row r="3321" spans="17:17" x14ac:dyDescent="0.2">
      <c r="Q3321" s="21"/>
    </row>
    <row r="3322" spans="17:17" x14ac:dyDescent="0.2">
      <c r="Q3322" s="21"/>
    </row>
    <row r="3323" spans="17:17" x14ac:dyDescent="0.2">
      <c r="Q3323" s="21"/>
    </row>
    <row r="3324" spans="17:17" x14ac:dyDescent="0.2">
      <c r="Q3324" s="21"/>
    </row>
    <row r="3325" spans="17:17" x14ac:dyDescent="0.2">
      <c r="Q3325" s="21"/>
    </row>
    <row r="3326" spans="17:17" x14ac:dyDescent="0.2">
      <c r="Q3326" s="21"/>
    </row>
    <row r="3327" spans="17:17" x14ac:dyDescent="0.2">
      <c r="Q3327" s="21"/>
    </row>
    <row r="3328" spans="17:17" x14ac:dyDescent="0.2">
      <c r="Q3328" s="21"/>
    </row>
    <row r="3329" spans="17:17" x14ac:dyDescent="0.2">
      <c r="Q3329" s="21"/>
    </row>
    <row r="3330" spans="17:17" x14ac:dyDescent="0.2">
      <c r="Q3330" s="21"/>
    </row>
    <row r="3331" spans="17:17" x14ac:dyDescent="0.2">
      <c r="Q3331" s="21"/>
    </row>
    <row r="3332" spans="17:17" x14ac:dyDescent="0.2">
      <c r="Q3332" s="21"/>
    </row>
    <row r="3333" spans="17:17" x14ac:dyDescent="0.2">
      <c r="Q3333" s="21"/>
    </row>
    <row r="3334" spans="17:17" x14ac:dyDescent="0.2">
      <c r="Q3334" s="21"/>
    </row>
    <row r="3335" spans="17:17" x14ac:dyDescent="0.2">
      <c r="Q3335" s="21"/>
    </row>
    <row r="3336" spans="17:17" x14ac:dyDescent="0.2">
      <c r="Q3336" s="21"/>
    </row>
    <row r="3337" spans="17:17" x14ac:dyDescent="0.2">
      <c r="Q3337" s="21"/>
    </row>
    <row r="3338" spans="17:17" x14ac:dyDescent="0.2">
      <c r="Q3338" s="21"/>
    </row>
    <row r="3339" spans="17:17" x14ac:dyDescent="0.2">
      <c r="Q3339" s="21"/>
    </row>
    <row r="3340" spans="17:17" x14ac:dyDescent="0.2">
      <c r="Q3340" s="21"/>
    </row>
    <row r="3341" spans="17:17" x14ac:dyDescent="0.2">
      <c r="Q3341" s="21"/>
    </row>
    <row r="3342" spans="17:17" x14ac:dyDescent="0.2">
      <c r="Q3342" s="21"/>
    </row>
    <row r="3343" spans="17:17" x14ac:dyDescent="0.2">
      <c r="Q3343" s="21"/>
    </row>
    <row r="3344" spans="17:17" x14ac:dyDescent="0.2">
      <c r="Q3344" s="21"/>
    </row>
    <row r="3345" spans="17:17" x14ac:dyDescent="0.2">
      <c r="Q3345" s="21"/>
    </row>
    <row r="3346" spans="17:17" x14ac:dyDescent="0.2">
      <c r="Q3346" s="21"/>
    </row>
    <row r="3347" spans="17:17" x14ac:dyDescent="0.2">
      <c r="Q3347" s="21"/>
    </row>
    <row r="3348" spans="17:17" x14ac:dyDescent="0.2">
      <c r="Q3348" s="21"/>
    </row>
    <row r="3349" spans="17:17" x14ac:dyDescent="0.2">
      <c r="Q3349" s="21"/>
    </row>
    <row r="3350" spans="17:17" x14ac:dyDescent="0.2">
      <c r="Q3350" s="21"/>
    </row>
    <row r="3351" spans="17:17" x14ac:dyDescent="0.2">
      <c r="Q3351" s="21"/>
    </row>
    <row r="3352" spans="17:17" x14ac:dyDescent="0.2">
      <c r="Q3352" s="21"/>
    </row>
    <row r="3353" spans="17:17" x14ac:dyDescent="0.2">
      <c r="Q3353" s="21"/>
    </row>
    <row r="3354" spans="17:17" x14ac:dyDescent="0.2">
      <c r="Q3354" s="21"/>
    </row>
    <row r="3355" spans="17:17" x14ac:dyDescent="0.2">
      <c r="Q3355" s="21"/>
    </row>
    <row r="3356" spans="17:17" x14ac:dyDescent="0.2">
      <c r="Q3356" s="21"/>
    </row>
    <row r="3357" spans="17:17" x14ac:dyDescent="0.2">
      <c r="Q3357" s="21"/>
    </row>
    <row r="3358" spans="17:17" x14ac:dyDescent="0.2">
      <c r="Q3358" s="21"/>
    </row>
    <row r="3359" spans="17:17" x14ac:dyDescent="0.2">
      <c r="Q3359" s="21"/>
    </row>
    <row r="3360" spans="17:17" x14ac:dyDescent="0.2">
      <c r="Q3360" s="21"/>
    </row>
    <row r="3361" spans="17:17" x14ac:dyDescent="0.2">
      <c r="Q3361" s="21"/>
    </row>
    <row r="3362" spans="17:17" x14ac:dyDescent="0.2">
      <c r="Q3362" s="21"/>
    </row>
    <row r="3363" spans="17:17" x14ac:dyDescent="0.2">
      <c r="Q3363" s="21"/>
    </row>
    <row r="3364" spans="17:17" x14ac:dyDescent="0.2">
      <c r="Q3364" s="21"/>
    </row>
    <row r="3365" spans="17:17" x14ac:dyDescent="0.2">
      <c r="Q3365" s="21"/>
    </row>
    <row r="3366" spans="17:17" x14ac:dyDescent="0.2">
      <c r="Q3366" s="21"/>
    </row>
    <row r="3367" spans="17:17" x14ac:dyDescent="0.2">
      <c r="Q3367" s="21"/>
    </row>
    <row r="3368" spans="17:17" x14ac:dyDescent="0.2">
      <c r="Q3368" s="21"/>
    </row>
    <row r="3369" spans="17:17" x14ac:dyDescent="0.2">
      <c r="Q3369" s="21"/>
    </row>
    <row r="3370" spans="17:17" x14ac:dyDescent="0.2">
      <c r="Q3370" s="21"/>
    </row>
    <row r="3371" spans="17:17" x14ac:dyDescent="0.2">
      <c r="Q3371" s="21"/>
    </row>
    <row r="3372" spans="17:17" x14ac:dyDescent="0.2">
      <c r="Q3372" s="21"/>
    </row>
    <row r="3373" spans="17:17" x14ac:dyDescent="0.2">
      <c r="Q3373" s="21"/>
    </row>
    <row r="3374" spans="17:17" x14ac:dyDescent="0.2">
      <c r="Q3374" s="21"/>
    </row>
    <row r="3375" spans="17:17" x14ac:dyDescent="0.2">
      <c r="Q3375" s="21"/>
    </row>
    <row r="3376" spans="17:17" x14ac:dyDescent="0.2">
      <c r="Q3376" s="21"/>
    </row>
    <row r="3377" spans="17:17" x14ac:dyDescent="0.2">
      <c r="Q3377" s="21"/>
    </row>
    <row r="3378" spans="17:17" x14ac:dyDescent="0.2">
      <c r="Q3378" s="21"/>
    </row>
    <row r="3379" spans="17:17" x14ac:dyDescent="0.2">
      <c r="Q3379" s="21"/>
    </row>
    <row r="3380" spans="17:17" x14ac:dyDescent="0.2">
      <c r="Q3380" s="21"/>
    </row>
    <row r="3381" spans="17:17" x14ac:dyDescent="0.2">
      <c r="Q3381" s="21"/>
    </row>
    <row r="3382" spans="17:17" x14ac:dyDescent="0.2">
      <c r="Q3382" s="21"/>
    </row>
    <row r="3383" spans="17:17" x14ac:dyDescent="0.2">
      <c r="Q3383" s="21"/>
    </row>
    <row r="3384" spans="17:17" x14ac:dyDescent="0.2">
      <c r="Q3384" s="21"/>
    </row>
    <row r="3385" spans="17:17" x14ac:dyDescent="0.2">
      <c r="Q3385" s="21"/>
    </row>
    <row r="3386" spans="17:17" x14ac:dyDescent="0.2">
      <c r="Q3386" s="21"/>
    </row>
    <row r="3387" spans="17:17" x14ac:dyDescent="0.2">
      <c r="Q3387" s="21"/>
    </row>
    <row r="3388" spans="17:17" x14ac:dyDescent="0.2">
      <c r="Q3388" s="21"/>
    </row>
    <row r="3389" spans="17:17" x14ac:dyDescent="0.2">
      <c r="Q3389" s="21"/>
    </row>
    <row r="3390" spans="17:17" x14ac:dyDescent="0.2">
      <c r="Q3390" s="21"/>
    </row>
    <row r="3391" spans="17:17" x14ac:dyDescent="0.2">
      <c r="Q3391" s="21"/>
    </row>
    <row r="3392" spans="17:17" x14ac:dyDescent="0.2">
      <c r="Q3392" s="21"/>
    </row>
    <row r="3393" spans="17:17" x14ac:dyDescent="0.2">
      <c r="Q3393" s="21"/>
    </row>
    <row r="3394" spans="17:17" x14ac:dyDescent="0.2">
      <c r="Q3394" s="21"/>
    </row>
    <row r="3395" spans="17:17" x14ac:dyDescent="0.2">
      <c r="Q3395" s="21"/>
    </row>
    <row r="3396" spans="17:17" x14ac:dyDescent="0.2">
      <c r="Q3396" s="21"/>
    </row>
    <row r="3397" spans="17:17" x14ac:dyDescent="0.2">
      <c r="Q3397" s="21"/>
    </row>
    <row r="3398" spans="17:17" x14ac:dyDescent="0.2">
      <c r="Q3398" s="21"/>
    </row>
    <row r="3399" spans="17:17" x14ac:dyDescent="0.2">
      <c r="Q3399" s="21"/>
    </row>
    <row r="3400" spans="17:17" x14ac:dyDescent="0.2">
      <c r="Q3400" s="21"/>
    </row>
    <row r="3401" spans="17:17" x14ac:dyDescent="0.2">
      <c r="Q3401" s="21"/>
    </row>
    <row r="3402" spans="17:17" x14ac:dyDescent="0.2">
      <c r="Q3402" s="21"/>
    </row>
    <row r="3403" spans="17:17" x14ac:dyDescent="0.2">
      <c r="Q3403" s="21"/>
    </row>
    <row r="3404" spans="17:17" x14ac:dyDescent="0.2">
      <c r="Q3404" s="21"/>
    </row>
    <row r="3405" spans="17:17" x14ac:dyDescent="0.2">
      <c r="Q3405" s="21"/>
    </row>
    <row r="3406" spans="17:17" x14ac:dyDescent="0.2">
      <c r="Q3406" s="21"/>
    </row>
    <row r="3407" spans="17:17" x14ac:dyDescent="0.2">
      <c r="Q3407" s="21"/>
    </row>
    <row r="3408" spans="17:17" x14ac:dyDescent="0.2">
      <c r="Q3408" s="21"/>
    </row>
    <row r="3409" spans="17:17" x14ac:dyDescent="0.2">
      <c r="Q3409" s="21"/>
    </row>
    <row r="3410" spans="17:17" x14ac:dyDescent="0.2">
      <c r="Q3410" s="21"/>
    </row>
    <row r="3411" spans="17:17" x14ac:dyDescent="0.2">
      <c r="Q3411" s="21"/>
    </row>
    <row r="3412" spans="17:17" x14ac:dyDescent="0.2">
      <c r="Q3412" s="21"/>
    </row>
    <row r="3413" spans="17:17" x14ac:dyDescent="0.2">
      <c r="Q3413" s="21"/>
    </row>
    <row r="3414" spans="17:17" x14ac:dyDescent="0.2">
      <c r="Q3414" s="21"/>
    </row>
    <row r="3415" spans="17:17" x14ac:dyDescent="0.2">
      <c r="Q3415" s="21"/>
    </row>
    <row r="3416" spans="17:17" x14ac:dyDescent="0.2">
      <c r="Q3416" s="21"/>
    </row>
    <row r="3417" spans="17:17" x14ac:dyDescent="0.2">
      <c r="Q3417" s="21"/>
    </row>
    <row r="3418" spans="17:17" x14ac:dyDescent="0.2">
      <c r="Q3418" s="21"/>
    </row>
    <row r="3419" spans="17:17" x14ac:dyDescent="0.2">
      <c r="Q3419" s="21"/>
    </row>
    <row r="3420" spans="17:17" x14ac:dyDescent="0.2">
      <c r="Q3420" s="21"/>
    </row>
    <row r="3421" spans="17:17" x14ac:dyDescent="0.2">
      <c r="Q3421" s="21"/>
    </row>
    <row r="3422" spans="17:17" x14ac:dyDescent="0.2">
      <c r="Q3422" s="21"/>
    </row>
    <row r="3423" spans="17:17" x14ac:dyDescent="0.2">
      <c r="Q3423" s="21"/>
    </row>
    <row r="3424" spans="17:17" x14ac:dyDescent="0.2">
      <c r="Q3424" s="21"/>
    </row>
    <row r="3425" spans="17:17" x14ac:dyDescent="0.2">
      <c r="Q3425" s="21"/>
    </row>
    <row r="3426" spans="17:17" x14ac:dyDescent="0.2">
      <c r="Q3426" s="21"/>
    </row>
    <row r="3427" spans="17:17" x14ac:dyDescent="0.2">
      <c r="Q3427" s="21"/>
    </row>
    <row r="3428" spans="17:17" x14ac:dyDescent="0.2">
      <c r="Q3428" s="21"/>
    </row>
    <row r="3429" spans="17:17" x14ac:dyDescent="0.2">
      <c r="Q3429" s="21"/>
    </row>
    <row r="3430" spans="17:17" x14ac:dyDescent="0.2">
      <c r="Q3430" s="21"/>
    </row>
    <row r="3431" spans="17:17" x14ac:dyDescent="0.2">
      <c r="Q3431" s="21"/>
    </row>
    <row r="3432" spans="17:17" x14ac:dyDescent="0.2">
      <c r="Q3432" s="21"/>
    </row>
    <row r="3433" spans="17:17" x14ac:dyDescent="0.2">
      <c r="Q3433" s="21"/>
    </row>
    <row r="3434" spans="17:17" x14ac:dyDescent="0.2">
      <c r="Q3434" s="21"/>
    </row>
    <row r="3435" spans="17:17" x14ac:dyDescent="0.2">
      <c r="Q3435" s="21"/>
    </row>
    <row r="3436" spans="17:17" x14ac:dyDescent="0.2">
      <c r="Q3436" s="21"/>
    </row>
    <row r="3437" spans="17:17" x14ac:dyDescent="0.2">
      <c r="Q3437" s="21"/>
    </row>
    <row r="3438" spans="17:17" x14ac:dyDescent="0.2">
      <c r="Q3438" s="21"/>
    </row>
    <row r="3439" spans="17:17" x14ac:dyDescent="0.2">
      <c r="Q3439" s="21"/>
    </row>
    <row r="3440" spans="17:17" x14ac:dyDescent="0.2">
      <c r="Q3440" s="21"/>
    </row>
    <row r="3441" spans="17:17" x14ac:dyDescent="0.2">
      <c r="Q3441" s="21"/>
    </row>
    <row r="3442" spans="17:17" x14ac:dyDescent="0.2">
      <c r="Q3442" s="21"/>
    </row>
    <row r="3443" spans="17:17" x14ac:dyDescent="0.2">
      <c r="Q3443" s="21"/>
    </row>
    <row r="3444" spans="17:17" x14ac:dyDescent="0.2">
      <c r="Q3444" s="21"/>
    </row>
    <row r="3445" spans="17:17" x14ac:dyDescent="0.2">
      <c r="Q3445" s="21"/>
    </row>
    <row r="3446" spans="17:17" x14ac:dyDescent="0.2">
      <c r="Q3446" s="21"/>
    </row>
    <row r="3447" spans="17:17" x14ac:dyDescent="0.2">
      <c r="Q3447" s="21"/>
    </row>
    <row r="3448" spans="17:17" x14ac:dyDescent="0.2">
      <c r="Q3448" s="21"/>
    </row>
    <row r="3449" spans="17:17" x14ac:dyDescent="0.2">
      <c r="Q3449" s="21"/>
    </row>
    <row r="3450" spans="17:17" x14ac:dyDescent="0.2">
      <c r="Q3450" s="21"/>
    </row>
    <row r="3451" spans="17:17" x14ac:dyDescent="0.2">
      <c r="Q3451" s="21"/>
    </row>
    <row r="3452" spans="17:17" x14ac:dyDescent="0.2">
      <c r="Q3452" s="21"/>
    </row>
    <row r="3453" spans="17:17" x14ac:dyDescent="0.2">
      <c r="Q3453" s="21"/>
    </row>
    <row r="3454" spans="17:17" x14ac:dyDescent="0.2">
      <c r="Q3454" s="21"/>
    </row>
    <row r="3455" spans="17:17" x14ac:dyDescent="0.2">
      <c r="Q3455" s="21"/>
    </row>
    <row r="3456" spans="17:17" x14ac:dyDescent="0.2">
      <c r="Q3456" s="21"/>
    </row>
    <row r="3457" spans="17:17" x14ac:dyDescent="0.2">
      <c r="Q3457" s="21"/>
    </row>
    <row r="3458" spans="17:17" x14ac:dyDescent="0.2">
      <c r="Q3458" s="21"/>
    </row>
    <row r="3459" spans="17:17" x14ac:dyDescent="0.2">
      <c r="Q3459" s="21"/>
    </row>
    <row r="3460" spans="17:17" x14ac:dyDescent="0.2">
      <c r="Q3460" s="21"/>
    </row>
    <row r="3461" spans="17:17" x14ac:dyDescent="0.2">
      <c r="Q3461" s="21"/>
    </row>
    <row r="3462" spans="17:17" x14ac:dyDescent="0.2">
      <c r="Q3462" s="21"/>
    </row>
    <row r="3463" spans="17:17" x14ac:dyDescent="0.2">
      <c r="Q3463" s="21"/>
    </row>
    <row r="3464" spans="17:17" x14ac:dyDescent="0.2">
      <c r="Q3464" s="21"/>
    </row>
    <row r="3465" spans="17:17" x14ac:dyDescent="0.2">
      <c r="Q3465" s="21"/>
    </row>
    <row r="3466" spans="17:17" x14ac:dyDescent="0.2">
      <c r="Q3466" s="21"/>
    </row>
    <row r="3467" spans="17:17" x14ac:dyDescent="0.2">
      <c r="Q3467" s="21"/>
    </row>
    <row r="3468" spans="17:17" x14ac:dyDescent="0.2">
      <c r="Q3468" s="21"/>
    </row>
    <row r="3469" spans="17:17" x14ac:dyDescent="0.2">
      <c r="Q3469" s="21"/>
    </row>
    <row r="3470" spans="17:17" x14ac:dyDescent="0.2">
      <c r="Q3470" s="21"/>
    </row>
    <row r="3471" spans="17:17" x14ac:dyDescent="0.2">
      <c r="Q3471" s="21"/>
    </row>
    <row r="3472" spans="17:17" x14ac:dyDescent="0.2">
      <c r="Q3472" s="21"/>
    </row>
    <row r="3473" spans="17:17" x14ac:dyDescent="0.2">
      <c r="Q3473" s="21"/>
    </row>
    <row r="3474" spans="17:17" x14ac:dyDescent="0.2">
      <c r="Q3474" s="21"/>
    </row>
    <row r="3475" spans="17:17" x14ac:dyDescent="0.2">
      <c r="Q3475" s="21"/>
    </row>
    <row r="3476" spans="17:17" x14ac:dyDescent="0.2">
      <c r="Q3476" s="21"/>
    </row>
    <row r="3477" spans="17:17" x14ac:dyDescent="0.2">
      <c r="Q3477" s="21"/>
    </row>
    <row r="3478" spans="17:17" x14ac:dyDescent="0.2">
      <c r="Q3478" s="21"/>
    </row>
    <row r="3479" spans="17:17" x14ac:dyDescent="0.2">
      <c r="Q3479" s="21"/>
    </row>
    <row r="3480" spans="17:17" x14ac:dyDescent="0.2">
      <c r="Q3480" s="21"/>
    </row>
    <row r="3481" spans="17:17" x14ac:dyDescent="0.2">
      <c r="Q3481" s="21"/>
    </row>
    <row r="3482" spans="17:17" x14ac:dyDescent="0.2">
      <c r="Q3482" s="21"/>
    </row>
    <row r="3483" spans="17:17" x14ac:dyDescent="0.2">
      <c r="Q3483" s="21"/>
    </row>
    <row r="3484" spans="17:17" x14ac:dyDescent="0.2">
      <c r="Q3484" s="21"/>
    </row>
    <row r="3485" spans="17:17" x14ac:dyDescent="0.2">
      <c r="Q3485" s="21"/>
    </row>
    <row r="3486" spans="17:17" x14ac:dyDescent="0.2">
      <c r="Q3486" s="21"/>
    </row>
    <row r="3487" spans="17:17" x14ac:dyDescent="0.2">
      <c r="Q3487" s="21"/>
    </row>
    <row r="3488" spans="17:17" x14ac:dyDescent="0.2">
      <c r="Q3488" s="21"/>
    </row>
    <row r="3489" spans="17:17" x14ac:dyDescent="0.2">
      <c r="Q3489" s="21"/>
    </row>
    <row r="3490" spans="17:17" x14ac:dyDescent="0.2">
      <c r="Q3490" s="21"/>
    </row>
    <row r="3491" spans="17:17" x14ac:dyDescent="0.2">
      <c r="Q3491" s="21"/>
    </row>
    <row r="3492" spans="17:17" x14ac:dyDescent="0.2">
      <c r="Q3492" s="21"/>
    </row>
    <row r="3493" spans="17:17" x14ac:dyDescent="0.2">
      <c r="Q3493" s="21"/>
    </row>
    <row r="3494" spans="17:17" x14ac:dyDescent="0.2">
      <c r="Q3494" s="21"/>
    </row>
    <row r="3495" spans="17:17" x14ac:dyDescent="0.2">
      <c r="Q3495" s="21"/>
    </row>
    <row r="3496" spans="17:17" x14ac:dyDescent="0.2">
      <c r="Q3496" s="21"/>
    </row>
    <row r="3497" spans="17:17" x14ac:dyDescent="0.2">
      <c r="Q3497" s="21"/>
    </row>
    <row r="3498" spans="17:17" x14ac:dyDescent="0.2">
      <c r="Q3498" s="21"/>
    </row>
    <row r="3499" spans="17:17" x14ac:dyDescent="0.2">
      <c r="Q3499" s="21"/>
    </row>
    <row r="3500" spans="17:17" x14ac:dyDescent="0.2">
      <c r="Q3500" s="21"/>
    </row>
    <row r="3501" spans="17:17" x14ac:dyDescent="0.2">
      <c r="Q3501" s="21"/>
    </row>
    <row r="3502" spans="17:17" x14ac:dyDescent="0.2">
      <c r="Q3502" s="21"/>
    </row>
    <row r="3503" spans="17:17" x14ac:dyDescent="0.2">
      <c r="Q3503" s="21"/>
    </row>
    <row r="3504" spans="17:17" x14ac:dyDescent="0.2">
      <c r="Q3504" s="21"/>
    </row>
    <row r="3505" spans="17:17" x14ac:dyDescent="0.2">
      <c r="Q3505" s="21"/>
    </row>
    <row r="3506" spans="17:17" x14ac:dyDescent="0.2">
      <c r="Q3506" s="21"/>
    </row>
    <row r="3507" spans="17:17" x14ac:dyDescent="0.2">
      <c r="Q3507" s="21"/>
    </row>
    <row r="3508" spans="17:17" x14ac:dyDescent="0.2">
      <c r="Q3508" s="21"/>
    </row>
    <row r="3509" spans="17:17" x14ac:dyDescent="0.2">
      <c r="Q3509" s="21"/>
    </row>
    <row r="3510" spans="17:17" x14ac:dyDescent="0.2">
      <c r="Q3510" s="21"/>
    </row>
    <row r="3511" spans="17:17" x14ac:dyDescent="0.2">
      <c r="Q3511" s="21"/>
    </row>
    <row r="3512" spans="17:17" x14ac:dyDescent="0.2">
      <c r="Q3512" s="21"/>
    </row>
    <row r="3513" spans="17:17" x14ac:dyDescent="0.2">
      <c r="Q3513" s="21"/>
    </row>
    <row r="3514" spans="17:17" x14ac:dyDescent="0.2">
      <c r="Q3514" s="21"/>
    </row>
    <row r="3515" spans="17:17" x14ac:dyDescent="0.2">
      <c r="Q3515" s="21"/>
    </row>
    <row r="3516" spans="17:17" x14ac:dyDescent="0.2">
      <c r="Q3516" s="21"/>
    </row>
    <row r="3517" spans="17:17" x14ac:dyDescent="0.2">
      <c r="Q3517" s="21"/>
    </row>
    <row r="3518" spans="17:17" x14ac:dyDescent="0.2">
      <c r="Q3518" s="21"/>
    </row>
    <row r="3519" spans="17:17" x14ac:dyDescent="0.2">
      <c r="Q3519" s="21"/>
    </row>
    <row r="3520" spans="17:17" x14ac:dyDescent="0.2">
      <c r="Q3520" s="21"/>
    </row>
    <row r="3521" spans="17:17" x14ac:dyDescent="0.2">
      <c r="Q3521" s="21"/>
    </row>
    <row r="3522" spans="17:17" x14ac:dyDescent="0.2">
      <c r="Q3522" s="21"/>
    </row>
    <row r="3523" spans="17:17" x14ac:dyDescent="0.2">
      <c r="Q3523" s="21"/>
    </row>
    <row r="3524" spans="17:17" x14ac:dyDescent="0.2">
      <c r="Q3524" s="21"/>
    </row>
    <row r="3525" spans="17:17" x14ac:dyDescent="0.2">
      <c r="Q3525" s="21"/>
    </row>
    <row r="3526" spans="17:17" x14ac:dyDescent="0.2">
      <c r="Q3526" s="21"/>
    </row>
    <row r="3527" spans="17:17" x14ac:dyDescent="0.2">
      <c r="Q3527" s="21"/>
    </row>
    <row r="3528" spans="17:17" x14ac:dyDescent="0.2">
      <c r="Q3528" s="21"/>
    </row>
    <row r="3529" spans="17:17" x14ac:dyDescent="0.2">
      <c r="Q3529" s="21"/>
    </row>
    <row r="3530" spans="17:17" x14ac:dyDescent="0.2">
      <c r="Q3530" s="21"/>
    </row>
    <row r="3531" spans="17:17" x14ac:dyDescent="0.2">
      <c r="Q3531" s="21"/>
    </row>
    <row r="3532" spans="17:17" x14ac:dyDescent="0.2">
      <c r="Q3532" s="21"/>
    </row>
    <row r="3533" spans="17:17" x14ac:dyDescent="0.2">
      <c r="Q3533" s="21"/>
    </row>
    <row r="3534" spans="17:17" x14ac:dyDescent="0.2">
      <c r="Q3534" s="21"/>
    </row>
    <row r="3535" spans="17:17" x14ac:dyDescent="0.2">
      <c r="Q3535" s="21"/>
    </row>
    <row r="3536" spans="17:17" x14ac:dyDescent="0.2">
      <c r="Q3536" s="21"/>
    </row>
    <row r="3537" spans="17:17" x14ac:dyDescent="0.2">
      <c r="Q3537" s="21"/>
    </row>
    <row r="3538" spans="17:17" x14ac:dyDescent="0.2">
      <c r="Q3538" s="21"/>
    </row>
    <row r="3539" spans="17:17" x14ac:dyDescent="0.2">
      <c r="Q3539" s="21"/>
    </row>
    <row r="3540" spans="17:17" x14ac:dyDescent="0.2">
      <c r="Q3540" s="21"/>
    </row>
    <row r="3541" spans="17:17" x14ac:dyDescent="0.2">
      <c r="Q3541" s="21"/>
    </row>
    <row r="3542" spans="17:17" x14ac:dyDescent="0.2">
      <c r="Q3542" s="21"/>
    </row>
    <row r="3543" spans="17:17" x14ac:dyDescent="0.2">
      <c r="Q3543" s="21"/>
    </row>
    <row r="3544" spans="17:17" x14ac:dyDescent="0.2">
      <c r="Q3544" s="21"/>
    </row>
    <row r="3545" spans="17:17" x14ac:dyDescent="0.2">
      <c r="Q3545" s="21"/>
    </row>
    <row r="3546" spans="17:17" x14ac:dyDescent="0.2">
      <c r="Q3546" s="21"/>
    </row>
    <row r="3547" spans="17:17" x14ac:dyDescent="0.2">
      <c r="Q3547" s="21"/>
    </row>
    <row r="3548" spans="17:17" x14ac:dyDescent="0.2">
      <c r="Q3548" s="21"/>
    </row>
    <row r="3549" spans="17:17" x14ac:dyDescent="0.2">
      <c r="Q3549" s="21"/>
    </row>
    <row r="3550" spans="17:17" x14ac:dyDescent="0.2">
      <c r="Q3550" s="21"/>
    </row>
    <row r="3551" spans="17:17" x14ac:dyDescent="0.2">
      <c r="Q3551" s="21"/>
    </row>
    <row r="3552" spans="17:17" x14ac:dyDescent="0.2">
      <c r="Q3552" s="21"/>
    </row>
    <row r="3553" spans="17:17" x14ac:dyDescent="0.2">
      <c r="Q3553" s="21"/>
    </row>
    <row r="3554" spans="17:17" x14ac:dyDescent="0.2">
      <c r="Q3554" s="21"/>
    </row>
    <row r="3555" spans="17:17" x14ac:dyDescent="0.2">
      <c r="Q3555" s="21"/>
    </row>
    <row r="3556" spans="17:17" x14ac:dyDescent="0.2">
      <c r="Q3556" s="21"/>
    </row>
    <row r="3557" spans="17:17" x14ac:dyDescent="0.2">
      <c r="Q3557" s="21"/>
    </row>
    <row r="3558" spans="17:17" x14ac:dyDescent="0.2">
      <c r="Q3558" s="21"/>
    </row>
    <row r="3559" spans="17:17" x14ac:dyDescent="0.2">
      <c r="Q3559" s="21"/>
    </row>
    <row r="3560" spans="17:17" x14ac:dyDescent="0.2">
      <c r="Q3560" s="21"/>
    </row>
    <row r="3561" spans="17:17" x14ac:dyDescent="0.2">
      <c r="Q3561" s="21"/>
    </row>
    <row r="3562" spans="17:17" x14ac:dyDescent="0.2">
      <c r="Q3562" s="21"/>
    </row>
    <row r="3563" spans="17:17" x14ac:dyDescent="0.2">
      <c r="Q3563" s="21"/>
    </row>
    <row r="3564" spans="17:17" x14ac:dyDescent="0.2">
      <c r="Q3564" s="21"/>
    </row>
    <row r="3565" spans="17:17" x14ac:dyDescent="0.2">
      <c r="Q3565" s="21"/>
    </row>
    <row r="3566" spans="17:17" x14ac:dyDescent="0.2">
      <c r="Q3566" s="21"/>
    </row>
    <row r="3567" spans="17:17" x14ac:dyDescent="0.2">
      <c r="Q3567" s="21"/>
    </row>
    <row r="3568" spans="17:17" x14ac:dyDescent="0.2">
      <c r="Q3568" s="21"/>
    </row>
    <row r="3569" spans="17:17" x14ac:dyDescent="0.2">
      <c r="Q3569" s="21"/>
    </row>
    <row r="3570" spans="17:17" x14ac:dyDescent="0.2">
      <c r="Q3570" s="21"/>
    </row>
    <row r="3571" spans="17:17" x14ac:dyDescent="0.2">
      <c r="Q3571" s="21"/>
    </row>
    <row r="3572" spans="17:17" x14ac:dyDescent="0.2">
      <c r="Q3572" s="21"/>
    </row>
    <row r="3573" spans="17:17" x14ac:dyDescent="0.2">
      <c r="Q3573" s="21"/>
    </row>
    <row r="3574" spans="17:17" x14ac:dyDescent="0.2">
      <c r="Q3574" s="21"/>
    </row>
    <row r="3575" spans="17:17" x14ac:dyDescent="0.2">
      <c r="Q3575" s="21"/>
    </row>
    <row r="3576" spans="17:17" x14ac:dyDescent="0.2">
      <c r="Q3576" s="21"/>
    </row>
    <row r="3577" spans="17:17" x14ac:dyDescent="0.2">
      <c r="Q3577" s="21"/>
    </row>
    <row r="3578" spans="17:17" x14ac:dyDescent="0.2">
      <c r="Q3578" s="21"/>
    </row>
    <row r="3579" spans="17:17" x14ac:dyDescent="0.2">
      <c r="Q3579" s="21"/>
    </row>
    <row r="3580" spans="17:17" x14ac:dyDescent="0.2">
      <c r="Q3580" s="21"/>
    </row>
    <row r="3581" spans="17:17" x14ac:dyDescent="0.2">
      <c r="Q3581" s="21"/>
    </row>
    <row r="3582" spans="17:17" x14ac:dyDescent="0.2">
      <c r="Q3582" s="21"/>
    </row>
    <row r="3583" spans="17:17" x14ac:dyDescent="0.2">
      <c r="Q3583" s="21"/>
    </row>
    <row r="3584" spans="17:17" x14ac:dyDescent="0.2">
      <c r="Q3584" s="21"/>
    </row>
    <row r="3585" spans="17:17" x14ac:dyDescent="0.2">
      <c r="Q3585" s="21"/>
    </row>
    <row r="3586" spans="17:17" x14ac:dyDescent="0.2">
      <c r="Q3586" s="21"/>
    </row>
    <row r="3587" spans="17:17" x14ac:dyDescent="0.2">
      <c r="Q3587" s="21"/>
    </row>
    <row r="3588" spans="17:17" x14ac:dyDescent="0.2">
      <c r="Q3588" s="21"/>
    </row>
    <row r="3589" spans="17:17" x14ac:dyDescent="0.2">
      <c r="Q3589" s="21"/>
    </row>
    <row r="3590" spans="17:17" x14ac:dyDescent="0.2">
      <c r="Q3590" s="21"/>
    </row>
    <row r="3591" spans="17:17" x14ac:dyDescent="0.2">
      <c r="Q3591" s="21"/>
    </row>
    <row r="3592" spans="17:17" x14ac:dyDescent="0.2">
      <c r="Q3592" s="21"/>
    </row>
    <row r="3593" spans="17:17" x14ac:dyDescent="0.2">
      <c r="Q3593" s="21"/>
    </row>
    <row r="3594" spans="17:17" x14ac:dyDescent="0.2">
      <c r="Q3594" s="21"/>
    </row>
    <row r="3595" spans="17:17" x14ac:dyDescent="0.2">
      <c r="Q3595" s="21"/>
    </row>
    <row r="3596" spans="17:17" x14ac:dyDescent="0.2">
      <c r="Q3596" s="21"/>
    </row>
    <row r="3597" spans="17:17" x14ac:dyDescent="0.2">
      <c r="Q3597" s="21"/>
    </row>
    <row r="3598" spans="17:17" x14ac:dyDescent="0.2">
      <c r="Q3598" s="21"/>
    </row>
    <row r="3599" spans="17:17" x14ac:dyDescent="0.2">
      <c r="Q3599" s="21"/>
    </row>
    <row r="3600" spans="17:17" x14ac:dyDescent="0.2">
      <c r="Q3600" s="21"/>
    </row>
    <row r="3601" spans="17:17" x14ac:dyDescent="0.2">
      <c r="Q3601" s="21"/>
    </row>
    <row r="3602" spans="17:17" x14ac:dyDescent="0.2">
      <c r="Q3602" s="21"/>
    </row>
    <row r="3603" spans="17:17" x14ac:dyDescent="0.2">
      <c r="Q3603" s="21"/>
    </row>
    <row r="3604" spans="17:17" x14ac:dyDescent="0.2">
      <c r="Q3604" s="21"/>
    </row>
    <row r="3605" spans="17:17" x14ac:dyDescent="0.2">
      <c r="Q3605" s="21"/>
    </row>
    <row r="3606" spans="17:17" x14ac:dyDescent="0.2">
      <c r="Q3606" s="21"/>
    </row>
    <row r="3607" spans="17:17" x14ac:dyDescent="0.2">
      <c r="Q3607" s="21"/>
    </row>
    <row r="3608" spans="17:17" x14ac:dyDescent="0.2">
      <c r="Q3608" s="21"/>
    </row>
    <row r="3609" spans="17:17" x14ac:dyDescent="0.2">
      <c r="Q3609" s="21"/>
    </row>
    <row r="3610" spans="17:17" x14ac:dyDescent="0.2">
      <c r="Q3610" s="21"/>
    </row>
    <row r="3611" spans="17:17" x14ac:dyDescent="0.2">
      <c r="Q3611" s="21"/>
    </row>
    <row r="3612" spans="17:17" x14ac:dyDescent="0.2">
      <c r="Q3612" s="21"/>
    </row>
    <row r="3613" spans="17:17" x14ac:dyDescent="0.2">
      <c r="Q3613" s="21"/>
    </row>
    <row r="3614" spans="17:17" x14ac:dyDescent="0.2">
      <c r="Q3614" s="21"/>
    </row>
    <row r="3615" spans="17:17" x14ac:dyDescent="0.2">
      <c r="Q3615" s="21"/>
    </row>
    <row r="3616" spans="17:17" x14ac:dyDescent="0.2">
      <c r="Q3616" s="21"/>
    </row>
    <row r="3617" spans="17:17" x14ac:dyDescent="0.2">
      <c r="Q3617" s="21"/>
    </row>
    <row r="3618" spans="17:17" x14ac:dyDescent="0.2">
      <c r="Q3618" s="21"/>
    </row>
    <row r="3619" spans="17:17" x14ac:dyDescent="0.2">
      <c r="Q3619" s="21"/>
    </row>
    <row r="3620" spans="17:17" x14ac:dyDescent="0.2">
      <c r="Q3620" s="21"/>
    </row>
    <row r="3621" spans="17:17" x14ac:dyDescent="0.2">
      <c r="Q3621" s="21"/>
    </row>
    <row r="3622" spans="17:17" x14ac:dyDescent="0.2">
      <c r="Q3622" s="21"/>
    </row>
    <row r="3623" spans="17:17" x14ac:dyDescent="0.2">
      <c r="Q3623" s="21"/>
    </row>
    <row r="3624" spans="17:17" x14ac:dyDescent="0.2">
      <c r="Q3624" s="21"/>
    </row>
    <row r="3625" spans="17:17" x14ac:dyDescent="0.2">
      <c r="Q3625" s="21"/>
    </row>
    <row r="3626" spans="17:17" x14ac:dyDescent="0.2">
      <c r="Q3626" s="21"/>
    </row>
    <row r="3627" spans="17:17" x14ac:dyDescent="0.2">
      <c r="Q3627" s="21"/>
    </row>
    <row r="3628" spans="17:17" x14ac:dyDescent="0.2">
      <c r="Q3628" s="21"/>
    </row>
    <row r="3629" spans="17:17" x14ac:dyDescent="0.2">
      <c r="Q3629" s="21"/>
    </row>
    <row r="3630" spans="17:17" x14ac:dyDescent="0.2">
      <c r="Q3630" s="21"/>
    </row>
    <row r="3631" spans="17:17" x14ac:dyDescent="0.2">
      <c r="Q3631" s="21"/>
    </row>
    <row r="3632" spans="17:17" x14ac:dyDescent="0.2">
      <c r="Q3632" s="21"/>
    </row>
    <row r="3633" spans="17:17" x14ac:dyDescent="0.2">
      <c r="Q3633" s="21"/>
    </row>
    <row r="3634" spans="17:17" x14ac:dyDescent="0.2">
      <c r="Q3634" s="21"/>
    </row>
    <row r="3635" spans="17:17" x14ac:dyDescent="0.2">
      <c r="Q3635" s="21"/>
    </row>
    <row r="3636" spans="17:17" x14ac:dyDescent="0.2">
      <c r="Q3636" s="21"/>
    </row>
    <row r="3637" spans="17:17" x14ac:dyDescent="0.2">
      <c r="Q3637" s="21"/>
    </row>
    <row r="3638" spans="17:17" x14ac:dyDescent="0.2">
      <c r="Q3638" s="21"/>
    </row>
    <row r="3639" spans="17:17" x14ac:dyDescent="0.2">
      <c r="Q3639" s="21"/>
    </row>
    <row r="3640" spans="17:17" x14ac:dyDescent="0.2">
      <c r="Q3640" s="21"/>
    </row>
    <row r="3641" spans="17:17" x14ac:dyDescent="0.2">
      <c r="Q3641" s="21"/>
    </row>
    <row r="3642" spans="17:17" x14ac:dyDescent="0.2">
      <c r="Q3642" s="21"/>
    </row>
    <row r="3643" spans="17:17" x14ac:dyDescent="0.2">
      <c r="Q3643" s="21"/>
    </row>
    <row r="3644" spans="17:17" x14ac:dyDescent="0.2">
      <c r="Q3644" s="21"/>
    </row>
    <row r="3645" spans="17:17" x14ac:dyDescent="0.2">
      <c r="Q3645" s="21"/>
    </row>
    <row r="3646" spans="17:17" x14ac:dyDescent="0.2">
      <c r="Q3646" s="21"/>
    </row>
    <row r="3647" spans="17:17" x14ac:dyDescent="0.2">
      <c r="Q3647" s="21"/>
    </row>
    <row r="3648" spans="17:17" x14ac:dyDescent="0.2">
      <c r="Q3648" s="21"/>
    </row>
    <row r="3649" spans="17:17" x14ac:dyDescent="0.2">
      <c r="Q3649" s="21"/>
    </row>
    <row r="3650" spans="17:17" x14ac:dyDescent="0.2">
      <c r="Q3650" s="21"/>
    </row>
    <row r="3651" spans="17:17" x14ac:dyDescent="0.2">
      <c r="Q3651" s="21"/>
    </row>
    <row r="3652" spans="17:17" x14ac:dyDescent="0.2">
      <c r="Q3652" s="21"/>
    </row>
    <row r="3653" spans="17:17" x14ac:dyDescent="0.2">
      <c r="Q3653" s="21"/>
    </row>
    <row r="3654" spans="17:17" x14ac:dyDescent="0.2">
      <c r="Q3654" s="21"/>
    </row>
    <row r="3655" spans="17:17" x14ac:dyDescent="0.2">
      <c r="Q3655" s="21"/>
    </row>
    <row r="3656" spans="17:17" x14ac:dyDescent="0.2">
      <c r="Q3656" s="21"/>
    </row>
    <row r="3657" spans="17:17" x14ac:dyDescent="0.2">
      <c r="Q3657" s="21"/>
    </row>
    <row r="3658" spans="17:17" x14ac:dyDescent="0.2">
      <c r="Q3658" s="21"/>
    </row>
    <row r="3659" spans="17:17" x14ac:dyDescent="0.2">
      <c r="Q3659" s="21"/>
    </row>
    <row r="3660" spans="17:17" x14ac:dyDescent="0.2">
      <c r="Q3660" s="21"/>
    </row>
    <row r="3661" spans="17:17" x14ac:dyDescent="0.2">
      <c r="Q3661" s="21"/>
    </row>
    <row r="3662" spans="17:17" x14ac:dyDescent="0.2">
      <c r="Q3662" s="21"/>
    </row>
    <row r="3663" spans="17:17" x14ac:dyDescent="0.2">
      <c r="Q3663" s="21"/>
    </row>
    <row r="3664" spans="17:17" x14ac:dyDescent="0.2">
      <c r="Q3664" s="21"/>
    </row>
    <row r="3665" spans="17:17" x14ac:dyDescent="0.2">
      <c r="Q3665" s="21"/>
    </row>
    <row r="3666" spans="17:17" x14ac:dyDescent="0.2">
      <c r="Q3666" s="21"/>
    </row>
    <row r="3667" spans="17:17" x14ac:dyDescent="0.2">
      <c r="Q3667" s="21"/>
    </row>
    <row r="3668" spans="17:17" x14ac:dyDescent="0.2">
      <c r="Q3668" s="21"/>
    </row>
    <row r="3669" spans="17:17" x14ac:dyDescent="0.2">
      <c r="Q3669" s="21"/>
    </row>
    <row r="3670" spans="17:17" x14ac:dyDescent="0.2">
      <c r="Q3670" s="21"/>
    </row>
    <row r="3671" spans="17:17" x14ac:dyDescent="0.2">
      <c r="Q3671" s="21"/>
    </row>
    <row r="3672" spans="17:17" x14ac:dyDescent="0.2">
      <c r="Q3672" s="21"/>
    </row>
    <row r="3673" spans="17:17" x14ac:dyDescent="0.2">
      <c r="Q3673" s="21"/>
    </row>
    <row r="3674" spans="17:17" x14ac:dyDescent="0.2">
      <c r="Q3674" s="21"/>
    </row>
    <row r="3675" spans="17:17" x14ac:dyDescent="0.2">
      <c r="Q3675" s="21"/>
    </row>
    <row r="3676" spans="17:17" x14ac:dyDescent="0.2">
      <c r="Q3676" s="21"/>
    </row>
    <row r="3677" spans="17:17" x14ac:dyDescent="0.2">
      <c r="Q3677" s="21"/>
    </row>
    <row r="3678" spans="17:17" x14ac:dyDescent="0.2">
      <c r="Q3678" s="21"/>
    </row>
    <row r="3679" spans="17:17" x14ac:dyDescent="0.2">
      <c r="Q3679" s="21"/>
    </row>
    <row r="3680" spans="17:17" x14ac:dyDescent="0.2">
      <c r="Q3680" s="21"/>
    </row>
    <row r="3681" spans="17:17" x14ac:dyDescent="0.2">
      <c r="Q3681" s="21"/>
    </row>
    <row r="3682" spans="17:17" x14ac:dyDescent="0.2">
      <c r="Q3682" s="21"/>
    </row>
    <row r="3683" spans="17:17" x14ac:dyDescent="0.2">
      <c r="Q3683" s="21"/>
    </row>
    <row r="3684" spans="17:17" x14ac:dyDescent="0.2">
      <c r="Q3684" s="21"/>
    </row>
    <row r="3685" spans="17:17" x14ac:dyDescent="0.2">
      <c r="Q3685" s="21"/>
    </row>
    <row r="3686" spans="17:17" x14ac:dyDescent="0.2">
      <c r="Q3686" s="21"/>
    </row>
    <row r="3687" spans="17:17" x14ac:dyDescent="0.2">
      <c r="Q3687" s="21"/>
    </row>
    <row r="3688" spans="17:17" x14ac:dyDescent="0.2">
      <c r="Q3688" s="21"/>
    </row>
    <row r="3689" spans="17:17" x14ac:dyDescent="0.2">
      <c r="Q3689" s="21"/>
    </row>
    <row r="3690" spans="17:17" x14ac:dyDescent="0.2">
      <c r="Q3690" s="21"/>
    </row>
    <row r="3691" spans="17:17" x14ac:dyDescent="0.2">
      <c r="Q3691" s="21"/>
    </row>
    <row r="3692" spans="17:17" x14ac:dyDescent="0.2">
      <c r="Q3692" s="21"/>
    </row>
    <row r="3693" spans="17:17" x14ac:dyDescent="0.2">
      <c r="Q3693" s="21"/>
    </row>
    <row r="3694" spans="17:17" x14ac:dyDescent="0.2">
      <c r="Q3694" s="21"/>
    </row>
    <row r="3695" spans="17:17" x14ac:dyDescent="0.2">
      <c r="Q3695" s="21"/>
    </row>
    <row r="3696" spans="17:17" x14ac:dyDescent="0.2">
      <c r="Q3696" s="21"/>
    </row>
    <row r="3697" spans="17:17" x14ac:dyDescent="0.2">
      <c r="Q3697" s="21"/>
    </row>
    <row r="3698" spans="17:17" x14ac:dyDescent="0.2">
      <c r="Q3698" s="21"/>
    </row>
    <row r="3699" spans="17:17" x14ac:dyDescent="0.2">
      <c r="Q3699" s="21"/>
    </row>
    <row r="3700" spans="17:17" x14ac:dyDescent="0.2">
      <c r="Q3700" s="21"/>
    </row>
    <row r="3701" spans="17:17" x14ac:dyDescent="0.2">
      <c r="Q3701" s="21"/>
    </row>
    <row r="3702" spans="17:17" x14ac:dyDescent="0.2">
      <c r="Q3702" s="21"/>
    </row>
    <row r="3703" spans="17:17" x14ac:dyDescent="0.2">
      <c r="Q3703" s="21"/>
    </row>
    <row r="3704" spans="17:17" x14ac:dyDescent="0.2">
      <c r="Q3704" s="21"/>
    </row>
    <row r="3705" spans="17:17" x14ac:dyDescent="0.2">
      <c r="Q3705" s="21"/>
    </row>
    <row r="3706" spans="17:17" x14ac:dyDescent="0.2">
      <c r="Q3706" s="21"/>
    </row>
    <row r="3707" spans="17:17" x14ac:dyDescent="0.2">
      <c r="Q3707" s="21"/>
    </row>
    <row r="3708" spans="17:17" x14ac:dyDescent="0.2">
      <c r="Q3708" s="21"/>
    </row>
    <row r="3709" spans="17:17" x14ac:dyDescent="0.2">
      <c r="Q3709" s="21"/>
    </row>
    <row r="3710" spans="17:17" x14ac:dyDescent="0.2">
      <c r="Q3710" s="21"/>
    </row>
    <row r="3711" spans="17:17" x14ac:dyDescent="0.2">
      <c r="Q3711" s="21"/>
    </row>
    <row r="3712" spans="17:17" x14ac:dyDescent="0.2">
      <c r="Q3712" s="21"/>
    </row>
    <row r="3713" spans="17:17" x14ac:dyDescent="0.2">
      <c r="Q3713" s="21"/>
    </row>
    <row r="3714" spans="17:17" x14ac:dyDescent="0.2">
      <c r="Q3714" s="21"/>
    </row>
    <row r="3715" spans="17:17" x14ac:dyDescent="0.2">
      <c r="Q3715" s="21"/>
    </row>
    <row r="3716" spans="17:17" x14ac:dyDescent="0.2">
      <c r="Q3716" s="21"/>
    </row>
    <row r="3717" spans="17:17" x14ac:dyDescent="0.2">
      <c r="Q3717" s="21"/>
    </row>
    <row r="3718" spans="17:17" x14ac:dyDescent="0.2">
      <c r="Q3718" s="21"/>
    </row>
    <row r="3719" spans="17:17" x14ac:dyDescent="0.2">
      <c r="Q3719" s="21"/>
    </row>
    <row r="3720" spans="17:17" x14ac:dyDescent="0.2">
      <c r="Q3720" s="21"/>
    </row>
    <row r="3721" spans="17:17" x14ac:dyDescent="0.2">
      <c r="Q3721" s="21"/>
    </row>
    <row r="3722" spans="17:17" x14ac:dyDescent="0.2">
      <c r="Q3722" s="21"/>
    </row>
    <row r="3723" spans="17:17" x14ac:dyDescent="0.2">
      <c r="Q3723" s="21"/>
    </row>
    <row r="3724" spans="17:17" x14ac:dyDescent="0.2">
      <c r="Q3724" s="21"/>
    </row>
    <row r="3725" spans="17:17" x14ac:dyDescent="0.2">
      <c r="Q3725" s="21"/>
    </row>
    <row r="3726" spans="17:17" x14ac:dyDescent="0.2">
      <c r="Q3726" s="21"/>
    </row>
    <row r="3727" spans="17:17" x14ac:dyDescent="0.2">
      <c r="Q3727" s="21"/>
    </row>
    <row r="3728" spans="17:17" x14ac:dyDescent="0.2">
      <c r="Q3728" s="21"/>
    </row>
    <row r="3729" spans="17:17" x14ac:dyDescent="0.2">
      <c r="Q3729" s="21"/>
    </row>
    <row r="3730" spans="17:17" x14ac:dyDescent="0.2">
      <c r="Q3730" s="21"/>
    </row>
    <row r="3731" spans="17:17" x14ac:dyDescent="0.2">
      <c r="Q3731" s="21"/>
    </row>
    <row r="3732" spans="17:17" x14ac:dyDescent="0.2">
      <c r="Q3732" s="21"/>
    </row>
    <row r="3733" spans="17:17" x14ac:dyDescent="0.2">
      <c r="Q3733" s="21"/>
    </row>
    <row r="3734" spans="17:17" x14ac:dyDescent="0.2">
      <c r="Q3734" s="21"/>
    </row>
    <row r="3735" spans="17:17" x14ac:dyDescent="0.2">
      <c r="Q3735" s="21"/>
    </row>
    <row r="3736" spans="17:17" x14ac:dyDescent="0.2">
      <c r="Q3736" s="21"/>
    </row>
    <row r="3737" spans="17:17" x14ac:dyDescent="0.2">
      <c r="Q3737" s="21"/>
    </row>
    <row r="3738" spans="17:17" x14ac:dyDescent="0.2">
      <c r="Q3738" s="21"/>
    </row>
    <row r="3739" spans="17:17" x14ac:dyDescent="0.2">
      <c r="Q3739" s="21"/>
    </row>
    <row r="3740" spans="17:17" x14ac:dyDescent="0.2">
      <c r="Q3740" s="21"/>
    </row>
    <row r="3741" spans="17:17" x14ac:dyDescent="0.2">
      <c r="Q3741" s="21"/>
    </row>
    <row r="3742" spans="17:17" x14ac:dyDescent="0.2">
      <c r="Q3742" s="21"/>
    </row>
    <row r="3743" spans="17:17" x14ac:dyDescent="0.2">
      <c r="Q3743" s="21"/>
    </row>
    <row r="3744" spans="17:17" x14ac:dyDescent="0.2">
      <c r="Q3744" s="21"/>
    </row>
    <row r="3745" spans="17:17" x14ac:dyDescent="0.2">
      <c r="Q3745" s="21"/>
    </row>
    <row r="3746" spans="17:17" x14ac:dyDescent="0.2">
      <c r="Q3746" s="21"/>
    </row>
    <row r="3747" spans="17:17" x14ac:dyDescent="0.2">
      <c r="Q3747" s="21"/>
    </row>
    <row r="3748" spans="17:17" x14ac:dyDescent="0.2">
      <c r="Q3748" s="21"/>
    </row>
    <row r="3749" spans="17:17" x14ac:dyDescent="0.2">
      <c r="Q3749" s="21"/>
    </row>
    <row r="3750" spans="17:17" x14ac:dyDescent="0.2">
      <c r="Q3750" s="21"/>
    </row>
    <row r="3751" spans="17:17" x14ac:dyDescent="0.2">
      <c r="Q3751" s="21"/>
    </row>
    <row r="3752" spans="17:17" x14ac:dyDescent="0.2">
      <c r="Q3752" s="21"/>
    </row>
    <row r="3753" spans="17:17" x14ac:dyDescent="0.2">
      <c r="Q3753" s="21"/>
    </row>
    <row r="3754" spans="17:17" x14ac:dyDescent="0.2">
      <c r="Q3754" s="21"/>
    </row>
    <row r="3755" spans="17:17" x14ac:dyDescent="0.2">
      <c r="Q3755" s="21"/>
    </row>
    <row r="3756" spans="17:17" x14ac:dyDescent="0.2">
      <c r="Q3756" s="21"/>
    </row>
    <row r="3757" spans="17:17" x14ac:dyDescent="0.2">
      <c r="Q3757" s="21"/>
    </row>
    <row r="3758" spans="17:17" x14ac:dyDescent="0.2">
      <c r="Q3758" s="21"/>
    </row>
    <row r="3759" spans="17:17" x14ac:dyDescent="0.2">
      <c r="Q3759" s="21"/>
    </row>
    <row r="3760" spans="17:17" x14ac:dyDescent="0.2">
      <c r="Q3760" s="21"/>
    </row>
    <row r="3761" spans="17:17" x14ac:dyDescent="0.2">
      <c r="Q3761" s="21"/>
    </row>
    <row r="3762" spans="17:17" x14ac:dyDescent="0.2">
      <c r="Q3762" s="21"/>
    </row>
    <row r="3763" spans="17:17" x14ac:dyDescent="0.2">
      <c r="Q3763" s="21"/>
    </row>
    <row r="3764" spans="17:17" x14ac:dyDescent="0.2">
      <c r="Q3764" s="21"/>
    </row>
    <row r="3765" spans="17:17" x14ac:dyDescent="0.2">
      <c r="Q3765" s="21"/>
    </row>
    <row r="3766" spans="17:17" x14ac:dyDescent="0.2">
      <c r="Q3766" s="21"/>
    </row>
    <row r="3767" spans="17:17" x14ac:dyDescent="0.2">
      <c r="Q3767" s="21"/>
    </row>
    <row r="3768" spans="17:17" x14ac:dyDescent="0.2">
      <c r="Q3768" s="21"/>
    </row>
    <row r="3769" spans="17:17" x14ac:dyDescent="0.2">
      <c r="Q3769" s="21"/>
    </row>
    <row r="3770" spans="17:17" x14ac:dyDescent="0.2">
      <c r="Q3770" s="21"/>
    </row>
    <row r="3771" spans="17:17" x14ac:dyDescent="0.2">
      <c r="Q3771" s="21"/>
    </row>
    <row r="3772" spans="17:17" x14ac:dyDescent="0.2">
      <c r="Q3772" s="21"/>
    </row>
    <row r="3773" spans="17:17" x14ac:dyDescent="0.2">
      <c r="Q3773" s="21"/>
    </row>
    <row r="3774" spans="17:17" x14ac:dyDescent="0.2">
      <c r="Q3774" s="21"/>
    </row>
    <row r="3775" spans="17:17" x14ac:dyDescent="0.2">
      <c r="Q3775" s="21"/>
    </row>
    <row r="3776" spans="17:17" x14ac:dyDescent="0.2">
      <c r="Q3776" s="21"/>
    </row>
    <row r="3777" spans="17:17" x14ac:dyDescent="0.2">
      <c r="Q3777" s="21"/>
    </row>
    <row r="3778" spans="17:17" x14ac:dyDescent="0.2">
      <c r="Q3778" s="21"/>
    </row>
    <row r="3779" spans="17:17" x14ac:dyDescent="0.2">
      <c r="Q3779" s="21"/>
    </row>
    <row r="3780" spans="17:17" x14ac:dyDescent="0.2">
      <c r="Q3780" s="21"/>
    </row>
    <row r="3781" spans="17:17" x14ac:dyDescent="0.2">
      <c r="Q3781" s="21"/>
    </row>
    <row r="3782" spans="17:17" x14ac:dyDescent="0.2">
      <c r="Q3782" s="21"/>
    </row>
    <row r="3783" spans="17:17" x14ac:dyDescent="0.2">
      <c r="Q3783" s="21"/>
    </row>
    <row r="3784" spans="17:17" x14ac:dyDescent="0.2">
      <c r="Q3784" s="21"/>
    </row>
    <row r="3785" spans="17:17" x14ac:dyDescent="0.2">
      <c r="Q3785" s="21"/>
    </row>
    <row r="3786" spans="17:17" x14ac:dyDescent="0.2">
      <c r="Q3786" s="21"/>
    </row>
    <row r="3787" spans="17:17" x14ac:dyDescent="0.2">
      <c r="Q3787" s="21"/>
    </row>
    <row r="3788" spans="17:17" x14ac:dyDescent="0.2">
      <c r="Q3788" s="21"/>
    </row>
    <row r="3789" spans="17:17" x14ac:dyDescent="0.2">
      <c r="Q3789" s="21"/>
    </row>
    <row r="3790" spans="17:17" x14ac:dyDescent="0.2">
      <c r="Q3790" s="21"/>
    </row>
    <row r="3791" spans="17:17" x14ac:dyDescent="0.2">
      <c r="Q3791" s="21"/>
    </row>
    <row r="3792" spans="17:17" x14ac:dyDescent="0.2">
      <c r="Q3792" s="21"/>
    </row>
    <row r="3793" spans="17:17" x14ac:dyDescent="0.2">
      <c r="Q3793" s="21"/>
    </row>
    <row r="3794" spans="17:17" x14ac:dyDescent="0.2">
      <c r="Q3794" s="21"/>
    </row>
    <row r="3795" spans="17:17" x14ac:dyDescent="0.2">
      <c r="Q3795" s="21"/>
    </row>
    <row r="3796" spans="17:17" x14ac:dyDescent="0.2">
      <c r="Q3796" s="21"/>
    </row>
    <row r="3797" spans="17:17" x14ac:dyDescent="0.2">
      <c r="Q3797" s="21"/>
    </row>
    <row r="3798" spans="17:17" x14ac:dyDescent="0.2">
      <c r="Q3798" s="21"/>
    </row>
    <row r="3799" spans="17:17" x14ac:dyDescent="0.2">
      <c r="Q3799" s="21"/>
    </row>
    <row r="3800" spans="17:17" x14ac:dyDescent="0.2">
      <c r="Q3800" s="21"/>
    </row>
    <row r="3801" spans="17:17" x14ac:dyDescent="0.2">
      <c r="Q3801" s="21"/>
    </row>
    <row r="3802" spans="17:17" x14ac:dyDescent="0.2">
      <c r="Q3802" s="21"/>
    </row>
    <row r="3803" spans="17:17" x14ac:dyDescent="0.2">
      <c r="Q3803" s="21"/>
    </row>
    <row r="3804" spans="17:17" x14ac:dyDescent="0.2">
      <c r="Q3804" s="21"/>
    </row>
    <row r="3805" spans="17:17" x14ac:dyDescent="0.2">
      <c r="Q3805" s="21"/>
    </row>
    <row r="3806" spans="17:17" x14ac:dyDescent="0.2">
      <c r="Q3806" s="21"/>
    </row>
    <row r="3807" spans="17:17" x14ac:dyDescent="0.2">
      <c r="Q3807" s="21"/>
    </row>
    <row r="3808" spans="17:17" x14ac:dyDescent="0.2">
      <c r="Q3808" s="21"/>
    </row>
    <row r="3809" spans="17:17" x14ac:dyDescent="0.2">
      <c r="Q3809" s="21"/>
    </row>
    <row r="3810" spans="17:17" x14ac:dyDescent="0.2">
      <c r="Q3810" s="21"/>
    </row>
    <row r="3811" spans="17:17" x14ac:dyDescent="0.2">
      <c r="Q3811" s="21"/>
    </row>
    <row r="3812" spans="17:17" x14ac:dyDescent="0.2">
      <c r="Q3812" s="21"/>
    </row>
    <row r="3813" spans="17:17" x14ac:dyDescent="0.2">
      <c r="Q3813" s="21"/>
    </row>
    <row r="3814" spans="17:17" x14ac:dyDescent="0.2">
      <c r="Q3814" s="21"/>
    </row>
    <row r="3815" spans="17:17" x14ac:dyDescent="0.2">
      <c r="Q3815" s="21"/>
    </row>
    <row r="3816" spans="17:17" x14ac:dyDescent="0.2">
      <c r="Q3816" s="21"/>
    </row>
    <row r="3817" spans="17:17" x14ac:dyDescent="0.2">
      <c r="Q3817" s="21"/>
    </row>
    <row r="3818" spans="17:17" x14ac:dyDescent="0.2">
      <c r="Q3818" s="21"/>
    </row>
    <row r="3819" spans="17:17" x14ac:dyDescent="0.2">
      <c r="Q3819" s="21"/>
    </row>
    <row r="3820" spans="17:17" x14ac:dyDescent="0.2">
      <c r="Q3820" s="21"/>
    </row>
    <row r="3821" spans="17:17" x14ac:dyDescent="0.2">
      <c r="Q3821" s="21"/>
    </row>
    <row r="3822" spans="17:17" x14ac:dyDescent="0.2">
      <c r="Q3822" s="21"/>
    </row>
    <row r="3823" spans="17:17" x14ac:dyDescent="0.2">
      <c r="Q3823" s="21"/>
    </row>
    <row r="3824" spans="17:17" x14ac:dyDescent="0.2">
      <c r="Q3824" s="21"/>
    </row>
    <row r="3825" spans="17:17" x14ac:dyDescent="0.2">
      <c r="Q3825" s="21"/>
    </row>
    <row r="3826" spans="17:17" x14ac:dyDescent="0.2">
      <c r="Q3826" s="21"/>
    </row>
    <row r="3827" spans="17:17" x14ac:dyDescent="0.2">
      <c r="Q3827" s="21"/>
    </row>
    <row r="3828" spans="17:17" x14ac:dyDescent="0.2">
      <c r="Q3828" s="21"/>
    </row>
    <row r="3829" spans="17:17" x14ac:dyDescent="0.2">
      <c r="Q3829" s="21"/>
    </row>
    <row r="3830" spans="17:17" x14ac:dyDescent="0.2">
      <c r="Q3830" s="21"/>
    </row>
    <row r="3831" spans="17:17" x14ac:dyDescent="0.2">
      <c r="Q3831" s="21"/>
    </row>
    <row r="3832" spans="17:17" x14ac:dyDescent="0.2">
      <c r="Q3832" s="21"/>
    </row>
    <row r="3833" spans="17:17" x14ac:dyDescent="0.2">
      <c r="Q3833" s="21"/>
    </row>
    <row r="3834" spans="17:17" x14ac:dyDescent="0.2">
      <c r="Q3834" s="21"/>
    </row>
    <row r="3835" spans="17:17" x14ac:dyDescent="0.2">
      <c r="Q3835" s="21"/>
    </row>
    <row r="3836" spans="17:17" x14ac:dyDescent="0.2">
      <c r="Q3836" s="21"/>
    </row>
    <row r="3837" spans="17:17" x14ac:dyDescent="0.2">
      <c r="Q3837" s="21"/>
    </row>
    <row r="3838" spans="17:17" x14ac:dyDescent="0.2">
      <c r="Q3838" s="21"/>
    </row>
    <row r="3839" spans="17:17" x14ac:dyDescent="0.2">
      <c r="Q3839" s="21"/>
    </row>
    <row r="3840" spans="17:17" x14ac:dyDescent="0.2">
      <c r="Q3840" s="21"/>
    </row>
    <row r="3841" spans="17:17" x14ac:dyDescent="0.2">
      <c r="Q3841" s="21"/>
    </row>
    <row r="3842" spans="17:17" x14ac:dyDescent="0.2">
      <c r="Q3842" s="21"/>
    </row>
    <row r="3843" spans="17:17" x14ac:dyDescent="0.2">
      <c r="Q3843" s="21"/>
    </row>
    <row r="3844" spans="17:17" x14ac:dyDescent="0.2">
      <c r="Q3844" s="21"/>
    </row>
    <row r="3845" spans="17:17" x14ac:dyDescent="0.2">
      <c r="Q3845" s="21"/>
    </row>
    <row r="3846" spans="17:17" x14ac:dyDescent="0.2">
      <c r="Q3846" s="21"/>
    </row>
    <row r="3847" spans="17:17" x14ac:dyDescent="0.2">
      <c r="Q3847" s="21"/>
    </row>
    <row r="3848" spans="17:17" x14ac:dyDescent="0.2">
      <c r="Q3848" s="21"/>
    </row>
    <row r="3849" spans="17:17" x14ac:dyDescent="0.2">
      <c r="Q3849" s="21"/>
    </row>
    <row r="3850" spans="17:17" x14ac:dyDescent="0.2">
      <c r="Q3850" s="21"/>
    </row>
    <row r="3851" spans="17:17" x14ac:dyDescent="0.2">
      <c r="Q3851" s="21"/>
    </row>
    <row r="3852" spans="17:17" x14ac:dyDescent="0.2">
      <c r="Q3852" s="21"/>
    </row>
    <row r="3853" spans="17:17" x14ac:dyDescent="0.2">
      <c r="Q3853" s="21"/>
    </row>
    <row r="3854" spans="17:17" x14ac:dyDescent="0.2">
      <c r="Q3854" s="21"/>
    </row>
    <row r="3855" spans="17:17" x14ac:dyDescent="0.2">
      <c r="Q3855" s="21"/>
    </row>
    <row r="3856" spans="17:17" x14ac:dyDescent="0.2">
      <c r="Q3856" s="21"/>
    </row>
    <row r="3857" spans="17:17" x14ac:dyDescent="0.2">
      <c r="Q3857" s="21"/>
    </row>
    <row r="3858" spans="17:17" x14ac:dyDescent="0.2">
      <c r="Q3858" s="21"/>
    </row>
    <row r="3859" spans="17:17" x14ac:dyDescent="0.2">
      <c r="Q3859" s="21"/>
    </row>
    <row r="3860" spans="17:17" x14ac:dyDescent="0.2">
      <c r="Q3860" s="21"/>
    </row>
    <row r="3861" spans="17:17" x14ac:dyDescent="0.2">
      <c r="Q3861" s="21"/>
    </row>
    <row r="3862" spans="17:17" x14ac:dyDescent="0.2">
      <c r="Q3862" s="21"/>
    </row>
    <row r="3863" spans="17:17" x14ac:dyDescent="0.2">
      <c r="Q3863" s="21"/>
    </row>
    <row r="3864" spans="17:17" x14ac:dyDescent="0.2">
      <c r="Q3864" s="21"/>
    </row>
    <row r="3865" spans="17:17" x14ac:dyDescent="0.2">
      <c r="Q3865" s="21"/>
    </row>
    <row r="3866" spans="17:17" x14ac:dyDescent="0.2">
      <c r="Q3866" s="21"/>
    </row>
    <row r="3867" spans="17:17" x14ac:dyDescent="0.2">
      <c r="Q3867" s="21"/>
    </row>
    <row r="3868" spans="17:17" x14ac:dyDescent="0.2">
      <c r="Q3868" s="21"/>
    </row>
    <row r="3869" spans="17:17" x14ac:dyDescent="0.2">
      <c r="Q3869" s="21"/>
    </row>
    <row r="3870" spans="17:17" x14ac:dyDescent="0.2">
      <c r="Q3870" s="21"/>
    </row>
    <row r="3871" spans="17:17" x14ac:dyDescent="0.2">
      <c r="Q3871" s="21"/>
    </row>
    <row r="3872" spans="17:17" x14ac:dyDescent="0.2">
      <c r="Q3872" s="21"/>
    </row>
    <row r="3873" spans="17:17" x14ac:dyDescent="0.2">
      <c r="Q3873" s="21"/>
    </row>
    <row r="3874" spans="17:17" x14ac:dyDescent="0.2">
      <c r="Q3874" s="21"/>
    </row>
    <row r="3875" spans="17:17" x14ac:dyDescent="0.2">
      <c r="Q3875" s="21"/>
    </row>
    <row r="3876" spans="17:17" x14ac:dyDescent="0.2">
      <c r="Q3876" s="21"/>
    </row>
    <row r="3877" spans="17:17" x14ac:dyDescent="0.2">
      <c r="Q3877" s="21"/>
    </row>
    <row r="3878" spans="17:17" x14ac:dyDescent="0.2">
      <c r="Q3878" s="21"/>
    </row>
    <row r="3879" spans="17:17" x14ac:dyDescent="0.2">
      <c r="Q3879" s="21"/>
    </row>
    <row r="3880" spans="17:17" x14ac:dyDescent="0.2">
      <c r="Q3880" s="21"/>
    </row>
    <row r="3881" spans="17:17" x14ac:dyDescent="0.2">
      <c r="Q3881" s="21"/>
    </row>
    <row r="3882" spans="17:17" x14ac:dyDescent="0.2">
      <c r="Q3882" s="21"/>
    </row>
    <row r="3883" spans="17:17" x14ac:dyDescent="0.2">
      <c r="Q3883" s="21"/>
    </row>
    <row r="3884" spans="17:17" x14ac:dyDescent="0.2">
      <c r="Q3884" s="21"/>
    </row>
    <row r="3885" spans="17:17" x14ac:dyDescent="0.2">
      <c r="Q3885" s="21"/>
    </row>
    <row r="3886" spans="17:17" x14ac:dyDescent="0.2">
      <c r="Q3886" s="21"/>
    </row>
    <row r="3887" spans="17:17" x14ac:dyDescent="0.2">
      <c r="Q3887" s="21"/>
    </row>
    <row r="3888" spans="17:17" x14ac:dyDescent="0.2">
      <c r="Q3888" s="21"/>
    </row>
    <row r="3889" spans="17:17" x14ac:dyDescent="0.2">
      <c r="Q3889" s="21"/>
    </row>
    <row r="3890" spans="17:17" x14ac:dyDescent="0.2">
      <c r="Q3890" s="21"/>
    </row>
    <row r="3891" spans="17:17" x14ac:dyDescent="0.2">
      <c r="Q3891" s="21"/>
    </row>
    <row r="3892" spans="17:17" x14ac:dyDescent="0.2">
      <c r="Q3892" s="21"/>
    </row>
    <row r="3893" spans="17:17" x14ac:dyDescent="0.2">
      <c r="Q3893" s="21"/>
    </row>
    <row r="3894" spans="17:17" x14ac:dyDescent="0.2">
      <c r="Q3894" s="21"/>
    </row>
    <row r="3895" spans="17:17" x14ac:dyDescent="0.2">
      <c r="Q3895" s="21"/>
    </row>
    <row r="3896" spans="17:17" x14ac:dyDescent="0.2">
      <c r="Q3896" s="21"/>
    </row>
    <row r="3897" spans="17:17" x14ac:dyDescent="0.2">
      <c r="Q3897" s="21"/>
    </row>
    <row r="3898" spans="17:17" x14ac:dyDescent="0.2">
      <c r="Q3898" s="21"/>
    </row>
    <row r="3899" spans="17:17" x14ac:dyDescent="0.2">
      <c r="Q3899" s="21"/>
    </row>
    <row r="3900" spans="17:17" x14ac:dyDescent="0.2">
      <c r="Q3900" s="21"/>
    </row>
    <row r="3901" spans="17:17" x14ac:dyDescent="0.2">
      <c r="Q3901" s="21"/>
    </row>
    <row r="3902" spans="17:17" x14ac:dyDescent="0.2">
      <c r="Q3902" s="21"/>
    </row>
    <row r="3903" spans="17:17" x14ac:dyDescent="0.2">
      <c r="Q3903" s="21"/>
    </row>
    <row r="3904" spans="17:17" x14ac:dyDescent="0.2">
      <c r="Q3904" s="21"/>
    </row>
    <row r="3905" spans="17:17" x14ac:dyDescent="0.2">
      <c r="Q3905" s="21"/>
    </row>
    <row r="3906" spans="17:17" x14ac:dyDescent="0.2">
      <c r="Q3906" s="21"/>
    </row>
    <row r="3907" spans="17:17" x14ac:dyDescent="0.2">
      <c r="Q3907" s="21"/>
    </row>
    <row r="3908" spans="17:17" x14ac:dyDescent="0.2">
      <c r="Q3908" s="21"/>
    </row>
    <row r="3909" spans="17:17" x14ac:dyDescent="0.2">
      <c r="Q3909" s="21"/>
    </row>
    <row r="3910" spans="17:17" x14ac:dyDescent="0.2">
      <c r="Q3910" s="21"/>
    </row>
    <row r="3911" spans="17:17" x14ac:dyDescent="0.2">
      <c r="Q3911" s="21"/>
    </row>
    <row r="3912" spans="17:17" x14ac:dyDescent="0.2">
      <c r="Q3912" s="21"/>
    </row>
    <row r="3913" spans="17:17" x14ac:dyDescent="0.2">
      <c r="Q3913" s="21"/>
    </row>
    <row r="3914" spans="17:17" x14ac:dyDescent="0.2">
      <c r="Q3914" s="21"/>
    </row>
    <row r="3915" spans="17:17" x14ac:dyDescent="0.2">
      <c r="Q3915" s="21"/>
    </row>
    <row r="3916" spans="17:17" x14ac:dyDescent="0.2">
      <c r="Q3916" s="21"/>
    </row>
    <row r="3917" spans="17:17" x14ac:dyDescent="0.2">
      <c r="Q3917" s="21"/>
    </row>
    <row r="3918" spans="17:17" x14ac:dyDescent="0.2">
      <c r="Q3918" s="21"/>
    </row>
    <row r="3919" spans="17:17" x14ac:dyDescent="0.2">
      <c r="Q3919" s="21"/>
    </row>
    <row r="3920" spans="17:17" x14ac:dyDescent="0.2">
      <c r="Q3920" s="21"/>
    </row>
    <row r="3921" spans="17:17" x14ac:dyDescent="0.2">
      <c r="Q3921" s="21"/>
    </row>
    <row r="3922" spans="17:17" x14ac:dyDescent="0.2">
      <c r="Q3922" s="21"/>
    </row>
    <row r="3923" spans="17:17" x14ac:dyDescent="0.2">
      <c r="Q3923" s="21"/>
    </row>
    <row r="3924" spans="17:17" x14ac:dyDescent="0.2">
      <c r="Q3924" s="21"/>
    </row>
    <row r="3925" spans="17:17" x14ac:dyDescent="0.2">
      <c r="Q3925" s="21"/>
    </row>
    <row r="3926" spans="17:17" x14ac:dyDescent="0.2">
      <c r="Q3926" s="21"/>
    </row>
    <row r="3927" spans="17:17" x14ac:dyDescent="0.2">
      <c r="Q3927" s="21"/>
    </row>
    <row r="3928" spans="17:17" x14ac:dyDescent="0.2">
      <c r="Q3928" s="21"/>
    </row>
    <row r="3929" spans="17:17" x14ac:dyDescent="0.2">
      <c r="Q3929" s="21"/>
    </row>
    <row r="3930" spans="17:17" x14ac:dyDescent="0.2">
      <c r="Q3930" s="21"/>
    </row>
    <row r="3931" spans="17:17" x14ac:dyDescent="0.2">
      <c r="Q3931" s="21"/>
    </row>
    <row r="3932" spans="17:17" x14ac:dyDescent="0.2">
      <c r="Q3932" s="21"/>
    </row>
    <row r="3933" spans="17:17" x14ac:dyDescent="0.2">
      <c r="Q3933" s="21"/>
    </row>
    <row r="3934" spans="17:17" x14ac:dyDescent="0.2">
      <c r="Q3934" s="21"/>
    </row>
    <row r="3935" spans="17:17" x14ac:dyDescent="0.2">
      <c r="Q3935" s="21"/>
    </row>
    <row r="3936" spans="17:17" x14ac:dyDescent="0.2">
      <c r="Q3936" s="21"/>
    </row>
    <row r="3937" spans="17:17" x14ac:dyDescent="0.2">
      <c r="Q3937" s="21"/>
    </row>
    <row r="3938" spans="17:17" x14ac:dyDescent="0.2">
      <c r="Q3938" s="21"/>
    </row>
    <row r="3939" spans="17:17" x14ac:dyDescent="0.2">
      <c r="Q3939" s="21"/>
    </row>
    <row r="3940" spans="17:17" x14ac:dyDescent="0.2">
      <c r="Q3940" s="21"/>
    </row>
    <row r="3941" spans="17:17" x14ac:dyDescent="0.2">
      <c r="Q3941" s="21"/>
    </row>
    <row r="3942" spans="17:17" x14ac:dyDescent="0.2">
      <c r="Q3942" s="21"/>
    </row>
    <row r="3943" spans="17:17" x14ac:dyDescent="0.2">
      <c r="Q3943" s="21"/>
    </row>
    <row r="3944" spans="17:17" x14ac:dyDescent="0.2">
      <c r="Q3944" s="21"/>
    </row>
    <row r="3945" spans="17:17" x14ac:dyDescent="0.2">
      <c r="Q3945" s="21"/>
    </row>
    <row r="3946" spans="17:17" x14ac:dyDescent="0.2">
      <c r="Q3946" s="21"/>
    </row>
    <row r="3947" spans="17:17" x14ac:dyDescent="0.2">
      <c r="Q3947" s="21"/>
    </row>
    <row r="3948" spans="17:17" x14ac:dyDescent="0.2">
      <c r="Q3948" s="21"/>
    </row>
    <row r="3949" spans="17:17" x14ac:dyDescent="0.2">
      <c r="Q3949" s="21"/>
    </row>
    <row r="3950" spans="17:17" x14ac:dyDescent="0.2">
      <c r="Q3950" s="21"/>
    </row>
    <row r="3951" spans="17:17" x14ac:dyDescent="0.2">
      <c r="Q3951" s="21"/>
    </row>
    <row r="3952" spans="17:17" x14ac:dyDescent="0.2">
      <c r="Q3952" s="21"/>
    </row>
    <row r="3953" spans="17:17" x14ac:dyDescent="0.2">
      <c r="Q3953" s="21"/>
    </row>
    <row r="3954" spans="17:17" x14ac:dyDescent="0.2">
      <c r="Q3954" s="21"/>
    </row>
    <row r="3955" spans="17:17" x14ac:dyDescent="0.2">
      <c r="Q3955" s="21"/>
    </row>
    <row r="3956" spans="17:17" x14ac:dyDescent="0.2">
      <c r="Q3956" s="21"/>
    </row>
    <row r="3957" spans="17:17" x14ac:dyDescent="0.2">
      <c r="Q3957" s="21"/>
    </row>
    <row r="3958" spans="17:17" x14ac:dyDescent="0.2">
      <c r="Q3958" s="21"/>
    </row>
    <row r="3959" spans="17:17" x14ac:dyDescent="0.2">
      <c r="Q3959" s="21"/>
    </row>
    <row r="3960" spans="17:17" x14ac:dyDescent="0.2">
      <c r="Q3960" s="21"/>
    </row>
    <row r="3961" spans="17:17" x14ac:dyDescent="0.2">
      <c r="Q3961" s="21"/>
    </row>
    <row r="3962" spans="17:17" x14ac:dyDescent="0.2">
      <c r="Q3962" s="21"/>
    </row>
    <row r="3963" spans="17:17" x14ac:dyDescent="0.2">
      <c r="Q3963" s="21"/>
    </row>
    <row r="3964" spans="17:17" x14ac:dyDescent="0.2">
      <c r="Q3964" s="21"/>
    </row>
    <row r="3965" spans="17:17" x14ac:dyDescent="0.2">
      <c r="Q3965" s="21"/>
    </row>
    <row r="3966" spans="17:17" x14ac:dyDescent="0.2">
      <c r="Q3966" s="21"/>
    </row>
    <row r="3967" spans="17:17" x14ac:dyDescent="0.2">
      <c r="Q3967" s="21"/>
    </row>
    <row r="3968" spans="17:17" x14ac:dyDescent="0.2">
      <c r="Q3968" s="21"/>
    </row>
    <row r="3969" spans="17:17" x14ac:dyDescent="0.2">
      <c r="Q3969" s="21"/>
    </row>
    <row r="3970" spans="17:17" x14ac:dyDescent="0.2">
      <c r="Q3970" s="21"/>
    </row>
    <row r="3971" spans="17:17" x14ac:dyDescent="0.2">
      <c r="Q3971" s="21"/>
    </row>
    <row r="3972" spans="17:17" x14ac:dyDescent="0.2">
      <c r="Q3972" s="21"/>
    </row>
    <row r="3973" spans="17:17" x14ac:dyDescent="0.2">
      <c r="Q3973" s="21"/>
    </row>
    <row r="3974" spans="17:17" x14ac:dyDescent="0.2">
      <c r="Q3974" s="21"/>
    </row>
    <row r="3975" spans="17:17" x14ac:dyDescent="0.2">
      <c r="Q3975" s="21"/>
    </row>
    <row r="3976" spans="17:17" x14ac:dyDescent="0.2">
      <c r="Q3976" s="21"/>
    </row>
    <row r="3977" spans="17:17" x14ac:dyDescent="0.2">
      <c r="Q3977" s="21"/>
    </row>
    <row r="3978" spans="17:17" x14ac:dyDescent="0.2">
      <c r="Q3978" s="21"/>
    </row>
    <row r="3979" spans="17:17" x14ac:dyDescent="0.2">
      <c r="Q3979" s="21"/>
    </row>
    <row r="3980" spans="17:17" x14ac:dyDescent="0.2">
      <c r="Q3980" s="21"/>
    </row>
    <row r="3981" spans="17:17" x14ac:dyDescent="0.2">
      <c r="Q3981" s="21"/>
    </row>
    <row r="3982" spans="17:17" x14ac:dyDescent="0.2">
      <c r="Q3982" s="21"/>
    </row>
    <row r="3983" spans="17:17" x14ac:dyDescent="0.2">
      <c r="Q3983" s="21"/>
    </row>
    <row r="3984" spans="17:17" x14ac:dyDescent="0.2">
      <c r="Q3984" s="21"/>
    </row>
    <row r="3985" spans="17:17" x14ac:dyDescent="0.2">
      <c r="Q3985" s="21"/>
    </row>
    <row r="3986" spans="17:17" x14ac:dyDescent="0.2">
      <c r="Q3986" s="21"/>
    </row>
    <row r="3987" spans="17:17" x14ac:dyDescent="0.2">
      <c r="Q3987" s="21"/>
    </row>
    <row r="3988" spans="17:17" x14ac:dyDescent="0.2">
      <c r="Q3988" s="21"/>
    </row>
    <row r="3989" spans="17:17" x14ac:dyDescent="0.2">
      <c r="Q3989" s="21"/>
    </row>
    <row r="3990" spans="17:17" x14ac:dyDescent="0.2">
      <c r="Q3990" s="21"/>
    </row>
    <row r="3991" spans="17:17" x14ac:dyDescent="0.2">
      <c r="Q3991" s="21"/>
    </row>
    <row r="3992" spans="17:17" x14ac:dyDescent="0.2">
      <c r="Q3992" s="21"/>
    </row>
    <row r="3993" spans="17:17" x14ac:dyDescent="0.2">
      <c r="Q3993" s="21"/>
    </row>
    <row r="3994" spans="17:17" x14ac:dyDescent="0.2">
      <c r="Q3994" s="21"/>
    </row>
    <row r="3995" spans="17:17" x14ac:dyDescent="0.2">
      <c r="Q3995" s="21"/>
    </row>
    <row r="3996" spans="17:17" x14ac:dyDescent="0.2">
      <c r="Q3996" s="21"/>
    </row>
    <row r="3997" spans="17:17" x14ac:dyDescent="0.2">
      <c r="Q3997" s="21"/>
    </row>
    <row r="3998" spans="17:17" x14ac:dyDescent="0.2">
      <c r="Q3998" s="21"/>
    </row>
    <row r="3999" spans="17:17" x14ac:dyDescent="0.2">
      <c r="Q3999" s="21"/>
    </row>
    <row r="4000" spans="17:17" x14ac:dyDescent="0.2">
      <c r="Q4000" s="21"/>
    </row>
    <row r="4001" spans="17:17" x14ac:dyDescent="0.2">
      <c r="Q4001" s="21"/>
    </row>
    <row r="4002" spans="17:17" x14ac:dyDescent="0.2">
      <c r="Q4002" s="21"/>
    </row>
    <row r="4003" spans="17:17" x14ac:dyDescent="0.2">
      <c r="Q4003" s="21"/>
    </row>
    <row r="4004" spans="17:17" x14ac:dyDescent="0.2">
      <c r="Q4004" s="21"/>
    </row>
    <row r="4005" spans="17:17" x14ac:dyDescent="0.2">
      <c r="Q4005" s="21"/>
    </row>
    <row r="4006" spans="17:17" x14ac:dyDescent="0.2">
      <c r="Q4006" s="21"/>
    </row>
    <row r="4007" spans="17:17" x14ac:dyDescent="0.2">
      <c r="Q4007" s="21"/>
    </row>
    <row r="4008" spans="17:17" x14ac:dyDescent="0.2">
      <c r="Q4008" s="21"/>
    </row>
    <row r="4009" spans="17:17" x14ac:dyDescent="0.2">
      <c r="Q4009" s="21"/>
    </row>
    <row r="4010" spans="17:17" x14ac:dyDescent="0.2">
      <c r="Q4010" s="21"/>
    </row>
    <row r="4011" spans="17:17" x14ac:dyDescent="0.2">
      <c r="Q4011" s="21"/>
    </row>
    <row r="4012" spans="17:17" x14ac:dyDescent="0.2">
      <c r="Q4012" s="21"/>
    </row>
    <row r="4013" spans="17:17" x14ac:dyDescent="0.2">
      <c r="Q4013" s="21"/>
    </row>
    <row r="4014" spans="17:17" x14ac:dyDescent="0.2">
      <c r="Q4014" s="21"/>
    </row>
    <row r="4015" spans="17:17" x14ac:dyDescent="0.2">
      <c r="Q4015" s="21"/>
    </row>
    <row r="4016" spans="17:17" x14ac:dyDescent="0.2">
      <c r="Q4016" s="21"/>
    </row>
    <row r="4017" spans="17:17" x14ac:dyDescent="0.2">
      <c r="Q4017" s="21"/>
    </row>
    <row r="4018" spans="17:17" x14ac:dyDescent="0.2">
      <c r="Q4018" s="21"/>
    </row>
    <row r="4019" spans="17:17" x14ac:dyDescent="0.2">
      <c r="Q4019" s="21"/>
    </row>
    <row r="4020" spans="17:17" x14ac:dyDescent="0.2">
      <c r="Q4020" s="21"/>
    </row>
    <row r="4021" spans="17:17" x14ac:dyDescent="0.2">
      <c r="Q4021" s="21"/>
    </row>
    <row r="4022" spans="17:17" x14ac:dyDescent="0.2">
      <c r="Q4022" s="21"/>
    </row>
    <row r="4023" spans="17:17" x14ac:dyDescent="0.2">
      <c r="Q4023" s="21"/>
    </row>
    <row r="4024" spans="17:17" x14ac:dyDescent="0.2">
      <c r="Q4024" s="21"/>
    </row>
    <row r="4025" spans="17:17" x14ac:dyDescent="0.2">
      <c r="Q4025" s="21"/>
    </row>
    <row r="4026" spans="17:17" x14ac:dyDescent="0.2">
      <c r="Q4026" s="21"/>
    </row>
    <row r="4027" spans="17:17" x14ac:dyDescent="0.2">
      <c r="Q4027" s="21"/>
    </row>
    <row r="4028" spans="17:17" x14ac:dyDescent="0.2">
      <c r="Q4028" s="21"/>
    </row>
    <row r="4029" spans="17:17" x14ac:dyDescent="0.2">
      <c r="Q4029" s="21"/>
    </row>
    <row r="4030" spans="17:17" x14ac:dyDescent="0.2">
      <c r="Q4030" s="21"/>
    </row>
    <row r="4031" spans="17:17" x14ac:dyDescent="0.2">
      <c r="Q4031" s="21"/>
    </row>
    <row r="4032" spans="17:17" x14ac:dyDescent="0.2">
      <c r="Q4032" s="21"/>
    </row>
    <row r="4033" spans="17:17" x14ac:dyDescent="0.2">
      <c r="Q4033" s="21"/>
    </row>
    <row r="4034" spans="17:17" x14ac:dyDescent="0.2">
      <c r="Q4034" s="21"/>
    </row>
    <row r="4035" spans="17:17" x14ac:dyDescent="0.2">
      <c r="Q4035" s="21"/>
    </row>
    <row r="4036" spans="17:17" x14ac:dyDescent="0.2">
      <c r="Q4036" s="21"/>
    </row>
    <row r="4037" spans="17:17" x14ac:dyDescent="0.2">
      <c r="Q4037" s="21"/>
    </row>
    <row r="4038" spans="17:17" x14ac:dyDescent="0.2">
      <c r="Q4038" s="21"/>
    </row>
    <row r="4039" spans="17:17" x14ac:dyDescent="0.2">
      <c r="Q4039" s="21"/>
    </row>
    <row r="4040" spans="17:17" x14ac:dyDescent="0.2">
      <c r="Q4040" s="21"/>
    </row>
    <row r="4041" spans="17:17" x14ac:dyDescent="0.2">
      <c r="Q4041" s="21"/>
    </row>
    <row r="4042" spans="17:17" x14ac:dyDescent="0.2">
      <c r="Q4042" s="21"/>
    </row>
    <row r="4043" spans="17:17" x14ac:dyDescent="0.2">
      <c r="Q4043" s="21"/>
    </row>
    <row r="4044" spans="17:17" x14ac:dyDescent="0.2">
      <c r="Q4044" s="21"/>
    </row>
    <row r="4045" spans="17:17" x14ac:dyDescent="0.2">
      <c r="Q4045" s="21"/>
    </row>
    <row r="4046" spans="17:17" x14ac:dyDescent="0.2">
      <c r="Q4046" s="21"/>
    </row>
    <row r="4047" spans="17:17" x14ac:dyDescent="0.2">
      <c r="Q4047" s="21"/>
    </row>
    <row r="4048" spans="17:17" x14ac:dyDescent="0.2">
      <c r="Q4048" s="21"/>
    </row>
    <row r="4049" spans="17:17" x14ac:dyDescent="0.2">
      <c r="Q4049" s="21"/>
    </row>
    <row r="4050" spans="17:17" x14ac:dyDescent="0.2">
      <c r="Q4050" s="21"/>
    </row>
    <row r="4051" spans="17:17" x14ac:dyDescent="0.2">
      <c r="Q4051" s="21"/>
    </row>
    <row r="4052" spans="17:17" x14ac:dyDescent="0.2">
      <c r="Q4052" s="21"/>
    </row>
    <row r="4053" spans="17:17" x14ac:dyDescent="0.2">
      <c r="Q4053" s="21"/>
    </row>
    <row r="4054" spans="17:17" x14ac:dyDescent="0.2">
      <c r="Q4054" s="21"/>
    </row>
    <row r="4055" spans="17:17" x14ac:dyDescent="0.2">
      <c r="Q4055" s="21"/>
    </row>
    <row r="4056" spans="17:17" x14ac:dyDescent="0.2">
      <c r="Q4056" s="21"/>
    </row>
    <row r="4057" spans="17:17" x14ac:dyDescent="0.2">
      <c r="Q4057" s="21"/>
    </row>
    <row r="4058" spans="17:17" x14ac:dyDescent="0.2">
      <c r="Q4058" s="21"/>
    </row>
    <row r="4059" spans="17:17" x14ac:dyDescent="0.2">
      <c r="Q4059" s="21"/>
    </row>
    <row r="4060" spans="17:17" x14ac:dyDescent="0.2">
      <c r="Q4060" s="21"/>
    </row>
    <row r="4061" spans="17:17" x14ac:dyDescent="0.2">
      <c r="Q4061" s="21"/>
    </row>
    <row r="4062" spans="17:17" x14ac:dyDescent="0.2">
      <c r="Q4062" s="21"/>
    </row>
    <row r="4063" spans="17:17" x14ac:dyDescent="0.2">
      <c r="Q4063" s="21"/>
    </row>
    <row r="4064" spans="17:17" x14ac:dyDescent="0.2">
      <c r="Q4064" s="21"/>
    </row>
    <row r="4065" spans="17:17" x14ac:dyDescent="0.2">
      <c r="Q4065" s="21"/>
    </row>
    <row r="4066" spans="17:17" x14ac:dyDescent="0.2">
      <c r="Q4066" s="21"/>
    </row>
    <row r="4067" spans="17:17" x14ac:dyDescent="0.2">
      <c r="Q4067" s="21"/>
    </row>
    <row r="4068" spans="17:17" x14ac:dyDescent="0.2">
      <c r="Q4068" s="21"/>
    </row>
    <row r="4069" spans="17:17" x14ac:dyDescent="0.2">
      <c r="Q4069" s="21"/>
    </row>
    <row r="4070" spans="17:17" x14ac:dyDescent="0.2">
      <c r="Q4070" s="21"/>
    </row>
    <row r="4071" spans="17:17" x14ac:dyDescent="0.2">
      <c r="Q4071" s="21"/>
    </row>
    <row r="4072" spans="17:17" x14ac:dyDescent="0.2">
      <c r="Q4072" s="21"/>
    </row>
    <row r="4073" spans="17:17" x14ac:dyDescent="0.2">
      <c r="Q4073" s="21"/>
    </row>
    <row r="4074" spans="17:17" x14ac:dyDescent="0.2">
      <c r="Q4074" s="21"/>
    </row>
    <row r="4075" spans="17:17" x14ac:dyDescent="0.2">
      <c r="Q4075" s="21"/>
    </row>
    <row r="4076" spans="17:17" x14ac:dyDescent="0.2">
      <c r="Q4076" s="21"/>
    </row>
    <row r="4077" spans="17:17" x14ac:dyDescent="0.2">
      <c r="Q4077" s="21"/>
    </row>
    <row r="4078" spans="17:17" x14ac:dyDescent="0.2">
      <c r="Q4078" s="21"/>
    </row>
    <row r="4079" spans="17:17" x14ac:dyDescent="0.2">
      <c r="Q4079" s="21"/>
    </row>
    <row r="4080" spans="17:17" x14ac:dyDescent="0.2">
      <c r="Q4080" s="21"/>
    </row>
    <row r="4081" spans="17:17" x14ac:dyDescent="0.2">
      <c r="Q4081" s="21"/>
    </row>
    <row r="4082" spans="17:17" x14ac:dyDescent="0.2">
      <c r="Q4082" s="21"/>
    </row>
    <row r="4083" spans="17:17" x14ac:dyDescent="0.2">
      <c r="Q4083" s="21"/>
    </row>
    <row r="4084" spans="17:17" x14ac:dyDescent="0.2">
      <c r="Q4084" s="21"/>
    </row>
    <row r="4085" spans="17:17" x14ac:dyDescent="0.2">
      <c r="Q4085" s="21"/>
    </row>
    <row r="4086" spans="17:17" x14ac:dyDescent="0.2">
      <c r="Q4086" s="21"/>
    </row>
    <row r="4087" spans="17:17" x14ac:dyDescent="0.2">
      <c r="Q4087" s="21"/>
    </row>
    <row r="4088" spans="17:17" x14ac:dyDescent="0.2">
      <c r="Q4088" s="21"/>
    </row>
    <row r="4089" spans="17:17" x14ac:dyDescent="0.2">
      <c r="Q4089" s="21"/>
    </row>
    <row r="4090" spans="17:17" x14ac:dyDescent="0.2">
      <c r="Q4090" s="21"/>
    </row>
    <row r="4091" spans="17:17" x14ac:dyDescent="0.2">
      <c r="Q4091" s="21"/>
    </row>
    <row r="4092" spans="17:17" x14ac:dyDescent="0.2">
      <c r="Q4092" s="21"/>
    </row>
    <row r="4093" spans="17:17" x14ac:dyDescent="0.2">
      <c r="Q4093" s="21"/>
    </row>
    <row r="4094" spans="17:17" x14ac:dyDescent="0.2">
      <c r="Q4094" s="21"/>
    </row>
    <row r="4095" spans="17:17" x14ac:dyDescent="0.2">
      <c r="Q4095" s="21"/>
    </row>
    <row r="4096" spans="17:17" x14ac:dyDescent="0.2">
      <c r="Q4096" s="21"/>
    </row>
    <row r="4097" spans="17:17" x14ac:dyDescent="0.2">
      <c r="Q4097" s="21"/>
    </row>
    <row r="4098" spans="17:17" x14ac:dyDescent="0.2">
      <c r="Q4098" s="21"/>
    </row>
    <row r="4099" spans="17:17" x14ac:dyDescent="0.2">
      <c r="Q4099" s="21"/>
    </row>
    <row r="4100" spans="17:17" x14ac:dyDescent="0.2">
      <c r="Q4100" s="21"/>
    </row>
    <row r="4101" spans="17:17" x14ac:dyDescent="0.2">
      <c r="Q4101" s="21"/>
    </row>
    <row r="4102" spans="17:17" x14ac:dyDescent="0.2">
      <c r="Q4102" s="21"/>
    </row>
    <row r="4103" spans="17:17" x14ac:dyDescent="0.2">
      <c r="Q4103" s="21"/>
    </row>
    <row r="4104" spans="17:17" x14ac:dyDescent="0.2">
      <c r="Q4104" s="21"/>
    </row>
    <row r="4105" spans="17:17" x14ac:dyDescent="0.2">
      <c r="Q4105" s="21"/>
    </row>
    <row r="4106" spans="17:17" x14ac:dyDescent="0.2">
      <c r="Q4106" s="21"/>
    </row>
    <row r="4107" spans="17:17" x14ac:dyDescent="0.2">
      <c r="Q4107" s="21"/>
    </row>
    <row r="4108" spans="17:17" x14ac:dyDescent="0.2">
      <c r="Q4108" s="21"/>
    </row>
    <row r="4109" spans="17:17" x14ac:dyDescent="0.2">
      <c r="Q4109" s="21"/>
    </row>
    <row r="4110" spans="17:17" x14ac:dyDescent="0.2">
      <c r="Q4110" s="21"/>
    </row>
    <row r="4111" spans="17:17" x14ac:dyDescent="0.2">
      <c r="Q4111" s="21"/>
    </row>
    <row r="4112" spans="17:17" x14ac:dyDescent="0.2">
      <c r="Q4112" s="21"/>
    </row>
    <row r="4113" spans="17:17" x14ac:dyDescent="0.2">
      <c r="Q4113" s="21"/>
    </row>
    <row r="4114" spans="17:17" x14ac:dyDescent="0.2">
      <c r="Q4114" s="21"/>
    </row>
    <row r="4115" spans="17:17" x14ac:dyDescent="0.2">
      <c r="Q4115" s="21"/>
    </row>
    <row r="4116" spans="17:17" x14ac:dyDescent="0.2">
      <c r="Q4116" s="21"/>
    </row>
    <row r="4117" spans="17:17" x14ac:dyDescent="0.2">
      <c r="Q4117" s="21"/>
    </row>
    <row r="4118" spans="17:17" x14ac:dyDescent="0.2">
      <c r="Q4118" s="21"/>
    </row>
    <row r="4119" spans="17:17" x14ac:dyDescent="0.2">
      <c r="Q4119" s="21"/>
    </row>
    <row r="4120" spans="17:17" x14ac:dyDescent="0.2">
      <c r="Q4120" s="21"/>
    </row>
    <row r="4121" spans="17:17" x14ac:dyDescent="0.2">
      <c r="Q4121" s="21"/>
    </row>
    <row r="4122" spans="17:17" x14ac:dyDescent="0.2">
      <c r="Q4122" s="21"/>
    </row>
    <row r="4123" spans="17:17" x14ac:dyDescent="0.2">
      <c r="Q4123" s="21"/>
    </row>
    <row r="4124" spans="17:17" x14ac:dyDescent="0.2">
      <c r="Q4124" s="21"/>
    </row>
    <row r="4125" spans="17:17" x14ac:dyDescent="0.2">
      <c r="Q4125" s="21"/>
    </row>
    <row r="4126" spans="17:17" x14ac:dyDescent="0.2">
      <c r="Q4126" s="21"/>
    </row>
    <row r="4127" spans="17:17" x14ac:dyDescent="0.2">
      <c r="Q4127" s="21"/>
    </row>
    <row r="4128" spans="17:17" x14ac:dyDescent="0.2">
      <c r="Q4128" s="21"/>
    </row>
    <row r="4129" spans="17:17" x14ac:dyDescent="0.2">
      <c r="Q4129" s="21"/>
    </row>
    <row r="4130" spans="17:17" x14ac:dyDescent="0.2">
      <c r="Q4130" s="21"/>
    </row>
    <row r="4131" spans="17:17" x14ac:dyDescent="0.2">
      <c r="Q4131" s="21"/>
    </row>
    <row r="4132" spans="17:17" x14ac:dyDescent="0.2">
      <c r="Q4132" s="21"/>
    </row>
    <row r="4133" spans="17:17" x14ac:dyDescent="0.2">
      <c r="Q4133" s="21"/>
    </row>
    <row r="4134" spans="17:17" x14ac:dyDescent="0.2">
      <c r="Q4134" s="21"/>
    </row>
    <row r="4135" spans="17:17" x14ac:dyDescent="0.2">
      <c r="Q4135" s="21"/>
    </row>
    <row r="4136" spans="17:17" x14ac:dyDescent="0.2">
      <c r="Q4136" s="21"/>
    </row>
    <row r="4137" spans="17:17" x14ac:dyDescent="0.2">
      <c r="Q4137" s="21"/>
    </row>
    <row r="4138" spans="17:17" x14ac:dyDescent="0.2">
      <c r="Q4138" s="21"/>
    </row>
    <row r="4139" spans="17:17" x14ac:dyDescent="0.2">
      <c r="Q4139" s="21"/>
    </row>
    <row r="4140" spans="17:17" x14ac:dyDescent="0.2">
      <c r="Q4140" s="21"/>
    </row>
    <row r="4141" spans="17:17" x14ac:dyDescent="0.2">
      <c r="Q4141" s="21"/>
    </row>
    <row r="4142" spans="17:17" x14ac:dyDescent="0.2">
      <c r="Q4142" s="21"/>
    </row>
    <row r="4143" spans="17:17" x14ac:dyDescent="0.2">
      <c r="Q4143" s="21"/>
    </row>
    <row r="4144" spans="17:17" x14ac:dyDescent="0.2">
      <c r="Q4144" s="21"/>
    </row>
    <row r="4145" spans="17:17" x14ac:dyDescent="0.2">
      <c r="Q4145" s="21"/>
    </row>
    <row r="4146" spans="17:17" x14ac:dyDescent="0.2">
      <c r="Q4146" s="21"/>
    </row>
    <row r="4147" spans="17:17" x14ac:dyDescent="0.2">
      <c r="Q4147" s="21"/>
    </row>
    <row r="4148" spans="17:17" x14ac:dyDescent="0.2">
      <c r="Q4148" s="21"/>
    </row>
    <row r="4149" spans="17:17" x14ac:dyDescent="0.2">
      <c r="Q4149" s="21"/>
    </row>
    <row r="4150" spans="17:17" x14ac:dyDescent="0.2">
      <c r="Q4150" s="21"/>
    </row>
    <row r="4151" spans="17:17" x14ac:dyDescent="0.2">
      <c r="Q4151" s="21"/>
    </row>
    <row r="4152" spans="17:17" x14ac:dyDescent="0.2">
      <c r="Q4152" s="21"/>
    </row>
    <row r="4153" spans="17:17" x14ac:dyDescent="0.2">
      <c r="Q4153" s="21"/>
    </row>
    <row r="4154" spans="17:17" x14ac:dyDescent="0.2">
      <c r="Q4154" s="21"/>
    </row>
    <row r="4155" spans="17:17" x14ac:dyDescent="0.2">
      <c r="Q4155" s="21"/>
    </row>
    <row r="4156" spans="17:17" x14ac:dyDescent="0.2">
      <c r="Q4156" s="21"/>
    </row>
    <row r="4157" spans="17:17" x14ac:dyDescent="0.2">
      <c r="Q4157" s="21"/>
    </row>
    <row r="4158" spans="17:17" x14ac:dyDescent="0.2">
      <c r="Q4158" s="21"/>
    </row>
    <row r="4159" spans="17:17" x14ac:dyDescent="0.2">
      <c r="Q4159" s="21"/>
    </row>
    <row r="4160" spans="17:17" x14ac:dyDescent="0.2">
      <c r="Q4160" s="21"/>
    </row>
    <row r="4161" spans="17:17" x14ac:dyDescent="0.2">
      <c r="Q4161" s="21"/>
    </row>
    <row r="4162" spans="17:17" x14ac:dyDescent="0.2">
      <c r="Q4162" s="21"/>
    </row>
    <row r="4163" spans="17:17" x14ac:dyDescent="0.2">
      <c r="Q4163" s="21"/>
    </row>
    <row r="4164" spans="17:17" x14ac:dyDescent="0.2">
      <c r="Q4164" s="21"/>
    </row>
    <row r="4165" spans="17:17" x14ac:dyDescent="0.2">
      <c r="Q4165" s="21"/>
    </row>
    <row r="4166" spans="17:17" x14ac:dyDescent="0.2">
      <c r="Q4166" s="21"/>
    </row>
    <row r="4167" spans="17:17" x14ac:dyDescent="0.2">
      <c r="Q4167" s="21"/>
    </row>
    <row r="4168" spans="17:17" x14ac:dyDescent="0.2">
      <c r="Q4168" s="21"/>
    </row>
    <row r="4169" spans="17:17" x14ac:dyDescent="0.2">
      <c r="Q4169" s="21"/>
    </row>
    <row r="4170" spans="17:17" x14ac:dyDescent="0.2">
      <c r="Q4170" s="21"/>
    </row>
    <row r="4171" spans="17:17" x14ac:dyDescent="0.2">
      <c r="Q4171" s="21"/>
    </row>
    <row r="4172" spans="17:17" x14ac:dyDescent="0.2">
      <c r="Q4172" s="21"/>
    </row>
    <row r="4173" spans="17:17" x14ac:dyDescent="0.2">
      <c r="Q4173" s="21"/>
    </row>
    <row r="4174" spans="17:17" x14ac:dyDescent="0.2">
      <c r="Q4174" s="21"/>
    </row>
    <row r="4175" spans="17:17" x14ac:dyDescent="0.2">
      <c r="Q4175" s="21"/>
    </row>
    <row r="4176" spans="17:17" x14ac:dyDescent="0.2">
      <c r="Q4176" s="21"/>
    </row>
    <row r="4177" spans="17:17" x14ac:dyDescent="0.2">
      <c r="Q4177" s="21"/>
    </row>
    <row r="4178" spans="17:17" x14ac:dyDescent="0.2">
      <c r="Q4178" s="21"/>
    </row>
    <row r="4179" spans="17:17" x14ac:dyDescent="0.2">
      <c r="Q4179" s="21"/>
    </row>
    <row r="4180" spans="17:17" x14ac:dyDescent="0.2">
      <c r="Q4180" s="21"/>
    </row>
    <row r="4181" spans="17:17" x14ac:dyDescent="0.2">
      <c r="Q4181" s="21"/>
    </row>
    <row r="4182" spans="17:17" x14ac:dyDescent="0.2">
      <c r="Q4182" s="21"/>
    </row>
    <row r="4183" spans="17:17" x14ac:dyDescent="0.2">
      <c r="Q4183" s="21"/>
    </row>
    <row r="4184" spans="17:17" x14ac:dyDescent="0.2">
      <c r="Q4184" s="21"/>
    </row>
    <row r="4185" spans="17:17" x14ac:dyDescent="0.2">
      <c r="Q4185" s="21"/>
    </row>
    <row r="4186" spans="17:17" x14ac:dyDescent="0.2">
      <c r="Q4186" s="21"/>
    </row>
    <row r="4187" spans="17:17" x14ac:dyDescent="0.2">
      <c r="Q4187" s="21"/>
    </row>
    <row r="4188" spans="17:17" x14ac:dyDescent="0.2">
      <c r="Q4188" s="21"/>
    </row>
    <row r="4189" spans="17:17" x14ac:dyDescent="0.2">
      <c r="Q4189" s="21"/>
    </row>
    <row r="4190" spans="17:17" x14ac:dyDescent="0.2">
      <c r="Q4190" s="21"/>
    </row>
    <row r="4191" spans="17:17" x14ac:dyDescent="0.2">
      <c r="Q4191" s="21"/>
    </row>
    <row r="4192" spans="17:17" x14ac:dyDescent="0.2">
      <c r="Q4192" s="21"/>
    </row>
    <row r="4193" spans="17:17" x14ac:dyDescent="0.2">
      <c r="Q4193" s="21"/>
    </row>
    <row r="4194" spans="17:17" x14ac:dyDescent="0.2">
      <c r="Q4194" s="21"/>
    </row>
    <row r="4195" spans="17:17" x14ac:dyDescent="0.2">
      <c r="Q4195" s="21"/>
    </row>
    <row r="4196" spans="17:17" x14ac:dyDescent="0.2">
      <c r="Q4196" s="21"/>
    </row>
    <row r="4197" spans="17:17" x14ac:dyDescent="0.2">
      <c r="Q4197" s="21"/>
    </row>
    <row r="4198" spans="17:17" x14ac:dyDescent="0.2">
      <c r="Q4198" s="21"/>
    </row>
    <row r="4199" spans="17:17" x14ac:dyDescent="0.2">
      <c r="Q4199" s="21"/>
    </row>
    <row r="4200" spans="17:17" x14ac:dyDescent="0.2">
      <c r="Q4200" s="21"/>
    </row>
    <row r="4201" spans="17:17" x14ac:dyDescent="0.2">
      <c r="Q4201" s="21"/>
    </row>
    <row r="4202" spans="17:17" x14ac:dyDescent="0.2">
      <c r="Q4202" s="21"/>
    </row>
    <row r="4203" spans="17:17" x14ac:dyDescent="0.2">
      <c r="Q4203" s="21"/>
    </row>
    <row r="4204" spans="17:17" x14ac:dyDescent="0.2">
      <c r="Q4204" s="21"/>
    </row>
    <row r="4205" spans="17:17" x14ac:dyDescent="0.2">
      <c r="Q4205" s="21"/>
    </row>
    <row r="4206" spans="17:17" x14ac:dyDescent="0.2">
      <c r="Q4206" s="21"/>
    </row>
    <row r="4207" spans="17:17" x14ac:dyDescent="0.2">
      <c r="Q4207" s="21"/>
    </row>
    <row r="4208" spans="17:17" x14ac:dyDescent="0.2">
      <c r="Q4208" s="21"/>
    </row>
    <row r="4209" spans="17:17" x14ac:dyDescent="0.2">
      <c r="Q4209" s="21"/>
    </row>
    <row r="4210" spans="17:17" x14ac:dyDescent="0.2">
      <c r="Q4210" s="21"/>
    </row>
    <row r="4211" spans="17:17" x14ac:dyDescent="0.2">
      <c r="Q4211" s="21"/>
    </row>
    <row r="4212" spans="17:17" x14ac:dyDescent="0.2">
      <c r="Q4212" s="21"/>
    </row>
    <row r="4213" spans="17:17" x14ac:dyDescent="0.2">
      <c r="Q4213" s="21"/>
    </row>
    <row r="4214" spans="17:17" x14ac:dyDescent="0.2">
      <c r="Q4214" s="21"/>
    </row>
    <row r="4215" spans="17:17" x14ac:dyDescent="0.2">
      <c r="Q4215" s="21"/>
    </row>
    <row r="4216" spans="17:17" x14ac:dyDescent="0.2">
      <c r="Q4216" s="21"/>
    </row>
    <row r="4217" spans="17:17" x14ac:dyDescent="0.2">
      <c r="Q4217" s="21"/>
    </row>
    <row r="4218" spans="17:17" x14ac:dyDescent="0.2">
      <c r="Q4218" s="21"/>
    </row>
    <row r="4219" spans="17:17" x14ac:dyDescent="0.2">
      <c r="Q4219" s="21"/>
    </row>
    <row r="4220" spans="17:17" x14ac:dyDescent="0.2">
      <c r="Q4220" s="21"/>
    </row>
    <row r="4221" spans="17:17" x14ac:dyDescent="0.2">
      <c r="Q4221" s="21"/>
    </row>
    <row r="4222" spans="17:17" x14ac:dyDescent="0.2">
      <c r="Q4222" s="21"/>
    </row>
    <row r="4223" spans="17:17" x14ac:dyDescent="0.2">
      <c r="Q4223" s="21"/>
    </row>
    <row r="4224" spans="17:17" x14ac:dyDescent="0.2">
      <c r="Q4224" s="21"/>
    </row>
    <row r="4225" spans="17:17" x14ac:dyDescent="0.2">
      <c r="Q4225" s="21"/>
    </row>
    <row r="4226" spans="17:17" x14ac:dyDescent="0.2">
      <c r="Q4226" s="21"/>
    </row>
    <row r="4227" spans="17:17" x14ac:dyDescent="0.2">
      <c r="Q4227" s="21"/>
    </row>
    <row r="4228" spans="17:17" x14ac:dyDescent="0.2">
      <c r="Q4228" s="21"/>
    </row>
    <row r="4229" spans="17:17" x14ac:dyDescent="0.2">
      <c r="Q4229" s="21"/>
    </row>
    <row r="4230" spans="17:17" x14ac:dyDescent="0.2">
      <c r="Q4230" s="21"/>
    </row>
    <row r="4231" spans="17:17" x14ac:dyDescent="0.2">
      <c r="Q4231" s="21"/>
    </row>
    <row r="4232" spans="17:17" x14ac:dyDescent="0.2">
      <c r="Q4232" s="21"/>
    </row>
    <row r="4233" spans="17:17" x14ac:dyDescent="0.2">
      <c r="Q4233" s="21"/>
    </row>
    <row r="4234" spans="17:17" x14ac:dyDescent="0.2">
      <c r="Q4234" s="21"/>
    </row>
    <row r="4235" spans="17:17" x14ac:dyDescent="0.2">
      <c r="Q4235" s="21"/>
    </row>
    <row r="4236" spans="17:17" x14ac:dyDescent="0.2">
      <c r="Q4236" s="21"/>
    </row>
    <row r="4237" spans="17:17" x14ac:dyDescent="0.2">
      <c r="Q4237" s="21"/>
    </row>
    <row r="4238" spans="17:17" x14ac:dyDescent="0.2">
      <c r="Q4238" s="21"/>
    </row>
    <row r="4239" spans="17:17" x14ac:dyDescent="0.2">
      <c r="Q4239" s="21"/>
    </row>
    <row r="4240" spans="17:17" x14ac:dyDescent="0.2">
      <c r="Q4240" s="21"/>
    </row>
    <row r="4241" spans="17:17" x14ac:dyDescent="0.2">
      <c r="Q4241" s="21"/>
    </row>
    <row r="4242" spans="17:17" x14ac:dyDescent="0.2">
      <c r="Q4242" s="21"/>
    </row>
    <row r="4243" spans="17:17" x14ac:dyDescent="0.2">
      <c r="Q4243" s="21"/>
    </row>
    <row r="4244" spans="17:17" x14ac:dyDescent="0.2">
      <c r="Q4244" s="21"/>
    </row>
    <row r="4245" spans="17:17" x14ac:dyDescent="0.2">
      <c r="Q4245" s="21"/>
    </row>
    <row r="4246" spans="17:17" x14ac:dyDescent="0.2">
      <c r="Q4246" s="21"/>
    </row>
    <row r="4247" spans="17:17" x14ac:dyDescent="0.2">
      <c r="Q4247" s="21"/>
    </row>
    <row r="4248" spans="17:17" x14ac:dyDescent="0.2">
      <c r="Q4248" s="21"/>
    </row>
    <row r="4249" spans="17:17" x14ac:dyDescent="0.2">
      <c r="Q4249" s="21"/>
    </row>
    <row r="4250" spans="17:17" x14ac:dyDescent="0.2">
      <c r="Q4250" s="21"/>
    </row>
    <row r="4251" spans="17:17" x14ac:dyDescent="0.2">
      <c r="Q4251" s="21"/>
    </row>
    <row r="4252" spans="17:17" x14ac:dyDescent="0.2">
      <c r="Q4252" s="21"/>
    </row>
    <row r="4253" spans="17:17" x14ac:dyDescent="0.2">
      <c r="Q4253" s="21"/>
    </row>
    <row r="4254" spans="17:17" x14ac:dyDescent="0.2">
      <c r="Q4254" s="21"/>
    </row>
    <row r="4255" spans="17:17" x14ac:dyDescent="0.2">
      <c r="Q4255" s="21"/>
    </row>
    <row r="4256" spans="17:17" x14ac:dyDescent="0.2">
      <c r="Q4256" s="21"/>
    </row>
    <row r="4257" spans="17:17" x14ac:dyDescent="0.2">
      <c r="Q4257" s="21"/>
    </row>
    <row r="4258" spans="17:17" x14ac:dyDescent="0.2">
      <c r="Q4258" s="21"/>
    </row>
    <row r="4259" spans="17:17" x14ac:dyDescent="0.2">
      <c r="Q4259" s="21"/>
    </row>
    <row r="4260" spans="17:17" x14ac:dyDescent="0.2">
      <c r="Q4260" s="21"/>
    </row>
    <row r="4261" spans="17:17" x14ac:dyDescent="0.2">
      <c r="Q4261" s="21"/>
    </row>
    <row r="4262" spans="17:17" x14ac:dyDescent="0.2">
      <c r="Q4262" s="21"/>
    </row>
    <row r="4263" spans="17:17" x14ac:dyDescent="0.2">
      <c r="Q4263" s="21"/>
    </row>
    <row r="4264" spans="17:17" x14ac:dyDescent="0.2">
      <c r="Q4264" s="21"/>
    </row>
    <row r="4265" spans="17:17" x14ac:dyDescent="0.2">
      <c r="Q4265" s="21"/>
    </row>
    <row r="4266" spans="17:17" x14ac:dyDescent="0.2">
      <c r="Q4266" s="21"/>
    </row>
    <row r="4267" spans="17:17" x14ac:dyDescent="0.2">
      <c r="Q4267" s="21"/>
    </row>
    <row r="4268" spans="17:17" x14ac:dyDescent="0.2">
      <c r="Q4268" s="21"/>
    </row>
    <row r="4269" spans="17:17" x14ac:dyDescent="0.2">
      <c r="Q4269" s="21"/>
    </row>
    <row r="4270" spans="17:17" x14ac:dyDescent="0.2">
      <c r="Q4270" s="21"/>
    </row>
    <row r="4271" spans="17:17" x14ac:dyDescent="0.2">
      <c r="Q4271" s="21"/>
    </row>
    <row r="4272" spans="17:17" x14ac:dyDescent="0.2">
      <c r="Q4272" s="21"/>
    </row>
    <row r="4273" spans="17:17" x14ac:dyDescent="0.2">
      <c r="Q4273" s="21"/>
    </row>
    <row r="4274" spans="17:17" x14ac:dyDescent="0.2">
      <c r="Q4274" s="21"/>
    </row>
    <row r="4275" spans="17:17" x14ac:dyDescent="0.2">
      <c r="Q4275" s="21"/>
    </row>
    <row r="4276" spans="17:17" x14ac:dyDescent="0.2">
      <c r="Q4276" s="21"/>
    </row>
    <row r="4277" spans="17:17" x14ac:dyDescent="0.2">
      <c r="Q4277" s="21"/>
    </row>
    <row r="4278" spans="17:17" x14ac:dyDescent="0.2">
      <c r="Q4278" s="21"/>
    </row>
    <row r="4279" spans="17:17" x14ac:dyDescent="0.2">
      <c r="Q4279" s="21"/>
    </row>
    <row r="4280" spans="17:17" x14ac:dyDescent="0.2">
      <c r="Q4280" s="21"/>
    </row>
    <row r="4281" spans="17:17" x14ac:dyDescent="0.2">
      <c r="Q4281" s="21"/>
    </row>
    <row r="4282" spans="17:17" x14ac:dyDescent="0.2">
      <c r="Q4282" s="21"/>
    </row>
    <row r="4283" spans="17:17" x14ac:dyDescent="0.2">
      <c r="Q4283" s="21"/>
    </row>
    <row r="4284" spans="17:17" x14ac:dyDescent="0.2">
      <c r="Q4284" s="21"/>
    </row>
    <row r="4285" spans="17:17" x14ac:dyDescent="0.2">
      <c r="Q4285" s="21"/>
    </row>
    <row r="4286" spans="17:17" x14ac:dyDescent="0.2">
      <c r="Q4286" s="21"/>
    </row>
    <row r="4287" spans="17:17" x14ac:dyDescent="0.2">
      <c r="Q4287" s="21"/>
    </row>
    <row r="4288" spans="17:17" x14ac:dyDescent="0.2">
      <c r="Q4288" s="21"/>
    </row>
    <row r="4289" spans="17:17" x14ac:dyDescent="0.2">
      <c r="Q4289" s="21"/>
    </row>
    <row r="4290" spans="17:17" x14ac:dyDescent="0.2">
      <c r="Q4290" s="21"/>
    </row>
    <row r="4291" spans="17:17" x14ac:dyDescent="0.2">
      <c r="Q4291" s="21"/>
    </row>
    <row r="4292" spans="17:17" x14ac:dyDescent="0.2">
      <c r="Q4292" s="21"/>
    </row>
    <row r="4293" spans="17:17" x14ac:dyDescent="0.2">
      <c r="Q4293" s="21"/>
    </row>
    <row r="4294" spans="17:17" x14ac:dyDescent="0.2">
      <c r="Q4294" s="21"/>
    </row>
    <row r="4295" spans="17:17" x14ac:dyDescent="0.2">
      <c r="Q4295" s="21"/>
    </row>
    <row r="4296" spans="17:17" x14ac:dyDescent="0.2">
      <c r="Q4296" s="21"/>
    </row>
    <row r="4297" spans="17:17" x14ac:dyDescent="0.2">
      <c r="Q4297" s="21"/>
    </row>
    <row r="4298" spans="17:17" x14ac:dyDescent="0.2">
      <c r="Q4298" s="21"/>
    </row>
    <row r="4299" spans="17:17" x14ac:dyDescent="0.2">
      <c r="Q4299" s="21"/>
    </row>
    <row r="4300" spans="17:17" x14ac:dyDescent="0.2">
      <c r="Q4300" s="21"/>
    </row>
    <row r="4301" spans="17:17" x14ac:dyDescent="0.2">
      <c r="Q4301" s="21"/>
    </row>
    <row r="4302" spans="17:17" x14ac:dyDescent="0.2">
      <c r="Q4302" s="21"/>
    </row>
    <row r="4303" spans="17:17" x14ac:dyDescent="0.2">
      <c r="Q4303" s="21"/>
    </row>
    <row r="4304" spans="17:17" x14ac:dyDescent="0.2">
      <c r="Q4304" s="21"/>
    </row>
    <row r="4305" spans="17:17" x14ac:dyDescent="0.2">
      <c r="Q4305" s="21"/>
    </row>
    <row r="4306" spans="17:17" x14ac:dyDescent="0.2">
      <c r="Q4306" s="21"/>
    </row>
    <row r="4307" spans="17:17" x14ac:dyDescent="0.2">
      <c r="Q4307" s="21"/>
    </row>
    <row r="4308" spans="17:17" x14ac:dyDescent="0.2">
      <c r="Q4308" s="21"/>
    </row>
    <row r="4309" spans="17:17" x14ac:dyDescent="0.2">
      <c r="Q4309" s="21"/>
    </row>
    <row r="4310" spans="17:17" x14ac:dyDescent="0.2">
      <c r="Q4310" s="21"/>
    </row>
    <row r="4311" spans="17:17" x14ac:dyDescent="0.2">
      <c r="Q4311" s="21"/>
    </row>
    <row r="4312" spans="17:17" x14ac:dyDescent="0.2">
      <c r="Q4312" s="21"/>
    </row>
    <row r="4313" spans="17:17" x14ac:dyDescent="0.2">
      <c r="Q4313" s="21"/>
    </row>
    <row r="4314" spans="17:17" x14ac:dyDescent="0.2">
      <c r="Q4314" s="21"/>
    </row>
    <row r="4315" spans="17:17" x14ac:dyDescent="0.2">
      <c r="Q4315" s="21"/>
    </row>
    <row r="4316" spans="17:17" x14ac:dyDescent="0.2">
      <c r="Q4316" s="21"/>
    </row>
    <row r="4317" spans="17:17" x14ac:dyDescent="0.2">
      <c r="Q4317" s="21"/>
    </row>
    <row r="4318" spans="17:17" x14ac:dyDescent="0.2">
      <c r="Q4318" s="21"/>
    </row>
    <row r="4319" spans="17:17" x14ac:dyDescent="0.2">
      <c r="Q4319" s="21"/>
    </row>
    <row r="4320" spans="17:17" x14ac:dyDescent="0.2">
      <c r="Q4320" s="21"/>
    </row>
    <row r="4321" spans="17:17" x14ac:dyDescent="0.2">
      <c r="Q4321" s="21"/>
    </row>
    <row r="4322" spans="17:17" x14ac:dyDescent="0.2">
      <c r="Q4322" s="21"/>
    </row>
    <row r="4323" spans="17:17" x14ac:dyDescent="0.2">
      <c r="Q4323" s="21"/>
    </row>
    <row r="4324" spans="17:17" x14ac:dyDescent="0.2">
      <c r="Q4324" s="21"/>
    </row>
    <row r="4325" spans="17:17" x14ac:dyDescent="0.2">
      <c r="Q4325" s="21"/>
    </row>
    <row r="4326" spans="17:17" x14ac:dyDescent="0.2">
      <c r="Q4326" s="21"/>
    </row>
    <row r="4327" spans="17:17" x14ac:dyDescent="0.2">
      <c r="Q4327" s="21"/>
    </row>
    <row r="4328" spans="17:17" x14ac:dyDescent="0.2">
      <c r="Q4328" s="21"/>
    </row>
    <row r="4329" spans="17:17" x14ac:dyDescent="0.2">
      <c r="Q4329" s="21"/>
    </row>
    <row r="4330" spans="17:17" x14ac:dyDescent="0.2">
      <c r="Q4330" s="21"/>
    </row>
    <row r="4331" spans="17:17" x14ac:dyDescent="0.2">
      <c r="Q4331" s="21"/>
    </row>
    <row r="4332" spans="17:17" x14ac:dyDescent="0.2">
      <c r="Q4332" s="21"/>
    </row>
    <row r="4333" spans="17:17" x14ac:dyDescent="0.2">
      <c r="Q4333" s="21"/>
    </row>
    <row r="4334" spans="17:17" x14ac:dyDescent="0.2">
      <c r="Q4334" s="21"/>
    </row>
    <row r="4335" spans="17:17" x14ac:dyDescent="0.2">
      <c r="Q4335" s="21"/>
    </row>
    <row r="4336" spans="17:17" x14ac:dyDescent="0.2">
      <c r="Q4336" s="21"/>
    </row>
    <row r="4337" spans="17:17" x14ac:dyDescent="0.2">
      <c r="Q4337" s="21"/>
    </row>
    <row r="4338" spans="17:17" x14ac:dyDescent="0.2">
      <c r="Q4338" s="21"/>
    </row>
    <row r="4339" spans="17:17" x14ac:dyDescent="0.2">
      <c r="Q4339" s="21"/>
    </row>
    <row r="4340" spans="17:17" x14ac:dyDescent="0.2">
      <c r="Q4340" s="21"/>
    </row>
    <row r="4341" spans="17:17" x14ac:dyDescent="0.2">
      <c r="Q4341" s="21"/>
    </row>
    <row r="4342" spans="17:17" x14ac:dyDescent="0.2">
      <c r="Q4342" s="21"/>
    </row>
    <row r="4343" spans="17:17" x14ac:dyDescent="0.2">
      <c r="Q4343" s="21"/>
    </row>
    <row r="4344" spans="17:17" x14ac:dyDescent="0.2">
      <c r="Q4344" s="21"/>
    </row>
    <row r="4345" spans="17:17" x14ac:dyDescent="0.2">
      <c r="Q4345" s="21"/>
    </row>
    <row r="4346" spans="17:17" x14ac:dyDescent="0.2">
      <c r="Q4346" s="21"/>
    </row>
    <row r="4347" spans="17:17" x14ac:dyDescent="0.2">
      <c r="Q4347" s="21"/>
    </row>
    <row r="4348" spans="17:17" x14ac:dyDescent="0.2">
      <c r="Q4348" s="21"/>
    </row>
    <row r="4349" spans="17:17" x14ac:dyDescent="0.2">
      <c r="Q4349" s="21"/>
    </row>
    <row r="4350" spans="17:17" x14ac:dyDescent="0.2">
      <c r="Q4350" s="21"/>
    </row>
    <row r="4351" spans="17:17" x14ac:dyDescent="0.2">
      <c r="Q4351" s="21"/>
    </row>
    <row r="4352" spans="17:17" x14ac:dyDescent="0.2">
      <c r="Q4352" s="21"/>
    </row>
    <row r="4353" spans="17:17" x14ac:dyDescent="0.2">
      <c r="Q4353" s="21"/>
    </row>
    <row r="4354" spans="17:17" x14ac:dyDescent="0.2">
      <c r="Q4354" s="21"/>
    </row>
    <row r="4355" spans="17:17" x14ac:dyDescent="0.2">
      <c r="Q4355" s="21"/>
    </row>
    <row r="4356" spans="17:17" x14ac:dyDescent="0.2">
      <c r="Q4356" s="21"/>
    </row>
    <row r="4357" spans="17:17" x14ac:dyDescent="0.2">
      <c r="Q4357" s="21"/>
    </row>
    <row r="4358" spans="17:17" x14ac:dyDescent="0.2">
      <c r="Q4358" s="21"/>
    </row>
    <row r="4359" spans="17:17" x14ac:dyDescent="0.2">
      <c r="Q4359" s="21"/>
    </row>
    <row r="4360" spans="17:17" x14ac:dyDescent="0.2">
      <c r="Q4360" s="21"/>
    </row>
    <row r="4361" spans="17:17" x14ac:dyDescent="0.2">
      <c r="Q4361" s="21"/>
    </row>
    <row r="4362" spans="17:17" x14ac:dyDescent="0.2">
      <c r="Q4362" s="21"/>
    </row>
    <row r="4363" spans="17:17" x14ac:dyDescent="0.2">
      <c r="Q4363" s="21"/>
    </row>
    <row r="4364" spans="17:17" x14ac:dyDescent="0.2">
      <c r="Q4364" s="21"/>
    </row>
    <row r="4365" spans="17:17" x14ac:dyDescent="0.2">
      <c r="Q4365" s="21"/>
    </row>
    <row r="4366" spans="17:17" x14ac:dyDescent="0.2">
      <c r="Q4366" s="21"/>
    </row>
    <row r="4367" spans="17:17" x14ac:dyDescent="0.2">
      <c r="Q4367" s="21"/>
    </row>
    <row r="4368" spans="17:17" x14ac:dyDescent="0.2">
      <c r="Q4368" s="21"/>
    </row>
    <row r="4369" spans="17:17" x14ac:dyDescent="0.2">
      <c r="Q4369" s="21"/>
    </row>
    <row r="4370" spans="17:17" x14ac:dyDescent="0.2">
      <c r="Q4370" s="21"/>
    </row>
    <row r="4371" spans="17:17" x14ac:dyDescent="0.2">
      <c r="Q4371" s="21"/>
    </row>
    <row r="4372" spans="17:17" x14ac:dyDescent="0.2">
      <c r="Q4372" s="21"/>
    </row>
    <row r="4373" spans="17:17" x14ac:dyDescent="0.2">
      <c r="Q4373" s="21"/>
    </row>
    <row r="4374" spans="17:17" x14ac:dyDescent="0.2">
      <c r="Q4374" s="21"/>
    </row>
    <row r="4375" spans="17:17" x14ac:dyDescent="0.2">
      <c r="Q4375" s="21"/>
    </row>
    <row r="4376" spans="17:17" x14ac:dyDescent="0.2">
      <c r="Q4376" s="21"/>
    </row>
    <row r="4377" spans="17:17" x14ac:dyDescent="0.2">
      <c r="Q4377" s="21"/>
    </row>
    <row r="4378" spans="17:17" x14ac:dyDescent="0.2">
      <c r="Q4378" s="21"/>
    </row>
    <row r="4379" spans="17:17" x14ac:dyDescent="0.2">
      <c r="Q4379" s="21"/>
    </row>
    <row r="4380" spans="17:17" x14ac:dyDescent="0.2">
      <c r="Q4380" s="21"/>
    </row>
    <row r="4381" spans="17:17" x14ac:dyDescent="0.2">
      <c r="Q4381" s="21"/>
    </row>
    <row r="4382" spans="17:17" x14ac:dyDescent="0.2">
      <c r="Q4382" s="21"/>
    </row>
    <row r="4383" spans="17:17" x14ac:dyDescent="0.2">
      <c r="Q4383" s="21"/>
    </row>
    <row r="4384" spans="17:17" x14ac:dyDescent="0.2">
      <c r="Q4384" s="21"/>
    </row>
    <row r="4385" spans="17:17" x14ac:dyDescent="0.2">
      <c r="Q4385" s="21"/>
    </row>
    <row r="4386" spans="17:17" x14ac:dyDescent="0.2">
      <c r="Q4386" s="21"/>
    </row>
    <row r="4387" spans="17:17" x14ac:dyDescent="0.2">
      <c r="Q4387" s="21"/>
    </row>
    <row r="4388" spans="17:17" x14ac:dyDescent="0.2">
      <c r="Q4388" s="21"/>
    </row>
    <row r="4389" spans="17:17" x14ac:dyDescent="0.2">
      <c r="Q4389" s="21"/>
    </row>
    <row r="4390" spans="17:17" x14ac:dyDescent="0.2">
      <c r="Q4390" s="21"/>
    </row>
    <row r="4391" spans="17:17" x14ac:dyDescent="0.2">
      <c r="Q4391" s="21"/>
    </row>
    <row r="4392" spans="17:17" x14ac:dyDescent="0.2">
      <c r="Q4392" s="21"/>
    </row>
    <row r="4393" spans="17:17" x14ac:dyDescent="0.2">
      <c r="Q4393" s="21"/>
    </row>
    <row r="4394" spans="17:17" x14ac:dyDescent="0.2">
      <c r="Q4394" s="21"/>
    </row>
    <row r="4395" spans="17:17" x14ac:dyDescent="0.2">
      <c r="Q4395" s="21"/>
    </row>
    <row r="4396" spans="17:17" x14ac:dyDescent="0.2">
      <c r="Q4396" s="21"/>
    </row>
    <row r="4397" spans="17:17" x14ac:dyDescent="0.2">
      <c r="Q4397" s="21"/>
    </row>
    <row r="4398" spans="17:17" x14ac:dyDescent="0.2">
      <c r="Q4398" s="21"/>
    </row>
    <row r="4399" spans="17:17" x14ac:dyDescent="0.2">
      <c r="Q4399" s="21"/>
    </row>
    <row r="4400" spans="17:17" x14ac:dyDescent="0.2">
      <c r="Q4400" s="21"/>
    </row>
    <row r="4401" spans="17:17" x14ac:dyDescent="0.2">
      <c r="Q4401" s="21"/>
    </row>
    <row r="4402" spans="17:17" x14ac:dyDescent="0.2">
      <c r="Q4402" s="21"/>
    </row>
    <row r="4403" spans="17:17" x14ac:dyDescent="0.2">
      <c r="Q4403" s="21"/>
    </row>
    <row r="4404" spans="17:17" x14ac:dyDescent="0.2">
      <c r="Q4404" s="21"/>
    </row>
    <row r="4405" spans="17:17" x14ac:dyDescent="0.2">
      <c r="Q4405" s="21"/>
    </row>
    <row r="4406" spans="17:17" x14ac:dyDescent="0.2">
      <c r="Q4406" s="21"/>
    </row>
    <row r="4407" spans="17:17" x14ac:dyDescent="0.2">
      <c r="Q4407" s="21"/>
    </row>
    <row r="4408" spans="17:17" x14ac:dyDescent="0.2">
      <c r="Q4408" s="21"/>
    </row>
    <row r="4409" spans="17:17" x14ac:dyDescent="0.2">
      <c r="Q4409" s="21"/>
    </row>
    <row r="4410" spans="17:17" x14ac:dyDescent="0.2">
      <c r="Q4410" s="21"/>
    </row>
    <row r="4411" spans="17:17" x14ac:dyDescent="0.2">
      <c r="Q4411" s="21"/>
    </row>
    <row r="4412" spans="17:17" x14ac:dyDescent="0.2">
      <c r="Q4412" s="21"/>
    </row>
    <row r="4413" spans="17:17" x14ac:dyDescent="0.2">
      <c r="Q4413" s="21"/>
    </row>
    <row r="4414" spans="17:17" x14ac:dyDescent="0.2">
      <c r="Q4414" s="21"/>
    </row>
    <row r="4415" spans="17:17" x14ac:dyDescent="0.2">
      <c r="Q4415" s="21"/>
    </row>
    <row r="4416" spans="17:17" x14ac:dyDescent="0.2">
      <c r="Q4416" s="21"/>
    </row>
    <row r="4417" spans="17:17" x14ac:dyDescent="0.2">
      <c r="Q4417" s="21"/>
    </row>
    <row r="4418" spans="17:17" x14ac:dyDescent="0.2">
      <c r="Q4418" s="21"/>
    </row>
    <row r="4419" spans="17:17" x14ac:dyDescent="0.2">
      <c r="Q4419" s="21"/>
    </row>
    <row r="4420" spans="17:17" x14ac:dyDescent="0.2">
      <c r="Q4420" s="21"/>
    </row>
    <row r="4421" spans="17:17" x14ac:dyDescent="0.2">
      <c r="Q4421" s="21"/>
    </row>
    <row r="4422" spans="17:17" x14ac:dyDescent="0.2">
      <c r="Q4422" s="21"/>
    </row>
    <row r="4423" spans="17:17" x14ac:dyDescent="0.2">
      <c r="Q4423" s="21"/>
    </row>
    <row r="4424" spans="17:17" x14ac:dyDescent="0.2">
      <c r="Q4424" s="21"/>
    </row>
    <row r="4425" spans="17:17" x14ac:dyDescent="0.2">
      <c r="Q4425" s="21"/>
    </row>
    <row r="4426" spans="17:17" x14ac:dyDescent="0.2">
      <c r="Q4426" s="21"/>
    </row>
    <row r="4427" spans="17:17" x14ac:dyDescent="0.2">
      <c r="Q4427" s="21"/>
    </row>
    <row r="4428" spans="17:17" x14ac:dyDescent="0.2">
      <c r="Q4428" s="21"/>
    </row>
    <row r="4429" spans="17:17" x14ac:dyDescent="0.2">
      <c r="Q4429" s="21"/>
    </row>
    <row r="4430" spans="17:17" x14ac:dyDescent="0.2">
      <c r="Q4430" s="21"/>
    </row>
    <row r="4431" spans="17:17" x14ac:dyDescent="0.2">
      <c r="Q4431" s="21"/>
    </row>
    <row r="4432" spans="17:17" x14ac:dyDescent="0.2">
      <c r="Q4432" s="21"/>
    </row>
    <row r="4433" spans="17:17" x14ac:dyDescent="0.2">
      <c r="Q4433" s="21"/>
    </row>
    <row r="4434" spans="17:17" x14ac:dyDescent="0.2">
      <c r="Q4434" s="21"/>
    </row>
    <row r="4435" spans="17:17" x14ac:dyDescent="0.2">
      <c r="Q4435" s="21"/>
    </row>
    <row r="4436" spans="17:17" x14ac:dyDescent="0.2">
      <c r="Q4436" s="21"/>
    </row>
    <row r="4437" spans="17:17" x14ac:dyDescent="0.2">
      <c r="Q4437" s="21"/>
    </row>
    <row r="4438" spans="17:17" x14ac:dyDescent="0.2">
      <c r="Q4438" s="21"/>
    </row>
    <row r="4439" spans="17:17" x14ac:dyDescent="0.2">
      <c r="Q4439" s="21"/>
    </row>
    <row r="4440" spans="17:17" x14ac:dyDescent="0.2">
      <c r="Q4440" s="21"/>
    </row>
    <row r="4441" spans="17:17" x14ac:dyDescent="0.2">
      <c r="Q4441" s="21"/>
    </row>
    <row r="4442" spans="17:17" x14ac:dyDescent="0.2">
      <c r="Q4442" s="21"/>
    </row>
    <row r="4443" spans="17:17" x14ac:dyDescent="0.2">
      <c r="Q4443" s="21"/>
    </row>
    <row r="4444" spans="17:17" x14ac:dyDescent="0.2">
      <c r="Q4444" s="21"/>
    </row>
    <row r="4445" spans="17:17" x14ac:dyDescent="0.2">
      <c r="Q4445" s="21"/>
    </row>
    <row r="4446" spans="17:17" x14ac:dyDescent="0.2">
      <c r="Q4446" s="21"/>
    </row>
    <row r="4447" spans="17:17" x14ac:dyDescent="0.2">
      <c r="Q4447" s="21"/>
    </row>
    <row r="4448" spans="17:17" x14ac:dyDescent="0.2">
      <c r="Q4448" s="21"/>
    </row>
    <row r="4449" spans="17:17" x14ac:dyDescent="0.2">
      <c r="Q4449" s="21"/>
    </row>
    <row r="4450" spans="17:17" x14ac:dyDescent="0.2">
      <c r="Q4450" s="21"/>
    </row>
    <row r="4451" spans="17:17" x14ac:dyDescent="0.2">
      <c r="Q4451" s="21"/>
    </row>
    <row r="4452" spans="17:17" x14ac:dyDescent="0.2">
      <c r="Q4452" s="21"/>
    </row>
    <row r="4453" spans="17:17" x14ac:dyDescent="0.2">
      <c r="Q4453" s="21"/>
    </row>
    <row r="4454" spans="17:17" x14ac:dyDescent="0.2">
      <c r="Q4454" s="21"/>
    </row>
    <row r="4455" spans="17:17" x14ac:dyDescent="0.2">
      <c r="Q4455" s="21"/>
    </row>
    <row r="4456" spans="17:17" x14ac:dyDescent="0.2">
      <c r="Q4456" s="21"/>
    </row>
    <row r="4457" spans="17:17" x14ac:dyDescent="0.2">
      <c r="Q4457" s="21"/>
    </row>
    <row r="4458" spans="17:17" x14ac:dyDescent="0.2">
      <c r="Q4458" s="21"/>
    </row>
    <row r="4459" spans="17:17" x14ac:dyDescent="0.2">
      <c r="Q4459" s="21"/>
    </row>
    <row r="4460" spans="17:17" x14ac:dyDescent="0.2">
      <c r="Q4460" s="21"/>
    </row>
    <row r="4461" spans="17:17" x14ac:dyDescent="0.2">
      <c r="Q4461" s="21"/>
    </row>
    <row r="4462" spans="17:17" x14ac:dyDescent="0.2">
      <c r="Q4462" s="21"/>
    </row>
    <row r="4463" spans="17:17" x14ac:dyDescent="0.2">
      <c r="Q4463" s="21"/>
    </row>
    <row r="4464" spans="17:17" x14ac:dyDescent="0.2">
      <c r="Q4464" s="21"/>
    </row>
    <row r="4465" spans="17:17" x14ac:dyDescent="0.2">
      <c r="Q4465" s="21"/>
    </row>
    <row r="4466" spans="17:17" x14ac:dyDescent="0.2">
      <c r="Q4466" s="21"/>
    </row>
    <row r="4467" spans="17:17" x14ac:dyDescent="0.2">
      <c r="Q4467" s="21"/>
    </row>
    <row r="4468" spans="17:17" x14ac:dyDescent="0.2">
      <c r="Q4468" s="21"/>
    </row>
    <row r="4469" spans="17:17" x14ac:dyDescent="0.2">
      <c r="Q4469" s="21"/>
    </row>
    <row r="4470" spans="17:17" x14ac:dyDescent="0.2">
      <c r="Q4470" s="21"/>
    </row>
    <row r="4471" spans="17:17" x14ac:dyDescent="0.2">
      <c r="Q4471" s="21"/>
    </row>
    <row r="4472" spans="17:17" x14ac:dyDescent="0.2">
      <c r="Q4472" s="21"/>
    </row>
    <row r="4473" spans="17:17" x14ac:dyDescent="0.2">
      <c r="Q4473" s="21"/>
    </row>
    <row r="4474" spans="17:17" x14ac:dyDescent="0.2">
      <c r="Q4474" s="21"/>
    </row>
    <row r="4475" spans="17:17" x14ac:dyDescent="0.2">
      <c r="Q4475" s="21"/>
    </row>
    <row r="4476" spans="17:17" x14ac:dyDescent="0.2">
      <c r="Q4476" s="21"/>
    </row>
    <row r="4477" spans="17:17" x14ac:dyDescent="0.2">
      <c r="Q4477" s="21"/>
    </row>
    <row r="4478" spans="17:17" x14ac:dyDescent="0.2">
      <c r="Q4478" s="21"/>
    </row>
    <row r="4479" spans="17:17" x14ac:dyDescent="0.2">
      <c r="Q4479" s="21"/>
    </row>
    <row r="4480" spans="17:17" x14ac:dyDescent="0.2">
      <c r="Q4480" s="21"/>
    </row>
    <row r="4481" spans="17:17" x14ac:dyDescent="0.2">
      <c r="Q4481" s="21"/>
    </row>
    <row r="4482" spans="17:17" x14ac:dyDescent="0.2">
      <c r="Q4482" s="21"/>
    </row>
    <row r="4483" spans="17:17" x14ac:dyDescent="0.2">
      <c r="Q4483" s="21"/>
    </row>
    <row r="4484" spans="17:17" x14ac:dyDescent="0.2">
      <c r="Q4484" s="21"/>
    </row>
    <row r="4485" spans="17:17" x14ac:dyDescent="0.2">
      <c r="Q4485" s="21"/>
    </row>
    <row r="4486" spans="17:17" x14ac:dyDescent="0.2">
      <c r="Q4486" s="21"/>
    </row>
    <row r="4487" spans="17:17" x14ac:dyDescent="0.2">
      <c r="Q4487" s="21"/>
    </row>
    <row r="4488" spans="17:17" x14ac:dyDescent="0.2">
      <c r="Q4488" s="21"/>
    </row>
    <row r="4489" spans="17:17" x14ac:dyDescent="0.2">
      <c r="Q4489" s="21"/>
    </row>
    <row r="4490" spans="17:17" x14ac:dyDescent="0.2">
      <c r="Q4490" s="21"/>
    </row>
    <row r="4491" spans="17:17" x14ac:dyDescent="0.2">
      <c r="Q4491" s="21"/>
    </row>
    <row r="4492" spans="17:17" x14ac:dyDescent="0.2">
      <c r="Q4492" s="21"/>
    </row>
    <row r="4493" spans="17:17" x14ac:dyDescent="0.2">
      <c r="Q4493" s="21"/>
    </row>
    <row r="4494" spans="17:17" x14ac:dyDescent="0.2">
      <c r="Q4494" s="21"/>
    </row>
    <row r="4495" spans="17:17" x14ac:dyDescent="0.2">
      <c r="Q4495" s="21"/>
    </row>
    <row r="4496" spans="17:17" x14ac:dyDescent="0.2">
      <c r="Q4496" s="21"/>
    </row>
    <row r="4497" spans="17:17" x14ac:dyDescent="0.2">
      <c r="Q4497" s="21"/>
    </row>
    <row r="4498" spans="17:17" x14ac:dyDescent="0.2">
      <c r="Q4498" s="21"/>
    </row>
    <row r="4499" spans="17:17" x14ac:dyDescent="0.2">
      <c r="Q4499" s="21"/>
    </row>
    <row r="4500" spans="17:17" x14ac:dyDescent="0.2">
      <c r="Q4500" s="21"/>
    </row>
    <row r="4501" spans="17:17" x14ac:dyDescent="0.2">
      <c r="Q4501" s="21"/>
    </row>
    <row r="4502" spans="17:17" x14ac:dyDescent="0.2">
      <c r="Q4502" s="21"/>
    </row>
    <row r="4503" spans="17:17" x14ac:dyDescent="0.2">
      <c r="Q4503" s="21"/>
    </row>
    <row r="4504" spans="17:17" x14ac:dyDescent="0.2">
      <c r="Q4504" s="21"/>
    </row>
    <row r="4505" spans="17:17" x14ac:dyDescent="0.2">
      <c r="Q4505" s="21"/>
    </row>
    <row r="4506" spans="17:17" x14ac:dyDescent="0.2">
      <c r="Q4506" s="21"/>
    </row>
    <row r="4507" spans="17:17" x14ac:dyDescent="0.2">
      <c r="Q4507" s="21"/>
    </row>
    <row r="4508" spans="17:17" x14ac:dyDescent="0.2">
      <c r="Q4508" s="21"/>
    </row>
    <row r="4509" spans="17:17" x14ac:dyDescent="0.2">
      <c r="Q4509" s="21"/>
    </row>
    <row r="4510" spans="17:17" x14ac:dyDescent="0.2">
      <c r="Q4510" s="21"/>
    </row>
    <row r="4511" spans="17:17" x14ac:dyDescent="0.2">
      <c r="Q4511" s="21"/>
    </row>
    <row r="4512" spans="17:17" x14ac:dyDescent="0.2">
      <c r="Q4512" s="21"/>
    </row>
    <row r="4513" spans="17:17" x14ac:dyDescent="0.2">
      <c r="Q4513" s="21"/>
    </row>
    <row r="4514" spans="17:17" x14ac:dyDescent="0.2">
      <c r="Q4514" s="21"/>
    </row>
    <row r="4515" spans="17:17" x14ac:dyDescent="0.2">
      <c r="Q4515" s="21"/>
    </row>
    <row r="4516" spans="17:17" x14ac:dyDescent="0.2">
      <c r="Q4516" s="21"/>
    </row>
    <row r="4517" spans="17:17" x14ac:dyDescent="0.2">
      <c r="Q4517" s="21"/>
    </row>
    <row r="4518" spans="17:17" x14ac:dyDescent="0.2">
      <c r="Q4518" s="21"/>
    </row>
    <row r="4519" spans="17:17" x14ac:dyDescent="0.2">
      <c r="Q4519" s="21"/>
    </row>
    <row r="4520" spans="17:17" x14ac:dyDescent="0.2">
      <c r="Q4520" s="21"/>
    </row>
    <row r="4521" spans="17:17" x14ac:dyDescent="0.2">
      <c r="Q4521" s="21"/>
    </row>
    <row r="4522" spans="17:17" x14ac:dyDescent="0.2">
      <c r="Q4522" s="21"/>
    </row>
    <row r="4523" spans="17:17" x14ac:dyDescent="0.2">
      <c r="Q4523" s="21"/>
    </row>
    <row r="4524" spans="17:17" x14ac:dyDescent="0.2">
      <c r="Q4524" s="21"/>
    </row>
    <row r="4525" spans="17:17" x14ac:dyDescent="0.2">
      <c r="Q4525" s="21"/>
    </row>
    <row r="4526" spans="17:17" x14ac:dyDescent="0.2">
      <c r="Q4526" s="21"/>
    </row>
    <row r="4527" spans="17:17" x14ac:dyDescent="0.2">
      <c r="Q4527" s="21"/>
    </row>
    <row r="4528" spans="17:17" x14ac:dyDescent="0.2">
      <c r="Q4528" s="21"/>
    </row>
    <row r="4529" spans="17:17" x14ac:dyDescent="0.2">
      <c r="Q4529" s="21"/>
    </row>
    <row r="4530" spans="17:17" x14ac:dyDescent="0.2">
      <c r="Q4530" s="21"/>
    </row>
    <row r="4531" spans="17:17" x14ac:dyDescent="0.2">
      <c r="Q4531" s="21"/>
    </row>
    <row r="4532" spans="17:17" x14ac:dyDescent="0.2">
      <c r="Q4532" s="21"/>
    </row>
    <row r="4533" spans="17:17" x14ac:dyDescent="0.2">
      <c r="Q4533" s="21"/>
    </row>
    <row r="4534" spans="17:17" x14ac:dyDescent="0.2">
      <c r="Q4534" s="21"/>
    </row>
    <row r="4535" spans="17:17" x14ac:dyDescent="0.2">
      <c r="Q4535" s="21"/>
    </row>
    <row r="4536" spans="17:17" x14ac:dyDescent="0.2">
      <c r="Q4536" s="21"/>
    </row>
    <row r="4537" spans="17:17" x14ac:dyDescent="0.2">
      <c r="Q4537" s="21"/>
    </row>
    <row r="4538" spans="17:17" x14ac:dyDescent="0.2">
      <c r="Q4538" s="21"/>
    </row>
    <row r="4539" spans="17:17" x14ac:dyDescent="0.2">
      <c r="Q4539" s="21"/>
    </row>
    <row r="4540" spans="17:17" x14ac:dyDescent="0.2">
      <c r="Q4540" s="21"/>
    </row>
    <row r="4541" spans="17:17" x14ac:dyDescent="0.2">
      <c r="Q4541" s="21"/>
    </row>
    <row r="4542" spans="17:17" x14ac:dyDescent="0.2">
      <c r="Q4542" s="21"/>
    </row>
    <row r="4543" spans="17:17" x14ac:dyDescent="0.2">
      <c r="Q4543" s="21"/>
    </row>
    <row r="4544" spans="17:17" x14ac:dyDescent="0.2">
      <c r="Q4544" s="21"/>
    </row>
    <row r="4545" spans="17:17" x14ac:dyDescent="0.2">
      <c r="Q4545" s="21"/>
    </row>
    <row r="4546" spans="17:17" x14ac:dyDescent="0.2">
      <c r="Q4546" s="21"/>
    </row>
    <row r="4547" spans="17:17" x14ac:dyDescent="0.2">
      <c r="Q4547" s="21"/>
    </row>
    <row r="4548" spans="17:17" x14ac:dyDescent="0.2">
      <c r="Q4548" s="21"/>
    </row>
    <row r="4549" spans="17:17" x14ac:dyDescent="0.2">
      <c r="Q4549" s="21"/>
    </row>
    <row r="4550" spans="17:17" x14ac:dyDescent="0.2">
      <c r="Q4550" s="21"/>
    </row>
    <row r="4551" spans="17:17" x14ac:dyDescent="0.2">
      <c r="Q4551" s="21"/>
    </row>
    <row r="4552" spans="17:17" x14ac:dyDescent="0.2">
      <c r="Q4552" s="21"/>
    </row>
    <row r="4553" spans="17:17" x14ac:dyDescent="0.2">
      <c r="Q4553" s="21"/>
    </row>
    <row r="4554" spans="17:17" x14ac:dyDescent="0.2">
      <c r="Q4554" s="21"/>
    </row>
    <row r="4555" spans="17:17" x14ac:dyDescent="0.2">
      <c r="Q4555" s="21"/>
    </row>
    <row r="4556" spans="17:17" x14ac:dyDescent="0.2">
      <c r="Q4556" s="21"/>
    </row>
    <row r="4557" spans="17:17" x14ac:dyDescent="0.2">
      <c r="Q4557" s="21"/>
    </row>
    <row r="4558" spans="17:17" x14ac:dyDescent="0.2">
      <c r="Q4558" s="21"/>
    </row>
    <row r="4559" spans="17:17" x14ac:dyDescent="0.2">
      <c r="Q4559" s="21"/>
    </row>
    <row r="4560" spans="17:17" x14ac:dyDescent="0.2">
      <c r="Q4560" s="21"/>
    </row>
    <row r="4561" spans="17:17" x14ac:dyDescent="0.2">
      <c r="Q4561" s="21"/>
    </row>
    <row r="4562" spans="17:17" x14ac:dyDescent="0.2">
      <c r="Q4562" s="21"/>
    </row>
    <row r="4563" spans="17:17" x14ac:dyDescent="0.2">
      <c r="Q4563" s="21"/>
    </row>
    <row r="4564" spans="17:17" x14ac:dyDescent="0.2">
      <c r="Q4564" s="21"/>
    </row>
    <row r="4565" spans="17:17" x14ac:dyDescent="0.2">
      <c r="Q4565" s="21"/>
    </row>
    <row r="4566" spans="17:17" x14ac:dyDescent="0.2">
      <c r="Q4566" s="21"/>
    </row>
    <row r="4567" spans="17:17" x14ac:dyDescent="0.2">
      <c r="Q4567" s="21"/>
    </row>
    <row r="4568" spans="17:17" x14ac:dyDescent="0.2">
      <c r="Q4568" s="21"/>
    </row>
    <row r="4569" spans="17:17" x14ac:dyDescent="0.2">
      <c r="Q4569" s="21"/>
    </row>
    <row r="4570" spans="17:17" x14ac:dyDescent="0.2">
      <c r="Q4570" s="21"/>
    </row>
    <row r="4571" spans="17:17" x14ac:dyDescent="0.2">
      <c r="Q4571" s="21"/>
    </row>
    <row r="4572" spans="17:17" x14ac:dyDescent="0.2">
      <c r="Q4572" s="21"/>
    </row>
    <row r="4573" spans="17:17" x14ac:dyDescent="0.2">
      <c r="Q4573" s="21"/>
    </row>
    <row r="4574" spans="17:17" x14ac:dyDescent="0.2">
      <c r="Q4574" s="21"/>
    </row>
    <row r="4575" spans="17:17" x14ac:dyDescent="0.2">
      <c r="Q4575" s="21"/>
    </row>
    <row r="4576" spans="17:17" x14ac:dyDescent="0.2">
      <c r="Q4576" s="21"/>
    </row>
    <row r="4577" spans="17:17" x14ac:dyDescent="0.2">
      <c r="Q4577" s="21"/>
    </row>
    <row r="4578" spans="17:17" x14ac:dyDescent="0.2">
      <c r="Q4578" s="21"/>
    </row>
    <row r="4579" spans="17:17" x14ac:dyDescent="0.2">
      <c r="Q4579" s="21"/>
    </row>
    <row r="4580" spans="17:17" x14ac:dyDescent="0.2">
      <c r="Q4580" s="21"/>
    </row>
    <row r="4581" spans="17:17" x14ac:dyDescent="0.2">
      <c r="Q4581" s="21"/>
    </row>
    <row r="4582" spans="17:17" x14ac:dyDescent="0.2">
      <c r="Q4582" s="21"/>
    </row>
    <row r="4583" spans="17:17" x14ac:dyDescent="0.2">
      <c r="Q4583" s="21"/>
    </row>
    <row r="4584" spans="17:17" x14ac:dyDescent="0.2">
      <c r="Q4584" s="21"/>
    </row>
    <row r="4585" spans="17:17" x14ac:dyDescent="0.2">
      <c r="Q4585" s="21"/>
    </row>
    <row r="4586" spans="17:17" x14ac:dyDescent="0.2">
      <c r="Q4586" s="21"/>
    </row>
    <row r="4587" spans="17:17" x14ac:dyDescent="0.2">
      <c r="Q4587" s="21"/>
    </row>
    <row r="4588" spans="17:17" x14ac:dyDescent="0.2">
      <c r="Q4588" s="21"/>
    </row>
    <row r="4589" spans="17:17" x14ac:dyDescent="0.2">
      <c r="Q4589" s="21"/>
    </row>
    <row r="4590" spans="17:17" x14ac:dyDescent="0.2">
      <c r="Q4590" s="21"/>
    </row>
    <row r="4591" spans="17:17" x14ac:dyDescent="0.2">
      <c r="Q4591" s="21"/>
    </row>
    <row r="4592" spans="17:17" x14ac:dyDescent="0.2">
      <c r="Q4592" s="21"/>
    </row>
    <row r="4593" spans="17:17" x14ac:dyDescent="0.2">
      <c r="Q4593" s="21"/>
    </row>
    <row r="4594" spans="17:17" x14ac:dyDescent="0.2">
      <c r="Q4594" s="21"/>
    </row>
    <row r="4595" spans="17:17" x14ac:dyDescent="0.2">
      <c r="Q4595" s="21"/>
    </row>
    <row r="4596" spans="17:17" x14ac:dyDescent="0.2">
      <c r="Q4596" s="21"/>
    </row>
    <row r="4597" spans="17:17" x14ac:dyDescent="0.2">
      <c r="Q4597" s="21"/>
    </row>
    <row r="4598" spans="17:17" x14ac:dyDescent="0.2">
      <c r="Q4598" s="21"/>
    </row>
    <row r="4599" spans="17:17" x14ac:dyDescent="0.2">
      <c r="Q4599" s="21"/>
    </row>
    <row r="4600" spans="17:17" x14ac:dyDescent="0.2">
      <c r="Q4600" s="21"/>
    </row>
    <row r="4601" spans="17:17" x14ac:dyDescent="0.2">
      <c r="Q4601" s="21"/>
    </row>
    <row r="4602" spans="17:17" x14ac:dyDescent="0.2">
      <c r="Q4602" s="21"/>
    </row>
    <row r="4603" spans="17:17" x14ac:dyDescent="0.2">
      <c r="Q4603" s="21"/>
    </row>
    <row r="4604" spans="17:17" x14ac:dyDescent="0.2">
      <c r="Q4604" s="21"/>
    </row>
    <row r="4605" spans="17:17" x14ac:dyDescent="0.2">
      <c r="Q4605" s="21"/>
    </row>
    <row r="4606" spans="17:17" x14ac:dyDescent="0.2">
      <c r="Q4606" s="21"/>
    </row>
    <row r="4607" spans="17:17" x14ac:dyDescent="0.2">
      <c r="Q4607" s="21"/>
    </row>
    <row r="4608" spans="17:17" x14ac:dyDescent="0.2">
      <c r="Q4608" s="21"/>
    </row>
    <row r="4609" spans="17:17" x14ac:dyDescent="0.2">
      <c r="Q4609" s="21"/>
    </row>
    <row r="4610" spans="17:17" x14ac:dyDescent="0.2">
      <c r="Q4610" s="21"/>
    </row>
    <row r="4611" spans="17:17" x14ac:dyDescent="0.2">
      <c r="Q4611" s="21"/>
    </row>
    <row r="4612" spans="17:17" x14ac:dyDescent="0.2">
      <c r="Q4612" s="21"/>
    </row>
    <row r="4613" spans="17:17" x14ac:dyDescent="0.2">
      <c r="Q4613" s="21"/>
    </row>
    <row r="4614" spans="17:17" x14ac:dyDescent="0.2">
      <c r="Q4614" s="21"/>
    </row>
    <row r="4615" spans="17:17" x14ac:dyDescent="0.2">
      <c r="Q4615" s="21"/>
    </row>
    <row r="4616" spans="17:17" x14ac:dyDescent="0.2">
      <c r="Q4616" s="21"/>
    </row>
    <row r="4617" spans="17:17" x14ac:dyDescent="0.2">
      <c r="Q4617" s="21"/>
    </row>
    <row r="4618" spans="17:17" x14ac:dyDescent="0.2">
      <c r="Q4618" s="21"/>
    </row>
    <row r="4619" spans="17:17" x14ac:dyDescent="0.2">
      <c r="Q4619" s="21"/>
    </row>
    <row r="4620" spans="17:17" x14ac:dyDescent="0.2">
      <c r="Q4620" s="21"/>
    </row>
    <row r="4621" spans="17:17" x14ac:dyDescent="0.2">
      <c r="Q4621" s="21"/>
    </row>
    <row r="4622" spans="17:17" x14ac:dyDescent="0.2">
      <c r="Q4622" s="21"/>
    </row>
    <row r="4623" spans="17:17" x14ac:dyDescent="0.2">
      <c r="Q4623" s="21"/>
    </row>
    <row r="4624" spans="17:17" x14ac:dyDescent="0.2">
      <c r="Q4624" s="21"/>
    </row>
    <row r="4625" spans="17:17" x14ac:dyDescent="0.2">
      <c r="Q4625" s="21"/>
    </row>
    <row r="4626" spans="17:17" x14ac:dyDescent="0.2">
      <c r="Q4626" s="21"/>
    </row>
    <row r="4627" spans="17:17" x14ac:dyDescent="0.2">
      <c r="Q4627" s="21"/>
    </row>
    <row r="4628" spans="17:17" x14ac:dyDescent="0.2">
      <c r="Q4628" s="21"/>
    </row>
    <row r="4629" spans="17:17" x14ac:dyDescent="0.2">
      <c r="Q4629" s="21"/>
    </row>
    <row r="4630" spans="17:17" x14ac:dyDescent="0.2">
      <c r="Q4630" s="21"/>
    </row>
    <row r="4631" spans="17:17" x14ac:dyDescent="0.2">
      <c r="Q4631" s="21"/>
    </row>
    <row r="4632" spans="17:17" x14ac:dyDescent="0.2">
      <c r="Q4632" s="21"/>
    </row>
    <row r="4633" spans="17:17" x14ac:dyDescent="0.2">
      <c r="Q4633" s="21"/>
    </row>
    <row r="4634" spans="17:17" x14ac:dyDescent="0.2">
      <c r="Q4634" s="21"/>
    </row>
    <row r="4635" spans="17:17" x14ac:dyDescent="0.2">
      <c r="Q4635" s="21"/>
    </row>
    <row r="4636" spans="17:17" x14ac:dyDescent="0.2">
      <c r="Q4636" s="21"/>
    </row>
    <row r="4637" spans="17:17" x14ac:dyDescent="0.2">
      <c r="Q4637" s="21"/>
    </row>
    <row r="4638" spans="17:17" x14ac:dyDescent="0.2">
      <c r="Q4638" s="21"/>
    </row>
    <row r="4639" spans="17:17" x14ac:dyDescent="0.2">
      <c r="Q4639" s="21"/>
    </row>
    <row r="4640" spans="17:17" x14ac:dyDescent="0.2">
      <c r="Q4640" s="21"/>
    </row>
    <row r="4641" spans="17:17" x14ac:dyDescent="0.2">
      <c r="Q4641" s="21"/>
    </row>
    <row r="4642" spans="17:17" x14ac:dyDescent="0.2">
      <c r="Q4642" s="21"/>
    </row>
    <row r="4643" spans="17:17" x14ac:dyDescent="0.2">
      <c r="Q4643" s="21"/>
    </row>
    <row r="4644" spans="17:17" x14ac:dyDescent="0.2">
      <c r="Q4644" s="21"/>
    </row>
    <row r="4645" spans="17:17" x14ac:dyDescent="0.2">
      <c r="Q4645" s="21"/>
    </row>
    <row r="4646" spans="17:17" x14ac:dyDescent="0.2">
      <c r="Q4646" s="21"/>
    </row>
    <row r="4647" spans="17:17" x14ac:dyDescent="0.2">
      <c r="Q4647" s="21"/>
    </row>
    <row r="4648" spans="17:17" x14ac:dyDescent="0.2">
      <c r="Q4648" s="21"/>
    </row>
    <row r="4649" spans="17:17" x14ac:dyDescent="0.2">
      <c r="Q4649" s="21"/>
    </row>
    <row r="4650" spans="17:17" x14ac:dyDescent="0.2">
      <c r="Q4650" s="21"/>
    </row>
    <row r="4651" spans="17:17" x14ac:dyDescent="0.2">
      <c r="Q4651" s="21"/>
    </row>
    <row r="4652" spans="17:17" x14ac:dyDescent="0.2">
      <c r="Q4652" s="21"/>
    </row>
    <row r="4653" spans="17:17" x14ac:dyDescent="0.2">
      <c r="Q4653" s="21"/>
    </row>
    <row r="4654" spans="17:17" x14ac:dyDescent="0.2">
      <c r="Q4654" s="21"/>
    </row>
    <row r="4655" spans="17:17" x14ac:dyDescent="0.2">
      <c r="Q4655" s="21"/>
    </row>
    <row r="4656" spans="17:17" x14ac:dyDescent="0.2">
      <c r="Q4656" s="21"/>
    </row>
    <row r="4657" spans="17:17" x14ac:dyDescent="0.2">
      <c r="Q4657" s="21"/>
    </row>
    <row r="4658" spans="17:17" x14ac:dyDescent="0.2">
      <c r="Q4658" s="21"/>
    </row>
    <row r="4659" spans="17:17" x14ac:dyDescent="0.2">
      <c r="Q4659" s="21"/>
    </row>
    <row r="4660" spans="17:17" x14ac:dyDescent="0.2">
      <c r="Q4660" s="21"/>
    </row>
    <row r="4661" spans="17:17" x14ac:dyDescent="0.2">
      <c r="Q4661" s="21"/>
    </row>
    <row r="4662" spans="17:17" x14ac:dyDescent="0.2">
      <c r="Q4662" s="21"/>
    </row>
    <row r="4663" spans="17:17" x14ac:dyDescent="0.2">
      <c r="Q4663" s="21"/>
    </row>
    <row r="4664" spans="17:17" x14ac:dyDescent="0.2">
      <c r="Q4664" s="21"/>
    </row>
    <row r="4665" spans="17:17" x14ac:dyDescent="0.2">
      <c r="Q4665" s="21"/>
    </row>
    <row r="4666" spans="17:17" x14ac:dyDescent="0.2">
      <c r="Q4666" s="21"/>
    </row>
    <row r="4667" spans="17:17" x14ac:dyDescent="0.2">
      <c r="Q4667" s="21"/>
    </row>
    <row r="4668" spans="17:17" x14ac:dyDescent="0.2">
      <c r="Q4668" s="21"/>
    </row>
    <row r="4669" spans="17:17" x14ac:dyDescent="0.2">
      <c r="Q4669" s="21"/>
    </row>
    <row r="4670" spans="17:17" x14ac:dyDescent="0.2">
      <c r="Q4670" s="21"/>
    </row>
    <row r="4671" spans="17:17" x14ac:dyDescent="0.2">
      <c r="Q4671" s="21"/>
    </row>
    <row r="4672" spans="17:17" x14ac:dyDescent="0.2">
      <c r="Q4672" s="21"/>
    </row>
    <row r="4673" spans="17:17" x14ac:dyDescent="0.2">
      <c r="Q4673" s="21"/>
    </row>
    <row r="4674" spans="17:17" x14ac:dyDescent="0.2">
      <c r="Q4674" s="21"/>
    </row>
    <row r="4675" spans="17:17" x14ac:dyDescent="0.2">
      <c r="Q4675" s="21"/>
    </row>
    <row r="4676" spans="17:17" x14ac:dyDescent="0.2">
      <c r="Q4676" s="21"/>
    </row>
    <row r="4677" spans="17:17" x14ac:dyDescent="0.2">
      <c r="Q4677" s="21"/>
    </row>
    <row r="4678" spans="17:17" x14ac:dyDescent="0.2">
      <c r="Q4678" s="21"/>
    </row>
    <row r="4679" spans="17:17" x14ac:dyDescent="0.2">
      <c r="Q4679" s="21"/>
    </row>
    <row r="4680" spans="17:17" x14ac:dyDescent="0.2">
      <c r="Q4680" s="21"/>
    </row>
    <row r="4681" spans="17:17" x14ac:dyDescent="0.2">
      <c r="Q4681" s="21"/>
    </row>
    <row r="4682" spans="17:17" x14ac:dyDescent="0.2">
      <c r="Q4682" s="21"/>
    </row>
    <row r="4683" spans="17:17" x14ac:dyDescent="0.2">
      <c r="Q4683" s="21"/>
    </row>
    <row r="4684" spans="17:17" x14ac:dyDescent="0.2">
      <c r="Q4684" s="21"/>
    </row>
    <row r="4685" spans="17:17" x14ac:dyDescent="0.2">
      <c r="Q4685" s="21"/>
    </row>
    <row r="4686" spans="17:17" x14ac:dyDescent="0.2">
      <c r="Q4686" s="21"/>
    </row>
    <row r="4687" spans="17:17" x14ac:dyDescent="0.2">
      <c r="Q4687" s="21"/>
    </row>
    <row r="4688" spans="17:17" x14ac:dyDescent="0.2">
      <c r="Q4688" s="21"/>
    </row>
    <row r="4689" spans="17:17" x14ac:dyDescent="0.2">
      <c r="Q4689" s="21"/>
    </row>
    <row r="4690" spans="17:17" x14ac:dyDescent="0.2">
      <c r="Q4690" s="21"/>
    </row>
    <row r="4691" spans="17:17" x14ac:dyDescent="0.2">
      <c r="Q4691" s="21"/>
    </row>
    <row r="4692" spans="17:17" x14ac:dyDescent="0.2">
      <c r="Q4692" s="21"/>
    </row>
    <row r="4693" spans="17:17" x14ac:dyDescent="0.2">
      <c r="Q4693" s="21"/>
    </row>
    <row r="4694" spans="17:17" x14ac:dyDescent="0.2">
      <c r="Q4694" s="21"/>
    </row>
    <row r="4695" spans="17:17" x14ac:dyDescent="0.2">
      <c r="Q4695" s="21"/>
    </row>
    <row r="4696" spans="17:17" x14ac:dyDescent="0.2">
      <c r="Q4696" s="21"/>
    </row>
    <row r="4697" spans="17:17" x14ac:dyDescent="0.2">
      <c r="Q4697" s="21"/>
    </row>
    <row r="4698" spans="17:17" x14ac:dyDescent="0.2">
      <c r="Q4698" s="21"/>
    </row>
    <row r="4699" spans="17:17" x14ac:dyDescent="0.2">
      <c r="Q4699" s="21"/>
    </row>
    <row r="4700" spans="17:17" x14ac:dyDescent="0.2">
      <c r="Q4700" s="21"/>
    </row>
    <row r="4701" spans="17:17" x14ac:dyDescent="0.2">
      <c r="Q4701" s="21"/>
    </row>
    <row r="4702" spans="17:17" x14ac:dyDescent="0.2">
      <c r="Q4702" s="21"/>
    </row>
    <row r="4703" spans="17:17" x14ac:dyDescent="0.2">
      <c r="Q4703" s="21"/>
    </row>
    <row r="4704" spans="17:17" x14ac:dyDescent="0.2">
      <c r="Q4704" s="21"/>
    </row>
    <row r="4705" spans="17:17" x14ac:dyDescent="0.2">
      <c r="Q4705" s="21"/>
    </row>
    <row r="4706" spans="17:17" x14ac:dyDescent="0.2">
      <c r="Q4706" s="21"/>
    </row>
    <row r="4707" spans="17:17" x14ac:dyDescent="0.2">
      <c r="Q4707" s="21"/>
    </row>
    <row r="4708" spans="17:17" x14ac:dyDescent="0.2">
      <c r="Q4708" s="21"/>
    </row>
    <row r="4709" spans="17:17" x14ac:dyDescent="0.2">
      <c r="Q4709" s="21"/>
    </row>
    <row r="4710" spans="17:17" x14ac:dyDescent="0.2">
      <c r="Q4710" s="21"/>
    </row>
    <row r="4711" spans="17:17" x14ac:dyDescent="0.2">
      <c r="Q4711" s="21"/>
    </row>
    <row r="4712" spans="17:17" x14ac:dyDescent="0.2">
      <c r="Q4712" s="21"/>
    </row>
    <row r="4713" spans="17:17" x14ac:dyDescent="0.2">
      <c r="Q4713" s="21"/>
    </row>
    <row r="4714" spans="17:17" x14ac:dyDescent="0.2">
      <c r="Q4714" s="21"/>
    </row>
    <row r="4715" spans="17:17" x14ac:dyDescent="0.2">
      <c r="Q4715" s="21"/>
    </row>
    <row r="4716" spans="17:17" x14ac:dyDescent="0.2">
      <c r="Q4716" s="21"/>
    </row>
    <row r="4717" spans="17:17" x14ac:dyDescent="0.2">
      <c r="Q4717" s="21"/>
    </row>
    <row r="4718" spans="17:17" x14ac:dyDescent="0.2">
      <c r="Q4718" s="21"/>
    </row>
    <row r="4719" spans="17:17" x14ac:dyDescent="0.2">
      <c r="Q4719" s="21"/>
    </row>
    <row r="4720" spans="17:17" x14ac:dyDescent="0.2">
      <c r="Q4720" s="21"/>
    </row>
    <row r="4721" spans="17:17" x14ac:dyDescent="0.2">
      <c r="Q4721" s="21"/>
    </row>
    <row r="4722" spans="17:17" x14ac:dyDescent="0.2">
      <c r="Q4722" s="21"/>
    </row>
    <row r="4723" spans="17:17" x14ac:dyDescent="0.2">
      <c r="Q4723" s="21"/>
    </row>
    <row r="4724" spans="17:17" x14ac:dyDescent="0.2">
      <c r="Q4724" s="21"/>
    </row>
    <row r="4725" spans="17:17" x14ac:dyDescent="0.2">
      <c r="Q4725" s="21"/>
    </row>
    <row r="4726" spans="17:17" x14ac:dyDescent="0.2">
      <c r="Q4726" s="21"/>
    </row>
    <row r="4727" spans="17:17" x14ac:dyDescent="0.2">
      <c r="Q4727" s="21"/>
    </row>
    <row r="4728" spans="17:17" x14ac:dyDescent="0.2">
      <c r="Q4728" s="21"/>
    </row>
    <row r="4729" spans="17:17" x14ac:dyDescent="0.2">
      <c r="Q4729" s="21"/>
    </row>
    <row r="4730" spans="17:17" x14ac:dyDescent="0.2">
      <c r="Q4730" s="21"/>
    </row>
    <row r="4731" spans="17:17" x14ac:dyDescent="0.2">
      <c r="Q4731" s="21"/>
    </row>
    <row r="4732" spans="17:17" x14ac:dyDescent="0.2">
      <c r="Q4732" s="21"/>
    </row>
    <row r="4733" spans="17:17" x14ac:dyDescent="0.2">
      <c r="Q4733" s="21"/>
    </row>
    <row r="4734" spans="17:17" x14ac:dyDescent="0.2">
      <c r="Q4734" s="21"/>
    </row>
    <row r="4735" spans="17:17" x14ac:dyDescent="0.2">
      <c r="Q4735" s="21"/>
    </row>
    <row r="4736" spans="17:17" x14ac:dyDescent="0.2">
      <c r="Q4736" s="21"/>
    </row>
    <row r="4737" spans="17:17" x14ac:dyDescent="0.2">
      <c r="Q4737" s="21"/>
    </row>
    <row r="4738" spans="17:17" x14ac:dyDescent="0.2">
      <c r="Q4738" s="21"/>
    </row>
    <row r="4739" spans="17:17" x14ac:dyDescent="0.2">
      <c r="Q4739" s="21"/>
    </row>
    <row r="4740" spans="17:17" x14ac:dyDescent="0.2">
      <c r="Q4740" s="21"/>
    </row>
    <row r="4741" spans="17:17" x14ac:dyDescent="0.2">
      <c r="Q4741" s="21"/>
    </row>
    <row r="4742" spans="17:17" x14ac:dyDescent="0.2">
      <c r="Q4742" s="21"/>
    </row>
    <row r="4743" spans="17:17" x14ac:dyDescent="0.2">
      <c r="Q4743" s="21"/>
    </row>
    <row r="4744" spans="17:17" x14ac:dyDescent="0.2">
      <c r="Q4744" s="21"/>
    </row>
    <row r="4745" spans="17:17" x14ac:dyDescent="0.2">
      <c r="Q4745" s="21"/>
    </row>
    <row r="4746" spans="17:17" x14ac:dyDescent="0.2">
      <c r="Q4746" s="21"/>
    </row>
    <row r="4747" spans="17:17" x14ac:dyDescent="0.2">
      <c r="Q4747" s="21"/>
    </row>
    <row r="4748" spans="17:17" x14ac:dyDescent="0.2">
      <c r="Q4748" s="21"/>
    </row>
    <row r="4749" spans="17:17" x14ac:dyDescent="0.2">
      <c r="Q4749" s="21"/>
    </row>
    <row r="4750" spans="17:17" x14ac:dyDescent="0.2">
      <c r="Q4750" s="21"/>
    </row>
    <row r="4751" spans="17:17" x14ac:dyDescent="0.2">
      <c r="Q4751" s="21"/>
    </row>
    <row r="4752" spans="17:17" x14ac:dyDescent="0.2">
      <c r="Q4752" s="21"/>
    </row>
    <row r="4753" spans="17:17" x14ac:dyDescent="0.2">
      <c r="Q4753" s="21"/>
    </row>
    <row r="4754" spans="17:17" x14ac:dyDescent="0.2">
      <c r="Q4754" s="21"/>
    </row>
    <row r="4755" spans="17:17" x14ac:dyDescent="0.2">
      <c r="Q4755" s="21"/>
    </row>
    <row r="4756" spans="17:17" x14ac:dyDescent="0.2">
      <c r="Q4756" s="21"/>
    </row>
    <row r="4757" spans="17:17" x14ac:dyDescent="0.2">
      <c r="Q4757" s="21"/>
    </row>
    <row r="4758" spans="17:17" x14ac:dyDescent="0.2">
      <c r="Q4758" s="21"/>
    </row>
    <row r="4759" spans="17:17" x14ac:dyDescent="0.2">
      <c r="Q4759" s="21"/>
    </row>
    <row r="4760" spans="17:17" x14ac:dyDescent="0.2">
      <c r="Q4760" s="21"/>
    </row>
    <row r="4761" spans="17:17" x14ac:dyDescent="0.2">
      <c r="Q4761" s="21"/>
    </row>
    <row r="4762" spans="17:17" x14ac:dyDescent="0.2">
      <c r="Q4762" s="21"/>
    </row>
    <row r="4763" spans="17:17" x14ac:dyDescent="0.2">
      <c r="Q4763" s="21"/>
    </row>
    <row r="4764" spans="17:17" x14ac:dyDescent="0.2">
      <c r="Q4764" s="21"/>
    </row>
    <row r="4765" spans="17:17" x14ac:dyDescent="0.2">
      <c r="Q4765" s="21"/>
    </row>
    <row r="4766" spans="17:17" x14ac:dyDescent="0.2">
      <c r="Q4766" s="21"/>
    </row>
    <row r="4767" spans="17:17" x14ac:dyDescent="0.2">
      <c r="Q4767" s="21"/>
    </row>
    <row r="4768" spans="17:17" x14ac:dyDescent="0.2">
      <c r="Q4768" s="21"/>
    </row>
    <row r="4769" spans="17:17" x14ac:dyDescent="0.2">
      <c r="Q4769" s="21"/>
    </row>
    <row r="4770" spans="17:17" x14ac:dyDescent="0.2">
      <c r="Q4770" s="21"/>
    </row>
    <row r="4771" spans="17:17" x14ac:dyDescent="0.2">
      <c r="Q4771" s="21"/>
    </row>
    <row r="4772" spans="17:17" x14ac:dyDescent="0.2">
      <c r="Q4772" s="21"/>
    </row>
    <row r="4773" spans="17:17" x14ac:dyDescent="0.2">
      <c r="Q4773" s="21"/>
    </row>
    <row r="4774" spans="17:17" x14ac:dyDescent="0.2">
      <c r="Q4774" s="21"/>
    </row>
    <row r="4775" spans="17:17" x14ac:dyDescent="0.2">
      <c r="Q4775" s="21"/>
    </row>
    <row r="4776" spans="17:17" x14ac:dyDescent="0.2">
      <c r="Q4776" s="21"/>
    </row>
    <row r="4777" spans="17:17" x14ac:dyDescent="0.2">
      <c r="Q4777" s="21"/>
    </row>
    <row r="4778" spans="17:17" x14ac:dyDescent="0.2">
      <c r="Q4778" s="21"/>
    </row>
    <row r="4779" spans="17:17" x14ac:dyDescent="0.2">
      <c r="Q4779" s="21"/>
    </row>
    <row r="4780" spans="17:17" x14ac:dyDescent="0.2">
      <c r="Q4780" s="21"/>
    </row>
    <row r="4781" spans="17:17" x14ac:dyDescent="0.2">
      <c r="Q4781" s="21"/>
    </row>
    <row r="4782" spans="17:17" x14ac:dyDescent="0.2">
      <c r="Q4782" s="21"/>
    </row>
    <row r="4783" spans="17:17" x14ac:dyDescent="0.2">
      <c r="Q4783" s="21"/>
    </row>
    <row r="4784" spans="17:17" x14ac:dyDescent="0.2">
      <c r="Q4784" s="21"/>
    </row>
    <row r="4785" spans="17:17" x14ac:dyDescent="0.2">
      <c r="Q4785" s="21"/>
    </row>
    <row r="4786" spans="17:17" x14ac:dyDescent="0.2">
      <c r="Q4786" s="21"/>
    </row>
    <row r="4787" spans="17:17" x14ac:dyDescent="0.2">
      <c r="Q4787" s="21"/>
    </row>
    <row r="4788" spans="17:17" x14ac:dyDescent="0.2">
      <c r="Q4788" s="21"/>
    </row>
    <row r="4789" spans="17:17" x14ac:dyDescent="0.2">
      <c r="Q4789" s="21"/>
    </row>
    <row r="4790" spans="17:17" x14ac:dyDescent="0.2">
      <c r="Q4790" s="21"/>
    </row>
    <row r="4791" spans="17:17" x14ac:dyDescent="0.2">
      <c r="Q4791" s="21"/>
    </row>
    <row r="4792" spans="17:17" x14ac:dyDescent="0.2">
      <c r="Q4792" s="21"/>
    </row>
    <row r="4793" spans="17:17" x14ac:dyDescent="0.2">
      <c r="Q4793" s="21"/>
    </row>
    <row r="4794" spans="17:17" x14ac:dyDescent="0.2">
      <c r="Q4794" s="21"/>
    </row>
    <row r="4795" spans="17:17" x14ac:dyDescent="0.2">
      <c r="Q4795" s="21"/>
    </row>
    <row r="4796" spans="17:17" x14ac:dyDescent="0.2">
      <c r="Q4796" s="21"/>
    </row>
    <row r="4797" spans="17:17" x14ac:dyDescent="0.2">
      <c r="Q4797" s="21"/>
    </row>
    <row r="4798" spans="17:17" x14ac:dyDescent="0.2">
      <c r="Q4798" s="21"/>
    </row>
    <row r="4799" spans="17:17" x14ac:dyDescent="0.2">
      <c r="Q4799" s="21"/>
    </row>
    <row r="4800" spans="17:17" x14ac:dyDescent="0.2">
      <c r="Q4800" s="21"/>
    </row>
    <row r="4801" spans="17:17" x14ac:dyDescent="0.2">
      <c r="Q4801" s="21"/>
    </row>
    <row r="4802" spans="17:17" x14ac:dyDescent="0.2">
      <c r="Q4802" s="21"/>
    </row>
    <row r="4803" spans="17:17" x14ac:dyDescent="0.2">
      <c r="Q4803" s="21"/>
    </row>
    <row r="4804" spans="17:17" x14ac:dyDescent="0.2">
      <c r="Q4804" s="21"/>
    </row>
    <row r="4805" spans="17:17" x14ac:dyDescent="0.2">
      <c r="Q4805" s="21"/>
    </row>
    <row r="4806" spans="17:17" x14ac:dyDescent="0.2">
      <c r="Q4806" s="21"/>
    </row>
    <row r="4807" spans="17:17" x14ac:dyDescent="0.2">
      <c r="Q4807" s="21"/>
    </row>
    <row r="4808" spans="17:17" x14ac:dyDescent="0.2">
      <c r="Q4808" s="21"/>
    </row>
    <row r="4809" spans="17:17" x14ac:dyDescent="0.2">
      <c r="Q4809" s="21"/>
    </row>
    <row r="4810" spans="17:17" x14ac:dyDescent="0.2">
      <c r="Q4810" s="21"/>
    </row>
    <row r="4811" spans="17:17" x14ac:dyDescent="0.2">
      <c r="Q4811" s="21"/>
    </row>
    <row r="4812" spans="17:17" x14ac:dyDescent="0.2">
      <c r="Q4812" s="21"/>
    </row>
    <row r="4813" spans="17:17" x14ac:dyDescent="0.2">
      <c r="Q4813" s="21"/>
    </row>
    <row r="4814" spans="17:17" x14ac:dyDescent="0.2">
      <c r="Q4814" s="21"/>
    </row>
    <row r="4815" spans="17:17" x14ac:dyDescent="0.2">
      <c r="Q4815" s="21"/>
    </row>
    <row r="4816" spans="17:17" x14ac:dyDescent="0.2">
      <c r="Q4816" s="21"/>
    </row>
    <row r="4817" spans="17:17" x14ac:dyDescent="0.2">
      <c r="Q4817" s="21"/>
    </row>
    <row r="4818" spans="17:17" x14ac:dyDescent="0.2">
      <c r="Q4818" s="21"/>
    </row>
    <row r="4819" spans="17:17" x14ac:dyDescent="0.2">
      <c r="Q4819" s="21"/>
    </row>
    <row r="4820" spans="17:17" x14ac:dyDescent="0.2">
      <c r="Q4820" s="21"/>
    </row>
    <row r="4821" spans="17:17" x14ac:dyDescent="0.2">
      <c r="Q4821" s="21"/>
    </row>
    <row r="4822" spans="17:17" x14ac:dyDescent="0.2">
      <c r="Q4822" s="21"/>
    </row>
    <row r="4823" spans="17:17" x14ac:dyDescent="0.2">
      <c r="Q4823" s="21"/>
    </row>
    <row r="4824" spans="17:17" x14ac:dyDescent="0.2">
      <c r="Q4824" s="21"/>
    </row>
    <row r="4825" spans="17:17" x14ac:dyDescent="0.2">
      <c r="Q4825" s="21"/>
    </row>
    <row r="4826" spans="17:17" x14ac:dyDescent="0.2">
      <c r="Q4826" s="21"/>
    </row>
    <row r="4827" spans="17:17" x14ac:dyDescent="0.2">
      <c r="Q4827" s="21"/>
    </row>
    <row r="4828" spans="17:17" x14ac:dyDescent="0.2">
      <c r="Q4828" s="21"/>
    </row>
    <row r="4829" spans="17:17" x14ac:dyDescent="0.2">
      <c r="Q4829" s="21"/>
    </row>
    <row r="4830" spans="17:17" x14ac:dyDescent="0.2">
      <c r="Q4830" s="21"/>
    </row>
    <row r="4831" spans="17:17" x14ac:dyDescent="0.2">
      <c r="Q4831" s="21"/>
    </row>
    <row r="4832" spans="17:17" x14ac:dyDescent="0.2">
      <c r="Q4832" s="21"/>
    </row>
    <row r="4833" spans="17:17" x14ac:dyDescent="0.2">
      <c r="Q4833" s="21"/>
    </row>
    <row r="4834" spans="17:17" x14ac:dyDescent="0.2">
      <c r="Q4834" s="21"/>
    </row>
    <row r="4835" spans="17:17" x14ac:dyDescent="0.2">
      <c r="Q4835" s="21"/>
    </row>
    <row r="4836" spans="17:17" x14ac:dyDescent="0.2">
      <c r="Q4836" s="21"/>
    </row>
    <row r="4837" spans="17:17" x14ac:dyDescent="0.2">
      <c r="Q4837" s="21"/>
    </row>
    <row r="4838" spans="17:17" x14ac:dyDescent="0.2">
      <c r="Q4838" s="21"/>
    </row>
    <row r="4839" spans="17:17" x14ac:dyDescent="0.2">
      <c r="Q4839" s="21"/>
    </row>
    <row r="4840" spans="17:17" x14ac:dyDescent="0.2">
      <c r="Q4840" s="21"/>
    </row>
    <row r="4841" spans="17:17" x14ac:dyDescent="0.2">
      <c r="Q4841" s="21"/>
    </row>
    <row r="4842" spans="17:17" x14ac:dyDescent="0.2">
      <c r="Q4842" s="21"/>
    </row>
    <row r="4843" spans="17:17" x14ac:dyDescent="0.2">
      <c r="Q4843" s="21"/>
    </row>
    <row r="4844" spans="17:17" x14ac:dyDescent="0.2">
      <c r="Q4844" s="21"/>
    </row>
    <row r="4845" spans="17:17" x14ac:dyDescent="0.2">
      <c r="Q4845" s="21"/>
    </row>
    <row r="4846" spans="17:17" x14ac:dyDescent="0.2">
      <c r="Q4846" s="21"/>
    </row>
    <row r="4847" spans="17:17" x14ac:dyDescent="0.2">
      <c r="Q4847" s="21"/>
    </row>
    <row r="4848" spans="17:17" x14ac:dyDescent="0.2">
      <c r="Q4848" s="21"/>
    </row>
    <row r="4849" spans="17:17" x14ac:dyDescent="0.2">
      <c r="Q4849" s="21"/>
    </row>
    <row r="4850" spans="17:17" x14ac:dyDescent="0.2">
      <c r="Q4850" s="21"/>
    </row>
    <row r="4851" spans="17:17" x14ac:dyDescent="0.2">
      <c r="Q4851" s="21"/>
    </row>
    <row r="4852" spans="17:17" x14ac:dyDescent="0.2">
      <c r="Q4852" s="21"/>
    </row>
    <row r="4853" spans="17:17" x14ac:dyDescent="0.2">
      <c r="Q4853" s="21"/>
    </row>
    <row r="4854" spans="17:17" x14ac:dyDescent="0.2">
      <c r="Q4854" s="21"/>
    </row>
    <row r="4855" spans="17:17" x14ac:dyDescent="0.2">
      <c r="Q4855" s="21"/>
    </row>
    <row r="4856" spans="17:17" x14ac:dyDescent="0.2">
      <c r="Q4856" s="21"/>
    </row>
    <row r="4857" spans="17:17" x14ac:dyDescent="0.2">
      <c r="Q4857" s="21"/>
    </row>
    <row r="4858" spans="17:17" x14ac:dyDescent="0.2">
      <c r="Q4858" s="21"/>
    </row>
    <row r="4859" spans="17:17" x14ac:dyDescent="0.2">
      <c r="Q4859" s="21"/>
    </row>
    <row r="4860" spans="17:17" x14ac:dyDescent="0.2">
      <c r="Q4860" s="21"/>
    </row>
    <row r="4861" spans="17:17" x14ac:dyDescent="0.2">
      <c r="Q4861" s="21"/>
    </row>
    <row r="4862" spans="17:17" x14ac:dyDescent="0.2">
      <c r="Q4862" s="21"/>
    </row>
    <row r="4863" spans="17:17" x14ac:dyDescent="0.2">
      <c r="Q4863" s="21"/>
    </row>
    <row r="4864" spans="17:17" x14ac:dyDescent="0.2">
      <c r="Q4864" s="21"/>
    </row>
    <row r="4865" spans="17:17" x14ac:dyDescent="0.2">
      <c r="Q4865" s="21"/>
    </row>
    <row r="4866" spans="17:17" x14ac:dyDescent="0.2">
      <c r="Q4866" s="21"/>
    </row>
    <row r="4867" spans="17:17" x14ac:dyDescent="0.2">
      <c r="Q4867" s="21"/>
    </row>
    <row r="4868" spans="17:17" x14ac:dyDescent="0.2">
      <c r="Q4868" s="21"/>
    </row>
    <row r="4869" spans="17:17" x14ac:dyDescent="0.2">
      <c r="Q4869" s="21"/>
    </row>
    <row r="4870" spans="17:17" x14ac:dyDescent="0.2">
      <c r="Q4870" s="21"/>
    </row>
    <row r="4871" spans="17:17" x14ac:dyDescent="0.2">
      <c r="Q4871" s="21"/>
    </row>
    <row r="4872" spans="17:17" x14ac:dyDescent="0.2">
      <c r="Q4872" s="21"/>
    </row>
    <row r="4873" spans="17:17" x14ac:dyDescent="0.2">
      <c r="Q4873" s="21"/>
    </row>
    <row r="4874" spans="17:17" x14ac:dyDescent="0.2">
      <c r="Q4874" s="21"/>
    </row>
    <row r="4875" spans="17:17" x14ac:dyDescent="0.2">
      <c r="Q4875" s="21"/>
    </row>
    <row r="4876" spans="17:17" x14ac:dyDescent="0.2">
      <c r="Q4876" s="21"/>
    </row>
    <row r="4877" spans="17:17" x14ac:dyDescent="0.2">
      <c r="Q4877" s="21"/>
    </row>
    <row r="4878" spans="17:17" x14ac:dyDescent="0.2">
      <c r="Q4878" s="21"/>
    </row>
    <row r="4879" spans="17:17" x14ac:dyDescent="0.2">
      <c r="Q4879" s="21"/>
    </row>
    <row r="4880" spans="17:17" x14ac:dyDescent="0.2">
      <c r="Q4880" s="21"/>
    </row>
    <row r="4881" spans="17:17" x14ac:dyDescent="0.2">
      <c r="Q4881" s="21"/>
    </row>
    <row r="4882" spans="17:17" x14ac:dyDescent="0.2">
      <c r="Q4882" s="21"/>
    </row>
    <row r="4883" spans="17:17" x14ac:dyDescent="0.2">
      <c r="Q4883" s="21"/>
    </row>
    <row r="4884" spans="17:17" x14ac:dyDescent="0.2">
      <c r="Q4884" s="21"/>
    </row>
    <row r="4885" spans="17:17" x14ac:dyDescent="0.2">
      <c r="Q4885" s="21"/>
    </row>
    <row r="4886" spans="17:17" x14ac:dyDescent="0.2">
      <c r="Q4886" s="21"/>
    </row>
    <row r="4887" spans="17:17" x14ac:dyDescent="0.2">
      <c r="Q4887" s="21"/>
    </row>
    <row r="4888" spans="17:17" x14ac:dyDescent="0.2">
      <c r="Q4888" s="21"/>
    </row>
    <row r="4889" spans="17:17" x14ac:dyDescent="0.2">
      <c r="Q4889" s="21"/>
    </row>
    <row r="4890" spans="17:17" x14ac:dyDescent="0.2">
      <c r="Q4890" s="21"/>
    </row>
    <row r="4891" spans="17:17" x14ac:dyDescent="0.2">
      <c r="Q4891" s="21"/>
    </row>
    <row r="4892" spans="17:17" x14ac:dyDescent="0.2">
      <c r="Q4892" s="21"/>
    </row>
    <row r="4893" spans="17:17" x14ac:dyDescent="0.2">
      <c r="Q4893" s="21"/>
    </row>
    <row r="4894" spans="17:17" x14ac:dyDescent="0.2">
      <c r="Q4894" s="21"/>
    </row>
    <row r="4895" spans="17:17" x14ac:dyDescent="0.2">
      <c r="Q4895" s="21"/>
    </row>
    <row r="4896" spans="17:17" x14ac:dyDescent="0.2">
      <c r="Q4896" s="21"/>
    </row>
    <row r="4897" spans="17:17" x14ac:dyDescent="0.2">
      <c r="Q4897" s="21"/>
    </row>
    <row r="4898" spans="17:17" x14ac:dyDescent="0.2">
      <c r="Q4898" s="21"/>
    </row>
    <row r="4899" spans="17:17" x14ac:dyDescent="0.2">
      <c r="Q4899" s="21"/>
    </row>
    <row r="4900" spans="17:17" x14ac:dyDescent="0.2">
      <c r="Q4900" s="21"/>
    </row>
    <row r="4901" spans="17:17" x14ac:dyDescent="0.2">
      <c r="Q4901" s="21"/>
    </row>
    <row r="4902" spans="17:17" x14ac:dyDescent="0.2">
      <c r="Q4902" s="21"/>
    </row>
    <row r="4903" spans="17:17" x14ac:dyDescent="0.2">
      <c r="Q4903" s="21"/>
    </row>
    <row r="4904" spans="17:17" x14ac:dyDescent="0.2">
      <c r="Q4904" s="21"/>
    </row>
    <row r="4905" spans="17:17" x14ac:dyDescent="0.2">
      <c r="Q4905" s="21"/>
    </row>
    <row r="4906" spans="17:17" x14ac:dyDescent="0.2">
      <c r="Q4906" s="21"/>
    </row>
    <row r="4907" spans="17:17" x14ac:dyDescent="0.2">
      <c r="Q4907" s="21"/>
    </row>
    <row r="4908" spans="17:17" x14ac:dyDescent="0.2">
      <c r="Q4908" s="21"/>
    </row>
    <row r="4909" spans="17:17" x14ac:dyDescent="0.2">
      <c r="Q4909" s="21"/>
    </row>
    <row r="4910" spans="17:17" x14ac:dyDescent="0.2">
      <c r="Q4910" s="21"/>
    </row>
    <row r="4911" spans="17:17" x14ac:dyDescent="0.2">
      <c r="Q4911" s="21"/>
    </row>
    <row r="4912" spans="17:17" x14ac:dyDescent="0.2">
      <c r="Q4912" s="21"/>
    </row>
    <row r="4913" spans="17:17" x14ac:dyDescent="0.2">
      <c r="Q4913" s="21"/>
    </row>
    <row r="4914" spans="17:17" x14ac:dyDescent="0.2">
      <c r="Q4914" s="21"/>
    </row>
    <row r="4915" spans="17:17" x14ac:dyDescent="0.2">
      <c r="Q4915" s="21"/>
    </row>
    <row r="4916" spans="17:17" x14ac:dyDescent="0.2">
      <c r="Q4916" s="21"/>
    </row>
    <row r="4917" spans="17:17" x14ac:dyDescent="0.2">
      <c r="Q4917" s="21"/>
    </row>
    <row r="4918" spans="17:17" x14ac:dyDescent="0.2">
      <c r="Q4918" s="21"/>
    </row>
    <row r="4919" spans="17:17" x14ac:dyDescent="0.2">
      <c r="Q4919" s="21"/>
    </row>
    <row r="4920" spans="17:17" x14ac:dyDescent="0.2">
      <c r="Q4920" s="21"/>
    </row>
    <row r="4921" spans="17:17" x14ac:dyDescent="0.2">
      <c r="Q4921" s="21"/>
    </row>
    <row r="4922" spans="17:17" x14ac:dyDescent="0.2">
      <c r="Q4922" s="21"/>
    </row>
    <row r="4923" spans="17:17" x14ac:dyDescent="0.2">
      <c r="Q4923" s="21"/>
    </row>
    <row r="4924" spans="17:17" x14ac:dyDescent="0.2">
      <c r="Q4924" s="21"/>
    </row>
    <row r="4925" spans="17:17" x14ac:dyDescent="0.2">
      <c r="Q4925" s="21"/>
    </row>
    <row r="4926" spans="17:17" x14ac:dyDescent="0.2">
      <c r="Q4926" s="21"/>
    </row>
    <row r="4927" spans="17:17" x14ac:dyDescent="0.2">
      <c r="Q4927" s="21"/>
    </row>
    <row r="4928" spans="17:17" x14ac:dyDescent="0.2">
      <c r="Q4928" s="21"/>
    </row>
    <row r="4929" spans="17:17" x14ac:dyDescent="0.2">
      <c r="Q4929" s="21"/>
    </row>
    <row r="4930" spans="17:17" x14ac:dyDescent="0.2">
      <c r="Q4930" s="21"/>
    </row>
    <row r="4931" spans="17:17" x14ac:dyDescent="0.2">
      <c r="Q4931" s="21"/>
    </row>
    <row r="4932" spans="17:17" x14ac:dyDescent="0.2">
      <c r="Q4932" s="21"/>
    </row>
    <row r="4933" spans="17:17" x14ac:dyDescent="0.2">
      <c r="Q4933" s="21"/>
    </row>
    <row r="4934" spans="17:17" x14ac:dyDescent="0.2">
      <c r="Q4934" s="21"/>
    </row>
    <row r="4935" spans="17:17" x14ac:dyDescent="0.2">
      <c r="Q4935" s="21"/>
    </row>
    <row r="4936" spans="17:17" x14ac:dyDescent="0.2">
      <c r="Q4936" s="21"/>
    </row>
    <row r="4937" spans="17:17" x14ac:dyDescent="0.2">
      <c r="Q4937" s="21"/>
    </row>
    <row r="4938" spans="17:17" x14ac:dyDescent="0.2">
      <c r="Q4938" s="21"/>
    </row>
    <row r="4939" spans="17:17" x14ac:dyDescent="0.2">
      <c r="Q4939" s="21"/>
    </row>
    <row r="4940" spans="17:17" x14ac:dyDescent="0.2">
      <c r="Q4940" s="21"/>
    </row>
    <row r="4941" spans="17:17" x14ac:dyDescent="0.2">
      <c r="Q4941" s="21"/>
    </row>
    <row r="4942" spans="17:17" x14ac:dyDescent="0.2">
      <c r="Q4942" s="21"/>
    </row>
    <row r="4943" spans="17:17" x14ac:dyDescent="0.2">
      <c r="Q4943" s="21"/>
    </row>
    <row r="4944" spans="17:17" x14ac:dyDescent="0.2">
      <c r="Q4944" s="21"/>
    </row>
    <row r="4945" spans="17:17" x14ac:dyDescent="0.2">
      <c r="Q4945" s="21"/>
    </row>
    <row r="4946" spans="17:17" x14ac:dyDescent="0.2">
      <c r="Q4946" s="21"/>
    </row>
    <row r="4947" spans="17:17" x14ac:dyDescent="0.2">
      <c r="Q4947" s="21"/>
    </row>
    <row r="4948" spans="17:17" x14ac:dyDescent="0.2">
      <c r="Q4948" s="21"/>
    </row>
    <row r="4949" spans="17:17" x14ac:dyDescent="0.2">
      <c r="Q4949" s="21"/>
    </row>
    <row r="4950" spans="17:17" x14ac:dyDescent="0.2">
      <c r="Q4950" s="21"/>
    </row>
    <row r="4951" spans="17:17" x14ac:dyDescent="0.2">
      <c r="Q4951" s="21"/>
    </row>
    <row r="4952" spans="17:17" x14ac:dyDescent="0.2">
      <c r="Q4952" s="21"/>
    </row>
    <row r="4953" spans="17:17" x14ac:dyDescent="0.2">
      <c r="Q4953" s="21"/>
    </row>
    <row r="4954" spans="17:17" x14ac:dyDescent="0.2">
      <c r="Q4954" s="21"/>
    </row>
    <row r="4955" spans="17:17" x14ac:dyDescent="0.2">
      <c r="Q4955" s="21"/>
    </row>
    <row r="4956" spans="17:17" x14ac:dyDescent="0.2">
      <c r="Q4956" s="21"/>
    </row>
    <row r="4957" spans="17:17" x14ac:dyDescent="0.2">
      <c r="Q4957" s="21"/>
    </row>
    <row r="4958" spans="17:17" x14ac:dyDescent="0.2">
      <c r="Q4958" s="21"/>
    </row>
    <row r="4959" spans="17:17" x14ac:dyDescent="0.2">
      <c r="Q4959" s="21"/>
    </row>
    <row r="4960" spans="17:17" x14ac:dyDescent="0.2">
      <c r="Q4960" s="21"/>
    </row>
    <row r="4961" spans="17:17" x14ac:dyDescent="0.2">
      <c r="Q4961" s="21"/>
    </row>
    <row r="4962" spans="17:17" x14ac:dyDescent="0.2">
      <c r="Q4962" s="21"/>
    </row>
    <row r="4963" spans="17:17" x14ac:dyDescent="0.2">
      <c r="Q4963" s="21"/>
    </row>
    <row r="4964" spans="17:17" x14ac:dyDescent="0.2">
      <c r="Q4964" s="21"/>
    </row>
    <row r="4965" spans="17:17" x14ac:dyDescent="0.2">
      <c r="Q4965" s="21"/>
    </row>
    <row r="4966" spans="17:17" x14ac:dyDescent="0.2">
      <c r="Q4966" s="21"/>
    </row>
    <row r="4967" spans="17:17" x14ac:dyDescent="0.2">
      <c r="Q4967" s="21"/>
    </row>
    <row r="4968" spans="17:17" x14ac:dyDescent="0.2">
      <c r="Q4968" s="21"/>
    </row>
    <row r="4969" spans="17:17" x14ac:dyDescent="0.2">
      <c r="Q4969" s="21"/>
    </row>
    <row r="4970" spans="17:17" x14ac:dyDescent="0.2">
      <c r="Q4970" s="21"/>
    </row>
    <row r="4971" spans="17:17" x14ac:dyDescent="0.2">
      <c r="Q4971" s="21"/>
    </row>
    <row r="4972" spans="17:17" x14ac:dyDescent="0.2">
      <c r="Q4972" s="21"/>
    </row>
    <row r="4973" spans="17:17" x14ac:dyDescent="0.2">
      <c r="Q4973" s="21"/>
    </row>
    <row r="4974" spans="17:17" x14ac:dyDescent="0.2">
      <c r="Q4974" s="21"/>
    </row>
    <row r="4975" spans="17:17" x14ac:dyDescent="0.2">
      <c r="Q4975" s="21"/>
    </row>
    <row r="4976" spans="17:17" x14ac:dyDescent="0.2">
      <c r="Q4976" s="21"/>
    </row>
    <row r="4977" spans="17:17" x14ac:dyDescent="0.2">
      <c r="Q4977" s="21"/>
    </row>
    <row r="4978" spans="17:17" x14ac:dyDescent="0.2">
      <c r="Q4978" s="21"/>
    </row>
    <row r="4979" spans="17:17" x14ac:dyDescent="0.2">
      <c r="Q4979" s="21"/>
    </row>
    <row r="4980" spans="17:17" x14ac:dyDescent="0.2">
      <c r="Q4980" s="21"/>
    </row>
    <row r="4981" spans="17:17" x14ac:dyDescent="0.2">
      <c r="Q4981" s="21"/>
    </row>
    <row r="4982" spans="17:17" x14ac:dyDescent="0.2">
      <c r="Q4982" s="21"/>
    </row>
    <row r="4983" spans="17:17" x14ac:dyDescent="0.2">
      <c r="Q4983" s="21"/>
    </row>
    <row r="4984" spans="17:17" x14ac:dyDescent="0.2">
      <c r="Q4984" s="21"/>
    </row>
    <row r="4985" spans="17:17" x14ac:dyDescent="0.2">
      <c r="Q4985" s="21"/>
    </row>
    <row r="4986" spans="17:17" x14ac:dyDescent="0.2">
      <c r="Q4986" s="21"/>
    </row>
    <row r="4987" spans="17:17" x14ac:dyDescent="0.2">
      <c r="Q4987" s="21"/>
    </row>
    <row r="4988" spans="17:17" x14ac:dyDescent="0.2">
      <c r="Q4988" s="21"/>
    </row>
    <row r="4989" spans="17:17" x14ac:dyDescent="0.2">
      <c r="Q4989" s="21"/>
    </row>
    <row r="4990" spans="17:17" x14ac:dyDescent="0.2">
      <c r="Q4990" s="21"/>
    </row>
    <row r="4991" spans="17:17" x14ac:dyDescent="0.2">
      <c r="Q4991" s="21"/>
    </row>
    <row r="4992" spans="17:17" x14ac:dyDescent="0.2">
      <c r="Q4992" s="21"/>
    </row>
    <row r="4993" spans="17:17" x14ac:dyDescent="0.2">
      <c r="Q4993" s="21"/>
    </row>
    <row r="4994" spans="17:17" x14ac:dyDescent="0.2">
      <c r="Q4994" s="21"/>
    </row>
    <row r="4995" spans="17:17" x14ac:dyDescent="0.2">
      <c r="Q4995" s="21"/>
    </row>
    <row r="4996" spans="17:17" x14ac:dyDescent="0.2">
      <c r="Q4996" s="21"/>
    </row>
    <row r="4997" spans="17:17" x14ac:dyDescent="0.2">
      <c r="Q4997" s="21"/>
    </row>
    <row r="4998" spans="17:17" x14ac:dyDescent="0.2">
      <c r="Q4998" s="21"/>
    </row>
    <row r="4999" spans="17:17" x14ac:dyDescent="0.2">
      <c r="Q4999" s="21"/>
    </row>
    <row r="5000" spans="17:17" x14ac:dyDescent="0.2">
      <c r="Q5000" s="21"/>
    </row>
    <row r="5001" spans="17:17" x14ac:dyDescent="0.2">
      <c r="Q5001" s="21"/>
    </row>
    <row r="5002" spans="17:17" x14ac:dyDescent="0.2">
      <c r="Q5002" s="21"/>
    </row>
    <row r="5003" spans="17:17" x14ac:dyDescent="0.2">
      <c r="Q5003" s="21"/>
    </row>
    <row r="5004" spans="17:17" x14ac:dyDescent="0.2">
      <c r="Q5004" s="21"/>
    </row>
    <row r="5005" spans="17:17" x14ac:dyDescent="0.2">
      <c r="Q5005" s="21"/>
    </row>
    <row r="5006" spans="17:17" x14ac:dyDescent="0.2">
      <c r="Q5006" s="21"/>
    </row>
    <row r="5007" spans="17:17" x14ac:dyDescent="0.2">
      <c r="Q5007" s="21"/>
    </row>
    <row r="5008" spans="17:17" x14ac:dyDescent="0.2">
      <c r="Q5008" s="21"/>
    </row>
    <row r="5009" spans="17:17" x14ac:dyDescent="0.2">
      <c r="Q5009" s="21"/>
    </row>
    <row r="5010" spans="17:17" x14ac:dyDescent="0.2">
      <c r="Q5010" s="21"/>
    </row>
    <row r="5011" spans="17:17" x14ac:dyDescent="0.2">
      <c r="Q5011" s="21"/>
    </row>
    <row r="5012" spans="17:17" x14ac:dyDescent="0.2">
      <c r="Q5012" s="21"/>
    </row>
    <row r="5013" spans="17:17" x14ac:dyDescent="0.2">
      <c r="Q5013" s="21"/>
    </row>
    <row r="5014" spans="17:17" x14ac:dyDescent="0.2">
      <c r="Q5014" s="21"/>
    </row>
    <row r="5015" spans="17:17" x14ac:dyDescent="0.2">
      <c r="Q5015" s="21"/>
    </row>
    <row r="5016" spans="17:17" x14ac:dyDescent="0.2">
      <c r="Q5016" s="21"/>
    </row>
    <row r="5017" spans="17:17" x14ac:dyDescent="0.2">
      <c r="Q5017" s="21"/>
    </row>
    <row r="5018" spans="17:17" x14ac:dyDescent="0.2">
      <c r="Q5018" s="21"/>
    </row>
    <row r="5019" spans="17:17" x14ac:dyDescent="0.2">
      <c r="Q5019" s="21"/>
    </row>
    <row r="5020" spans="17:17" x14ac:dyDescent="0.2">
      <c r="Q5020" s="21"/>
    </row>
    <row r="5021" spans="17:17" x14ac:dyDescent="0.2">
      <c r="Q5021" s="21"/>
    </row>
    <row r="5022" spans="17:17" x14ac:dyDescent="0.2">
      <c r="Q5022" s="21"/>
    </row>
    <row r="5023" spans="17:17" x14ac:dyDescent="0.2">
      <c r="Q5023" s="21"/>
    </row>
    <row r="5024" spans="17:17" x14ac:dyDescent="0.2">
      <c r="Q5024" s="21"/>
    </row>
    <row r="5025" spans="17:17" x14ac:dyDescent="0.2">
      <c r="Q5025" s="21"/>
    </row>
    <row r="5026" spans="17:17" x14ac:dyDescent="0.2">
      <c r="Q5026" s="21"/>
    </row>
    <row r="5027" spans="17:17" x14ac:dyDescent="0.2">
      <c r="Q5027" s="21"/>
    </row>
    <row r="5028" spans="17:17" x14ac:dyDescent="0.2">
      <c r="Q5028" s="21"/>
    </row>
    <row r="5029" spans="17:17" x14ac:dyDescent="0.2">
      <c r="Q5029" s="21"/>
    </row>
    <row r="5030" spans="17:17" x14ac:dyDescent="0.2">
      <c r="Q5030" s="21"/>
    </row>
    <row r="5031" spans="17:17" x14ac:dyDescent="0.2">
      <c r="Q5031" s="21"/>
    </row>
    <row r="5032" spans="17:17" x14ac:dyDescent="0.2">
      <c r="Q5032" s="21"/>
    </row>
    <row r="5033" spans="17:17" x14ac:dyDescent="0.2">
      <c r="Q5033" s="21"/>
    </row>
    <row r="5034" spans="17:17" x14ac:dyDescent="0.2">
      <c r="Q5034" s="21"/>
    </row>
    <row r="5035" spans="17:17" x14ac:dyDescent="0.2">
      <c r="Q5035" s="21"/>
    </row>
    <row r="5036" spans="17:17" x14ac:dyDescent="0.2">
      <c r="Q5036" s="21"/>
    </row>
    <row r="5037" spans="17:17" x14ac:dyDescent="0.2">
      <c r="Q5037" s="21"/>
    </row>
    <row r="5038" spans="17:17" x14ac:dyDescent="0.2">
      <c r="Q5038" s="21"/>
    </row>
    <row r="5039" spans="17:17" x14ac:dyDescent="0.2">
      <c r="Q5039" s="21"/>
    </row>
    <row r="5040" spans="17:17" x14ac:dyDescent="0.2">
      <c r="Q5040" s="21"/>
    </row>
    <row r="5041" spans="17:17" x14ac:dyDescent="0.2">
      <c r="Q5041" s="21"/>
    </row>
    <row r="5042" spans="17:17" x14ac:dyDescent="0.2">
      <c r="Q5042" s="21"/>
    </row>
    <row r="5043" spans="17:17" x14ac:dyDescent="0.2">
      <c r="Q5043" s="21"/>
    </row>
    <row r="5044" spans="17:17" x14ac:dyDescent="0.2">
      <c r="Q5044" s="21"/>
    </row>
    <row r="5045" spans="17:17" x14ac:dyDescent="0.2">
      <c r="Q5045" s="21"/>
    </row>
    <row r="5046" spans="17:17" x14ac:dyDescent="0.2">
      <c r="Q5046" s="21"/>
    </row>
    <row r="5047" spans="17:17" x14ac:dyDescent="0.2">
      <c r="Q5047" s="21"/>
    </row>
    <row r="5048" spans="17:17" x14ac:dyDescent="0.2">
      <c r="Q5048" s="21"/>
    </row>
    <row r="5049" spans="17:17" x14ac:dyDescent="0.2">
      <c r="Q5049" s="21"/>
    </row>
    <row r="5050" spans="17:17" x14ac:dyDescent="0.2">
      <c r="Q5050" s="21"/>
    </row>
    <row r="5051" spans="17:17" x14ac:dyDescent="0.2">
      <c r="Q5051" s="21"/>
    </row>
    <row r="5052" spans="17:17" x14ac:dyDescent="0.2">
      <c r="Q5052" s="21"/>
    </row>
    <row r="5053" spans="17:17" x14ac:dyDescent="0.2">
      <c r="Q5053" s="21"/>
    </row>
    <row r="5054" spans="17:17" x14ac:dyDescent="0.2">
      <c r="Q5054" s="21"/>
    </row>
    <row r="5055" spans="17:17" x14ac:dyDescent="0.2">
      <c r="Q5055" s="21"/>
    </row>
    <row r="5056" spans="17:17" x14ac:dyDescent="0.2">
      <c r="Q5056" s="21"/>
    </row>
    <row r="5057" spans="17:17" x14ac:dyDescent="0.2">
      <c r="Q5057" s="21"/>
    </row>
    <row r="5058" spans="17:17" x14ac:dyDescent="0.2">
      <c r="Q5058" s="21"/>
    </row>
    <row r="5059" spans="17:17" x14ac:dyDescent="0.2">
      <c r="Q5059" s="21"/>
    </row>
    <row r="5060" spans="17:17" x14ac:dyDescent="0.2">
      <c r="Q5060" s="21"/>
    </row>
    <row r="5061" spans="17:17" x14ac:dyDescent="0.2">
      <c r="Q5061" s="21"/>
    </row>
    <row r="5062" spans="17:17" x14ac:dyDescent="0.2">
      <c r="Q5062" s="21"/>
    </row>
    <row r="5063" spans="17:17" x14ac:dyDescent="0.2">
      <c r="Q5063" s="21"/>
    </row>
    <row r="5064" spans="17:17" x14ac:dyDescent="0.2">
      <c r="Q5064" s="21"/>
    </row>
    <row r="5065" spans="17:17" x14ac:dyDescent="0.2">
      <c r="Q5065" s="21"/>
    </row>
    <row r="5066" spans="17:17" x14ac:dyDescent="0.2">
      <c r="Q5066" s="21"/>
    </row>
    <row r="5067" spans="17:17" x14ac:dyDescent="0.2">
      <c r="Q5067" s="21"/>
    </row>
    <row r="5068" spans="17:17" x14ac:dyDescent="0.2">
      <c r="Q5068" s="21"/>
    </row>
    <row r="5069" spans="17:17" x14ac:dyDescent="0.2">
      <c r="Q5069" s="21"/>
    </row>
    <row r="5070" spans="17:17" x14ac:dyDescent="0.2">
      <c r="Q5070" s="21"/>
    </row>
    <row r="5071" spans="17:17" x14ac:dyDescent="0.2">
      <c r="Q5071" s="21"/>
    </row>
    <row r="5072" spans="17:17" x14ac:dyDescent="0.2">
      <c r="Q5072" s="21"/>
    </row>
    <row r="5073" spans="17:17" x14ac:dyDescent="0.2">
      <c r="Q5073" s="21"/>
    </row>
    <row r="5074" spans="17:17" x14ac:dyDescent="0.2">
      <c r="Q5074" s="21"/>
    </row>
    <row r="5075" spans="17:17" x14ac:dyDescent="0.2">
      <c r="Q5075" s="21"/>
    </row>
    <row r="5076" spans="17:17" x14ac:dyDescent="0.2">
      <c r="Q5076" s="21"/>
    </row>
    <row r="5077" spans="17:17" x14ac:dyDescent="0.2">
      <c r="Q5077" s="21"/>
    </row>
    <row r="5078" spans="17:17" x14ac:dyDescent="0.2">
      <c r="Q5078" s="21"/>
    </row>
    <row r="5079" spans="17:17" x14ac:dyDescent="0.2">
      <c r="Q5079" s="21"/>
    </row>
    <row r="5080" spans="17:17" x14ac:dyDescent="0.2">
      <c r="Q5080" s="21"/>
    </row>
    <row r="5081" spans="17:17" x14ac:dyDescent="0.2">
      <c r="Q5081" s="21"/>
    </row>
    <row r="5082" spans="17:17" x14ac:dyDescent="0.2">
      <c r="Q5082" s="21"/>
    </row>
    <row r="5083" spans="17:17" x14ac:dyDescent="0.2">
      <c r="Q5083" s="21"/>
    </row>
    <row r="5084" spans="17:17" x14ac:dyDescent="0.2">
      <c r="Q5084" s="21"/>
    </row>
    <row r="5085" spans="17:17" x14ac:dyDescent="0.2">
      <c r="Q5085" s="21"/>
    </row>
    <row r="5086" spans="17:17" x14ac:dyDescent="0.2">
      <c r="Q5086" s="21"/>
    </row>
    <row r="5087" spans="17:17" x14ac:dyDescent="0.2">
      <c r="Q5087" s="21"/>
    </row>
    <row r="5088" spans="17:17" x14ac:dyDescent="0.2">
      <c r="Q5088" s="21"/>
    </row>
    <row r="5089" spans="17:17" x14ac:dyDescent="0.2">
      <c r="Q5089" s="21"/>
    </row>
    <row r="5090" spans="17:17" x14ac:dyDescent="0.2">
      <c r="Q5090" s="21"/>
    </row>
    <row r="5091" spans="17:17" x14ac:dyDescent="0.2">
      <c r="Q5091" s="21"/>
    </row>
    <row r="5092" spans="17:17" x14ac:dyDescent="0.2">
      <c r="Q5092" s="21"/>
    </row>
    <row r="5093" spans="17:17" x14ac:dyDescent="0.2">
      <c r="Q5093" s="21"/>
    </row>
    <row r="5094" spans="17:17" x14ac:dyDescent="0.2">
      <c r="Q5094" s="21"/>
    </row>
    <row r="5095" spans="17:17" x14ac:dyDescent="0.2">
      <c r="Q5095" s="21"/>
    </row>
    <row r="5096" spans="17:17" x14ac:dyDescent="0.2">
      <c r="Q5096" s="21"/>
    </row>
    <row r="5097" spans="17:17" x14ac:dyDescent="0.2">
      <c r="Q5097" s="21"/>
    </row>
    <row r="5098" spans="17:17" x14ac:dyDescent="0.2">
      <c r="Q5098" s="21"/>
    </row>
    <row r="5099" spans="17:17" x14ac:dyDescent="0.2">
      <c r="Q5099" s="21"/>
    </row>
    <row r="5100" spans="17:17" x14ac:dyDescent="0.2">
      <c r="Q5100" s="21"/>
    </row>
    <row r="5101" spans="17:17" x14ac:dyDescent="0.2">
      <c r="Q5101" s="21"/>
    </row>
    <row r="5102" spans="17:17" x14ac:dyDescent="0.2">
      <c r="Q5102" s="21"/>
    </row>
    <row r="5103" spans="17:17" x14ac:dyDescent="0.2">
      <c r="Q5103" s="21"/>
    </row>
    <row r="5104" spans="17:17" x14ac:dyDescent="0.2">
      <c r="Q5104" s="21"/>
    </row>
    <row r="5105" spans="17:17" x14ac:dyDescent="0.2">
      <c r="Q5105" s="21"/>
    </row>
    <row r="5106" spans="17:17" x14ac:dyDescent="0.2">
      <c r="Q5106" s="21"/>
    </row>
    <row r="5107" spans="17:17" x14ac:dyDescent="0.2">
      <c r="Q5107" s="21"/>
    </row>
    <row r="5108" spans="17:17" x14ac:dyDescent="0.2">
      <c r="Q5108" s="21"/>
    </row>
    <row r="5109" spans="17:17" x14ac:dyDescent="0.2">
      <c r="Q5109" s="21"/>
    </row>
    <row r="5110" spans="17:17" x14ac:dyDescent="0.2">
      <c r="Q5110" s="21"/>
    </row>
    <row r="5111" spans="17:17" x14ac:dyDescent="0.2">
      <c r="Q5111" s="21"/>
    </row>
    <row r="5112" spans="17:17" x14ac:dyDescent="0.2">
      <c r="Q5112" s="21"/>
    </row>
    <row r="5113" spans="17:17" x14ac:dyDescent="0.2">
      <c r="Q5113" s="21"/>
    </row>
    <row r="5114" spans="17:17" x14ac:dyDescent="0.2">
      <c r="Q5114" s="21"/>
    </row>
    <row r="5115" spans="17:17" x14ac:dyDescent="0.2">
      <c r="Q5115" s="21"/>
    </row>
    <row r="5116" spans="17:17" x14ac:dyDescent="0.2">
      <c r="Q5116" s="21"/>
    </row>
    <row r="5117" spans="17:17" x14ac:dyDescent="0.2">
      <c r="Q5117" s="21"/>
    </row>
    <row r="5118" spans="17:17" x14ac:dyDescent="0.2">
      <c r="Q5118" s="21"/>
    </row>
    <row r="5119" spans="17:17" x14ac:dyDescent="0.2">
      <c r="Q5119" s="21"/>
    </row>
    <row r="5120" spans="17:17" x14ac:dyDescent="0.2">
      <c r="Q5120" s="21"/>
    </row>
    <row r="5121" spans="17:17" x14ac:dyDescent="0.2">
      <c r="Q5121" s="21"/>
    </row>
    <row r="5122" spans="17:17" x14ac:dyDescent="0.2">
      <c r="Q5122" s="21"/>
    </row>
    <row r="5123" spans="17:17" x14ac:dyDescent="0.2">
      <c r="Q5123" s="21"/>
    </row>
    <row r="5124" spans="17:17" x14ac:dyDescent="0.2">
      <c r="Q5124" s="21"/>
    </row>
    <row r="5125" spans="17:17" x14ac:dyDescent="0.2">
      <c r="Q5125" s="21"/>
    </row>
    <row r="5126" spans="17:17" x14ac:dyDescent="0.2">
      <c r="Q5126" s="21"/>
    </row>
    <row r="5127" spans="17:17" x14ac:dyDescent="0.2">
      <c r="Q5127" s="21"/>
    </row>
    <row r="5128" spans="17:17" x14ac:dyDescent="0.2">
      <c r="Q5128" s="21"/>
    </row>
    <row r="5129" spans="17:17" x14ac:dyDescent="0.2">
      <c r="Q5129" s="21"/>
    </row>
    <row r="5130" spans="17:17" x14ac:dyDescent="0.2">
      <c r="Q5130" s="21"/>
    </row>
    <row r="5131" spans="17:17" x14ac:dyDescent="0.2">
      <c r="Q5131" s="21"/>
    </row>
    <row r="5132" spans="17:17" x14ac:dyDescent="0.2">
      <c r="Q5132" s="21"/>
    </row>
    <row r="5133" spans="17:17" x14ac:dyDescent="0.2">
      <c r="Q5133" s="21"/>
    </row>
    <row r="5134" spans="17:17" x14ac:dyDescent="0.2">
      <c r="Q5134" s="21"/>
    </row>
    <row r="5135" spans="17:17" x14ac:dyDescent="0.2">
      <c r="Q5135" s="21"/>
    </row>
    <row r="5136" spans="17:17" x14ac:dyDescent="0.2">
      <c r="Q5136" s="21"/>
    </row>
    <row r="5137" spans="17:17" x14ac:dyDescent="0.2">
      <c r="Q5137" s="21"/>
    </row>
    <row r="5138" spans="17:17" x14ac:dyDescent="0.2">
      <c r="Q5138" s="21"/>
    </row>
    <row r="5139" spans="17:17" x14ac:dyDescent="0.2">
      <c r="Q5139" s="21"/>
    </row>
    <row r="5140" spans="17:17" x14ac:dyDescent="0.2">
      <c r="Q5140" s="21"/>
    </row>
    <row r="5141" spans="17:17" x14ac:dyDescent="0.2">
      <c r="Q5141" s="21"/>
    </row>
    <row r="5142" spans="17:17" x14ac:dyDescent="0.2">
      <c r="Q5142" s="21"/>
    </row>
    <row r="5143" spans="17:17" x14ac:dyDescent="0.2">
      <c r="Q5143" s="21"/>
    </row>
    <row r="5144" spans="17:17" x14ac:dyDescent="0.2">
      <c r="Q5144" s="21"/>
    </row>
    <row r="5145" spans="17:17" x14ac:dyDescent="0.2">
      <c r="Q5145" s="21"/>
    </row>
    <row r="5146" spans="17:17" x14ac:dyDescent="0.2">
      <c r="Q5146" s="21"/>
    </row>
    <row r="5147" spans="17:17" x14ac:dyDescent="0.2">
      <c r="Q5147" s="21"/>
    </row>
    <row r="5148" spans="17:17" x14ac:dyDescent="0.2">
      <c r="Q5148" s="21"/>
    </row>
    <row r="5149" spans="17:17" x14ac:dyDescent="0.2">
      <c r="Q5149" s="21"/>
    </row>
    <row r="5150" spans="17:17" x14ac:dyDescent="0.2">
      <c r="Q5150" s="21"/>
    </row>
    <row r="5151" spans="17:17" x14ac:dyDescent="0.2">
      <c r="Q5151" s="21"/>
    </row>
    <row r="5152" spans="17:17" x14ac:dyDescent="0.2">
      <c r="Q5152" s="21"/>
    </row>
    <row r="5153" spans="17:17" x14ac:dyDescent="0.2">
      <c r="Q5153" s="21"/>
    </row>
    <row r="5154" spans="17:17" x14ac:dyDescent="0.2">
      <c r="Q5154" s="21"/>
    </row>
    <row r="5155" spans="17:17" x14ac:dyDescent="0.2">
      <c r="Q5155" s="21"/>
    </row>
    <row r="5156" spans="17:17" x14ac:dyDescent="0.2">
      <c r="Q5156" s="21"/>
    </row>
    <row r="5157" spans="17:17" x14ac:dyDescent="0.2">
      <c r="Q5157" s="21"/>
    </row>
    <row r="5158" spans="17:17" x14ac:dyDescent="0.2">
      <c r="Q5158" s="21"/>
    </row>
    <row r="5159" spans="17:17" x14ac:dyDescent="0.2">
      <c r="Q5159" s="21"/>
    </row>
    <row r="5160" spans="17:17" x14ac:dyDescent="0.2">
      <c r="Q5160" s="21"/>
    </row>
    <row r="5161" spans="17:17" x14ac:dyDescent="0.2">
      <c r="Q5161" s="21"/>
    </row>
    <row r="5162" spans="17:17" x14ac:dyDescent="0.2">
      <c r="Q5162" s="21"/>
    </row>
    <row r="5163" spans="17:17" x14ac:dyDescent="0.2">
      <c r="Q5163" s="21"/>
    </row>
    <row r="5164" spans="17:17" x14ac:dyDescent="0.2">
      <c r="Q5164" s="21"/>
    </row>
    <row r="5165" spans="17:17" x14ac:dyDescent="0.2">
      <c r="Q5165" s="21"/>
    </row>
    <row r="5166" spans="17:17" x14ac:dyDescent="0.2">
      <c r="Q5166" s="21"/>
    </row>
    <row r="5167" spans="17:17" x14ac:dyDescent="0.2">
      <c r="Q5167" s="21"/>
    </row>
    <row r="5168" spans="17:17" x14ac:dyDescent="0.2">
      <c r="Q5168" s="21"/>
    </row>
    <row r="5169" spans="17:17" x14ac:dyDescent="0.2">
      <c r="Q5169" s="21"/>
    </row>
    <row r="5170" spans="17:17" x14ac:dyDescent="0.2">
      <c r="Q5170" s="21"/>
    </row>
    <row r="5171" spans="17:17" x14ac:dyDescent="0.2">
      <c r="Q5171" s="21"/>
    </row>
    <row r="5172" spans="17:17" x14ac:dyDescent="0.2">
      <c r="Q5172" s="21"/>
    </row>
    <row r="5173" spans="17:17" x14ac:dyDescent="0.2">
      <c r="Q5173" s="21"/>
    </row>
    <row r="5174" spans="17:17" x14ac:dyDescent="0.2">
      <c r="Q5174" s="21"/>
    </row>
    <row r="5175" spans="17:17" x14ac:dyDescent="0.2">
      <c r="Q5175" s="21"/>
    </row>
    <row r="5176" spans="17:17" x14ac:dyDescent="0.2">
      <c r="Q5176" s="21"/>
    </row>
    <row r="5177" spans="17:17" x14ac:dyDescent="0.2">
      <c r="Q5177" s="21"/>
    </row>
    <row r="5178" spans="17:17" x14ac:dyDescent="0.2">
      <c r="Q5178" s="21"/>
    </row>
    <row r="5179" spans="17:17" x14ac:dyDescent="0.2">
      <c r="Q5179" s="21"/>
    </row>
    <row r="5180" spans="17:17" x14ac:dyDescent="0.2">
      <c r="Q5180" s="21"/>
    </row>
    <row r="5181" spans="17:17" x14ac:dyDescent="0.2">
      <c r="Q5181" s="21"/>
    </row>
    <row r="5182" spans="17:17" x14ac:dyDescent="0.2">
      <c r="Q5182" s="21"/>
    </row>
    <row r="5183" spans="17:17" x14ac:dyDescent="0.2">
      <c r="Q5183" s="21"/>
    </row>
    <row r="5184" spans="17:17" x14ac:dyDescent="0.2">
      <c r="Q5184" s="21"/>
    </row>
    <row r="5185" spans="17:17" x14ac:dyDescent="0.2">
      <c r="Q5185" s="21"/>
    </row>
    <row r="5186" spans="17:17" x14ac:dyDescent="0.2">
      <c r="Q5186" s="21"/>
    </row>
    <row r="5187" spans="17:17" x14ac:dyDescent="0.2">
      <c r="Q5187" s="21"/>
    </row>
    <row r="5188" spans="17:17" x14ac:dyDescent="0.2">
      <c r="Q5188" s="21"/>
    </row>
    <row r="5189" spans="17:17" x14ac:dyDescent="0.2">
      <c r="Q5189" s="21"/>
    </row>
    <row r="5190" spans="17:17" x14ac:dyDescent="0.2">
      <c r="Q5190" s="21"/>
    </row>
    <row r="5191" spans="17:17" x14ac:dyDescent="0.2">
      <c r="Q5191" s="21"/>
    </row>
    <row r="5192" spans="17:17" x14ac:dyDescent="0.2">
      <c r="Q5192" s="21"/>
    </row>
    <row r="5193" spans="17:17" x14ac:dyDescent="0.2">
      <c r="Q5193" s="21"/>
    </row>
    <row r="5194" spans="17:17" x14ac:dyDescent="0.2">
      <c r="Q5194" s="21"/>
    </row>
    <row r="5195" spans="17:17" x14ac:dyDescent="0.2">
      <c r="Q5195" s="21"/>
    </row>
    <row r="5196" spans="17:17" x14ac:dyDescent="0.2">
      <c r="Q5196" s="21"/>
    </row>
    <row r="5197" spans="17:17" x14ac:dyDescent="0.2">
      <c r="Q5197" s="21"/>
    </row>
    <row r="5198" spans="17:17" x14ac:dyDescent="0.2">
      <c r="Q5198" s="21"/>
    </row>
    <row r="5199" spans="17:17" x14ac:dyDescent="0.2">
      <c r="Q5199" s="21"/>
    </row>
    <row r="5200" spans="17:17" x14ac:dyDescent="0.2">
      <c r="Q5200" s="21"/>
    </row>
    <row r="5201" spans="17:17" x14ac:dyDescent="0.2">
      <c r="Q5201" s="21"/>
    </row>
    <row r="5202" spans="17:17" x14ac:dyDescent="0.2">
      <c r="Q5202" s="21"/>
    </row>
    <row r="5203" spans="17:17" x14ac:dyDescent="0.2">
      <c r="Q5203" s="21"/>
    </row>
    <row r="5204" spans="17:17" x14ac:dyDescent="0.2">
      <c r="Q5204" s="21"/>
    </row>
    <row r="5205" spans="17:17" x14ac:dyDescent="0.2">
      <c r="Q5205" s="21"/>
    </row>
    <row r="5206" spans="17:17" x14ac:dyDescent="0.2">
      <c r="Q5206" s="21"/>
    </row>
    <row r="5207" spans="17:17" x14ac:dyDescent="0.2">
      <c r="Q5207" s="21"/>
    </row>
    <row r="5208" spans="17:17" x14ac:dyDescent="0.2">
      <c r="Q5208" s="21"/>
    </row>
    <row r="5209" spans="17:17" x14ac:dyDescent="0.2">
      <c r="Q5209" s="21"/>
    </row>
    <row r="5210" spans="17:17" x14ac:dyDescent="0.2">
      <c r="Q5210" s="21"/>
    </row>
    <row r="5211" spans="17:17" x14ac:dyDescent="0.2">
      <c r="Q5211" s="21"/>
    </row>
    <row r="5212" spans="17:17" x14ac:dyDescent="0.2">
      <c r="Q5212" s="21"/>
    </row>
    <row r="5213" spans="17:17" x14ac:dyDescent="0.2">
      <c r="Q5213" s="21"/>
    </row>
    <row r="5214" spans="17:17" x14ac:dyDescent="0.2">
      <c r="Q5214" s="21"/>
    </row>
    <row r="5215" spans="17:17" x14ac:dyDescent="0.2">
      <c r="Q5215" s="21"/>
    </row>
    <row r="5216" spans="17:17" x14ac:dyDescent="0.2">
      <c r="Q5216" s="21"/>
    </row>
    <row r="5217" spans="17:17" x14ac:dyDescent="0.2">
      <c r="Q5217" s="21"/>
    </row>
    <row r="5218" spans="17:17" x14ac:dyDescent="0.2">
      <c r="Q5218" s="21"/>
    </row>
    <row r="5219" spans="17:17" x14ac:dyDescent="0.2">
      <c r="Q5219" s="21"/>
    </row>
    <row r="5220" spans="17:17" x14ac:dyDescent="0.2">
      <c r="Q5220" s="21"/>
    </row>
    <row r="5221" spans="17:17" x14ac:dyDescent="0.2">
      <c r="Q5221" s="21"/>
    </row>
    <row r="5222" spans="17:17" x14ac:dyDescent="0.2">
      <c r="Q5222" s="21"/>
    </row>
    <row r="5223" spans="17:17" x14ac:dyDescent="0.2">
      <c r="Q5223" s="21"/>
    </row>
    <row r="5224" spans="17:17" x14ac:dyDescent="0.2">
      <c r="Q5224" s="21"/>
    </row>
    <row r="5225" spans="17:17" x14ac:dyDescent="0.2">
      <c r="Q5225" s="21"/>
    </row>
    <row r="5226" spans="17:17" x14ac:dyDescent="0.2">
      <c r="Q5226" s="21"/>
    </row>
    <row r="5227" spans="17:17" x14ac:dyDescent="0.2">
      <c r="Q5227" s="21"/>
    </row>
    <row r="5228" spans="17:17" x14ac:dyDescent="0.2">
      <c r="Q5228" s="21"/>
    </row>
    <row r="5229" spans="17:17" x14ac:dyDescent="0.2">
      <c r="Q5229" s="21"/>
    </row>
    <row r="5230" spans="17:17" x14ac:dyDescent="0.2">
      <c r="Q5230" s="21"/>
    </row>
    <row r="5231" spans="17:17" x14ac:dyDescent="0.2">
      <c r="Q5231" s="21"/>
    </row>
    <row r="5232" spans="17:17" x14ac:dyDescent="0.2">
      <c r="Q5232" s="21"/>
    </row>
    <row r="5233" spans="17:17" x14ac:dyDescent="0.2">
      <c r="Q5233" s="21"/>
    </row>
    <row r="5234" spans="17:17" x14ac:dyDescent="0.2">
      <c r="Q5234" s="21"/>
    </row>
    <row r="5235" spans="17:17" x14ac:dyDescent="0.2">
      <c r="Q5235" s="21"/>
    </row>
    <row r="5236" spans="17:17" x14ac:dyDescent="0.2">
      <c r="Q5236" s="21"/>
    </row>
    <row r="5237" spans="17:17" x14ac:dyDescent="0.2">
      <c r="Q5237" s="21"/>
    </row>
    <row r="5238" spans="17:17" x14ac:dyDescent="0.2">
      <c r="Q5238" s="21"/>
    </row>
    <row r="5239" spans="17:17" x14ac:dyDescent="0.2">
      <c r="Q5239" s="21"/>
    </row>
    <row r="5240" spans="17:17" x14ac:dyDescent="0.2">
      <c r="Q5240" s="21"/>
    </row>
    <row r="5241" spans="17:17" x14ac:dyDescent="0.2">
      <c r="Q5241" s="21"/>
    </row>
    <row r="5242" spans="17:17" x14ac:dyDescent="0.2">
      <c r="Q5242" s="21"/>
    </row>
    <row r="5243" spans="17:17" x14ac:dyDescent="0.2">
      <c r="Q5243" s="21"/>
    </row>
    <row r="5244" spans="17:17" x14ac:dyDescent="0.2">
      <c r="Q5244" s="21"/>
    </row>
    <row r="5245" spans="17:17" x14ac:dyDescent="0.2">
      <c r="Q5245" s="21"/>
    </row>
    <row r="5246" spans="17:17" x14ac:dyDescent="0.2">
      <c r="Q5246" s="21"/>
    </row>
    <row r="5247" spans="17:17" x14ac:dyDescent="0.2">
      <c r="Q5247" s="21"/>
    </row>
    <row r="5248" spans="17:17" x14ac:dyDescent="0.2">
      <c r="Q5248" s="21"/>
    </row>
    <row r="5249" spans="17:17" x14ac:dyDescent="0.2">
      <c r="Q5249" s="21"/>
    </row>
    <row r="5250" spans="17:17" x14ac:dyDescent="0.2">
      <c r="Q5250" s="21"/>
    </row>
    <row r="5251" spans="17:17" x14ac:dyDescent="0.2">
      <c r="Q5251" s="21"/>
    </row>
    <row r="5252" spans="17:17" x14ac:dyDescent="0.2">
      <c r="Q5252" s="21"/>
    </row>
    <row r="5253" spans="17:17" x14ac:dyDescent="0.2">
      <c r="Q5253" s="21"/>
    </row>
    <row r="5254" spans="17:17" x14ac:dyDescent="0.2">
      <c r="Q5254" s="21"/>
    </row>
    <row r="5255" spans="17:17" x14ac:dyDescent="0.2">
      <c r="Q5255" s="21"/>
    </row>
    <row r="5256" spans="17:17" x14ac:dyDescent="0.2">
      <c r="Q5256" s="21"/>
    </row>
    <row r="5257" spans="17:17" x14ac:dyDescent="0.2">
      <c r="Q5257" s="21"/>
    </row>
    <row r="5258" spans="17:17" x14ac:dyDescent="0.2">
      <c r="Q5258" s="21"/>
    </row>
    <row r="5259" spans="17:17" x14ac:dyDescent="0.2">
      <c r="Q5259" s="21"/>
    </row>
    <row r="5260" spans="17:17" x14ac:dyDescent="0.2">
      <c r="Q5260" s="21"/>
    </row>
    <row r="5261" spans="17:17" x14ac:dyDescent="0.2">
      <c r="Q5261" s="21"/>
    </row>
    <row r="5262" spans="17:17" x14ac:dyDescent="0.2">
      <c r="Q5262" s="21"/>
    </row>
    <row r="5263" spans="17:17" x14ac:dyDescent="0.2">
      <c r="Q5263" s="21"/>
    </row>
    <row r="5264" spans="17:17" x14ac:dyDescent="0.2">
      <c r="Q5264" s="21"/>
    </row>
    <row r="5265" spans="17:17" x14ac:dyDescent="0.2">
      <c r="Q5265" s="21"/>
    </row>
    <row r="5266" spans="17:17" x14ac:dyDescent="0.2">
      <c r="Q5266" s="21"/>
    </row>
    <row r="5267" spans="17:17" x14ac:dyDescent="0.2">
      <c r="Q5267" s="21"/>
    </row>
    <row r="5268" spans="17:17" x14ac:dyDescent="0.2">
      <c r="Q5268" s="21"/>
    </row>
    <row r="5269" spans="17:17" x14ac:dyDescent="0.2">
      <c r="Q5269" s="21"/>
    </row>
    <row r="5270" spans="17:17" x14ac:dyDescent="0.2">
      <c r="Q5270" s="21"/>
    </row>
    <row r="5271" spans="17:17" x14ac:dyDescent="0.2">
      <c r="Q5271" s="21"/>
    </row>
    <row r="5272" spans="17:17" x14ac:dyDescent="0.2">
      <c r="Q5272" s="21"/>
    </row>
    <row r="5273" spans="17:17" x14ac:dyDescent="0.2">
      <c r="Q5273" s="21"/>
    </row>
    <row r="5274" spans="17:17" x14ac:dyDescent="0.2">
      <c r="Q5274" s="21"/>
    </row>
    <row r="5275" spans="17:17" x14ac:dyDescent="0.2">
      <c r="Q5275" s="21"/>
    </row>
    <row r="5276" spans="17:17" x14ac:dyDescent="0.2">
      <c r="Q5276" s="21"/>
    </row>
    <row r="5277" spans="17:17" x14ac:dyDescent="0.2">
      <c r="Q5277" s="21"/>
    </row>
    <row r="5278" spans="17:17" x14ac:dyDescent="0.2">
      <c r="Q5278" s="21"/>
    </row>
    <row r="5279" spans="17:17" x14ac:dyDescent="0.2">
      <c r="Q5279" s="21"/>
    </row>
    <row r="5280" spans="17:17" x14ac:dyDescent="0.2">
      <c r="Q5280" s="21"/>
    </row>
    <row r="5281" spans="17:17" x14ac:dyDescent="0.2">
      <c r="Q5281" s="21"/>
    </row>
    <row r="5282" spans="17:17" x14ac:dyDescent="0.2">
      <c r="Q5282" s="21"/>
    </row>
    <row r="5283" spans="17:17" x14ac:dyDescent="0.2">
      <c r="Q5283" s="21"/>
    </row>
    <row r="5284" spans="17:17" x14ac:dyDescent="0.2">
      <c r="Q5284" s="21"/>
    </row>
    <row r="5285" spans="17:17" x14ac:dyDescent="0.2">
      <c r="Q5285" s="21"/>
    </row>
    <row r="5286" spans="17:17" x14ac:dyDescent="0.2">
      <c r="Q5286" s="21"/>
    </row>
    <row r="5287" spans="17:17" x14ac:dyDescent="0.2">
      <c r="Q5287" s="21"/>
    </row>
    <row r="5288" spans="17:17" x14ac:dyDescent="0.2">
      <c r="Q5288" s="21"/>
    </row>
    <row r="5289" spans="17:17" x14ac:dyDescent="0.2">
      <c r="Q5289" s="21"/>
    </row>
    <row r="5290" spans="17:17" x14ac:dyDescent="0.2">
      <c r="Q5290" s="21"/>
    </row>
    <row r="5291" spans="17:17" x14ac:dyDescent="0.2">
      <c r="Q5291" s="21"/>
    </row>
    <row r="5292" spans="17:17" x14ac:dyDescent="0.2">
      <c r="Q5292" s="21"/>
    </row>
    <row r="5293" spans="17:17" x14ac:dyDescent="0.2">
      <c r="Q5293" s="21"/>
    </row>
    <row r="5294" spans="17:17" x14ac:dyDescent="0.2">
      <c r="Q5294" s="21"/>
    </row>
    <row r="5295" spans="17:17" x14ac:dyDescent="0.2">
      <c r="Q5295" s="21"/>
    </row>
    <row r="5296" spans="17:17" x14ac:dyDescent="0.2">
      <c r="Q5296" s="21"/>
    </row>
    <row r="5297" spans="17:17" x14ac:dyDescent="0.2">
      <c r="Q5297" s="21"/>
    </row>
    <row r="5298" spans="17:17" x14ac:dyDescent="0.2">
      <c r="Q5298" s="21"/>
    </row>
    <row r="5299" spans="17:17" x14ac:dyDescent="0.2">
      <c r="Q5299" s="21"/>
    </row>
    <row r="5300" spans="17:17" x14ac:dyDescent="0.2">
      <c r="Q5300" s="21"/>
    </row>
    <row r="5301" spans="17:17" x14ac:dyDescent="0.2">
      <c r="Q5301" s="21"/>
    </row>
    <row r="5302" spans="17:17" x14ac:dyDescent="0.2">
      <c r="Q5302" s="21"/>
    </row>
    <row r="5303" spans="17:17" x14ac:dyDescent="0.2">
      <c r="Q5303" s="21"/>
    </row>
    <row r="5304" spans="17:17" x14ac:dyDescent="0.2">
      <c r="Q5304" s="21"/>
    </row>
    <row r="5305" spans="17:17" x14ac:dyDescent="0.2">
      <c r="Q5305" s="21"/>
    </row>
    <row r="5306" spans="17:17" x14ac:dyDescent="0.2">
      <c r="Q5306" s="21"/>
    </row>
    <row r="5307" spans="17:17" x14ac:dyDescent="0.2">
      <c r="Q5307" s="21"/>
    </row>
    <row r="5308" spans="17:17" x14ac:dyDescent="0.2">
      <c r="Q5308" s="21"/>
    </row>
    <row r="5309" spans="17:17" x14ac:dyDescent="0.2">
      <c r="Q5309" s="21"/>
    </row>
    <row r="5310" spans="17:17" x14ac:dyDescent="0.2">
      <c r="Q5310" s="21"/>
    </row>
    <row r="5311" spans="17:17" x14ac:dyDescent="0.2">
      <c r="Q5311" s="21"/>
    </row>
    <row r="5312" spans="17:17" x14ac:dyDescent="0.2">
      <c r="Q5312" s="21"/>
    </row>
    <row r="5313" spans="17:17" x14ac:dyDescent="0.2">
      <c r="Q5313" s="21"/>
    </row>
    <row r="5314" spans="17:17" x14ac:dyDescent="0.2">
      <c r="Q5314" s="21"/>
    </row>
    <row r="5315" spans="17:17" x14ac:dyDescent="0.2">
      <c r="Q5315" s="21"/>
    </row>
    <row r="5316" spans="17:17" x14ac:dyDescent="0.2">
      <c r="Q5316" s="21"/>
    </row>
    <row r="5317" spans="17:17" x14ac:dyDescent="0.2">
      <c r="Q5317" s="21"/>
    </row>
    <row r="5318" spans="17:17" x14ac:dyDescent="0.2">
      <c r="Q5318" s="21"/>
    </row>
    <row r="5319" spans="17:17" x14ac:dyDescent="0.2">
      <c r="Q5319" s="21"/>
    </row>
    <row r="5320" spans="17:17" x14ac:dyDescent="0.2">
      <c r="Q5320" s="21"/>
    </row>
    <row r="5321" spans="17:17" x14ac:dyDescent="0.2">
      <c r="Q5321" s="21"/>
    </row>
    <row r="5322" spans="17:17" x14ac:dyDescent="0.2">
      <c r="Q5322" s="21"/>
    </row>
    <row r="5323" spans="17:17" x14ac:dyDescent="0.2">
      <c r="Q5323" s="21"/>
    </row>
    <row r="5324" spans="17:17" x14ac:dyDescent="0.2">
      <c r="Q5324" s="21"/>
    </row>
    <row r="5325" spans="17:17" x14ac:dyDescent="0.2">
      <c r="Q5325" s="21"/>
    </row>
    <row r="5326" spans="17:17" x14ac:dyDescent="0.2">
      <c r="Q5326" s="21"/>
    </row>
    <row r="5327" spans="17:17" x14ac:dyDescent="0.2">
      <c r="Q5327" s="21"/>
    </row>
    <row r="5328" spans="17:17" x14ac:dyDescent="0.2">
      <c r="Q5328" s="21"/>
    </row>
    <row r="5329" spans="17:17" x14ac:dyDescent="0.2">
      <c r="Q5329" s="21"/>
    </row>
    <row r="5330" spans="17:17" x14ac:dyDescent="0.2">
      <c r="Q5330" s="21"/>
    </row>
    <row r="5331" spans="17:17" x14ac:dyDescent="0.2">
      <c r="Q5331" s="21"/>
    </row>
    <row r="5332" spans="17:17" x14ac:dyDescent="0.2">
      <c r="Q5332" s="21"/>
    </row>
    <row r="5333" spans="17:17" x14ac:dyDescent="0.2">
      <c r="Q5333" s="21"/>
    </row>
    <row r="5334" spans="17:17" x14ac:dyDescent="0.2">
      <c r="Q5334" s="21"/>
    </row>
    <row r="5335" spans="17:17" x14ac:dyDescent="0.2">
      <c r="Q5335" s="21"/>
    </row>
    <row r="5336" spans="17:17" x14ac:dyDescent="0.2">
      <c r="Q5336" s="21"/>
    </row>
    <row r="5337" spans="17:17" x14ac:dyDescent="0.2">
      <c r="Q5337" s="21"/>
    </row>
    <row r="5338" spans="17:17" x14ac:dyDescent="0.2">
      <c r="Q5338" s="21"/>
    </row>
    <row r="5339" spans="17:17" x14ac:dyDescent="0.2">
      <c r="Q5339" s="21"/>
    </row>
    <row r="5340" spans="17:17" x14ac:dyDescent="0.2">
      <c r="Q5340" s="21"/>
    </row>
    <row r="5341" spans="17:17" x14ac:dyDescent="0.2">
      <c r="Q5341" s="21"/>
    </row>
    <row r="5342" spans="17:17" x14ac:dyDescent="0.2">
      <c r="Q5342" s="21"/>
    </row>
    <row r="5343" spans="17:17" x14ac:dyDescent="0.2">
      <c r="Q5343" s="21"/>
    </row>
    <row r="5344" spans="17:17" x14ac:dyDescent="0.2">
      <c r="Q5344" s="21"/>
    </row>
    <row r="5345" spans="17:17" x14ac:dyDescent="0.2">
      <c r="Q5345" s="21"/>
    </row>
    <row r="5346" spans="17:17" x14ac:dyDescent="0.2">
      <c r="Q5346" s="21"/>
    </row>
    <row r="5347" spans="17:17" x14ac:dyDescent="0.2">
      <c r="Q5347" s="21"/>
    </row>
    <row r="5348" spans="17:17" x14ac:dyDescent="0.2">
      <c r="Q5348" s="21"/>
    </row>
    <row r="5349" spans="17:17" x14ac:dyDescent="0.2">
      <c r="Q5349" s="21"/>
    </row>
    <row r="5350" spans="17:17" x14ac:dyDescent="0.2">
      <c r="Q5350" s="21"/>
    </row>
    <row r="5351" spans="17:17" x14ac:dyDescent="0.2">
      <c r="Q5351" s="21"/>
    </row>
    <row r="5352" spans="17:17" x14ac:dyDescent="0.2">
      <c r="Q5352" s="21"/>
    </row>
    <row r="5353" spans="17:17" x14ac:dyDescent="0.2">
      <c r="Q5353" s="21"/>
    </row>
    <row r="5354" spans="17:17" x14ac:dyDescent="0.2">
      <c r="Q5354" s="21"/>
    </row>
    <row r="5355" spans="17:17" x14ac:dyDescent="0.2">
      <c r="Q5355" s="21"/>
    </row>
    <row r="5356" spans="17:17" x14ac:dyDescent="0.2">
      <c r="Q5356" s="21"/>
    </row>
    <row r="5357" spans="17:17" x14ac:dyDescent="0.2">
      <c r="Q5357" s="21"/>
    </row>
    <row r="5358" spans="17:17" x14ac:dyDescent="0.2">
      <c r="Q5358" s="21"/>
    </row>
    <row r="5359" spans="17:17" x14ac:dyDescent="0.2">
      <c r="Q5359" s="21"/>
    </row>
    <row r="5360" spans="17:17" x14ac:dyDescent="0.2">
      <c r="Q5360" s="21"/>
    </row>
    <row r="5361" spans="17:17" x14ac:dyDescent="0.2">
      <c r="Q5361" s="21"/>
    </row>
    <row r="5362" spans="17:17" x14ac:dyDescent="0.2">
      <c r="Q5362" s="21"/>
    </row>
    <row r="5363" spans="17:17" x14ac:dyDescent="0.2">
      <c r="Q5363" s="21"/>
    </row>
    <row r="5364" spans="17:17" x14ac:dyDescent="0.2">
      <c r="Q5364" s="21"/>
    </row>
    <row r="5365" spans="17:17" x14ac:dyDescent="0.2">
      <c r="Q5365" s="21"/>
    </row>
    <row r="5366" spans="17:17" x14ac:dyDescent="0.2">
      <c r="Q5366" s="21"/>
    </row>
    <row r="5367" spans="17:17" x14ac:dyDescent="0.2">
      <c r="Q5367" s="21"/>
    </row>
    <row r="5368" spans="17:17" x14ac:dyDescent="0.2">
      <c r="Q5368" s="21"/>
    </row>
    <row r="5369" spans="17:17" x14ac:dyDescent="0.2">
      <c r="Q5369" s="21"/>
    </row>
    <row r="5370" spans="17:17" x14ac:dyDescent="0.2">
      <c r="Q5370" s="21"/>
    </row>
    <row r="5371" spans="17:17" x14ac:dyDescent="0.2">
      <c r="Q5371" s="21"/>
    </row>
    <row r="5372" spans="17:17" x14ac:dyDescent="0.2">
      <c r="Q5372" s="21"/>
    </row>
    <row r="5373" spans="17:17" x14ac:dyDescent="0.2">
      <c r="Q5373" s="21"/>
    </row>
    <row r="5374" spans="17:17" x14ac:dyDescent="0.2">
      <c r="Q5374" s="21"/>
    </row>
    <row r="5375" spans="17:17" x14ac:dyDescent="0.2">
      <c r="Q5375" s="21"/>
    </row>
    <row r="5376" spans="17:17" x14ac:dyDescent="0.2">
      <c r="Q5376" s="21"/>
    </row>
    <row r="5377" spans="17:17" x14ac:dyDescent="0.2">
      <c r="Q5377" s="21"/>
    </row>
    <row r="5378" spans="17:17" x14ac:dyDescent="0.2">
      <c r="Q5378" s="21"/>
    </row>
    <row r="5379" spans="17:17" x14ac:dyDescent="0.2">
      <c r="Q5379" s="21"/>
    </row>
    <row r="5380" spans="17:17" x14ac:dyDescent="0.2">
      <c r="Q5380" s="21"/>
    </row>
    <row r="5381" spans="17:17" x14ac:dyDescent="0.2">
      <c r="Q5381" s="21"/>
    </row>
    <row r="5382" spans="17:17" x14ac:dyDescent="0.2">
      <c r="Q5382" s="21"/>
    </row>
    <row r="5383" spans="17:17" x14ac:dyDescent="0.2">
      <c r="Q5383" s="21"/>
    </row>
    <row r="5384" spans="17:17" x14ac:dyDescent="0.2">
      <c r="Q5384" s="21"/>
    </row>
    <row r="5385" spans="17:17" x14ac:dyDescent="0.2">
      <c r="Q5385" s="21"/>
    </row>
    <row r="5386" spans="17:17" x14ac:dyDescent="0.2">
      <c r="Q5386" s="21"/>
    </row>
    <row r="5387" spans="17:17" x14ac:dyDescent="0.2">
      <c r="Q5387" s="21"/>
    </row>
    <row r="5388" spans="17:17" x14ac:dyDescent="0.2">
      <c r="Q5388" s="21"/>
    </row>
    <row r="5389" spans="17:17" x14ac:dyDescent="0.2">
      <c r="Q5389" s="21"/>
    </row>
    <row r="5390" spans="17:17" x14ac:dyDescent="0.2">
      <c r="Q5390" s="21"/>
    </row>
    <row r="5391" spans="17:17" x14ac:dyDescent="0.2">
      <c r="Q5391" s="21"/>
    </row>
    <row r="5392" spans="17:17" x14ac:dyDescent="0.2">
      <c r="Q5392" s="21"/>
    </row>
    <row r="5393" spans="17:17" x14ac:dyDescent="0.2">
      <c r="Q5393" s="21"/>
    </row>
    <row r="5394" spans="17:17" x14ac:dyDescent="0.2">
      <c r="Q5394" s="21"/>
    </row>
    <row r="5395" spans="17:17" x14ac:dyDescent="0.2">
      <c r="Q5395" s="21"/>
    </row>
    <row r="5396" spans="17:17" x14ac:dyDescent="0.2">
      <c r="Q5396" s="21"/>
    </row>
    <row r="5397" spans="17:17" x14ac:dyDescent="0.2">
      <c r="Q5397" s="21"/>
    </row>
    <row r="5398" spans="17:17" x14ac:dyDescent="0.2">
      <c r="Q5398" s="21"/>
    </row>
    <row r="5399" spans="17:17" x14ac:dyDescent="0.2">
      <c r="Q5399" s="21"/>
    </row>
    <row r="5400" spans="17:17" x14ac:dyDescent="0.2">
      <c r="Q5400" s="21"/>
    </row>
    <row r="5401" spans="17:17" x14ac:dyDescent="0.2">
      <c r="Q5401" s="21"/>
    </row>
    <row r="5402" spans="17:17" x14ac:dyDescent="0.2">
      <c r="Q5402" s="21"/>
    </row>
    <row r="5403" spans="17:17" x14ac:dyDescent="0.2">
      <c r="Q5403" s="21"/>
    </row>
    <row r="5404" spans="17:17" x14ac:dyDescent="0.2">
      <c r="Q5404" s="21"/>
    </row>
    <row r="5405" spans="17:17" x14ac:dyDescent="0.2">
      <c r="Q5405" s="21"/>
    </row>
    <row r="5406" spans="17:17" x14ac:dyDescent="0.2">
      <c r="Q5406" s="21"/>
    </row>
    <row r="5407" spans="17:17" x14ac:dyDescent="0.2">
      <c r="Q5407" s="21"/>
    </row>
    <row r="5408" spans="17:17" x14ac:dyDescent="0.2">
      <c r="Q5408" s="21"/>
    </row>
    <row r="5409" spans="17:17" x14ac:dyDescent="0.2">
      <c r="Q5409" s="21"/>
    </row>
    <row r="5410" spans="17:17" x14ac:dyDescent="0.2">
      <c r="Q5410" s="21"/>
    </row>
    <row r="5411" spans="17:17" x14ac:dyDescent="0.2">
      <c r="Q5411" s="21"/>
    </row>
    <row r="5412" spans="17:17" x14ac:dyDescent="0.2">
      <c r="Q5412" s="21"/>
    </row>
    <row r="5413" spans="17:17" x14ac:dyDescent="0.2">
      <c r="Q5413" s="21"/>
    </row>
    <row r="5414" spans="17:17" x14ac:dyDescent="0.2">
      <c r="Q5414" s="21"/>
    </row>
    <row r="5415" spans="17:17" x14ac:dyDescent="0.2">
      <c r="Q5415" s="21"/>
    </row>
    <row r="5416" spans="17:17" x14ac:dyDescent="0.2">
      <c r="Q5416" s="21"/>
    </row>
    <row r="5417" spans="17:17" x14ac:dyDescent="0.2">
      <c r="Q5417" s="21"/>
    </row>
    <row r="5418" spans="17:17" x14ac:dyDescent="0.2">
      <c r="Q5418" s="21"/>
    </row>
    <row r="5419" spans="17:17" x14ac:dyDescent="0.2">
      <c r="Q5419" s="21"/>
    </row>
    <row r="5420" spans="17:17" x14ac:dyDescent="0.2">
      <c r="Q5420" s="21"/>
    </row>
    <row r="5421" spans="17:17" x14ac:dyDescent="0.2">
      <c r="Q5421" s="21"/>
    </row>
    <row r="5422" spans="17:17" x14ac:dyDescent="0.2">
      <c r="Q5422" s="21"/>
    </row>
    <row r="5423" spans="17:17" x14ac:dyDescent="0.2">
      <c r="Q5423" s="21"/>
    </row>
    <row r="5424" spans="17:17" x14ac:dyDescent="0.2">
      <c r="Q5424" s="21"/>
    </row>
    <row r="5425" spans="17:17" x14ac:dyDescent="0.2">
      <c r="Q5425" s="21"/>
    </row>
    <row r="5426" spans="17:17" x14ac:dyDescent="0.2">
      <c r="Q5426" s="21"/>
    </row>
    <row r="5427" spans="17:17" x14ac:dyDescent="0.2">
      <c r="Q5427" s="21"/>
    </row>
    <row r="5428" spans="17:17" x14ac:dyDescent="0.2">
      <c r="Q5428" s="21"/>
    </row>
    <row r="5429" spans="17:17" x14ac:dyDescent="0.2">
      <c r="Q5429" s="21"/>
    </row>
    <row r="5430" spans="17:17" x14ac:dyDescent="0.2">
      <c r="Q5430" s="21"/>
    </row>
    <row r="5431" spans="17:17" x14ac:dyDescent="0.2">
      <c r="Q5431" s="21"/>
    </row>
    <row r="5432" spans="17:17" x14ac:dyDescent="0.2">
      <c r="Q5432" s="21"/>
    </row>
    <row r="5433" spans="17:17" x14ac:dyDescent="0.2">
      <c r="Q5433" s="21"/>
    </row>
    <row r="5434" spans="17:17" x14ac:dyDescent="0.2">
      <c r="Q5434" s="21"/>
    </row>
    <row r="5435" spans="17:17" x14ac:dyDescent="0.2">
      <c r="Q5435" s="21"/>
    </row>
    <row r="5436" spans="17:17" x14ac:dyDescent="0.2">
      <c r="Q5436" s="21"/>
    </row>
    <row r="5437" spans="17:17" x14ac:dyDescent="0.2">
      <c r="Q5437" s="21"/>
    </row>
    <row r="5438" spans="17:17" x14ac:dyDescent="0.2">
      <c r="Q5438" s="21"/>
    </row>
    <row r="5439" spans="17:17" x14ac:dyDescent="0.2">
      <c r="Q5439" s="21"/>
    </row>
    <row r="5440" spans="17:17" x14ac:dyDescent="0.2">
      <c r="Q5440" s="21"/>
    </row>
    <row r="5441" spans="17:17" x14ac:dyDescent="0.2">
      <c r="Q5441" s="21"/>
    </row>
    <row r="5442" spans="17:17" x14ac:dyDescent="0.2">
      <c r="Q5442" s="21"/>
    </row>
    <row r="5443" spans="17:17" x14ac:dyDescent="0.2">
      <c r="Q5443" s="21"/>
    </row>
    <row r="5444" spans="17:17" x14ac:dyDescent="0.2">
      <c r="Q5444" s="21"/>
    </row>
    <row r="5445" spans="17:17" x14ac:dyDescent="0.2">
      <c r="Q5445" s="21"/>
    </row>
    <row r="5446" spans="17:17" x14ac:dyDescent="0.2">
      <c r="Q5446" s="21"/>
    </row>
    <row r="5447" spans="17:17" x14ac:dyDescent="0.2">
      <c r="Q5447" s="21"/>
    </row>
    <row r="5448" spans="17:17" x14ac:dyDescent="0.2">
      <c r="Q5448" s="21"/>
    </row>
    <row r="5449" spans="17:17" x14ac:dyDescent="0.2">
      <c r="Q5449" s="21"/>
    </row>
    <row r="5450" spans="17:17" x14ac:dyDescent="0.2">
      <c r="Q5450" s="21"/>
    </row>
    <row r="5451" spans="17:17" x14ac:dyDescent="0.2">
      <c r="Q5451" s="21"/>
    </row>
    <row r="5452" spans="17:17" x14ac:dyDescent="0.2">
      <c r="Q5452" s="21"/>
    </row>
    <row r="5453" spans="17:17" x14ac:dyDescent="0.2">
      <c r="Q5453" s="21"/>
    </row>
    <row r="5454" spans="17:17" x14ac:dyDescent="0.2">
      <c r="Q5454" s="21"/>
    </row>
    <row r="5455" spans="17:17" x14ac:dyDescent="0.2">
      <c r="Q5455" s="21"/>
    </row>
    <row r="5456" spans="17:17" x14ac:dyDescent="0.2">
      <c r="Q5456" s="21"/>
    </row>
    <row r="5457" spans="17:17" x14ac:dyDescent="0.2">
      <c r="Q5457" s="21"/>
    </row>
    <row r="5458" spans="17:17" x14ac:dyDescent="0.2">
      <c r="Q5458" s="21"/>
    </row>
    <row r="5459" spans="17:17" x14ac:dyDescent="0.2">
      <c r="Q5459" s="21"/>
    </row>
    <row r="5460" spans="17:17" x14ac:dyDescent="0.2">
      <c r="Q5460" s="21"/>
    </row>
    <row r="5461" spans="17:17" x14ac:dyDescent="0.2">
      <c r="Q5461" s="21"/>
    </row>
    <row r="5462" spans="17:17" x14ac:dyDescent="0.2">
      <c r="Q5462" s="21"/>
    </row>
    <row r="5463" spans="17:17" x14ac:dyDescent="0.2">
      <c r="Q5463" s="21"/>
    </row>
    <row r="5464" spans="17:17" x14ac:dyDescent="0.2">
      <c r="Q5464" s="21"/>
    </row>
    <row r="5465" spans="17:17" x14ac:dyDescent="0.2">
      <c r="Q5465" s="21"/>
    </row>
    <row r="5466" spans="17:17" x14ac:dyDescent="0.2">
      <c r="Q5466" s="21"/>
    </row>
    <row r="5467" spans="17:17" x14ac:dyDescent="0.2">
      <c r="Q5467" s="21"/>
    </row>
    <row r="5468" spans="17:17" x14ac:dyDescent="0.2">
      <c r="Q5468" s="21"/>
    </row>
    <row r="5469" spans="17:17" x14ac:dyDescent="0.2">
      <c r="Q5469" s="21"/>
    </row>
    <row r="5470" spans="17:17" x14ac:dyDescent="0.2">
      <c r="Q5470" s="21"/>
    </row>
    <row r="5471" spans="17:17" x14ac:dyDescent="0.2">
      <c r="Q5471" s="21"/>
    </row>
    <row r="5472" spans="17:17" x14ac:dyDescent="0.2">
      <c r="Q5472" s="21"/>
    </row>
    <row r="5473" spans="17:17" x14ac:dyDescent="0.2">
      <c r="Q5473" s="21"/>
    </row>
    <row r="5474" spans="17:17" x14ac:dyDescent="0.2">
      <c r="Q5474" s="21"/>
    </row>
    <row r="5475" spans="17:17" x14ac:dyDescent="0.2">
      <c r="Q5475" s="21"/>
    </row>
    <row r="5476" spans="17:17" x14ac:dyDescent="0.2">
      <c r="Q5476" s="21"/>
    </row>
    <row r="5477" spans="17:17" x14ac:dyDescent="0.2">
      <c r="Q5477" s="21"/>
    </row>
    <row r="5478" spans="17:17" x14ac:dyDescent="0.2">
      <c r="Q5478" s="21"/>
    </row>
    <row r="5479" spans="17:17" x14ac:dyDescent="0.2">
      <c r="Q5479" s="21"/>
    </row>
    <row r="5480" spans="17:17" x14ac:dyDescent="0.2">
      <c r="Q5480" s="21"/>
    </row>
    <row r="5481" spans="17:17" x14ac:dyDescent="0.2">
      <c r="Q5481" s="21"/>
    </row>
    <row r="5482" spans="17:17" x14ac:dyDescent="0.2">
      <c r="Q5482" s="21"/>
    </row>
    <row r="5483" spans="17:17" x14ac:dyDescent="0.2">
      <c r="Q5483" s="21"/>
    </row>
    <row r="5484" spans="17:17" x14ac:dyDescent="0.2">
      <c r="Q5484" s="21"/>
    </row>
    <row r="5485" spans="17:17" x14ac:dyDescent="0.2">
      <c r="Q5485" s="21"/>
    </row>
    <row r="5486" spans="17:17" x14ac:dyDescent="0.2">
      <c r="Q5486" s="21"/>
    </row>
    <row r="5487" spans="17:17" x14ac:dyDescent="0.2">
      <c r="Q5487" s="21"/>
    </row>
    <row r="5488" spans="17:17" x14ac:dyDescent="0.2">
      <c r="Q5488" s="21"/>
    </row>
    <row r="5489" spans="17:17" x14ac:dyDescent="0.2">
      <c r="Q5489" s="21"/>
    </row>
    <row r="5490" spans="17:17" x14ac:dyDescent="0.2">
      <c r="Q5490" s="21"/>
    </row>
    <row r="5491" spans="17:17" x14ac:dyDescent="0.2">
      <c r="Q5491" s="21"/>
    </row>
    <row r="5492" spans="17:17" x14ac:dyDescent="0.2">
      <c r="Q5492" s="21"/>
    </row>
    <row r="5493" spans="17:17" x14ac:dyDescent="0.2">
      <c r="Q5493" s="21"/>
    </row>
    <row r="5494" spans="17:17" x14ac:dyDescent="0.2">
      <c r="Q5494" s="21"/>
    </row>
    <row r="5495" spans="17:17" x14ac:dyDescent="0.2">
      <c r="Q5495" s="21"/>
    </row>
    <row r="5496" spans="17:17" x14ac:dyDescent="0.2">
      <c r="Q5496" s="21"/>
    </row>
    <row r="5497" spans="17:17" x14ac:dyDescent="0.2">
      <c r="Q5497" s="21"/>
    </row>
    <row r="5498" spans="17:17" x14ac:dyDescent="0.2">
      <c r="Q5498" s="21"/>
    </row>
    <row r="5499" spans="17:17" x14ac:dyDescent="0.2">
      <c r="Q5499" s="21"/>
    </row>
    <row r="5500" spans="17:17" x14ac:dyDescent="0.2">
      <c r="Q5500" s="21"/>
    </row>
    <row r="5501" spans="17:17" x14ac:dyDescent="0.2">
      <c r="Q5501" s="21"/>
    </row>
    <row r="5502" spans="17:17" x14ac:dyDescent="0.2">
      <c r="Q5502" s="21"/>
    </row>
    <row r="5503" spans="17:17" x14ac:dyDescent="0.2">
      <c r="Q5503" s="21"/>
    </row>
    <row r="5504" spans="17:17" x14ac:dyDescent="0.2">
      <c r="Q5504" s="21"/>
    </row>
    <row r="5505" spans="17:17" x14ac:dyDescent="0.2">
      <c r="Q5505" s="21"/>
    </row>
    <row r="5506" spans="17:17" x14ac:dyDescent="0.2">
      <c r="Q5506" s="21"/>
    </row>
    <row r="5507" spans="17:17" x14ac:dyDescent="0.2">
      <c r="Q5507" s="21"/>
    </row>
    <row r="5508" spans="17:17" x14ac:dyDescent="0.2">
      <c r="Q5508" s="21"/>
    </row>
    <row r="5509" spans="17:17" x14ac:dyDescent="0.2">
      <c r="Q5509" s="21"/>
    </row>
    <row r="5510" spans="17:17" x14ac:dyDescent="0.2">
      <c r="Q5510" s="21"/>
    </row>
    <row r="5511" spans="17:17" x14ac:dyDescent="0.2">
      <c r="Q5511" s="21"/>
    </row>
    <row r="5512" spans="17:17" x14ac:dyDescent="0.2">
      <c r="Q5512" s="21"/>
    </row>
    <row r="5513" spans="17:17" x14ac:dyDescent="0.2">
      <c r="Q5513" s="21"/>
    </row>
    <row r="5514" spans="17:17" x14ac:dyDescent="0.2">
      <c r="Q5514" s="21"/>
    </row>
    <row r="5515" spans="17:17" x14ac:dyDescent="0.2">
      <c r="Q5515" s="21"/>
    </row>
    <row r="5516" spans="17:17" x14ac:dyDescent="0.2">
      <c r="Q5516" s="21"/>
    </row>
    <row r="5517" spans="17:17" x14ac:dyDescent="0.2">
      <c r="Q5517" s="21"/>
    </row>
    <row r="5518" spans="17:17" x14ac:dyDescent="0.2">
      <c r="Q5518" s="21"/>
    </row>
    <row r="5519" spans="17:17" x14ac:dyDescent="0.2">
      <c r="Q5519" s="21"/>
    </row>
    <row r="5520" spans="17:17" x14ac:dyDescent="0.2">
      <c r="Q5520" s="21"/>
    </row>
    <row r="5521" spans="17:17" x14ac:dyDescent="0.2">
      <c r="Q5521" s="21"/>
    </row>
    <row r="5522" spans="17:17" x14ac:dyDescent="0.2">
      <c r="Q5522" s="21"/>
    </row>
    <row r="5523" spans="17:17" x14ac:dyDescent="0.2">
      <c r="Q5523" s="21"/>
    </row>
    <row r="5524" spans="17:17" x14ac:dyDescent="0.2">
      <c r="Q5524" s="21"/>
    </row>
    <row r="5525" spans="17:17" x14ac:dyDescent="0.2">
      <c r="Q5525" s="21"/>
    </row>
    <row r="5526" spans="17:17" x14ac:dyDescent="0.2">
      <c r="Q5526" s="21"/>
    </row>
    <row r="5527" spans="17:17" x14ac:dyDescent="0.2">
      <c r="Q5527" s="21"/>
    </row>
    <row r="5528" spans="17:17" x14ac:dyDescent="0.2">
      <c r="Q5528" s="21"/>
    </row>
    <row r="5529" spans="17:17" x14ac:dyDescent="0.2">
      <c r="Q5529" s="21"/>
    </row>
    <row r="5530" spans="17:17" x14ac:dyDescent="0.2">
      <c r="Q5530" s="21"/>
    </row>
    <row r="5531" spans="17:17" x14ac:dyDescent="0.2">
      <c r="Q5531" s="21"/>
    </row>
    <row r="5532" spans="17:17" x14ac:dyDescent="0.2">
      <c r="Q5532" s="21"/>
    </row>
    <row r="5533" spans="17:17" x14ac:dyDescent="0.2">
      <c r="Q5533" s="21"/>
    </row>
    <row r="5534" spans="17:17" x14ac:dyDescent="0.2">
      <c r="Q5534" s="21"/>
    </row>
    <row r="5535" spans="17:17" x14ac:dyDescent="0.2">
      <c r="Q5535" s="21"/>
    </row>
    <row r="5536" spans="17:17" x14ac:dyDescent="0.2">
      <c r="Q5536" s="21"/>
    </row>
    <row r="5537" spans="17:17" x14ac:dyDescent="0.2">
      <c r="Q5537" s="21"/>
    </row>
    <row r="5538" spans="17:17" x14ac:dyDescent="0.2">
      <c r="Q5538" s="21"/>
    </row>
    <row r="5539" spans="17:17" x14ac:dyDescent="0.2">
      <c r="Q5539" s="21"/>
    </row>
    <row r="5540" spans="17:17" x14ac:dyDescent="0.2">
      <c r="Q5540" s="21"/>
    </row>
    <row r="5541" spans="17:17" x14ac:dyDescent="0.2">
      <c r="Q5541" s="21"/>
    </row>
    <row r="5542" spans="17:17" x14ac:dyDescent="0.2">
      <c r="Q5542" s="21"/>
    </row>
    <row r="5543" spans="17:17" x14ac:dyDescent="0.2">
      <c r="Q5543" s="21"/>
    </row>
    <row r="5544" spans="17:17" x14ac:dyDescent="0.2">
      <c r="Q5544" s="21"/>
    </row>
    <row r="5545" spans="17:17" x14ac:dyDescent="0.2">
      <c r="Q5545" s="21"/>
    </row>
    <row r="5546" spans="17:17" x14ac:dyDescent="0.2">
      <c r="Q5546" s="21"/>
    </row>
    <row r="5547" spans="17:17" x14ac:dyDescent="0.2">
      <c r="Q5547" s="21"/>
    </row>
    <row r="5548" spans="17:17" x14ac:dyDescent="0.2">
      <c r="Q5548" s="21"/>
    </row>
    <row r="5549" spans="17:17" x14ac:dyDescent="0.2">
      <c r="Q5549" s="21"/>
    </row>
    <row r="5550" spans="17:17" x14ac:dyDescent="0.2">
      <c r="Q5550" s="21"/>
    </row>
    <row r="5551" spans="17:17" x14ac:dyDescent="0.2">
      <c r="Q5551" s="21"/>
    </row>
    <row r="5552" spans="17:17" x14ac:dyDescent="0.2">
      <c r="Q5552" s="21"/>
    </row>
    <row r="5553" spans="17:17" x14ac:dyDescent="0.2">
      <c r="Q5553" s="21"/>
    </row>
    <row r="5554" spans="17:17" x14ac:dyDescent="0.2">
      <c r="Q5554" s="21"/>
    </row>
    <row r="5555" spans="17:17" x14ac:dyDescent="0.2">
      <c r="Q5555" s="21"/>
    </row>
    <row r="5556" spans="17:17" x14ac:dyDescent="0.2">
      <c r="Q5556" s="21"/>
    </row>
    <row r="5557" spans="17:17" x14ac:dyDescent="0.2">
      <c r="Q5557" s="21"/>
    </row>
    <row r="5558" spans="17:17" x14ac:dyDescent="0.2">
      <c r="Q5558" s="21"/>
    </row>
    <row r="5559" spans="17:17" x14ac:dyDescent="0.2">
      <c r="Q5559" s="21"/>
    </row>
    <row r="5560" spans="17:17" x14ac:dyDescent="0.2">
      <c r="Q5560" s="21"/>
    </row>
    <row r="5561" spans="17:17" x14ac:dyDescent="0.2">
      <c r="Q5561" s="21"/>
    </row>
    <row r="5562" spans="17:17" x14ac:dyDescent="0.2">
      <c r="Q5562" s="21"/>
    </row>
    <row r="5563" spans="17:17" x14ac:dyDescent="0.2">
      <c r="Q5563" s="21"/>
    </row>
    <row r="5564" spans="17:17" x14ac:dyDescent="0.2">
      <c r="Q5564" s="21"/>
    </row>
    <row r="5565" spans="17:17" x14ac:dyDescent="0.2">
      <c r="Q5565" s="21"/>
    </row>
    <row r="5566" spans="17:17" x14ac:dyDescent="0.2">
      <c r="Q5566" s="21"/>
    </row>
    <row r="5567" spans="17:17" x14ac:dyDescent="0.2">
      <c r="Q5567" s="21"/>
    </row>
    <row r="5568" spans="17:17" x14ac:dyDescent="0.2">
      <c r="Q5568" s="21"/>
    </row>
    <row r="5569" spans="17:17" x14ac:dyDescent="0.2">
      <c r="Q5569" s="21"/>
    </row>
    <row r="5570" spans="17:17" x14ac:dyDescent="0.2">
      <c r="Q5570" s="21"/>
    </row>
    <row r="5571" spans="17:17" x14ac:dyDescent="0.2">
      <c r="Q5571" s="21"/>
    </row>
    <row r="5572" spans="17:17" x14ac:dyDescent="0.2">
      <c r="Q5572" s="21"/>
    </row>
    <row r="5573" spans="17:17" x14ac:dyDescent="0.2">
      <c r="Q5573" s="21"/>
    </row>
    <row r="5574" spans="17:17" x14ac:dyDescent="0.2">
      <c r="Q5574" s="21"/>
    </row>
    <row r="5575" spans="17:17" x14ac:dyDescent="0.2">
      <c r="Q5575" s="21"/>
    </row>
    <row r="5576" spans="17:17" x14ac:dyDescent="0.2">
      <c r="Q5576" s="21"/>
    </row>
    <row r="5577" spans="17:17" x14ac:dyDescent="0.2">
      <c r="Q5577" s="21"/>
    </row>
    <row r="5578" spans="17:17" x14ac:dyDescent="0.2">
      <c r="Q5578" s="21"/>
    </row>
    <row r="5579" spans="17:17" x14ac:dyDescent="0.2">
      <c r="Q5579" s="21"/>
    </row>
    <row r="5580" spans="17:17" x14ac:dyDescent="0.2">
      <c r="Q5580" s="21"/>
    </row>
    <row r="5581" spans="17:17" x14ac:dyDescent="0.2">
      <c r="Q5581" s="21"/>
    </row>
    <row r="5582" spans="17:17" x14ac:dyDescent="0.2">
      <c r="Q5582" s="21"/>
    </row>
    <row r="5583" spans="17:17" x14ac:dyDescent="0.2">
      <c r="Q5583" s="21"/>
    </row>
    <row r="5584" spans="17:17" x14ac:dyDescent="0.2">
      <c r="Q5584" s="21"/>
    </row>
    <row r="5585" spans="17:17" x14ac:dyDescent="0.2">
      <c r="Q5585" s="21"/>
    </row>
    <row r="5586" spans="17:17" x14ac:dyDescent="0.2">
      <c r="Q5586" s="21"/>
    </row>
    <row r="5587" spans="17:17" x14ac:dyDescent="0.2">
      <c r="Q5587" s="21"/>
    </row>
    <row r="5588" spans="17:17" x14ac:dyDescent="0.2">
      <c r="Q5588" s="21"/>
    </row>
    <row r="5589" spans="17:17" x14ac:dyDescent="0.2">
      <c r="Q5589" s="21"/>
    </row>
    <row r="5590" spans="17:17" x14ac:dyDescent="0.2">
      <c r="Q5590" s="21"/>
    </row>
    <row r="5591" spans="17:17" x14ac:dyDescent="0.2">
      <c r="Q5591" s="21"/>
    </row>
    <row r="5592" spans="17:17" x14ac:dyDescent="0.2">
      <c r="Q5592" s="21"/>
    </row>
    <row r="5593" spans="17:17" x14ac:dyDescent="0.2">
      <c r="Q5593" s="21"/>
    </row>
    <row r="5594" spans="17:17" x14ac:dyDescent="0.2">
      <c r="Q5594" s="21"/>
    </row>
    <row r="5595" spans="17:17" x14ac:dyDescent="0.2">
      <c r="Q5595" s="21"/>
    </row>
    <row r="5596" spans="17:17" x14ac:dyDescent="0.2">
      <c r="Q5596" s="21"/>
    </row>
    <row r="5597" spans="17:17" x14ac:dyDescent="0.2">
      <c r="Q5597" s="21"/>
    </row>
    <row r="5598" spans="17:17" x14ac:dyDescent="0.2">
      <c r="Q5598" s="21"/>
    </row>
    <row r="5599" spans="17:17" x14ac:dyDescent="0.2">
      <c r="Q5599" s="21"/>
    </row>
    <row r="5600" spans="17:17" x14ac:dyDescent="0.2">
      <c r="Q5600" s="21"/>
    </row>
    <row r="5601" spans="17:17" x14ac:dyDescent="0.2">
      <c r="Q5601" s="21"/>
    </row>
    <row r="5602" spans="17:17" x14ac:dyDescent="0.2">
      <c r="Q5602" s="21"/>
    </row>
    <row r="5603" spans="17:17" x14ac:dyDescent="0.2">
      <c r="Q5603" s="21"/>
    </row>
    <row r="5604" spans="17:17" x14ac:dyDescent="0.2">
      <c r="Q5604" s="21"/>
    </row>
    <row r="5605" spans="17:17" x14ac:dyDescent="0.2">
      <c r="Q5605" s="21"/>
    </row>
    <row r="5606" spans="17:17" x14ac:dyDescent="0.2">
      <c r="Q5606" s="21"/>
    </row>
    <row r="5607" spans="17:17" x14ac:dyDescent="0.2">
      <c r="Q5607" s="21"/>
    </row>
    <row r="5608" spans="17:17" x14ac:dyDescent="0.2">
      <c r="Q5608" s="21"/>
    </row>
    <row r="5609" spans="17:17" x14ac:dyDescent="0.2">
      <c r="Q5609" s="21"/>
    </row>
    <row r="5610" spans="17:17" x14ac:dyDescent="0.2">
      <c r="Q5610" s="21"/>
    </row>
    <row r="5611" spans="17:17" x14ac:dyDescent="0.2">
      <c r="Q5611" s="21"/>
    </row>
    <row r="5612" spans="17:17" x14ac:dyDescent="0.2">
      <c r="Q5612" s="21"/>
    </row>
    <row r="5613" spans="17:17" x14ac:dyDescent="0.2">
      <c r="Q5613" s="21"/>
    </row>
    <row r="5614" spans="17:17" x14ac:dyDescent="0.2">
      <c r="Q5614" s="21"/>
    </row>
    <row r="5615" spans="17:17" x14ac:dyDescent="0.2">
      <c r="Q5615" s="21"/>
    </row>
    <row r="5616" spans="17:17" x14ac:dyDescent="0.2">
      <c r="Q5616" s="21"/>
    </row>
    <row r="5617" spans="17:17" x14ac:dyDescent="0.2">
      <c r="Q5617" s="21"/>
    </row>
    <row r="5618" spans="17:17" x14ac:dyDescent="0.2">
      <c r="Q5618" s="21"/>
    </row>
    <row r="5619" spans="17:17" x14ac:dyDescent="0.2">
      <c r="Q5619" s="21"/>
    </row>
    <row r="5620" spans="17:17" x14ac:dyDescent="0.2">
      <c r="Q5620" s="21"/>
    </row>
    <row r="5621" spans="17:17" x14ac:dyDescent="0.2">
      <c r="Q5621" s="21"/>
    </row>
    <row r="5622" spans="17:17" x14ac:dyDescent="0.2">
      <c r="Q5622" s="21"/>
    </row>
    <row r="5623" spans="17:17" x14ac:dyDescent="0.2">
      <c r="Q5623" s="21"/>
    </row>
    <row r="5624" spans="17:17" x14ac:dyDescent="0.2">
      <c r="Q5624" s="21"/>
    </row>
    <row r="5625" spans="17:17" x14ac:dyDescent="0.2">
      <c r="Q5625" s="21"/>
    </row>
    <row r="5626" spans="17:17" x14ac:dyDescent="0.2">
      <c r="Q5626" s="21"/>
    </row>
    <row r="5627" spans="17:17" x14ac:dyDescent="0.2">
      <c r="Q5627" s="21"/>
    </row>
    <row r="5628" spans="17:17" x14ac:dyDescent="0.2">
      <c r="Q5628" s="21"/>
    </row>
    <row r="5629" spans="17:17" x14ac:dyDescent="0.2">
      <c r="Q5629" s="21"/>
    </row>
    <row r="5630" spans="17:17" x14ac:dyDescent="0.2">
      <c r="Q5630" s="21"/>
    </row>
    <row r="5631" spans="17:17" x14ac:dyDescent="0.2">
      <c r="Q5631" s="21"/>
    </row>
    <row r="5632" spans="17:17" x14ac:dyDescent="0.2">
      <c r="Q5632" s="21"/>
    </row>
    <row r="5633" spans="17:17" x14ac:dyDescent="0.2">
      <c r="Q5633" s="21"/>
    </row>
    <row r="5634" spans="17:17" x14ac:dyDescent="0.2">
      <c r="Q5634" s="21"/>
    </row>
    <row r="5635" spans="17:17" x14ac:dyDescent="0.2">
      <c r="Q5635" s="21"/>
    </row>
    <row r="5636" spans="17:17" x14ac:dyDescent="0.2">
      <c r="Q5636" s="21"/>
    </row>
    <row r="5637" spans="17:17" x14ac:dyDescent="0.2">
      <c r="Q5637" s="21"/>
    </row>
    <row r="5638" spans="17:17" x14ac:dyDescent="0.2">
      <c r="Q5638" s="21"/>
    </row>
    <row r="5639" spans="17:17" x14ac:dyDescent="0.2">
      <c r="Q5639" s="21"/>
    </row>
    <row r="5640" spans="17:17" x14ac:dyDescent="0.2">
      <c r="Q5640" s="21"/>
    </row>
    <row r="5641" spans="17:17" x14ac:dyDescent="0.2">
      <c r="Q5641" s="21"/>
    </row>
    <row r="5642" spans="17:17" x14ac:dyDescent="0.2">
      <c r="Q5642" s="21"/>
    </row>
    <row r="5643" spans="17:17" x14ac:dyDescent="0.2">
      <c r="Q5643" s="21"/>
    </row>
    <row r="5644" spans="17:17" x14ac:dyDescent="0.2">
      <c r="Q5644" s="21"/>
    </row>
    <row r="5645" spans="17:17" x14ac:dyDescent="0.2">
      <c r="Q5645" s="21"/>
    </row>
    <row r="5646" spans="17:17" x14ac:dyDescent="0.2">
      <c r="Q5646" s="21"/>
    </row>
    <row r="5647" spans="17:17" x14ac:dyDescent="0.2">
      <c r="Q5647" s="21"/>
    </row>
    <row r="5648" spans="17:17" x14ac:dyDescent="0.2">
      <c r="Q5648" s="21"/>
    </row>
    <row r="5649" spans="17:17" x14ac:dyDescent="0.2">
      <c r="Q5649" s="21"/>
    </row>
    <row r="5650" spans="17:17" x14ac:dyDescent="0.2">
      <c r="Q5650" s="21"/>
    </row>
    <row r="5651" spans="17:17" x14ac:dyDescent="0.2">
      <c r="Q5651" s="21"/>
    </row>
    <row r="5652" spans="17:17" x14ac:dyDescent="0.2">
      <c r="Q5652" s="21"/>
    </row>
    <row r="5653" spans="17:17" x14ac:dyDescent="0.2">
      <c r="Q5653" s="21"/>
    </row>
    <row r="5654" spans="17:17" x14ac:dyDescent="0.2">
      <c r="Q5654" s="21"/>
    </row>
    <row r="5655" spans="17:17" x14ac:dyDescent="0.2">
      <c r="Q5655" s="21"/>
    </row>
    <row r="5656" spans="17:17" x14ac:dyDescent="0.2">
      <c r="Q5656" s="21"/>
    </row>
    <row r="5657" spans="17:17" x14ac:dyDescent="0.2">
      <c r="Q5657" s="21"/>
    </row>
    <row r="5658" spans="17:17" x14ac:dyDescent="0.2">
      <c r="Q5658" s="21"/>
    </row>
    <row r="5659" spans="17:17" x14ac:dyDescent="0.2">
      <c r="Q5659" s="21"/>
    </row>
    <row r="5660" spans="17:17" x14ac:dyDescent="0.2">
      <c r="Q5660" s="21"/>
    </row>
    <row r="5661" spans="17:17" x14ac:dyDescent="0.2">
      <c r="Q5661" s="21"/>
    </row>
    <row r="5662" spans="17:17" x14ac:dyDescent="0.2">
      <c r="Q5662" s="21"/>
    </row>
    <row r="5663" spans="17:17" x14ac:dyDescent="0.2">
      <c r="Q5663" s="21"/>
    </row>
    <row r="5664" spans="17:17" x14ac:dyDescent="0.2">
      <c r="Q5664" s="21"/>
    </row>
    <row r="5665" spans="17:17" x14ac:dyDescent="0.2">
      <c r="Q5665" s="21"/>
    </row>
    <row r="5666" spans="17:17" x14ac:dyDescent="0.2">
      <c r="Q5666" s="21"/>
    </row>
    <row r="5667" spans="17:17" x14ac:dyDescent="0.2">
      <c r="Q5667" s="21"/>
    </row>
    <row r="5668" spans="17:17" x14ac:dyDescent="0.2">
      <c r="Q5668" s="21"/>
    </row>
    <row r="5669" spans="17:17" x14ac:dyDescent="0.2">
      <c r="Q5669" s="21"/>
    </row>
    <row r="5670" spans="17:17" x14ac:dyDescent="0.2">
      <c r="Q5670" s="21"/>
    </row>
    <row r="5671" spans="17:17" x14ac:dyDescent="0.2">
      <c r="Q5671" s="21"/>
    </row>
    <row r="5672" spans="17:17" x14ac:dyDescent="0.2">
      <c r="Q5672" s="21"/>
    </row>
    <row r="5673" spans="17:17" x14ac:dyDescent="0.2">
      <c r="Q5673" s="21"/>
    </row>
    <row r="5674" spans="17:17" x14ac:dyDescent="0.2">
      <c r="Q5674" s="21"/>
    </row>
    <row r="5675" spans="17:17" x14ac:dyDescent="0.2">
      <c r="Q5675" s="21"/>
    </row>
    <row r="5676" spans="17:17" x14ac:dyDescent="0.2">
      <c r="Q5676" s="21"/>
    </row>
    <row r="5677" spans="17:17" x14ac:dyDescent="0.2">
      <c r="Q5677" s="21"/>
    </row>
    <row r="5678" spans="17:17" x14ac:dyDescent="0.2">
      <c r="Q5678" s="21"/>
    </row>
    <row r="5679" spans="17:17" x14ac:dyDescent="0.2">
      <c r="Q5679" s="21"/>
    </row>
    <row r="5680" spans="17:17" x14ac:dyDescent="0.2">
      <c r="Q5680" s="21"/>
    </row>
    <row r="5681" spans="17:17" x14ac:dyDescent="0.2">
      <c r="Q5681" s="21"/>
    </row>
    <row r="5682" spans="17:17" x14ac:dyDescent="0.2">
      <c r="Q5682" s="21"/>
    </row>
    <row r="5683" spans="17:17" x14ac:dyDescent="0.2">
      <c r="Q5683" s="21"/>
    </row>
    <row r="5684" spans="17:17" x14ac:dyDescent="0.2">
      <c r="Q5684" s="21"/>
    </row>
    <row r="5685" spans="17:17" x14ac:dyDescent="0.2">
      <c r="Q5685" s="21"/>
    </row>
    <row r="5686" spans="17:17" x14ac:dyDescent="0.2">
      <c r="Q5686" s="21"/>
    </row>
    <row r="5687" spans="17:17" x14ac:dyDescent="0.2">
      <c r="Q5687" s="21"/>
    </row>
    <row r="5688" spans="17:17" x14ac:dyDescent="0.2">
      <c r="Q5688" s="21"/>
    </row>
    <row r="5689" spans="17:17" x14ac:dyDescent="0.2">
      <c r="Q5689" s="21"/>
    </row>
    <row r="5690" spans="17:17" x14ac:dyDescent="0.2">
      <c r="Q5690" s="21"/>
    </row>
    <row r="5691" spans="17:17" x14ac:dyDescent="0.2">
      <c r="Q5691" s="21"/>
    </row>
    <row r="5692" spans="17:17" x14ac:dyDescent="0.2">
      <c r="Q5692" s="21"/>
    </row>
    <row r="5693" spans="17:17" x14ac:dyDescent="0.2">
      <c r="Q5693" s="21"/>
    </row>
    <row r="5694" spans="17:17" x14ac:dyDescent="0.2">
      <c r="Q5694" s="21"/>
    </row>
    <row r="5695" spans="17:17" x14ac:dyDescent="0.2">
      <c r="Q5695" s="21"/>
    </row>
    <row r="5696" spans="17:17" x14ac:dyDescent="0.2">
      <c r="Q5696" s="21"/>
    </row>
    <row r="5697" spans="17:17" x14ac:dyDescent="0.2">
      <c r="Q5697" s="21"/>
    </row>
    <row r="5698" spans="17:17" x14ac:dyDescent="0.2">
      <c r="Q5698" s="21"/>
    </row>
    <row r="5699" spans="17:17" x14ac:dyDescent="0.2">
      <c r="Q5699" s="21"/>
    </row>
    <row r="5700" spans="17:17" x14ac:dyDescent="0.2">
      <c r="Q5700" s="21"/>
    </row>
    <row r="5701" spans="17:17" x14ac:dyDescent="0.2">
      <c r="Q5701" s="21"/>
    </row>
    <row r="5702" spans="17:17" x14ac:dyDescent="0.2">
      <c r="Q5702" s="21"/>
    </row>
    <row r="5703" spans="17:17" x14ac:dyDescent="0.2">
      <c r="Q5703" s="21"/>
    </row>
    <row r="5704" spans="17:17" x14ac:dyDescent="0.2">
      <c r="Q5704" s="21"/>
    </row>
    <row r="5705" spans="17:17" x14ac:dyDescent="0.2">
      <c r="Q5705" s="21"/>
    </row>
    <row r="5706" spans="17:17" x14ac:dyDescent="0.2">
      <c r="Q5706" s="21"/>
    </row>
    <row r="5707" spans="17:17" x14ac:dyDescent="0.2">
      <c r="Q5707" s="21"/>
    </row>
    <row r="5708" spans="17:17" x14ac:dyDescent="0.2">
      <c r="Q5708" s="21"/>
    </row>
    <row r="5709" spans="17:17" x14ac:dyDescent="0.2">
      <c r="Q5709" s="21"/>
    </row>
    <row r="5710" spans="17:17" x14ac:dyDescent="0.2">
      <c r="Q5710" s="21"/>
    </row>
    <row r="5711" spans="17:17" x14ac:dyDescent="0.2">
      <c r="Q5711" s="21"/>
    </row>
    <row r="5712" spans="17:17" x14ac:dyDescent="0.2">
      <c r="Q5712" s="21"/>
    </row>
    <row r="5713" spans="17:17" x14ac:dyDescent="0.2">
      <c r="Q5713" s="21"/>
    </row>
    <row r="5714" spans="17:17" x14ac:dyDescent="0.2">
      <c r="Q5714" s="21"/>
    </row>
    <row r="5715" spans="17:17" x14ac:dyDescent="0.2">
      <c r="Q5715" s="21"/>
    </row>
    <row r="5716" spans="17:17" x14ac:dyDescent="0.2">
      <c r="Q5716" s="21"/>
    </row>
    <row r="5717" spans="17:17" x14ac:dyDescent="0.2">
      <c r="Q5717" s="21"/>
    </row>
    <row r="5718" spans="17:17" x14ac:dyDescent="0.2">
      <c r="Q5718" s="21"/>
    </row>
    <row r="5719" spans="17:17" x14ac:dyDescent="0.2">
      <c r="Q5719" s="21"/>
    </row>
    <row r="5720" spans="17:17" x14ac:dyDescent="0.2">
      <c r="Q5720" s="21"/>
    </row>
    <row r="5721" spans="17:17" x14ac:dyDescent="0.2">
      <c r="Q5721" s="21"/>
    </row>
    <row r="5722" spans="17:17" x14ac:dyDescent="0.2">
      <c r="Q5722" s="21"/>
    </row>
    <row r="5723" spans="17:17" x14ac:dyDescent="0.2">
      <c r="Q5723" s="21"/>
    </row>
    <row r="5724" spans="17:17" x14ac:dyDescent="0.2">
      <c r="Q5724" s="21"/>
    </row>
    <row r="5725" spans="17:17" x14ac:dyDescent="0.2">
      <c r="Q5725" s="21"/>
    </row>
    <row r="5726" spans="17:17" x14ac:dyDescent="0.2">
      <c r="Q5726" s="21"/>
    </row>
    <row r="5727" spans="17:17" x14ac:dyDescent="0.2">
      <c r="Q5727" s="21"/>
    </row>
    <row r="5728" spans="17:17" x14ac:dyDescent="0.2">
      <c r="Q5728" s="21"/>
    </row>
    <row r="5729" spans="17:17" x14ac:dyDescent="0.2">
      <c r="Q5729" s="21"/>
    </row>
    <row r="5730" spans="17:17" x14ac:dyDescent="0.2">
      <c r="Q5730" s="21"/>
    </row>
    <row r="5731" spans="17:17" x14ac:dyDescent="0.2">
      <c r="Q5731" s="21"/>
    </row>
    <row r="5732" spans="17:17" x14ac:dyDescent="0.2">
      <c r="Q5732" s="21"/>
    </row>
    <row r="5733" spans="17:17" x14ac:dyDescent="0.2">
      <c r="Q5733" s="21"/>
    </row>
    <row r="5734" spans="17:17" x14ac:dyDescent="0.2">
      <c r="Q5734" s="21"/>
    </row>
    <row r="5735" spans="17:17" x14ac:dyDescent="0.2">
      <c r="Q5735" s="21"/>
    </row>
    <row r="5736" spans="17:17" x14ac:dyDescent="0.2">
      <c r="Q5736" s="21"/>
    </row>
    <row r="5737" spans="17:17" x14ac:dyDescent="0.2">
      <c r="Q5737" s="21"/>
    </row>
    <row r="5738" spans="17:17" x14ac:dyDescent="0.2">
      <c r="Q5738" s="21"/>
    </row>
    <row r="5739" spans="17:17" x14ac:dyDescent="0.2">
      <c r="Q5739" s="21"/>
    </row>
    <row r="5740" spans="17:17" x14ac:dyDescent="0.2">
      <c r="Q5740" s="21"/>
    </row>
    <row r="5741" spans="17:17" x14ac:dyDescent="0.2">
      <c r="Q5741" s="21"/>
    </row>
    <row r="5742" spans="17:17" x14ac:dyDescent="0.2">
      <c r="Q5742" s="21"/>
    </row>
    <row r="5743" spans="17:17" x14ac:dyDescent="0.2">
      <c r="Q5743" s="21"/>
    </row>
    <row r="5744" spans="17:17" x14ac:dyDescent="0.2">
      <c r="Q5744" s="21"/>
    </row>
    <row r="5745" spans="17:17" x14ac:dyDescent="0.2">
      <c r="Q5745" s="21"/>
    </row>
    <row r="5746" spans="17:17" x14ac:dyDescent="0.2">
      <c r="Q5746" s="21"/>
    </row>
    <row r="5747" spans="17:17" x14ac:dyDescent="0.2">
      <c r="Q5747" s="21"/>
    </row>
    <row r="5748" spans="17:17" x14ac:dyDescent="0.2">
      <c r="Q5748" s="21"/>
    </row>
    <row r="5749" spans="17:17" x14ac:dyDescent="0.2">
      <c r="Q5749" s="21"/>
    </row>
    <row r="5750" spans="17:17" x14ac:dyDescent="0.2">
      <c r="Q5750" s="21"/>
    </row>
    <row r="5751" spans="17:17" x14ac:dyDescent="0.2">
      <c r="Q5751" s="21"/>
    </row>
    <row r="5752" spans="17:17" x14ac:dyDescent="0.2">
      <c r="Q5752" s="21"/>
    </row>
    <row r="5753" spans="17:17" x14ac:dyDescent="0.2">
      <c r="Q5753" s="21"/>
    </row>
    <row r="5754" spans="17:17" x14ac:dyDescent="0.2">
      <c r="Q5754" s="21"/>
    </row>
    <row r="5755" spans="17:17" x14ac:dyDescent="0.2">
      <c r="Q5755" s="21"/>
    </row>
    <row r="5756" spans="17:17" x14ac:dyDescent="0.2">
      <c r="Q5756" s="21"/>
    </row>
    <row r="5757" spans="17:17" x14ac:dyDescent="0.2">
      <c r="Q5757" s="21"/>
    </row>
    <row r="5758" spans="17:17" x14ac:dyDescent="0.2">
      <c r="Q5758" s="21"/>
    </row>
    <row r="5759" spans="17:17" x14ac:dyDescent="0.2">
      <c r="Q5759" s="21"/>
    </row>
    <row r="5760" spans="17:17" x14ac:dyDescent="0.2">
      <c r="Q5760" s="21"/>
    </row>
    <row r="5761" spans="17:17" x14ac:dyDescent="0.2">
      <c r="Q5761" s="21"/>
    </row>
    <row r="5762" spans="17:17" x14ac:dyDescent="0.2">
      <c r="Q5762" s="21"/>
    </row>
    <row r="5763" spans="17:17" x14ac:dyDescent="0.2">
      <c r="Q5763" s="21"/>
    </row>
    <row r="5764" spans="17:17" x14ac:dyDescent="0.2">
      <c r="Q5764" s="21"/>
    </row>
    <row r="5765" spans="17:17" x14ac:dyDescent="0.2">
      <c r="Q5765" s="21"/>
    </row>
    <row r="5766" spans="17:17" x14ac:dyDescent="0.2">
      <c r="Q5766" s="21"/>
    </row>
    <row r="5767" spans="17:17" x14ac:dyDescent="0.2">
      <c r="Q5767" s="21"/>
    </row>
    <row r="5768" spans="17:17" x14ac:dyDescent="0.2">
      <c r="Q5768" s="21"/>
    </row>
    <row r="5769" spans="17:17" x14ac:dyDescent="0.2">
      <c r="Q5769" s="21"/>
    </row>
    <row r="5770" spans="17:17" x14ac:dyDescent="0.2">
      <c r="Q5770" s="21"/>
    </row>
    <row r="5771" spans="17:17" x14ac:dyDescent="0.2">
      <c r="Q5771" s="21"/>
    </row>
    <row r="5772" spans="17:17" x14ac:dyDescent="0.2">
      <c r="Q5772" s="21"/>
    </row>
    <row r="5773" spans="17:17" x14ac:dyDescent="0.2">
      <c r="Q5773" s="21"/>
    </row>
    <row r="5774" spans="17:17" x14ac:dyDescent="0.2">
      <c r="Q5774" s="21"/>
    </row>
    <row r="5775" spans="17:17" x14ac:dyDescent="0.2">
      <c r="Q5775" s="21"/>
    </row>
    <row r="5776" spans="17:17" x14ac:dyDescent="0.2">
      <c r="Q5776" s="21"/>
    </row>
    <row r="5777" spans="17:17" x14ac:dyDescent="0.2">
      <c r="Q5777" s="21"/>
    </row>
    <row r="5778" spans="17:17" x14ac:dyDescent="0.2">
      <c r="Q5778" s="21"/>
    </row>
    <row r="5779" spans="17:17" x14ac:dyDescent="0.2">
      <c r="Q5779" s="21"/>
    </row>
    <row r="5780" spans="17:17" x14ac:dyDescent="0.2">
      <c r="Q5780" s="21"/>
    </row>
    <row r="5781" spans="17:17" x14ac:dyDescent="0.2">
      <c r="Q5781" s="21"/>
    </row>
    <row r="5782" spans="17:17" x14ac:dyDescent="0.2">
      <c r="Q5782" s="21"/>
    </row>
    <row r="5783" spans="17:17" x14ac:dyDescent="0.2">
      <c r="Q5783" s="21"/>
    </row>
    <row r="5784" spans="17:17" x14ac:dyDescent="0.2">
      <c r="Q5784" s="21"/>
    </row>
    <row r="5785" spans="17:17" x14ac:dyDescent="0.2">
      <c r="Q5785" s="21"/>
    </row>
    <row r="5786" spans="17:17" x14ac:dyDescent="0.2">
      <c r="Q5786" s="21"/>
    </row>
    <row r="5787" spans="17:17" x14ac:dyDescent="0.2">
      <c r="Q5787" s="21"/>
    </row>
    <row r="5788" spans="17:17" x14ac:dyDescent="0.2">
      <c r="Q5788" s="21"/>
    </row>
    <row r="5789" spans="17:17" x14ac:dyDescent="0.2">
      <c r="Q5789" s="21"/>
    </row>
    <row r="5790" spans="17:17" x14ac:dyDescent="0.2">
      <c r="Q5790" s="21"/>
    </row>
    <row r="5791" spans="17:17" x14ac:dyDescent="0.2">
      <c r="Q5791" s="21"/>
    </row>
    <row r="5792" spans="17:17" x14ac:dyDescent="0.2">
      <c r="Q5792" s="21"/>
    </row>
    <row r="5793" spans="17:17" x14ac:dyDescent="0.2">
      <c r="Q5793" s="21"/>
    </row>
    <row r="5794" spans="17:17" x14ac:dyDescent="0.2">
      <c r="Q5794" s="21"/>
    </row>
    <row r="5795" spans="17:17" x14ac:dyDescent="0.2">
      <c r="Q5795" s="21"/>
    </row>
    <row r="5796" spans="17:17" x14ac:dyDescent="0.2">
      <c r="Q5796" s="21"/>
    </row>
    <row r="5797" spans="17:17" x14ac:dyDescent="0.2">
      <c r="Q5797" s="21"/>
    </row>
    <row r="5798" spans="17:17" x14ac:dyDescent="0.2">
      <c r="Q5798" s="21"/>
    </row>
    <row r="5799" spans="17:17" x14ac:dyDescent="0.2">
      <c r="Q5799" s="21"/>
    </row>
    <row r="5800" spans="17:17" x14ac:dyDescent="0.2">
      <c r="Q5800" s="21"/>
    </row>
    <row r="5801" spans="17:17" x14ac:dyDescent="0.2">
      <c r="Q5801" s="21"/>
    </row>
    <row r="5802" spans="17:17" x14ac:dyDescent="0.2">
      <c r="Q5802" s="21"/>
    </row>
    <row r="5803" spans="17:17" x14ac:dyDescent="0.2">
      <c r="Q5803" s="21"/>
    </row>
    <row r="5804" spans="17:17" x14ac:dyDescent="0.2">
      <c r="Q5804" s="21"/>
    </row>
    <row r="5805" spans="17:17" x14ac:dyDescent="0.2">
      <c r="Q5805" s="21"/>
    </row>
    <row r="5806" spans="17:17" x14ac:dyDescent="0.2">
      <c r="Q5806" s="21"/>
    </row>
    <row r="5807" spans="17:17" x14ac:dyDescent="0.2">
      <c r="Q5807" s="21"/>
    </row>
    <row r="5808" spans="17:17" x14ac:dyDescent="0.2">
      <c r="Q5808" s="21"/>
    </row>
    <row r="5809" spans="17:17" x14ac:dyDescent="0.2">
      <c r="Q5809" s="21"/>
    </row>
    <row r="5810" spans="17:17" x14ac:dyDescent="0.2">
      <c r="Q5810" s="21"/>
    </row>
    <row r="5811" spans="17:17" x14ac:dyDescent="0.2">
      <c r="Q5811" s="21"/>
    </row>
    <row r="5812" spans="17:17" x14ac:dyDescent="0.2">
      <c r="Q5812" s="21"/>
    </row>
    <row r="5813" spans="17:17" x14ac:dyDescent="0.2">
      <c r="Q5813" s="21"/>
    </row>
    <row r="5814" spans="17:17" x14ac:dyDescent="0.2">
      <c r="Q5814" s="21"/>
    </row>
    <row r="5815" spans="17:17" x14ac:dyDescent="0.2">
      <c r="Q5815" s="21"/>
    </row>
    <row r="5816" spans="17:17" x14ac:dyDescent="0.2">
      <c r="Q5816" s="21"/>
    </row>
    <row r="5817" spans="17:17" x14ac:dyDescent="0.2">
      <c r="Q5817" s="21"/>
    </row>
    <row r="5818" spans="17:17" x14ac:dyDescent="0.2">
      <c r="Q5818" s="21"/>
    </row>
    <row r="5819" spans="17:17" x14ac:dyDescent="0.2">
      <c r="Q5819" s="21"/>
    </row>
    <row r="5820" spans="17:17" x14ac:dyDescent="0.2">
      <c r="Q5820" s="21"/>
    </row>
    <row r="5821" spans="17:17" x14ac:dyDescent="0.2">
      <c r="Q5821" s="21"/>
    </row>
    <row r="5822" spans="17:17" x14ac:dyDescent="0.2">
      <c r="Q5822" s="21"/>
    </row>
    <row r="5823" spans="17:17" x14ac:dyDescent="0.2">
      <c r="Q5823" s="21"/>
    </row>
    <row r="5824" spans="17:17" x14ac:dyDescent="0.2">
      <c r="Q5824" s="21"/>
    </row>
    <row r="5825" spans="17:17" x14ac:dyDescent="0.2">
      <c r="Q5825" s="21"/>
    </row>
    <row r="5826" spans="17:17" x14ac:dyDescent="0.2">
      <c r="Q5826" s="21"/>
    </row>
    <row r="5827" spans="17:17" x14ac:dyDescent="0.2">
      <c r="Q5827" s="21"/>
    </row>
    <row r="5828" spans="17:17" x14ac:dyDescent="0.2">
      <c r="Q5828" s="21"/>
    </row>
    <row r="5829" spans="17:17" x14ac:dyDescent="0.2">
      <c r="Q5829" s="21"/>
    </row>
    <row r="5830" spans="17:17" x14ac:dyDescent="0.2">
      <c r="Q5830" s="21"/>
    </row>
    <row r="5831" spans="17:17" x14ac:dyDescent="0.2">
      <c r="Q5831" s="21"/>
    </row>
    <row r="5832" spans="17:17" x14ac:dyDescent="0.2">
      <c r="Q5832" s="21"/>
    </row>
    <row r="5833" spans="17:17" x14ac:dyDescent="0.2">
      <c r="Q5833" s="21"/>
    </row>
    <row r="5834" spans="17:17" x14ac:dyDescent="0.2">
      <c r="Q5834" s="21"/>
    </row>
    <row r="5835" spans="17:17" x14ac:dyDescent="0.2">
      <c r="Q5835" s="21"/>
    </row>
    <row r="5836" spans="17:17" x14ac:dyDescent="0.2">
      <c r="Q5836" s="21"/>
    </row>
    <row r="5837" spans="17:17" x14ac:dyDescent="0.2">
      <c r="Q5837" s="21"/>
    </row>
    <row r="5838" spans="17:17" x14ac:dyDescent="0.2">
      <c r="Q5838" s="21"/>
    </row>
    <row r="5839" spans="17:17" x14ac:dyDescent="0.2">
      <c r="Q5839" s="21"/>
    </row>
    <row r="5840" spans="17:17" x14ac:dyDescent="0.2">
      <c r="Q5840" s="21"/>
    </row>
    <row r="5841" spans="17:17" x14ac:dyDescent="0.2">
      <c r="Q5841" s="21"/>
    </row>
    <row r="5842" spans="17:17" x14ac:dyDescent="0.2">
      <c r="Q5842" s="21"/>
    </row>
    <row r="5843" spans="17:17" x14ac:dyDescent="0.2">
      <c r="Q5843" s="21"/>
    </row>
    <row r="5844" spans="17:17" x14ac:dyDescent="0.2">
      <c r="Q5844" s="21"/>
    </row>
    <row r="5845" spans="17:17" x14ac:dyDescent="0.2">
      <c r="Q5845" s="21"/>
    </row>
    <row r="5846" spans="17:17" x14ac:dyDescent="0.2">
      <c r="Q5846" s="21"/>
    </row>
    <row r="5847" spans="17:17" x14ac:dyDescent="0.2">
      <c r="Q5847" s="21"/>
    </row>
    <row r="5848" spans="17:17" x14ac:dyDescent="0.2">
      <c r="Q5848" s="21"/>
    </row>
    <row r="5849" spans="17:17" x14ac:dyDescent="0.2">
      <c r="Q5849" s="21"/>
    </row>
    <row r="5850" spans="17:17" x14ac:dyDescent="0.2">
      <c r="Q5850" s="21"/>
    </row>
    <row r="5851" spans="17:17" x14ac:dyDescent="0.2">
      <c r="Q5851" s="21"/>
    </row>
    <row r="5852" spans="17:17" x14ac:dyDescent="0.2">
      <c r="Q5852" s="21"/>
    </row>
    <row r="5853" spans="17:17" x14ac:dyDescent="0.2">
      <c r="Q5853" s="21"/>
    </row>
    <row r="5854" spans="17:17" x14ac:dyDescent="0.2">
      <c r="Q5854" s="21"/>
    </row>
    <row r="5855" spans="17:17" x14ac:dyDescent="0.2">
      <c r="Q5855" s="21"/>
    </row>
    <row r="5856" spans="17:17" x14ac:dyDescent="0.2">
      <c r="Q5856" s="21"/>
    </row>
    <row r="5857" spans="17:17" x14ac:dyDescent="0.2">
      <c r="Q5857" s="21"/>
    </row>
    <row r="5858" spans="17:17" x14ac:dyDescent="0.2">
      <c r="Q5858" s="21"/>
    </row>
    <row r="5859" spans="17:17" x14ac:dyDescent="0.2">
      <c r="Q5859" s="21"/>
    </row>
    <row r="5860" spans="17:17" x14ac:dyDescent="0.2">
      <c r="Q5860" s="21"/>
    </row>
    <row r="5861" spans="17:17" x14ac:dyDescent="0.2">
      <c r="Q5861" s="21"/>
    </row>
    <row r="5862" spans="17:17" x14ac:dyDescent="0.2">
      <c r="Q5862" s="21"/>
    </row>
    <row r="5863" spans="17:17" x14ac:dyDescent="0.2">
      <c r="Q5863" s="21"/>
    </row>
    <row r="5864" spans="17:17" x14ac:dyDescent="0.2">
      <c r="Q5864" s="21"/>
    </row>
    <row r="5865" spans="17:17" x14ac:dyDescent="0.2">
      <c r="Q5865" s="21"/>
    </row>
    <row r="5866" spans="17:17" x14ac:dyDescent="0.2">
      <c r="Q5866" s="21"/>
    </row>
    <row r="5867" spans="17:17" x14ac:dyDescent="0.2">
      <c r="Q5867" s="21"/>
    </row>
    <row r="5868" spans="17:17" x14ac:dyDescent="0.2">
      <c r="Q5868" s="21"/>
    </row>
    <row r="5869" spans="17:17" x14ac:dyDescent="0.2">
      <c r="Q5869" s="21"/>
    </row>
    <row r="5870" spans="17:17" x14ac:dyDescent="0.2">
      <c r="Q5870" s="21"/>
    </row>
    <row r="5871" spans="17:17" x14ac:dyDescent="0.2">
      <c r="Q5871" s="21"/>
    </row>
    <row r="5872" spans="17:17" x14ac:dyDescent="0.2">
      <c r="Q5872" s="21"/>
    </row>
    <row r="5873" spans="17:17" x14ac:dyDescent="0.2">
      <c r="Q5873" s="21"/>
    </row>
    <row r="5874" spans="17:17" x14ac:dyDescent="0.2">
      <c r="Q5874" s="21"/>
    </row>
    <row r="5875" spans="17:17" x14ac:dyDescent="0.2">
      <c r="Q5875" s="21"/>
    </row>
    <row r="5876" spans="17:17" x14ac:dyDescent="0.2">
      <c r="Q5876" s="21"/>
    </row>
    <row r="5877" spans="17:17" x14ac:dyDescent="0.2">
      <c r="Q5877" s="21"/>
    </row>
    <row r="5878" spans="17:17" x14ac:dyDescent="0.2">
      <c r="Q5878" s="21"/>
    </row>
    <row r="5879" spans="17:17" x14ac:dyDescent="0.2">
      <c r="Q5879" s="21"/>
    </row>
    <row r="5880" spans="17:17" x14ac:dyDescent="0.2">
      <c r="Q5880" s="21"/>
    </row>
    <row r="5881" spans="17:17" x14ac:dyDescent="0.2">
      <c r="Q5881" s="21"/>
    </row>
    <row r="5882" spans="17:17" x14ac:dyDescent="0.2">
      <c r="Q5882" s="21"/>
    </row>
    <row r="5883" spans="17:17" x14ac:dyDescent="0.2">
      <c r="Q5883" s="21"/>
    </row>
    <row r="5884" spans="17:17" x14ac:dyDescent="0.2">
      <c r="Q5884" s="21"/>
    </row>
    <row r="5885" spans="17:17" x14ac:dyDescent="0.2">
      <c r="Q5885" s="21"/>
    </row>
    <row r="5886" spans="17:17" x14ac:dyDescent="0.2">
      <c r="Q5886" s="21"/>
    </row>
    <row r="5887" spans="17:17" x14ac:dyDescent="0.2">
      <c r="Q5887" s="21"/>
    </row>
    <row r="5888" spans="17:17" x14ac:dyDescent="0.2">
      <c r="Q5888" s="21"/>
    </row>
    <row r="5889" spans="17:17" x14ac:dyDescent="0.2">
      <c r="Q5889" s="21"/>
    </row>
    <row r="5890" spans="17:17" x14ac:dyDescent="0.2">
      <c r="Q5890" s="21"/>
    </row>
    <row r="5891" spans="17:17" x14ac:dyDescent="0.2">
      <c r="Q5891" s="21"/>
    </row>
    <row r="5892" spans="17:17" x14ac:dyDescent="0.2">
      <c r="Q5892" s="21"/>
    </row>
    <row r="5893" spans="17:17" x14ac:dyDescent="0.2">
      <c r="Q5893" s="21"/>
    </row>
    <row r="5894" spans="17:17" x14ac:dyDescent="0.2">
      <c r="Q5894" s="21"/>
    </row>
    <row r="5895" spans="17:17" x14ac:dyDescent="0.2">
      <c r="Q5895" s="21"/>
    </row>
    <row r="5896" spans="17:17" x14ac:dyDescent="0.2">
      <c r="Q5896" s="21"/>
    </row>
    <row r="5897" spans="17:17" x14ac:dyDescent="0.2">
      <c r="Q5897" s="21"/>
    </row>
    <row r="5898" spans="17:17" x14ac:dyDescent="0.2">
      <c r="Q5898" s="21"/>
    </row>
    <row r="5899" spans="17:17" x14ac:dyDescent="0.2">
      <c r="Q5899" s="21"/>
    </row>
    <row r="5900" spans="17:17" x14ac:dyDescent="0.2">
      <c r="Q5900" s="21"/>
    </row>
    <row r="5901" spans="17:17" x14ac:dyDescent="0.2">
      <c r="Q5901" s="21"/>
    </row>
    <row r="5902" spans="17:17" x14ac:dyDescent="0.2">
      <c r="Q5902" s="21"/>
    </row>
    <row r="5903" spans="17:17" x14ac:dyDescent="0.2">
      <c r="Q5903" s="21"/>
    </row>
    <row r="5904" spans="17:17" x14ac:dyDescent="0.2">
      <c r="Q5904" s="21"/>
    </row>
    <row r="5905" spans="17:17" x14ac:dyDescent="0.2">
      <c r="Q5905" s="21"/>
    </row>
    <row r="5906" spans="17:17" x14ac:dyDescent="0.2">
      <c r="Q5906" s="21"/>
    </row>
    <row r="5907" spans="17:17" x14ac:dyDescent="0.2">
      <c r="Q5907" s="21"/>
    </row>
    <row r="5908" spans="17:17" x14ac:dyDescent="0.2">
      <c r="Q5908" s="21"/>
    </row>
    <row r="5909" spans="17:17" x14ac:dyDescent="0.2">
      <c r="Q5909" s="21"/>
    </row>
    <row r="5910" spans="17:17" x14ac:dyDescent="0.2">
      <c r="Q5910" s="21"/>
    </row>
    <row r="5911" spans="17:17" x14ac:dyDescent="0.2">
      <c r="Q5911" s="21"/>
    </row>
    <row r="5912" spans="17:17" x14ac:dyDescent="0.2">
      <c r="Q5912" s="21"/>
    </row>
    <row r="5913" spans="17:17" x14ac:dyDescent="0.2">
      <c r="Q5913" s="21"/>
    </row>
    <row r="5914" spans="17:17" x14ac:dyDescent="0.2">
      <c r="Q5914" s="21"/>
    </row>
    <row r="5915" spans="17:17" x14ac:dyDescent="0.2">
      <c r="Q5915" s="21"/>
    </row>
    <row r="5916" spans="17:17" x14ac:dyDescent="0.2">
      <c r="Q5916" s="21"/>
    </row>
    <row r="5917" spans="17:17" x14ac:dyDescent="0.2">
      <c r="Q5917" s="21"/>
    </row>
    <row r="5918" spans="17:17" x14ac:dyDescent="0.2">
      <c r="Q5918" s="21"/>
    </row>
    <row r="5919" spans="17:17" x14ac:dyDescent="0.2">
      <c r="Q5919" s="21"/>
    </row>
    <row r="5920" spans="17:17" x14ac:dyDescent="0.2">
      <c r="Q5920" s="21"/>
    </row>
    <row r="5921" spans="17:17" x14ac:dyDescent="0.2">
      <c r="Q5921" s="21"/>
    </row>
    <row r="5922" spans="17:17" x14ac:dyDescent="0.2">
      <c r="Q5922" s="21"/>
    </row>
    <row r="5923" spans="17:17" x14ac:dyDescent="0.2">
      <c r="Q5923" s="21"/>
    </row>
    <row r="5924" spans="17:17" x14ac:dyDescent="0.2">
      <c r="Q5924" s="21"/>
    </row>
    <row r="5925" spans="17:17" x14ac:dyDescent="0.2">
      <c r="Q5925" s="21"/>
    </row>
    <row r="5926" spans="17:17" x14ac:dyDescent="0.2">
      <c r="Q5926" s="21"/>
    </row>
    <row r="5927" spans="17:17" x14ac:dyDescent="0.2">
      <c r="Q5927" s="21"/>
    </row>
    <row r="5928" spans="17:17" x14ac:dyDescent="0.2">
      <c r="Q5928" s="21"/>
    </row>
    <row r="5929" spans="17:17" x14ac:dyDescent="0.2">
      <c r="Q5929" s="21"/>
    </row>
    <row r="5930" spans="17:17" x14ac:dyDescent="0.2">
      <c r="Q5930" s="21"/>
    </row>
    <row r="5931" spans="17:17" x14ac:dyDescent="0.2">
      <c r="Q5931" s="21"/>
    </row>
    <row r="5932" spans="17:17" x14ac:dyDescent="0.2">
      <c r="Q5932" s="21"/>
    </row>
    <row r="5933" spans="17:17" x14ac:dyDescent="0.2">
      <c r="Q5933" s="21"/>
    </row>
    <row r="5934" spans="17:17" x14ac:dyDescent="0.2">
      <c r="Q5934" s="21"/>
    </row>
    <row r="5935" spans="17:17" x14ac:dyDescent="0.2">
      <c r="Q5935" s="21"/>
    </row>
    <row r="5936" spans="17:17" x14ac:dyDescent="0.2">
      <c r="Q5936" s="21"/>
    </row>
    <row r="5937" spans="17:17" x14ac:dyDescent="0.2">
      <c r="Q5937" s="21"/>
    </row>
    <row r="5938" spans="17:17" x14ac:dyDescent="0.2">
      <c r="Q5938" s="21"/>
    </row>
    <row r="5939" spans="17:17" x14ac:dyDescent="0.2">
      <c r="Q5939" s="21"/>
    </row>
    <row r="5940" spans="17:17" x14ac:dyDescent="0.2">
      <c r="Q5940" s="21"/>
    </row>
    <row r="5941" spans="17:17" x14ac:dyDescent="0.2">
      <c r="Q5941" s="21"/>
    </row>
    <row r="5942" spans="17:17" x14ac:dyDescent="0.2">
      <c r="Q5942" s="21"/>
    </row>
    <row r="5943" spans="17:17" x14ac:dyDescent="0.2">
      <c r="Q5943" s="21"/>
    </row>
    <row r="5944" spans="17:17" x14ac:dyDescent="0.2">
      <c r="Q5944" s="21"/>
    </row>
    <row r="5945" spans="17:17" x14ac:dyDescent="0.2">
      <c r="Q5945" s="21"/>
    </row>
    <row r="5946" spans="17:17" x14ac:dyDescent="0.2">
      <c r="Q5946" s="21"/>
    </row>
    <row r="5947" spans="17:17" x14ac:dyDescent="0.2">
      <c r="Q5947" s="21"/>
    </row>
    <row r="5948" spans="17:17" x14ac:dyDescent="0.2">
      <c r="Q5948" s="21"/>
    </row>
    <row r="5949" spans="17:17" x14ac:dyDescent="0.2">
      <c r="Q5949" s="21"/>
    </row>
    <row r="5950" spans="17:17" x14ac:dyDescent="0.2">
      <c r="Q5950" s="21"/>
    </row>
    <row r="5951" spans="17:17" x14ac:dyDescent="0.2">
      <c r="Q5951" s="21"/>
    </row>
    <row r="5952" spans="17:17" x14ac:dyDescent="0.2">
      <c r="Q5952" s="21"/>
    </row>
    <row r="5953" spans="17:17" x14ac:dyDescent="0.2">
      <c r="Q5953" s="21"/>
    </row>
    <row r="5954" spans="17:17" x14ac:dyDescent="0.2">
      <c r="Q5954" s="21"/>
    </row>
    <row r="5955" spans="17:17" x14ac:dyDescent="0.2">
      <c r="Q5955" s="21"/>
    </row>
    <row r="5956" spans="17:17" x14ac:dyDescent="0.2">
      <c r="Q5956" s="21"/>
    </row>
    <row r="5957" spans="17:17" x14ac:dyDescent="0.2">
      <c r="Q5957" s="21"/>
    </row>
    <row r="5958" spans="17:17" x14ac:dyDescent="0.2">
      <c r="Q5958" s="21"/>
    </row>
    <row r="5959" spans="17:17" x14ac:dyDescent="0.2">
      <c r="Q5959" s="21"/>
    </row>
    <row r="5960" spans="17:17" x14ac:dyDescent="0.2">
      <c r="Q5960" s="21"/>
    </row>
    <row r="5961" spans="17:17" x14ac:dyDescent="0.2">
      <c r="Q5961" s="21"/>
    </row>
    <row r="5962" spans="17:17" x14ac:dyDescent="0.2">
      <c r="Q5962" s="21"/>
    </row>
    <row r="5963" spans="17:17" x14ac:dyDescent="0.2">
      <c r="Q5963" s="21"/>
    </row>
    <row r="5964" spans="17:17" x14ac:dyDescent="0.2">
      <c r="Q5964" s="21"/>
    </row>
    <row r="5965" spans="17:17" x14ac:dyDescent="0.2">
      <c r="Q5965" s="21"/>
    </row>
    <row r="5966" spans="17:17" x14ac:dyDescent="0.2">
      <c r="Q5966" s="21"/>
    </row>
    <row r="5967" spans="17:17" x14ac:dyDescent="0.2">
      <c r="Q5967" s="21"/>
    </row>
    <row r="5968" spans="17:17" x14ac:dyDescent="0.2">
      <c r="Q5968" s="21"/>
    </row>
    <row r="5969" spans="17:17" x14ac:dyDescent="0.2">
      <c r="Q5969" s="21"/>
    </row>
    <row r="5970" spans="17:17" x14ac:dyDescent="0.2">
      <c r="Q5970" s="21"/>
    </row>
    <row r="5971" spans="17:17" x14ac:dyDescent="0.2">
      <c r="Q5971" s="21"/>
    </row>
    <row r="5972" spans="17:17" x14ac:dyDescent="0.2">
      <c r="Q5972" s="21"/>
    </row>
    <row r="5973" spans="17:17" x14ac:dyDescent="0.2">
      <c r="Q5973" s="21"/>
    </row>
    <row r="5974" spans="17:17" x14ac:dyDescent="0.2">
      <c r="Q5974" s="21"/>
    </row>
    <row r="5975" spans="17:17" x14ac:dyDescent="0.2">
      <c r="Q5975" s="21"/>
    </row>
    <row r="5976" spans="17:17" x14ac:dyDescent="0.2">
      <c r="Q5976" s="21"/>
    </row>
    <row r="5977" spans="17:17" x14ac:dyDescent="0.2">
      <c r="Q5977" s="21"/>
    </row>
    <row r="5978" spans="17:17" x14ac:dyDescent="0.2">
      <c r="Q5978" s="21"/>
    </row>
    <row r="5979" spans="17:17" x14ac:dyDescent="0.2">
      <c r="Q5979" s="21"/>
    </row>
    <row r="5980" spans="17:17" x14ac:dyDescent="0.2">
      <c r="Q5980" s="21"/>
    </row>
    <row r="5981" spans="17:17" x14ac:dyDescent="0.2">
      <c r="Q5981" s="21"/>
    </row>
    <row r="5982" spans="17:17" x14ac:dyDescent="0.2">
      <c r="Q5982" s="21"/>
    </row>
    <row r="5983" spans="17:17" x14ac:dyDescent="0.2">
      <c r="Q5983" s="21"/>
    </row>
    <row r="5984" spans="17:17" x14ac:dyDescent="0.2">
      <c r="Q5984" s="21"/>
    </row>
    <row r="5985" spans="17:17" x14ac:dyDescent="0.2">
      <c r="Q5985" s="21"/>
    </row>
    <row r="5986" spans="17:17" x14ac:dyDescent="0.2">
      <c r="Q5986" s="21"/>
    </row>
    <row r="5987" spans="17:17" x14ac:dyDescent="0.2">
      <c r="Q5987" s="21"/>
    </row>
    <row r="5988" spans="17:17" x14ac:dyDescent="0.2">
      <c r="Q5988" s="21"/>
    </row>
    <row r="5989" spans="17:17" x14ac:dyDescent="0.2">
      <c r="Q5989" s="21"/>
    </row>
    <row r="5990" spans="17:17" x14ac:dyDescent="0.2">
      <c r="Q5990" s="21"/>
    </row>
    <row r="5991" spans="17:17" x14ac:dyDescent="0.2">
      <c r="Q5991" s="21"/>
    </row>
    <row r="5992" spans="17:17" x14ac:dyDescent="0.2">
      <c r="Q5992" s="21"/>
    </row>
    <row r="5993" spans="17:17" x14ac:dyDescent="0.2">
      <c r="Q5993" s="21"/>
    </row>
    <row r="5994" spans="17:17" x14ac:dyDescent="0.2">
      <c r="Q5994" s="21"/>
    </row>
    <row r="5995" spans="17:17" x14ac:dyDescent="0.2">
      <c r="Q5995" s="21"/>
    </row>
    <row r="5996" spans="17:17" x14ac:dyDescent="0.2">
      <c r="Q5996" s="21"/>
    </row>
    <row r="5997" spans="17:17" x14ac:dyDescent="0.2">
      <c r="Q5997" s="21"/>
    </row>
    <row r="5998" spans="17:17" x14ac:dyDescent="0.2">
      <c r="Q5998" s="21"/>
    </row>
    <row r="5999" spans="17:17" x14ac:dyDescent="0.2">
      <c r="Q5999" s="21"/>
    </row>
    <row r="6000" spans="17:17" x14ac:dyDescent="0.2">
      <c r="Q6000" s="21"/>
    </row>
    <row r="6001" spans="17:17" x14ac:dyDescent="0.2">
      <c r="Q6001" s="21"/>
    </row>
    <row r="6002" spans="17:17" x14ac:dyDescent="0.2">
      <c r="Q6002" s="21"/>
    </row>
    <row r="6003" spans="17:17" x14ac:dyDescent="0.2">
      <c r="Q6003" s="21"/>
    </row>
    <row r="6004" spans="17:17" x14ac:dyDescent="0.2">
      <c r="Q6004" s="21"/>
    </row>
    <row r="6005" spans="17:17" x14ac:dyDescent="0.2">
      <c r="Q6005" s="21"/>
    </row>
    <row r="6006" spans="17:17" x14ac:dyDescent="0.2">
      <c r="Q6006" s="21"/>
    </row>
    <row r="6007" spans="17:17" x14ac:dyDescent="0.2">
      <c r="Q6007" s="21"/>
    </row>
    <row r="6008" spans="17:17" x14ac:dyDescent="0.2">
      <c r="Q6008" s="21"/>
    </row>
    <row r="6009" spans="17:17" x14ac:dyDescent="0.2">
      <c r="Q6009" s="21"/>
    </row>
    <row r="6010" spans="17:17" x14ac:dyDescent="0.2">
      <c r="Q6010" s="21"/>
    </row>
    <row r="6011" spans="17:17" x14ac:dyDescent="0.2">
      <c r="Q6011" s="21"/>
    </row>
    <row r="6012" spans="17:17" x14ac:dyDescent="0.2">
      <c r="Q6012" s="21"/>
    </row>
    <row r="6013" spans="17:17" x14ac:dyDescent="0.2">
      <c r="Q6013" s="21"/>
    </row>
    <row r="6014" spans="17:17" x14ac:dyDescent="0.2">
      <c r="Q6014" s="21"/>
    </row>
    <row r="6015" spans="17:17" x14ac:dyDescent="0.2">
      <c r="Q6015" s="21"/>
    </row>
    <row r="6016" spans="17:17" x14ac:dyDescent="0.2">
      <c r="Q6016" s="21"/>
    </row>
    <row r="6017" spans="17:17" x14ac:dyDescent="0.2">
      <c r="Q6017" s="21"/>
    </row>
    <row r="6018" spans="17:17" x14ac:dyDescent="0.2">
      <c r="Q6018" s="21"/>
    </row>
    <row r="6019" spans="17:17" x14ac:dyDescent="0.2">
      <c r="Q6019" s="21"/>
    </row>
    <row r="6020" spans="17:17" x14ac:dyDescent="0.2">
      <c r="Q6020" s="21"/>
    </row>
    <row r="6021" spans="17:17" x14ac:dyDescent="0.2">
      <c r="Q6021" s="21"/>
    </row>
    <row r="6022" spans="17:17" x14ac:dyDescent="0.2">
      <c r="Q6022" s="21"/>
    </row>
    <row r="6023" spans="17:17" x14ac:dyDescent="0.2">
      <c r="Q6023" s="21"/>
    </row>
    <row r="6024" spans="17:17" x14ac:dyDescent="0.2">
      <c r="Q6024" s="21"/>
    </row>
    <row r="6025" spans="17:17" x14ac:dyDescent="0.2">
      <c r="Q6025" s="21"/>
    </row>
    <row r="6026" spans="17:17" x14ac:dyDescent="0.2">
      <c r="Q6026" s="21"/>
    </row>
    <row r="6027" spans="17:17" x14ac:dyDescent="0.2">
      <c r="Q6027" s="21"/>
    </row>
    <row r="6028" spans="17:17" x14ac:dyDescent="0.2">
      <c r="Q6028" s="21"/>
    </row>
    <row r="6029" spans="17:17" x14ac:dyDescent="0.2">
      <c r="Q6029" s="21"/>
    </row>
    <row r="6030" spans="17:17" x14ac:dyDescent="0.2">
      <c r="Q6030" s="21"/>
    </row>
    <row r="6031" spans="17:17" x14ac:dyDescent="0.2">
      <c r="Q6031" s="21"/>
    </row>
    <row r="6032" spans="17:17" x14ac:dyDescent="0.2">
      <c r="Q6032" s="21"/>
    </row>
    <row r="6033" spans="17:17" x14ac:dyDescent="0.2">
      <c r="Q6033" s="21"/>
    </row>
    <row r="6034" spans="17:17" x14ac:dyDescent="0.2">
      <c r="Q6034" s="21"/>
    </row>
    <row r="6035" spans="17:17" x14ac:dyDescent="0.2">
      <c r="Q6035" s="21"/>
    </row>
    <row r="6036" spans="17:17" x14ac:dyDescent="0.2">
      <c r="Q6036" s="21"/>
    </row>
    <row r="6037" spans="17:17" x14ac:dyDescent="0.2">
      <c r="Q6037" s="21"/>
    </row>
    <row r="6038" spans="17:17" x14ac:dyDescent="0.2">
      <c r="Q6038" s="21"/>
    </row>
    <row r="6039" spans="17:17" x14ac:dyDescent="0.2">
      <c r="Q6039" s="21"/>
    </row>
    <row r="6040" spans="17:17" x14ac:dyDescent="0.2">
      <c r="Q6040" s="21"/>
    </row>
    <row r="6041" spans="17:17" x14ac:dyDescent="0.2">
      <c r="Q6041" s="21"/>
    </row>
    <row r="6042" spans="17:17" x14ac:dyDescent="0.2">
      <c r="Q6042" s="21"/>
    </row>
    <row r="6043" spans="17:17" x14ac:dyDescent="0.2">
      <c r="Q6043" s="21"/>
    </row>
    <row r="6044" spans="17:17" x14ac:dyDescent="0.2">
      <c r="Q6044" s="21"/>
    </row>
    <row r="6045" spans="17:17" x14ac:dyDescent="0.2">
      <c r="Q6045" s="21"/>
    </row>
    <row r="6046" spans="17:17" x14ac:dyDescent="0.2">
      <c r="Q6046" s="21"/>
    </row>
    <row r="6047" spans="17:17" x14ac:dyDescent="0.2">
      <c r="Q6047" s="21"/>
    </row>
    <row r="6048" spans="17:17" x14ac:dyDescent="0.2">
      <c r="Q6048" s="21"/>
    </row>
    <row r="6049" spans="17:17" x14ac:dyDescent="0.2">
      <c r="Q6049" s="21"/>
    </row>
    <row r="6050" spans="17:17" x14ac:dyDescent="0.2">
      <c r="Q6050" s="21"/>
    </row>
    <row r="6051" spans="17:17" x14ac:dyDescent="0.2">
      <c r="Q6051" s="21"/>
    </row>
    <row r="6052" spans="17:17" x14ac:dyDescent="0.2">
      <c r="Q6052" s="21"/>
    </row>
    <row r="6053" spans="17:17" x14ac:dyDescent="0.2">
      <c r="Q6053" s="21"/>
    </row>
    <row r="6054" spans="17:17" x14ac:dyDescent="0.2">
      <c r="Q6054" s="21"/>
    </row>
    <row r="6055" spans="17:17" x14ac:dyDescent="0.2">
      <c r="Q6055" s="21"/>
    </row>
    <row r="6056" spans="17:17" x14ac:dyDescent="0.2">
      <c r="Q6056" s="21"/>
    </row>
    <row r="6057" spans="17:17" x14ac:dyDescent="0.2">
      <c r="Q6057" s="21"/>
    </row>
    <row r="6058" spans="17:17" x14ac:dyDescent="0.2">
      <c r="Q6058" s="21"/>
    </row>
    <row r="6059" spans="17:17" x14ac:dyDescent="0.2">
      <c r="Q6059" s="21"/>
    </row>
    <row r="6060" spans="17:17" x14ac:dyDescent="0.2">
      <c r="Q6060" s="21"/>
    </row>
    <row r="6061" spans="17:17" x14ac:dyDescent="0.2">
      <c r="Q6061" s="21"/>
    </row>
    <row r="6062" spans="17:17" x14ac:dyDescent="0.2">
      <c r="Q6062" s="21"/>
    </row>
    <row r="6063" spans="17:17" x14ac:dyDescent="0.2">
      <c r="Q6063" s="21"/>
    </row>
    <row r="6064" spans="17:17" x14ac:dyDescent="0.2">
      <c r="Q6064" s="21"/>
    </row>
    <row r="6065" spans="17:17" x14ac:dyDescent="0.2">
      <c r="Q6065" s="21"/>
    </row>
    <row r="6066" spans="17:17" x14ac:dyDescent="0.2">
      <c r="Q6066" s="21"/>
    </row>
    <row r="6067" spans="17:17" x14ac:dyDescent="0.2">
      <c r="Q6067" s="21"/>
    </row>
    <row r="6068" spans="17:17" x14ac:dyDescent="0.2">
      <c r="Q6068" s="21"/>
    </row>
    <row r="6069" spans="17:17" x14ac:dyDescent="0.2">
      <c r="Q6069" s="21"/>
    </row>
    <row r="6070" spans="17:17" x14ac:dyDescent="0.2">
      <c r="Q6070" s="21"/>
    </row>
    <row r="6071" spans="17:17" x14ac:dyDescent="0.2">
      <c r="Q6071" s="21"/>
    </row>
    <row r="6072" spans="17:17" x14ac:dyDescent="0.2">
      <c r="Q6072" s="21"/>
    </row>
    <row r="6073" spans="17:17" x14ac:dyDescent="0.2">
      <c r="Q6073" s="21"/>
    </row>
    <row r="6074" spans="17:17" x14ac:dyDescent="0.2">
      <c r="Q6074" s="21"/>
    </row>
    <row r="6075" spans="17:17" x14ac:dyDescent="0.2">
      <c r="Q6075" s="21"/>
    </row>
    <row r="6076" spans="17:17" x14ac:dyDescent="0.2">
      <c r="Q6076" s="21"/>
    </row>
    <row r="6077" spans="17:17" x14ac:dyDescent="0.2">
      <c r="Q6077" s="21"/>
    </row>
    <row r="6078" spans="17:17" x14ac:dyDescent="0.2">
      <c r="Q6078" s="21"/>
    </row>
    <row r="6079" spans="17:17" x14ac:dyDescent="0.2">
      <c r="Q6079" s="21"/>
    </row>
    <row r="6080" spans="17:17" x14ac:dyDescent="0.2">
      <c r="Q6080" s="21"/>
    </row>
    <row r="6081" spans="17:17" x14ac:dyDescent="0.2">
      <c r="Q6081" s="21"/>
    </row>
    <row r="6082" spans="17:17" x14ac:dyDescent="0.2">
      <c r="Q6082" s="21"/>
    </row>
    <row r="6083" spans="17:17" x14ac:dyDescent="0.2">
      <c r="Q6083" s="21"/>
    </row>
    <row r="6084" spans="17:17" x14ac:dyDescent="0.2">
      <c r="Q6084" s="21"/>
    </row>
    <row r="6085" spans="17:17" x14ac:dyDescent="0.2">
      <c r="Q6085" s="21"/>
    </row>
    <row r="6086" spans="17:17" x14ac:dyDescent="0.2">
      <c r="Q6086" s="21"/>
    </row>
    <row r="6087" spans="17:17" x14ac:dyDescent="0.2">
      <c r="Q6087" s="21"/>
    </row>
    <row r="6088" spans="17:17" x14ac:dyDescent="0.2">
      <c r="Q6088" s="21"/>
    </row>
    <row r="6089" spans="17:17" x14ac:dyDescent="0.2">
      <c r="Q6089" s="21"/>
    </row>
    <row r="6090" spans="17:17" x14ac:dyDescent="0.2">
      <c r="Q6090" s="21"/>
    </row>
    <row r="6091" spans="17:17" x14ac:dyDescent="0.2">
      <c r="Q6091" s="21"/>
    </row>
    <row r="6092" spans="17:17" x14ac:dyDescent="0.2">
      <c r="Q6092" s="21"/>
    </row>
    <row r="6093" spans="17:17" x14ac:dyDescent="0.2">
      <c r="Q6093" s="21"/>
    </row>
    <row r="6094" spans="17:17" x14ac:dyDescent="0.2">
      <c r="Q6094" s="21"/>
    </row>
    <row r="6095" spans="17:17" x14ac:dyDescent="0.2">
      <c r="Q6095" s="21"/>
    </row>
    <row r="6096" spans="17:17" x14ac:dyDescent="0.2">
      <c r="Q6096" s="21"/>
    </row>
    <row r="6097" spans="17:17" x14ac:dyDescent="0.2">
      <c r="Q6097" s="21"/>
    </row>
    <row r="6098" spans="17:17" x14ac:dyDescent="0.2">
      <c r="Q6098" s="21"/>
    </row>
    <row r="6099" spans="17:17" x14ac:dyDescent="0.2">
      <c r="Q6099" s="21"/>
    </row>
    <row r="6100" spans="17:17" x14ac:dyDescent="0.2">
      <c r="Q6100" s="21"/>
    </row>
    <row r="6101" spans="17:17" x14ac:dyDescent="0.2">
      <c r="Q6101" s="21"/>
    </row>
    <row r="6102" spans="17:17" x14ac:dyDescent="0.2">
      <c r="Q6102" s="21"/>
    </row>
    <row r="6103" spans="17:17" x14ac:dyDescent="0.2">
      <c r="Q6103" s="21"/>
    </row>
    <row r="6104" spans="17:17" x14ac:dyDescent="0.2">
      <c r="Q6104" s="21"/>
    </row>
    <row r="6105" spans="17:17" x14ac:dyDescent="0.2">
      <c r="Q6105" s="21"/>
    </row>
    <row r="6106" spans="17:17" x14ac:dyDescent="0.2">
      <c r="Q6106" s="21"/>
    </row>
    <row r="6107" spans="17:17" x14ac:dyDescent="0.2">
      <c r="Q6107" s="21"/>
    </row>
    <row r="6108" spans="17:17" x14ac:dyDescent="0.2">
      <c r="Q6108" s="21"/>
    </row>
    <row r="6109" spans="17:17" x14ac:dyDescent="0.2">
      <c r="Q6109" s="21"/>
    </row>
    <row r="6110" spans="17:17" x14ac:dyDescent="0.2">
      <c r="Q6110" s="21"/>
    </row>
    <row r="6111" spans="17:17" x14ac:dyDescent="0.2">
      <c r="Q6111" s="21"/>
    </row>
    <row r="6112" spans="17:17" x14ac:dyDescent="0.2">
      <c r="Q6112" s="21"/>
    </row>
    <row r="6113" spans="17:17" x14ac:dyDescent="0.2">
      <c r="Q6113" s="21"/>
    </row>
    <row r="6114" spans="17:17" x14ac:dyDescent="0.2">
      <c r="Q6114" s="21"/>
    </row>
    <row r="6115" spans="17:17" x14ac:dyDescent="0.2">
      <c r="Q6115" s="21"/>
    </row>
    <row r="6116" spans="17:17" x14ac:dyDescent="0.2">
      <c r="Q6116" s="21"/>
    </row>
    <row r="6117" spans="17:17" x14ac:dyDescent="0.2">
      <c r="Q6117" s="21"/>
    </row>
    <row r="6118" spans="17:17" x14ac:dyDescent="0.2">
      <c r="Q6118" s="21"/>
    </row>
    <row r="6119" spans="17:17" x14ac:dyDescent="0.2">
      <c r="Q6119" s="21"/>
    </row>
    <row r="6120" spans="17:17" x14ac:dyDescent="0.2">
      <c r="Q6120" s="21"/>
    </row>
    <row r="6121" spans="17:17" x14ac:dyDescent="0.2">
      <c r="Q6121" s="21"/>
    </row>
    <row r="6122" spans="17:17" x14ac:dyDescent="0.2">
      <c r="Q6122" s="21"/>
    </row>
    <row r="6123" spans="17:17" x14ac:dyDescent="0.2">
      <c r="Q6123" s="21"/>
    </row>
    <row r="6124" spans="17:17" x14ac:dyDescent="0.2">
      <c r="Q6124" s="21"/>
    </row>
    <row r="6125" spans="17:17" x14ac:dyDescent="0.2">
      <c r="Q6125" s="21"/>
    </row>
    <row r="6126" spans="17:17" x14ac:dyDescent="0.2">
      <c r="Q6126" s="21"/>
    </row>
    <row r="6127" spans="17:17" x14ac:dyDescent="0.2">
      <c r="Q6127" s="21"/>
    </row>
    <row r="6128" spans="17:17" x14ac:dyDescent="0.2">
      <c r="Q6128" s="21"/>
    </row>
    <row r="6129" spans="17:17" x14ac:dyDescent="0.2">
      <c r="Q6129" s="21"/>
    </row>
    <row r="6130" spans="17:17" x14ac:dyDescent="0.2">
      <c r="Q6130" s="21"/>
    </row>
    <row r="6131" spans="17:17" x14ac:dyDescent="0.2">
      <c r="Q6131" s="21"/>
    </row>
    <row r="6132" spans="17:17" x14ac:dyDescent="0.2">
      <c r="Q6132" s="21"/>
    </row>
    <row r="6133" spans="17:17" x14ac:dyDescent="0.2">
      <c r="Q6133" s="21"/>
    </row>
    <row r="6134" spans="17:17" x14ac:dyDescent="0.2">
      <c r="Q6134" s="21"/>
    </row>
    <row r="6135" spans="17:17" x14ac:dyDescent="0.2">
      <c r="Q6135" s="21"/>
    </row>
    <row r="6136" spans="17:17" x14ac:dyDescent="0.2">
      <c r="Q6136" s="21"/>
    </row>
    <row r="6137" spans="17:17" x14ac:dyDescent="0.2">
      <c r="Q6137" s="21"/>
    </row>
    <row r="6138" spans="17:17" x14ac:dyDescent="0.2">
      <c r="Q6138" s="21"/>
    </row>
    <row r="6139" spans="17:17" x14ac:dyDescent="0.2">
      <c r="Q6139" s="21"/>
    </row>
    <row r="6140" spans="17:17" x14ac:dyDescent="0.2">
      <c r="Q6140" s="21"/>
    </row>
    <row r="6141" spans="17:17" x14ac:dyDescent="0.2">
      <c r="Q6141" s="21"/>
    </row>
    <row r="6142" spans="17:17" x14ac:dyDescent="0.2">
      <c r="Q6142" s="21"/>
    </row>
    <row r="6143" spans="17:17" x14ac:dyDescent="0.2">
      <c r="Q6143" s="21"/>
    </row>
    <row r="6144" spans="17:17" x14ac:dyDescent="0.2">
      <c r="Q6144" s="21"/>
    </row>
    <row r="6145" spans="17:17" x14ac:dyDescent="0.2">
      <c r="Q6145" s="21"/>
    </row>
    <row r="6146" spans="17:17" x14ac:dyDescent="0.2">
      <c r="Q6146" s="21"/>
    </row>
    <row r="6147" spans="17:17" x14ac:dyDescent="0.2">
      <c r="Q6147" s="21"/>
    </row>
    <row r="6148" spans="17:17" x14ac:dyDescent="0.2">
      <c r="Q6148" s="21"/>
    </row>
    <row r="6149" spans="17:17" x14ac:dyDescent="0.2">
      <c r="Q6149" s="21"/>
    </row>
    <row r="6150" spans="17:17" x14ac:dyDescent="0.2">
      <c r="Q6150" s="21"/>
    </row>
    <row r="6151" spans="17:17" x14ac:dyDescent="0.2">
      <c r="Q6151" s="21"/>
    </row>
    <row r="6152" spans="17:17" x14ac:dyDescent="0.2">
      <c r="Q6152" s="21"/>
    </row>
    <row r="6153" spans="17:17" x14ac:dyDescent="0.2">
      <c r="Q6153" s="21"/>
    </row>
    <row r="6154" spans="17:17" x14ac:dyDescent="0.2">
      <c r="Q6154" s="21"/>
    </row>
    <row r="6155" spans="17:17" x14ac:dyDescent="0.2">
      <c r="Q6155" s="21"/>
    </row>
    <row r="6156" spans="17:17" x14ac:dyDescent="0.2">
      <c r="Q6156" s="21"/>
    </row>
    <row r="6157" spans="17:17" x14ac:dyDescent="0.2">
      <c r="Q6157" s="21"/>
    </row>
    <row r="6158" spans="17:17" x14ac:dyDescent="0.2">
      <c r="Q6158" s="21"/>
    </row>
    <row r="6159" spans="17:17" x14ac:dyDescent="0.2">
      <c r="Q6159" s="21"/>
    </row>
    <row r="6160" spans="17:17" x14ac:dyDescent="0.2">
      <c r="Q6160" s="21"/>
    </row>
    <row r="6161" spans="17:17" x14ac:dyDescent="0.2">
      <c r="Q6161" s="21"/>
    </row>
    <row r="6162" spans="17:17" x14ac:dyDescent="0.2">
      <c r="Q6162" s="21"/>
    </row>
    <row r="6163" spans="17:17" x14ac:dyDescent="0.2">
      <c r="Q6163" s="21"/>
    </row>
    <row r="6164" spans="17:17" x14ac:dyDescent="0.2">
      <c r="Q6164" s="21"/>
    </row>
    <row r="6165" spans="17:17" x14ac:dyDescent="0.2">
      <c r="Q6165" s="21"/>
    </row>
    <row r="6166" spans="17:17" x14ac:dyDescent="0.2">
      <c r="Q6166" s="21"/>
    </row>
    <row r="6167" spans="17:17" x14ac:dyDescent="0.2">
      <c r="Q6167" s="21"/>
    </row>
    <row r="6168" spans="17:17" x14ac:dyDescent="0.2">
      <c r="Q6168" s="21"/>
    </row>
    <row r="6169" spans="17:17" x14ac:dyDescent="0.2">
      <c r="Q6169" s="21"/>
    </row>
    <row r="6170" spans="17:17" x14ac:dyDescent="0.2">
      <c r="Q6170" s="21"/>
    </row>
    <row r="6171" spans="17:17" x14ac:dyDescent="0.2">
      <c r="Q6171" s="21"/>
    </row>
    <row r="6172" spans="17:17" x14ac:dyDescent="0.2">
      <c r="Q6172" s="21"/>
    </row>
    <row r="6173" spans="17:17" x14ac:dyDescent="0.2">
      <c r="Q6173" s="21"/>
    </row>
    <row r="6174" spans="17:17" x14ac:dyDescent="0.2">
      <c r="Q6174" s="21"/>
    </row>
    <row r="6175" spans="17:17" x14ac:dyDescent="0.2">
      <c r="Q6175" s="21"/>
    </row>
    <row r="6176" spans="17:17" x14ac:dyDescent="0.2">
      <c r="Q6176" s="21"/>
    </row>
    <row r="6177" spans="17:17" x14ac:dyDescent="0.2">
      <c r="Q6177" s="21"/>
    </row>
    <row r="6178" spans="17:17" x14ac:dyDescent="0.2">
      <c r="Q6178" s="21"/>
    </row>
    <row r="6179" spans="17:17" x14ac:dyDescent="0.2">
      <c r="Q6179" s="21"/>
    </row>
    <row r="6180" spans="17:17" x14ac:dyDescent="0.2">
      <c r="Q6180" s="21"/>
    </row>
    <row r="6181" spans="17:17" x14ac:dyDescent="0.2">
      <c r="Q6181" s="21"/>
    </row>
    <row r="6182" spans="17:17" x14ac:dyDescent="0.2">
      <c r="Q6182" s="21"/>
    </row>
    <row r="6183" spans="17:17" x14ac:dyDescent="0.2">
      <c r="Q6183" s="21"/>
    </row>
    <row r="6184" spans="17:17" x14ac:dyDescent="0.2">
      <c r="Q6184" s="21"/>
    </row>
    <row r="6185" spans="17:17" x14ac:dyDescent="0.2">
      <c r="Q6185" s="21"/>
    </row>
    <row r="6186" spans="17:17" x14ac:dyDescent="0.2">
      <c r="Q6186" s="21"/>
    </row>
    <row r="6187" spans="17:17" x14ac:dyDescent="0.2">
      <c r="Q6187" s="21"/>
    </row>
    <row r="6188" spans="17:17" x14ac:dyDescent="0.2">
      <c r="Q6188" s="21"/>
    </row>
    <row r="6189" spans="17:17" x14ac:dyDescent="0.2">
      <c r="Q6189" s="21"/>
    </row>
    <row r="6190" spans="17:17" x14ac:dyDescent="0.2">
      <c r="Q6190" s="21"/>
    </row>
    <row r="6191" spans="17:17" x14ac:dyDescent="0.2">
      <c r="Q6191" s="21"/>
    </row>
    <row r="6192" spans="17:17" x14ac:dyDescent="0.2">
      <c r="Q6192" s="21"/>
    </row>
    <row r="6193" spans="17:17" x14ac:dyDescent="0.2">
      <c r="Q6193" s="21"/>
    </row>
    <row r="6194" spans="17:17" x14ac:dyDescent="0.2">
      <c r="Q6194" s="21"/>
    </row>
    <row r="6195" spans="17:17" x14ac:dyDescent="0.2">
      <c r="Q6195" s="21"/>
    </row>
    <row r="6196" spans="17:17" x14ac:dyDescent="0.2">
      <c r="Q6196" s="21"/>
    </row>
    <row r="6197" spans="17:17" x14ac:dyDescent="0.2">
      <c r="Q6197" s="21"/>
    </row>
    <row r="6198" spans="17:17" x14ac:dyDescent="0.2">
      <c r="Q6198" s="21"/>
    </row>
    <row r="6199" spans="17:17" x14ac:dyDescent="0.2">
      <c r="Q6199" s="21"/>
    </row>
    <row r="6200" spans="17:17" x14ac:dyDescent="0.2">
      <c r="Q6200" s="21"/>
    </row>
    <row r="6201" spans="17:17" x14ac:dyDescent="0.2">
      <c r="Q6201" s="21"/>
    </row>
    <row r="6202" spans="17:17" x14ac:dyDescent="0.2">
      <c r="Q6202" s="21"/>
    </row>
    <row r="6203" spans="17:17" x14ac:dyDescent="0.2">
      <c r="Q6203" s="21"/>
    </row>
    <row r="6204" spans="17:17" x14ac:dyDescent="0.2">
      <c r="Q6204" s="21"/>
    </row>
    <row r="6205" spans="17:17" x14ac:dyDescent="0.2">
      <c r="Q6205" s="21"/>
    </row>
    <row r="6206" spans="17:17" x14ac:dyDescent="0.2">
      <c r="Q6206" s="21"/>
    </row>
    <row r="6207" spans="17:17" x14ac:dyDescent="0.2">
      <c r="Q6207" s="21"/>
    </row>
    <row r="6208" spans="17:17" x14ac:dyDescent="0.2">
      <c r="Q6208" s="21"/>
    </row>
    <row r="6209" spans="17:17" x14ac:dyDescent="0.2">
      <c r="Q6209" s="21"/>
    </row>
    <row r="6210" spans="17:17" x14ac:dyDescent="0.2">
      <c r="Q6210" s="21"/>
    </row>
    <row r="6211" spans="17:17" x14ac:dyDescent="0.2">
      <c r="Q6211" s="21"/>
    </row>
    <row r="6212" spans="17:17" x14ac:dyDescent="0.2">
      <c r="Q6212" s="21"/>
    </row>
    <row r="6213" spans="17:17" x14ac:dyDescent="0.2">
      <c r="Q6213" s="21"/>
    </row>
    <row r="6214" spans="17:17" x14ac:dyDescent="0.2">
      <c r="Q6214" s="21"/>
    </row>
    <row r="6215" spans="17:17" x14ac:dyDescent="0.2">
      <c r="Q6215" s="21"/>
    </row>
    <row r="6216" spans="17:17" x14ac:dyDescent="0.2">
      <c r="Q6216" s="21"/>
    </row>
    <row r="6217" spans="17:17" x14ac:dyDescent="0.2">
      <c r="Q6217" s="21"/>
    </row>
    <row r="6218" spans="17:17" x14ac:dyDescent="0.2">
      <c r="Q6218" s="21"/>
    </row>
    <row r="6219" spans="17:17" x14ac:dyDescent="0.2">
      <c r="Q6219" s="21"/>
    </row>
    <row r="6220" spans="17:17" x14ac:dyDescent="0.2">
      <c r="Q6220" s="21"/>
    </row>
    <row r="6221" spans="17:17" x14ac:dyDescent="0.2">
      <c r="Q6221" s="21"/>
    </row>
    <row r="6222" spans="17:17" x14ac:dyDescent="0.2">
      <c r="Q6222" s="21"/>
    </row>
    <row r="6223" spans="17:17" x14ac:dyDescent="0.2">
      <c r="Q6223" s="21"/>
    </row>
    <row r="6224" spans="17:17" x14ac:dyDescent="0.2">
      <c r="Q6224" s="21"/>
    </row>
    <row r="6225" spans="17:17" x14ac:dyDescent="0.2">
      <c r="Q6225" s="21"/>
    </row>
    <row r="6226" spans="17:17" x14ac:dyDescent="0.2">
      <c r="Q6226" s="21"/>
    </row>
    <row r="6227" spans="17:17" x14ac:dyDescent="0.2">
      <c r="Q6227" s="21"/>
    </row>
    <row r="6228" spans="17:17" x14ac:dyDescent="0.2">
      <c r="Q6228" s="21"/>
    </row>
    <row r="6229" spans="17:17" x14ac:dyDescent="0.2">
      <c r="Q6229" s="21"/>
    </row>
    <row r="6230" spans="17:17" x14ac:dyDescent="0.2">
      <c r="Q6230" s="21"/>
    </row>
    <row r="6231" spans="17:17" x14ac:dyDescent="0.2">
      <c r="Q6231" s="21"/>
    </row>
    <row r="6232" spans="17:17" x14ac:dyDescent="0.2">
      <c r="Q6232" s="21"/>
    </row>
    <row r="6233" spans="17:17" x14ac:dyDescent="0.2">
      <c r="Q6233" s="21"/>
    </row>
    <row r="6234" spans="17:17" x14ac:dyDescent="0.2">
      <c r="Q6234" s="21"/>
    </row>
    <row r="6235" spans="17:17" x14ac:dyDescent="0.2">
      <c r="Q6235" s="21"/>
    </row>
    <row r="6236" spans="17:17" x14ac:dyDescent="0.2">
      <c r="Q6236" s="21"/>
    </row>
    <row r="6237" spans="17:17" x14ac:dyDescent="0.2">
      <c r="Q6237" s="21"/>
    </row>
    <row r="6238" spans="17:17" x14ac:dyDescent="0.2">
      <c r="Q6238" s="21"/>
    </row>
    <row r="6239" spans="17:17" x14ac:dyDescent="0.2">
      <c r="Q6239" s="21"/>
    </row>
    <row r="6240" spans="17:17" x14ac:dyDescent="0.2">
      <c r="Q6240" s="21"/>
    </row>
    <row r="6241" spans="17:17" x14ac:dyDescent="0.2">
      <c r="Q6241" s="21"/>
    </row>
    <row r="6242" spans="17:17" x14ac:dyDescent="0.2">
      <c r="Q6242" s="21"/>
    </row>
    <row r="6243" spans="17:17" x14ac:dyDescent="0.2">
      <c r="Q6243" s="21"/>
    </row>
    <row r="6244" spans="17:17" x14ac:dyDescent="0.2">
      <c r="Q6244" s="21"/>
    </row>
    <row r="6245" spans="17:17" x14ac:dyDescent="0.2">
      <c r="Q6245" s="21"/>
    </row>
    <row r="6246" spans="17:17" x14ac:dyDescent="0.2">
      <c r="Q6246" s="21"/>
    </row>
    <row r="6247" spans="17:17" x14ac:dyDescent="0.2">
      <c r="Q6247" s="21"/>
    </row>
    <row r="6248" spans="17:17" x14ac:dyDescent="0.2">
      <c r="Q6248" s="21"/>
    </row>
    <row r="6249" spans="17:17" x14ac:dyDescent="0.2">
      <c r="Q6249" s="21"/>
    </row>
    <row r="6250" spans="17:17" x14ac:dyDescent="0.2">
      <c r="Q6250" s="21"/>
    </row>
    <row r="6251" spans="17:17" x14ac:dyDescent="0.2">
      <c r="Q6251" s="21"/>
    </row>
    <row r="6252" spans="17:17" x14ac:dyDescent="0.2">
      <c r="Q6252" s="21"/>
    </row>
    <row r="6253" spans="17:17" x14ac:dyDescent="0.2">
      <c r="Q6253" s="21"/>
    </row>
    <row r="6254" spans="17:17" x14ac:dyDescent="0.2">
      <c r="Q6254" s="21"/>
    </row>
    <row r="6255" spans="17:17" x14ac:dyDescent="0.2">
      <c r="Q6255" s="21"/>
    </row>
    <row r="6256" spans="17:17" x14ac:dyDescent="0.2">
      <c r="Q6256" s="21"/>
    </row>
    <row r="6257" spans="17:17" x14ac:dyDescent="0.2">
      <c r="Q6257" s="21"/>
    </row>
    <row r="6258" spans="17:17" x14ac:dyDescent="0.2">
      <c r="Q6258" s="21"/>
    </row>
    <row r="6259" spans="17:17" x14ac:dyDescent="0.2">
      <c r="Q6259" s="21"/>
    </row>
    <row r="6260" spans="17:17" x14ac:dyDescent="0.2">
      <c r="Q6260" s="21"/>
    </row>
    <row r="6261" spans="17:17" x14ac:dyDescent="0.2">
      <c r="Q6261" s="21"/>
    </row>
    <row r="6262" spans="17:17" x14ac:dyDescent="0.2">
      <c r="Q6262" s="21"/>
    </row>
    <row r="6263" spans="17:17" x14ac:dyDescent="0.2">
      <c r="Q6263" s="21"/>
    </row>
    <row r="6264" spans="17:17" x14ac:dyDescent="0.2">
      <c r="Q6264" s="21"/>
    </row>
    <row r="6265" spans="17:17" x14ac:dyDescent="0.2">
      <c r="Q6265" s="21"/>
    </row>
    <row r="6266" spans="17:17" x14ac:dyDescent="0.2">
      <c r="Q6266" s="21"/>
    </row>
    <row r="6267" spans="17:17" x14ac:dyDescent="0.2">
      <c r="Q6267" s="21"/>
    </row>
    <row r="6268" spans="17:17" x14ac:dyDescent="0.2">
      <c r="Q6268" s="21"/>
    </row>
    <row r="6269" spans="17:17" x14ac:dyDescent="0.2">
      <c r="Q6269" s="21"/>
    </row>
    <row r="6270" spans="17:17" x14ac:dyDescent="0.2">
      <c r="Q6270" s="21"/>
    </row>
    <row r="6271" spans="17:17" x14ac:dyDescent="0.2">
      <c r="Q6271" s="21"/>
    </row>
    <row r="6272" spans="17:17" x14ac:dyDescent="0.2">
      <c r="Q6272" s="21"/>
    </row>
    <row r="6273" spans="17:17" x14ac:dyDescent="0.2">
      <c r="Q6273" s="21"/>
    </row>
    <row r="6274" spans="17:17" x14ac:dyDescent="0.2">
      <c r="Q6274" s="21"/>
    </row>
    <row r="6275" spans="17:17" x14ac:dyDescent="0.2">
      <c r="Q6275" s="21"/>
    </row>
    <row r="6276" spans="17:17" x14ac:dyDescent="0.2">
      <c r="Q6276" s="21"/>
    </row>
    <row r="6277" spans="17:17" x14ac:dyDescent="0.2">
      <c r="Q6277" s="21"/>
    </row>
    <row r="6278" spans="17:17" x14ac:dyDescent="0.2">
      <c r="Q6278" s="21"/>
    </row>
    <row r="6279" spans="17:17" x14ac:dyDescent="0.2">
      <c r="Q6279" s="21"/>
    </row>
    <row r="6280" spans="17:17" x14ac:dyDescent="0.2">
      <c r="Q6280" s="21"/>
    </row>
    <row r="6281" spans="17:17" x14ac:dyDescent="0.2">
      <c r="Q6281" s="21"/>
    </row>
    <row r="6282" spans="17:17" x14ac:dyDescent="0.2">
      <c r="Q6282" s="21"/>
    </row>
    <row r="6283" spans="17:17" x14ac:dyDescent="0.2">
      <c r="Q6283" s="21"/>
    </row>
    <row r="6284" spans="17:17" x14ac:dyDescent="0.2">
      <c r="Q6284" s="21"/>
    </row>
    <row r="6285" spans="17:17" x14ac:dyDescent="0.2">
      <c r="Q6285" s="21"/>
    </row>
    <row r="6286" spans="17:17" x14ac:dyDescent="0.2">
      <c r="Q6286" s="21"/>
    </row>
    <row r="6287" spans="17:17" x14ac:dyDescent="0.2">
      <c r="Q6287" s="21"/>
    </row>
    <row r="6288" spans="17:17" x14ac:dyDescent="0.2">
      <c r="Q6288" s="21"/>
    </row>
    <row r="6289" spans="17:17" x14ac:dyDescent="0.2">
      <c r="Q6289" s="21"/>
    </row>
    <row r="6290" spans="17:17" x14ac:dyDescent="0.2">
      <c r="Q6290" s="21"/>
    </row>
    <row r="6291" spans="17:17" x14ac:dyDescent="0.2">
      <c r="Q6291" s="21"/>
    </row>
    <row r="6292" spans="17:17" x14ac:dyDescent="0.2">
      <c r="Q6292" s="21"/>
    </row>
    <row r="6293" spans="17:17" x14ac:dyDescent="0.2">
      <c r="Q6293" s="21"/>
    </row>
    <row r="6294" spans="17:17" x14ac:dyDescent="0.2">
      <c r="Q6294" s="21"/>
    </row>
    <row r="6295" spans="17:17" x14ac:dyDescent="0.2">
      <c r="Q6295" s="21"/>
    </row>
    <row r="6296" spans="17:17" x14ac:dyDescent="0.2">
      <c r="Q6296" s="21"/>
    </row>
    <row r="6297" spans="17:17" x14ac:dyDescent="0.2">
      <c r="Q6297" s="21"/>
    </row>
    <row r="6298" spans="17:17" x14ac:dyDescent="0.2">
      <c r="Q6298" s="21"/>
    </row>
    <row r="6299" spans="17:17" x14ac:dyDescent="0.2">
      <c r="Q6299" s="21"/>
    </row>
    <row r="6300" spans="17:17" x14ac:dyDescent="0.2">
      <c r="Q6300" s="21"/>
    </row>
    <row r="6301" spans="17:17" x14ac:dyDescent="0.2">
      <c r="Q6301" s="21"/>
    </row>
    <row r="6302" spans="17:17" x14ac:dyDescent="0.2">
      <c r="Q6302" s="21"/>
    </row>
    <row r="6303" spans="17:17" x14ac:dyDescent="0.2">
      <c r="Q6303" s="21"/>
    </row>
    <row r="6304" spans="17:17" x14ac:dyDescent="0.2">
      <c r="Q6304" s="21"/>
    </row>
    <row r="6305" spans="17:17" x14ac:dyDescent="0.2">
      <c r="Q6305" s="21"/>
    </row>
    <row r="6306" spans="17:17" x14ac:dyDescent="0.2">
      <c r="Q6306" s="21"/>
    </row>
    <row r="6307" spans="17:17" x14ac:dyDescent="0.2">
      <c r="Q6307" s="21"/>
    </row>
    <row r="6308" spans="17:17" x14ac:dyDescent="0.2">
      <c r="Q6308" s="21"/>
    </row>
    <row r="6309" spans="17:17" x14ac:dyDescent="0.2">
      <c r="Q6309" s="21"/>
    </row>
    <row r="6310" spans="17:17" x14ac:dyDescent="0.2">
      <c r="Q6310" s="21"/>
    </row>
    <row r="6311" spans="17:17" x14ac:dyDescent="0.2">
      <c r="Q6311" s="21"/>
    </row>
    <row r="6312" spans="17:17" x14ac:dyDescent="0.2">
      <c r="Q6312" s="21"/>
    </row>
    <row r="6313" spans="17:17" x14ac:dyDescent="0.2">
      <c r="Q6313" s="21"/>
    </row>
    <row r="6314" spans="17:17" x14ac:dyDescent="0.2">
      <c r="Q6314" s="21"/>
    </row>
    <row r="6315" spans="17:17" x14ac:dyDescent="0.2">
      <c r="Q6315" s="21"/>
    </row>
    <row r="6316" spans="17:17" x14ac:dyDescent="0.2">
      <c r="Q6316" s="21"/>
    </row>
    <row r="6317" spans="17:17" x14ac:dyDescent="0.2">
      <c r="Q6317" s="21"/>
    </row>
    <row r="6318" spans="17:17" x14ac:dyDescent="0.2">
      <c r="Q6318" s="21"/>
    </row>
    <row r="6319" spans="17:17" x14ac:dyDescent="0.2">
      <c r="Q6319" s="21"/>
    </row>
    <row r="6320" spans="17:17" x14ac:dyDescent="0.2">
      <c r="Q6320" s="21"/>
    </row>
    <row r="6321" spans="17:17" x14ac:dyDescent="0.2">
      <c r="Q6321" s="21"/>
    </row>
    <row r="6322" spans="17:17" x14ac:dyDescent="0.2">
      <c r="Q6322" s="21"/>
    </row>
    <row r="6323" spans="17:17" x14ac:dyDescent="0.2">
      <c r="Q6323" s="21"/>
    </row>
    <row r="6324" spans="17:17" x14ac:dyDescent="0.2">
      <c r="Q6324" s="21"/>
    </row>
    <row r="6325" spans="17:17" x14ac:dyDescent="0.2">
      <c r="Q6325" s="21"/>
    </row>
    <row r="6326" spans="17:17" x14ac:dyDescent="0.2">
      <c r="Q6326" s="21"/>
    </row>
    <row r="6327" spans="17:17" x14ac:dyDescent="0.2">
      <c r="Q6327" s="21"/>
    </row>
    <row r="6328" spans="17:17" x14ac:dyDescent="0.2">
      <c r="Q6328" s="21"/>
    </row>
    <row r="6329" spans="17:17" x14ac:dyDescent="0.2">
      <c r="Q6329" s="21"/>
    </row>
    <row r="6330" spans="17:17" x14ac:dyDescent="0.2">
      <c r="Q6330" s="21"/>
    </row>
    <row r="6331" spans="17:17" x14ac:dyDescent="0.2">
      <c r="Q6331" s="21"/>
    </row>
    <row r="6332" spans="17:17" x14ac:dyDescent="0.2">
      <c r="Q6332" s="21"/>
    </row>
    <row r="6333" spans="17:17" x14ac:dyDescent="0.2">
      <c r="Q6333" s="21"/>
    </row>
    <row r="6334" spans="17:17" x14ac:dyDescent="0.2">
      <c r="Q6334" s="21"/>
    </row>
    <row r="6335" spans="17:17" x14ac:dyDescent="0.2">
      <c r="Q6335" s="21"/>
    </row>
    <row r="6336" spans="17:17" x14ac:dyDescent="0.2">
      <c r="Q6336" s="21"/>
    </row>
    <row r="6337" spans="17:17" x14ac:dyDescent="0.2">
      <c r="Q6337" s="21"/>
    </row>
    <row r="6338" spans="17:17" x14ac:dyDescent="0.2">
      <c r="Q6338" s="21"/>
    </row>
    <row r="6339" spans="17:17" x14ac:dyDescent="0.2">
      <c r="Q6339" s="21"/>
    </row>
    <row r="6340" spans="17:17" x14ac:dyDescent="0.2">
      <c r="Q6340" s="21"/>
    </row>
    <row r="6341" spans="17:17" x14ac:dyDescent="0.2">
      <c r="Q6341" s="21"/>
    </row>
    <row r="6342" spans="17:17" x14ac:dyDescent="0.2">
      <c r="Q6342" s="21"/>
    </row>
    <row r="6343" spans="17:17" x14ac:dyDescent="0.2">
      <c r="Q6343" s="21"/>
    </row>
    <row r="6344" spans="17:17" x14ac:dyDescent="0.2">
      <c r="Q6344" s="21"/>
    </row>
    <row r="6345" spans="17:17" x14ac:dyDescent="0.2">
      <c r="Q6345" s="21"/>
    </row>
    <row r="6346" spans="17:17" x14ac:dyDescent="0.2">
      <c r="Q6346" s="21"/>
    </row>
    <row r="6347" spans="17:17" x14ac:dyDescent="0.2">
      <c r="Q6347" s="21"/>
    </row>
    <row r="6348" spans="17:17" x14ac:dyDescent="0.2">
      <c r="Q6348" s="21"/>
    </row>
    <row r="6349" spans="17:17" x14ac:dyDescent="0.2">
      <c r="Q6349" s="21"/>
    </row>
    <row r="6350" spans="17:17" x14ac:dyDescent="0.2">
      <c r="Q6350" s="21"/>
    </row>
    <row r="6351" spans="17:17" x14ac:dyDescent="0.2">
      <c r="Q6351" s="21"/>
    </row>
    <row r="6352" spans="17:17" x14ac:dyDescent="0.2">
      <c r="Q6352" s="21"/>
    </row>
    <row r="6353" spans="17:17" x14ac:dyDescent="0.2">
      <c r="Q6353" s="21"/>
    </row>
    <row r="6354" spans="17:17" x14ac:dyDescent="0.2">
      <c r="Q6354" s="21"/>
    </row>
    <row r="6355" spans="17:17" x14ac:dyDescent="0.2">
      <c r="Q6355" s="21"/>
    </row>
    <row r="6356" spans="17:17" x14ac:dyDescent="0.2">
      <c r="Q6356" s="21"/>
    </row>
    <row r="6357" spans="17:17" x14ac:dyDescent="0.2">
      <c r="Q6357" s="21"/>
    </row>
    <row r="6358" spans="17:17" x14ac:dyDescent="0.2">
      <c r="Q6358" s="21"/>
    </row>
    <row r="6359" spans="17:17" x14ac:dyDescent="0.2">
      <c r="Q6359" s="21"/>
    </row>
    <row r="6360" spans="17:17" x14ac:dyDescent="0.2">
      <c r="Q6360" s="21"/>
    </row>
    <row r="6361" spans="17:17" x14ac:dyDescent="0.2">
      <c r="Q6361" s="21"/>
    </row>
    <row r="6362" spans="17:17" x14ac:dyDescent="0.2">
      <c r="Q6362" s="21"/>
    </row>
    <row r="6363" spans="17:17" x14ac:dyDescent="0.2">
      <c r="Q6363" s="21"/>
    </row>
    <row r="6364" spans="17:17" x14ac:dyDescent="0.2">
      <c r="Q6364" s="21"/>
    </row>
    <row r="6365" spans="17:17" x14ac:dyDescent="0.2">
      <c r="Q6365" s="21"/>
    </row>
    <row r="6366" spans="17:17" x14ac:dyDescent="0.2">
      <c r="Q6366" s="21"/>
    </row>
    <row r="6367" spans="17:17" x14ac:dyDescent="0.2">
      <c r="Q6367" s="21"/>
    </row>
    <row r="6368" spans="17:17" x14ac:dyDescent="0.2">
      <c r="Q6368" s="21"/>
    </row>
    <row r="6369" spans="17:17" x14ac:dyDescent="0.2">
      <c r="Q6369" s="21"/>
    </row>
    <row r="6370" spans="17:17" x14ac:dyDescent="0.2">
      <c r="Q6370" s="21"/>
    </row>
    <row r="6371" spans="17:17" x14ac:dyDescent="0.2">
      <c r="Q6371" s="21"/>
    </row>
    <row r="6372" spans="17:17" x14ac:dyDescent="0.2">
      <c r="Q6372" s="21"/>
    </row>
    <row r="6373" spans="17:17" x14ac:dyDescent="0.2">
      <c r="Q6373" s="21"/>
    </row>
    <row r="6374" spans="17:17" x14ac:dyDescent="0.2">
      <c r="Q6374" s="21"/>
    </row>
    <row r="6375" spans="17:17" x14ac:dyDescent="0.2">
      <c r="Q6375" s="21"/>
    </row>
    <row r="6376" spans="17:17" x14ac:dyDescent="0.2">
      <c r="Q6376" s="21"/>
    </row>
    <row r="6377" spans="17:17" x14ac:dyDescent="0.2">
      <c r="Q6377" s="21"/>
    </row>
    <row r="6378" spans="17:17" x14ac:dyDescent="0.2">
      <c r="Q6378" s="21"/>
    </row>
    <row r="6379" spans="17:17" x14ac:dyDescent="0.2">
      <c r="Q6379" s="21"/>
    </row>
    <row r="6380" spans="17:17" x14ac:dyDescent="0.2">
      <c r="Q6380" s="21"/>
    </row>
    <row r="6381" spans="17:17" x14ac:dyDescent="0.2">
      <c r="Q6381" s="21"/>
    </row>
    <row r="6382" spans="17:17" x14ac:dyDescent="0.2">
      <c r="Q6382" s="21"/>
    </row>
    <row r="6383" spans="17:17" x14ac:dyDescent="0.2">
      <c r="Q6383" s="21"/>
    </row>
    <row r="6384" spans="17:17" x14ac:dyDescent="0.2">
      <c r="Q6384" s="21"/>
    </row>
    <row r="6385" spans="17:17" x14ac:dyDescent="0.2">
      <c r="Q6385" s="21"/>
    </row>
    <row r="6386" spans="17:17" x14ac:dyDescent="0.2">
      <c r="Q6386" s="21"/>
    </row>
    <row r="6387" spans="17:17" x14ac:dyDescent="0.2">
      <c r="Q6387" s="21"/>
    </row>
    <row r="6388" spans="17:17" x14ac:dyDescent="0.2">
      <c r="Q6388" s="21"/>
    </row>
    <row r="6389" spans="17:17" x14ac:dyDescent="0.2">
      <c r="Q6389" s="21"/>
    </row>
    <row r="6390" spans="17:17" x14ac:dyDescent="0.2">
      <c r="Q6390" s="21"/>
    </row>
    <row r="6391" spans="17:17" x14ac:dyDescent="0.2">
      <c r="Q6391" s="21"/>
    </row>
    <row r="6392" spans="17:17" x14ac:dyDescent="0.2">
      <c r="Q6392" s="21"/>
    </row>
    <row r="6393" spans="17:17" x14ac:dyDescent="0.2">
      <c r="Q6393" s="21"/>
    </row>
    <row r="6394" spans="17:17" x14ac:dyDescent="0.2">
      <c r="Q6394" s="21"/>
    </row>
    <row r="6395" spans="17:17" x14ac:dyDescent="0.2">
      <c r="Q6395" s="21"/>
    </row>
    <row r="6396" spans="17:17" x14ac:dyDescent="0.2">
      <c r="Q6396" s="21"/>
    </row>
    <row r="6397" spans="17:17" x14ac:dyDescent="0.2">
      <c r="Q6397" s="21"/>
    </row>
    <row r="6398" spans="17:17" x14ac:dyDescent="0.2">
      <c r="Q6398" s="21"/>
    </row>
    <row r="6399" spans="17:17" x14ac:dyDescent="0.2">
      <c r="Q6399" s="21"/>
    </row>
    <row r="6400" spans="17:17" x14ac:dyDescent="0.2">
      <c r="Q6400" s="21"/>
    </row>
    <row r="6401" spans="17:17" x14ac:dyDescent="0.2">
      <c r="Q6401" s="21"/>
    </row>
    <row r="6402" spans="17:17" x14ac:dyDescent="0.2">
      <c r="Q6402" s="21"/>
    </row>
    <row r="6403" spans="17:17" x14ac:dyDescent="0.2">
      <c r="Q6403" s="21"/>
    </row>
    <row r="6404" spans="17:17" x14ac:dyDescent="0.2">
      <c r="Q6404" s="21"/>
    </row>
    <row r="6405" spans="17:17" x14ac:dyDescent="0.2">
      <c r="Q6405" s="21"/>
    </row>
    <row r="6406" spans="17:17" x14ac:dyDescent="0.2">
      <c r="Q6406" s="21"/>
    </row>
    <row r="6407" spans="17:17" x14ac:dyDescent="0.2">
      <c r="Q6407" s="21"/>
    </row>
    <row r="6408" spans="17:17" x14ac:dyDescent="0.2">
      <c r="Q6408" s="21"/>
    </row>
    <row r="6409" spans="17:17" x14ac:dyDescent="0.2">
      <c r="Q6409" s="21"/>
    </row>
    <row r="6410" spans="17:17" x14ac:dyDescent="0.2">
      <c r="Q6410" s="21"/>
    </row>
    <row r="6411" spans="17:17" x14ac:dyDescent="0.2">
      <c r="Q6411" s="21"/>
    </row>
    <row r="6412" spans="17:17" x14ac:dyDescent="0.2">
      <c r="Q6412" s="21"/>
    </row>
    <row r="6413" spans="17:17" x14ac:dyDescent="0.2">
      <c r="Q6413" s="21"/>
    </row>
    <row r="6414" spans="17:17" x14ac:dyDescent="0.2">
      <c r="Q6414" s="21"/>
    </row>
    <row r="6415" spans="17:17" x14ac:dyDescent="0.2">
      <c r="Q6415" s="21"/>
    </row>
    <row r="6416" spans="17:17" x14ac:dyDescent="0.2">
      <c r="Q6416" s="21"/>
    </row>
    <row r="6417" spans="17:17" x14ac:dyDescent="0.2">
      <c r="Q6417" s="21"/>
    </row>
    <row r="6418" spans="17:17" x14ac:dyDescent="0.2">
      <c r="Q6418" s="21"/>
    </row>
    <row r="6419" spans="17:17" x14ac:dyDescent="0.2">
      <c r="Q6419" s="21"/>
    </row>
    <row r="6420" spans="17:17" x14ac:dyDescent="0.2">
      <c r="Q6420" s="21"/>
    </row>
    <row r="6421" spans="17:17" x14ac:dyDescent="0.2">
      <c r="Q6421" s="21"/>
    </row>
    <row r="6422" spans="17:17" x14ac:dyDescent="0.2">
      <c r="Q6422" s="21"/>
    </row>
    <row r="6423" spans="17:17" x14ac:dyDescent="0.2">
      <c r="Q6423" s="21"/>
    </row>
    <row r="6424" spans="17:17" x14ac:dyDescent="0.2">
      <c r="Q6424" s="21"/>
    </row>
    <row r="6425" spans="17:17" x14ac:dyDescent="0.2">
      <c r="Q6425" s="21"/>
    </row>
    <row r="6426" spans="17:17" x14ac:dyDescent="0.2">
      <c r="Q6426" s="21"/>
    </row>
    <row r="6427" spans="17:17" x14ac:dyDescent="0.2">
      <c r="Q6427" s="21"/>
    </row>
    <row r="6428" spans="17:17" x14ac:dyDescent="0.2">
      <c r="Q6428" s="21"/>
    </row>
    <row r="6429" spans="17:17" x14ac:dyDescent="0.2">
      <c r="Q6429" s="21"/>
    </row>
    <row r="6430" spans="17:17" x14ac:dyDescent="0.2">
      <c r="Q6430" s="21"/>
    </row>
    <row r="6431" spans="17:17" x14ac:dyDescent="0.2">
      <c r="Q6431" s="21"/>
    </row>
    <row r="6432" spans="17:17" x14ac:dyDescent="0.2">
      <c r="Q6432" s="21"/>
    </row>
    <row r="6433" spans="17:17" x14ac:dyDescent="0.2">
      <c r="Q6433" s="21"/>
    </row>
    <row r="6434" spans="17:17" x14ac:dyDescent="0.2">
      <c r="Q6434" s="21"/>
    </row>
    <row r="6435" spans="17:17" x14ac:dyDescent="0.2">
      <c r="Q6435" s="21"/>
    </row>
    <row r="6436" spans="17:17" x14ac:dyDescent="0.2">
      <c r="Q6436" s="21"/>
    </row>
    <row r="6437" spans="17:17" x14ac:dyDescent="0.2">
      <c r="Q6437" s="21"/>
    </row>
    <row r="6438" spans="17:17" x14ac:dyDescent="0.2">
      <c r="Q6438" s="21"/>
    </row>
    <row r="6439" spans="17:17" x14ac:dyDescent="0.2">
      <c r="Q6439" s="21"/>
    </row>
    <row r="6440" spans="17:17" x14ac:dyDescent="0.2">
      <c r="Q6440" s="21"/>
    </row>
    <row r="6441" spans="17:17" x14ac:dyDescent="0.2">
      <c r="Q6441" s="21"/>
    </row>
    <row r="6442" spans="17:17" x14ac:dyDescent="0.2">
      <c r="Q6442" s="21"/>
    </row>
    <row r="6443" spans="17:17" x14ac:dyDescent="0.2">
      <c r="Q6443" s="21"/>
    </row>
    <row r="6444" spans="17:17" x14ac:dyDescent="0.2">
      <c r="Q6444" s="21"/>
    </row>
    <row r="6445" spans="17:17" x14ac:dyDescent="0.2">
      <c r="Q6445" s="21"/>
    </row>
    <row r="6446" spans="17:17" x14ac:dyDescent="0.2">
      <c r="Q6446" s="21"/>
    </row>
    <row r="6447" spans="17:17" x14ac:dyDescent="0.2">
      <c r="Q6447" s="21"/>
    </row>
    <row r="6448" spans="17:17" x14ac:dyDescent="0.2">
      <c r="Q6448" s="21"/>
    </row>
    <row r="6449" spans="17:17" x14ac:dyDescent="0.2">
      <c r="Q6449" s="21"/>
    </row>
    <row r="6450" spans="17:17" x14ac:dyDescent="0.2">
      <c r="Q6450" s="21"/>
    </row>
    <row r="6451" spans="17:17" x14ac:dyDescent="0.2">
      <c r="Q6451" s="21"/>
    </row>
    <row r="6452" spans="17:17" x14ac:dyDescent="0.2">
      <c r="Q6452" s="21"/>
    </row>
    <row r="6453" spans="17:17" x14ac:dyDescent="0.2">
      <c r="Q6453" s="21"/>
    </row>
    <row r="6454" spans="17:17" x14ac:dyDescent="0.2">
      <c r="Q6454" s="21"/>
    </row>
    <row r="6455" spans="17:17" x14ac:dyDescent="0.2">
      <c r="Q6455" s="21"/>
    </row>
    <row r="6456" spans="17:17" x14ac:dyDescent="0.2">
      <c r="Q6456" s="21"/>
    </row>
    <row r="6457" spans="17:17" x14ac:dyDescent="0.2">
      <c r="Q6457" s="21"/>
    </row>
    <row r="6458" spans="17:17" x14ac:dyDescent="0.2">
      <c r="Q6458" s="21"/>
    </row>
    <row r="6459" spans="17:17" x14ac:dyDescent="0.2">
      <c r="Q6459" s="21"/>
    </row>
    <row r="6460" spans="17:17" x14ac:dyDescent="0.2">
      <c r="Q6460" s="21"/>
    </row>
    <row r="6461" spans="17:17" x14ac:dyDescent="0.2">
      <c r="Q6461" s="21"/>
    </row>
    <row r="6462" spans="17:17" x14ac:dyDescent="0.2">
      <c r="Q6462" s="21"/>
    </row>
    <row r="6463" spans="17:17" x14ac:dyDescent="0.2">
      <c r="Q6463" s="21"/>
    </row>
    <row r="6464" spans="17:17" x14ac:dyDescent="0.2">
      <c r="Q6464" s="21"/>
    </row>
    <row r="6465" spans="17:17" x14ac:dyDescent="0.2">
      <c r="Q6465" s="21"/>
    </row>
    <row r="6466" spans="17:17" x14ac:dyDescent="0.2">
      <c r="Q6466" s="21"/>
    </row>
    <row r="6467" spans="17:17" x14ac:dyDescent="0.2">
      <c r="Q6467" s="21"/>
    </row>
    <row r="6468" spans="17:17" x14ac:dyDescent="0.2">
      <c r="Q6468" s="21"/>
    </row>
    <row r="6469" spans="17:17" x14ac:dyDescent="0.2">
      <c r="Q6469" s="21"/>
    </row>
    <row r="6470" spans="17:17" x14ac:dyDescent="0.2">
      <c r="Q6470" s="21"/>
    </row>
    <row r="6471" spans="17:17" x14ac:dyDescent="0.2">
      <c r="Q6471" s="21"/>
    </row>
    <row r="6472" spans="17:17" x14ac:dyDescent="0.2">
      <c r="Q6472" s="21"/>
    </row>
    <row r="6473" spans="17:17" x14ac:dyDescent="0.2">
      <c r="Q6473" s="21"/>
    </row>
    <row r="6474" spans="17:17" x14ac:dyDescent="0.2">
      <c r="Q6474" s="21"/>
    </row>
    <row r="6475" spans="17:17" x14ac:dyDescent="0.2">
      <c r="Q6475" s="21"/>
    </row>
    <row r="6476" spans="17:17" x14ac:dyDescent="0.2">
      <c r="Q6476" s="21"/>
    </row>
    <row r="6477" spans="17:17" x14ac:dyDescent="0.2">
      <c r="Q6477" s="21"/>
    </row>
    <row r="6478" spans="17:17" x14ac:dyDescent="0.2">
      <c r="Q6478" s="21"/>
    </row>
    <row r="6479" spans="17:17" x14ac:dyDescent="0.2">
      <c r="Q6479" s="21"/>
    </row>
    <row r="6480" spans="17:17" x14ac:dyDescent="0.2">
      <c r="Q6480" s="21"/>
    </row>
    <row r="6481" spans="17:17" x14ac:dyDescent="0.2">
      <c r="Q6481" s="21"/>
    </row>
    <row r="6482" spans="17:17" x14ac:dyDescent="0.2">
      <c r="Q6482" s="21"/>
    </row>
    <row r="6483" spans="17:17" x14ac:dyDescent="0.2">
      <c r="Q6483" s="21"/>
    </row>
    <row r="6484" spans="17:17" x14ac:dyDescent="0.2">
      <c r="Q6484" s="21"/>
    </row>
    <row r="6485" spans="17:17" x14ac:dyDescent="0.2">
      <c r="Q6485" s="21"/>
    </row>
    <row r="6486" spans="17:17" x14ac:dyDescent="0.2">
      <c r="Q6486" s="21"/>
    </row>
    <row r="6487" spans="17:17" x14ac:dyDescent="0.2">
      <c r="Q6487" s="21"/>
    </row>
    <row r="6488" spans="17:17" x14ac:dyDescent="0.2">
      <c r="Q6488" s="21"/>
    </row>
    <row r="6489" spans="17:17" x14ac:dyDescent="0.2">
      <c r="Q6489" s="21"/>
    </row>
    <row r="6490" spans="17:17" x14ac:dyDescent="0.2">
      <c r="Q6490" s="21"/>
    </row>
    <row r="6491" spans="17:17" x14ac:dyDescent="0.2">
      <c r="Q6491" s="21"/>
    </row>
    <row r="6492" spans="17:17" x14ac:dyDescent="0.2">
      <c r="Q6492" s="21"/>
    </row>
    <row r="6493" spans="17:17" x14ac:dyDescent="0.2">
      <c r="Q6493" s="21"/>
    </row>
    <row r="6494" spans="17:17" x14ac:dyDescent="0.2">
      <c r="Q6494" s="21"/>
    </row>
    <row r="6495" spans="17:17" x14ac:dyDescent="0.2">
      <c r="Q6495" s="21"/>
    </row>
    <row r="6496" spans="17:17" x14ac:dyDescent="0.2">
      <c r="Q6496" s="21"/>
    </row>
    <row r="6497" spans="17:17" x14ac:dyDescent="0.2">
      <c r="Q6497" s="21"/>
    </row>
    <row r="6498" spans="17:17" x14ac:dyDescent="0.2">
      <c r="Q6498" s="21"/>
    </row>
    <row r="6499" spans="17:17" x14ac:dyDescent="0.2">
      <c r="Q6499" s="21"/>
    </row>
    <row r="6500" spans="17:17" x14ac:dyDescent="0.2">
      <c r="Q6500" s="21"/>
    </row>
    <row r="6501" spans="17:17" x14ac:dyDescent="0.2">
      <c r="Q6501" s="21"/>
    </row>
    <row r="6502" spans="17:17" x14ac:dyDescent="0.2">
      <c r="Q6502" s="21"/>
    </row>
    <row r="6503" spans="17:17" x14ac:dyDescent="0.2">
      <c r="Q6503" s="21"/>
    </row>
    <row r="6504" spans="17:17" x14ac:dyDescent="0.2">
      <c r="Q6504" s="21"/>
    </row>
    <row r="6505" spans="17:17" x14ac:dyDescent="0.2">
      <c r="Q6505" s="21"/>
    </row>
    <row r="6506" spans="17:17" x14ac:dyDescent="0.2">
      <c r="Q6506" s="21"/>
    </row>
    <row r="6507" spans="17:17" x14ac:dyDescent="0.2">
      <c r="Q6507" s="21"/>
    </row>
    <row r="6508" spans="17:17" x14ac:dyDescent="0.2">
      <c r="Q6508" s="21"/>
    </row>
    <row r="6509" spans="17:17" x14ac:dyDescent="0.2">
      <c r="Q6509" s="21"/>
    </row>
    <row r="6510" spans="17:17" x14ac:dyDescent="0.2">
      <c r="Q6510" s="21"/>
    </row>
    <row r="6511" spans="17:17" x14ac:dyDescent="0.2">
      <c r="Q6511" s="21"/>
    </row>
    <row r="6512" spans="17:17" x14ac:dyDescent="0.2">
      <c r="Q6512" s="21"/>
    </row>
    <row r="6513" spans="17:17" x14ac:dyDescent="0.2">
      <c r="Q6513" s="21"/>
    </row>
    <row r="6514" spans="17:17" x14ac:dyDescent="0.2">
      <c r="Q6514" s="21"/>
    </row>
    <row r="6515" spans="17:17" x14ac:dyDescent="0.2">
      <c r="Q6515" s="21"/>
    </row>
    <row r="6516" spans="17:17" x14ac:dyDescent="0.2">
      <c r="Q6516" s="21"/>
    </row>
    <row r="6517" spans="17:17" x14ac:dyDescent="0.2">
      <c r="Q6517" s="21"/>
    </row>
    <row r="6518" spans="17:17" x14ac:dyDescent="0.2">
      <c r="Q6518" s="21"/>
    </row>
    <row r="6519" spans="17:17" x14ac:dyDescent="0.2">
      <c r="Q6519" s="21"/>
    </row>
    <row r="6520" spans="17:17" x14ac:dyDescent="0.2">
      <c r="Q6520" s="21"/>
    </row>
    <row r="6521" spans="17:17" x14ac:dyDescent="0.2">
      <c r="Q6521" s="21"/>
    </row>
    <row r="6522" spans="17:17" x14ac:dyDescent="0.2">
      <c r="Q6522" s="21"/>
    </row>
    <row r="6523" spans="17:17" x14ac:dyDescent="0.2">
      <c r="Q6523" s="21"/>
    </row>
    <row r="6524" spans="17:17" x14ac:dyDescent="0.2">
      <c r="Q6524" s="21"/>
    </row>
    <row r="6525" spans="17:17" x14ac:dyDescent="0.2">
      <c r="Q6525" s="21"/>
    </row>
    <row r="6526" spans="17:17" x14ac:dyDescent="0.2">
      <c r="Q6526" s="21"/>
    </row>
    <row r="6527" spans="17:17" x14ac:dyDescent="0.2">
      <c r="Q6527" s="21"/>
    </row>
    <row r="6528" spans="17:17" x14ac:dyDescent="0.2">
      <c r="Q6528" s="21"/>
    </row>
    <row r="6529" spans="17:17" x14ac:dyDescent="0.2">
      <c r="Q6529" s="21"/>
    </row>
    <row r="6530" spans="17:17" x14ac:dyDescent="0.2">
      <c r="Q6530" s="21"/>
    </row>
    <row r="6531" spans="17:17" x14ac:dyDescent="0.2">
      <c r="Q6531" s="21"/>
    </row>
    <row r="6532" spans="17:17" x14ac:dyDescent="0.2">
      <c r="Q6532" s="21"/>
    </row>
    <row r="6533" spans="17:17" x14ac:dyDescent="0.2">
      <c r="Q6533" s="21"/>
    </row>
    <row r="6534" spans="17:17" x14ac:dyDescent="0.2">
      <c r="Q6534" s="21"/>
    </row>
    <row r="6535" spans="17:17" x14ac:dyDescent="0.2">
      <c r="Q6535" s="21"/>
    </row>
    <row r="6536" spans="17:17" x14ac:dyDescent="0.2">
      <c r="Q6536" s="21"/>
    </row>
    <row r="6537" spans="17:17" x14ac:dyDescent="0.2">
      <c r="Q6537" s="21"/>
    </row>
    <row r="6538" spans="17:17" x14ac:dyDescent="0.2">
      <c r="Q6538" s="21"/>
    </row>
    <row r="6539" spans="17:17" x14ac:dyDescent="0.2">
      <c r="Q6539" s="21"/>
    </row>
    <row r="6540" spans="17:17" x14ac:dyDescent="0.2">
      <c r="Q6540" s="21"/>
    </row>
    <row r="6541" spans="17:17" x14ac:dyDescent="0.2">
      <c r="Q6541" s="21"/>
    </row>
    <row r="6542" spans="17:17" x14ac:dyDescent="0.2">
      <c r="Q6542" s="21"/>
    </row>
    <row r="6543" spans="17:17" x14ac:dyDescent="0.2">
      <c r="Q6543" s="21"/>
    </row>
    <row r="6544" spans="17:17" x14ac:dyDescent="0.2">
      <c r="Q6544" s="21"/>
    </row>
    <row r="6545" spans="17:17" x14ac:dyDescent="0.2">
      <c r="Q6545" s="21"/>
    </row>
    <row r="6546" spans="17:17" x14ac:dyDescent="0.2">
      <c r="Q6546" s="21"/>
    </row>
    <row r="6547" spans="17:17" x14ac:dyDescent="0.2">
      <c r="Q6547" s="21"/>
    </row>
    <row r="6548" spans="17:17" x14ac:dyDescent="0.2">
      <c r="Q6548" s="21"/>
    </row>
    <row r="6549" spans="17:17" x14ac:dyDescent="0.2">
      <c r="Q6549" s="21"/>
    </row>
    <row r="6550" spans="17:17" x14ac:dyDescent="0.2">
      <c r="Q6550" s="21"/>
    </row>
    <row r="6551" spans="17:17" x14ac:dyDescent="0.2">
      <c r="Q6551" s="21"/>
    </row>
    <row r="6552" spans="17:17" x14ac:dyDescent="0.2">
      <c r="Q6552" s="21"/>
    </row>
    <row r="6553" spans="17:17" x14ac:dyDescent="0.2">
      <c r="Q6553" s="21"/>
    </row>
    <row r="6554" spans="17:17" x14ac:dyDescent="0.2">
      <c r="Q6554" s="21"/>
    </row>
    <row r="6555" spans="17:17" x14ac:dyDescent="0.2">
      <c r="Q6555" s="21"/>
    </row>
    <row r="6556" spans="17:17" x14ac:dyDescent="0.2">
      <c r="Q6556" s="21"/>
    </row>
    <row r="6557" spans="17:17" x14ac:dyDescent="0.2">
      <c r="Q6557" s="21"/>
    </row>
    <row r="6558" spans="17:17" x14ac:dyDescent="0.2">
      <c r="Q6558" s="21"/>
    </row>
    <row r="6559" spans="17:17" x14ac:dyDescent="0.2">
      <c r="Q6559" s="21"/>
    </row>
    <row r="6560" spans="17:17" x14ac:dyDescent="0.2">
      <c r="Q6560" s="21"/>
    </row>
    <row r="6561" spans="17:17" x14ac:dyDescent="0.2">
      <c r="Q6561" s="21"/>
    </row>
    <row r="6562" spans="17:17" x14ac:dyDescent="0.2">
      <c r="Q6562" s="21"/>
    </row>
    <row r="6563" spans="17:17" x14ac:dyDescent="0.2">
      <c r="Q6563" s="21"/>
    </row>
    <row r="6564" spans="17:17" x14ac:dyDescent="0.2">
      <c r="Q6564" s="21"/>
    </row>
    <row r="6565" spans="17:17" x14ac:dyDescent="0.2">
      <c r="Q6565" s="21"/>
    </row>
    <row r="6566" spans="17:17" x14ac:dyDescent="0.2">
      <c r="Q6566" s="21"/>
    </row>
    <row r="6567" spans="17:17" x14ac:dyDescent="0.2">
      <c r="Q6567" s="21"/>
    </row>
    <row r="6568" spans="17:17" x14ac:dyDescent="0.2">
      <c r="Q6568" s="21"/>
    </row>
    <row r="6569" spans="17:17" x14ac:dyDescent="0.2">
      <c r="Q6569" s="21"/>
    </row>
    <row r="6570" spans="17:17" x14ac:dyDescent="0.2">
      <c r="Q6570" s="21"/>
    </row>
    <row r="6571" spans="17:17" x14ac:dyDescent="0.2">
      <c r="Q6571" s="21"/>
    </row>
    <row r="6572" spans="17:17" x14ac:dyDescent="0.2">
      <c r="Q6572" s="21"/>
    </row>
    <row r="6573" spans="17:17" x14ac:dyDescent="0.2">
      <c r="Q6573" s="21"/>
    </row>
    <row r="6574" spans="17:17" x14ac:dyDescent="0.2">
      <c r="Q6574" s="21"/>
    </row>
    <row r="6575" spans="17:17" x14ac:dyDescent="0.2">
      <c r="Q6575" s="21"/>
    </row>
    <row r="6576" spans="17:17" x14ac:dyDescent="0.2">
      <c r="Q6576" s="21"/>
    </row>
    <row r="6577" spans="17:17" x14ac:dyDescent="0.2">
      <c r="Q6577" s="21"/>
    </row>
    <row r="6578" spans="17:17" x14ac:dyDescent="0.2">
      <c r="Q6578" s="21"/>
    </row>
    <row r="6579" spans="17:17" x14ac:dyDescent="0.2">
      <c r="Q6579" s="21"/>
    </row>
    <row r="6580" spans="17:17" x14ac:dyDescent="0.2">
      <c r="Q6580" s="21"/>
    </row>
    <row r="6581" spans="17:17" x14ac:dyDescent="0.2">
      <c r="Q6581" s="21"/>
    </row>
    <row r="6582" spans="17:17" x14ac:dyDescent="0.2">
      <c r="Q6582" s="21"/>
    </row>
    <row r="6583" spans="17:17" x14ac:dyDescent="0.2">
      <c r="Q6583" s="21"/>
    </row>
    <row r="6584" spans="17:17" x14ac:dyDescent="0.2">
      <c r="Q6584" s="21"/>
    </row>
    <row r="6585" spans="17:17" x14ac:dyDescent="0.2">
      <c r="Q6585" s="21"/>
    </row>
    <row r="6586" spans="17:17" x14ac:dyDescent="0.2">
      <c r="Q6586" s="21"/>
    </row>
    <row r="6587" spans="17:17" x14ac:dyDescent="0.2">
      <c r="Q6587" s="21"/>
    </row>
    <row r="6588" spans="17:17" x14ac:dyDescent="0.2">
      <c r="Q6588" s="21"/>
    </row>
    <row r="6589" spans="17:17" x14ac:dyDescent="0.2">
      <c r="Q6589" s="21"/>
    </row>
    <row r="6590" spans="17:17" x14ac:dyDescent="0.2">
      <c r="Q6590" s="21"/>
    </row>
    <row r="6591" spans="17:17" x14ac:dyDescent="0.2">
      <c r="Q6591" s="21"/>
    </row>
    <row r="6592" spans="17:17" x14ac:dyDescent="0.2">
      <c r="Q6592" s="21"/>
    </row>
    <row r="6593" spans="17:17" x14ac:dyDescent="0.2">
      <c r="Q6593" s="21"/>
    </row>
    <row r="6594" spans="17:17" x14ac:dyDescent="0.2">
      <c r="Q6594" s="21"/>
    </row>
    <row r="6595" spans="17:17" x14ac:dyDescent="0.2">
      <c r="Q6595" s="21"/>
    </row>
    <row r="6596" spans="17:17" x14ac:dyDescent="0.2">
      <c r="Q6596" s="21"/>
    </row>
    <row r="6597" spans="17:17" x14ac:dyDescent="0.2">
      <c r="Q6597" s="21"/>
    </row>
    <row r="6598" spans="17:17" x14ac:dyDescent="0.2">
      <c r="Q6598" s="21"/>
    </row>
    <row r="6599" spans="17:17" x14ac:dyDescent="0.2">
      <c r="Q6599" s="21"/>
    </row>
    <row r="6600" spans="17:17" x14ac:dyDescent="0.2">
      <c r="Q6600" s="21"/>
    </row>
    <row r="6601" spans="17:17" x14ac:dyDescent="0.2">
      <c r="Q6601" s="21"/>
    </row>
    <row r="6602" spans="17:17" x14ac:dyDescent="0.2">
      <c r="Q6602" s="21"/>
    </row>
    <row r="6603" spans="17:17" x14ac:dyDescent="0.2">
      <c r="Q6603" s="21"/>
    </row>
    <row r="6604" spans="17:17" x14ac:dyDescent="0.2">
      <c r="Q6604" s="21"/>
    </row>
    <row r="6605" spans="17:17" x14ac:dyDescent="0.2">
      <c r="Q6605" s="21"/>
    </row>
    <row r="6606" spans="17:17" x14ac:dyDescent="0.2">
      <c r="Q6606" s="21"/>
    </row>
    <row r="6607" spans="17:17" x14ac:dyDescent="0.2">
      <c r="Q6607" s="21"/>
    </row>
    <row r="6608" spans="17:17" x14ac:dyDescent="0.2">
      <c r="Q6608" s="21"/>
    </row>
    <row r="6609" spans="17:17" x14ac:dyDescent="0.2">
      <c r="Q6609" s="21"/>
    </row>
    <row r="6610" spans="17:17" x14ac:dyDescent="0.2">
      <c r="Q6610" s="21"/>
    </row>
    <row r="6611" spans="17:17" x14ac:dyDescent="0.2">
      <c r="Q6611" s="21"/>
    </row>
    <row r="6612" spans="17:17" x14ac:dyDescent="0.2">
      <c r="Q6612" s="21"/>
    </row>
    <row r="6613" spans="17:17" x14ac:dyDescent="0.2">
      <c r="Q6613" s="21"/>
    </row>
    <row r="6614" spans="17:17" x14ac:dyDescent="0.2">
      <c r="Q6614" s="21"/>
    </row>
    <row r="6615" spans="17:17" x14ac:dyDescent="0.2">
      <c r="Q6615" s="21"/>
    </row>
    <row r="6616" spans="17:17" x14ac:dyDescent="0.2">
      <c r="Q6616" s="21"/>
    </row>
    <row r="6617" spans="17:17" x14ac:dyDescent="0.2">
      <c r="Q6617" s="21"/>
    </row>
    <row r="6618" spans="17:17" x14ac:dyDescent="0.2">
      <c r="Q6618" s="21"/>
    </row>
    <row r="6619" spans="17:17" x14ac:dyDescent="0.2">
      <c r="Q6619" s="21"/>
    </row>
    <row r="6620" spans="17:17" x14ac:dyDescent="0.2">
      <c r="Q6620" s="21"/>
    </row>
    <row r="6621" spans="17:17" x14ac:dyDescent="0.2">
      <c r="Q6621" s="21"/>
    </row>
    <row r="6622" spans="17:17" x14ac:dyDescent="0.2">
      <c r="Q6622" s="21"/>
    </row>
    <row r="6623" spans="17:17" x14ac:dyDescent="0.2">
      <c r="Q6623" s="21"/>
    </row>
    <row r="6624" spans="17:17" x14ac:dyDescent="0.2">
      <c r="Q6624" s="21"/>
    </row>
    <row r="6625" spans="17:17" x14ac:dyDescent="0.2">
      <c r="Q6625" s="21"/>
    </row>
    <row r="6626" spans="17:17" x14ac:dyDescent="0.2">
      <c r="Q6626" s="21"/>
    </row>
    <row r="6627" spans="17:17" x14ac:dyDescent="0.2">
      <c r="Q6627" s="21"/>
    </row>
    <row r="6628" spans="17:17" x14ac:dyDescent="0.2">
      <c r="Q6628" s="21"/>
    </row>
    <row r="6629" spans="17:17" x14ac:dyDescent="0.2">
      <c r="Q6629" s="21"/>
    </row>
    <row r="6630" spans="17:17" x14ac:dyDescent="0.2">
      <c r="Q6630" s="21"/>
    </row>
    <row r="6631" spans="17:17" x14ac:dyDescent="0.2">
      <c r="Q6631" s="21"/>
    </row>
    <row r="6632" spans="17:17" x14ac:dyDescent="0.2">
      <c r="Q6632" s="21"/>
    </row>
    <row r="6633" spans="17:17" x14ac:dyDescent="0.2">
      <c r="Q6633" s="21"/>
    </row>
    <row r="6634" spans="17:17" x14ac:dyDescent="0.2">
      <c r="Q6634" s="21"/>
    </row>
    <row r="6635" spans="17:17" x14ac:dyDescent="0.2">
      <c r="Q6635" s="21"/>
    </row>
    <row r="6636" spans="17:17" x14ac:dyDescent="0.2">
      <c r="Q6636" s="21"/>
    </row>
    <row r="6637" spans="17:17" x14ac:dyDescent="0.2">
      <c r="Q6637" s="21"/>
    </row>
    <row r="6638" spans="17:17" x14ac:dyDescent="0.2">
      <c r="Q6638" s="21"/>
    </row>
    <row r="6639" spans="17:17" x14ac:dyDescent="0.2">
      <c r="Q6639" s="21"/>
    </row>
    <row r="6640" spans="17:17" x14ac:dyDescent="0.2">
      <c r="Q6640" s="21"/>
    </row>
    <row r="6641" spans="17:17" x14ac:dyDescent="0.2">
      <c r="Q6641" s="21"/>
    </row>
    <row r="6642" spans="17:17" x14ac:dyDescent="0.2">
      <c r="Q6642" s="21"/>
    </row>
    <row r="6643" spans="17:17" x14ac:dyDescent="0.2">
      <c r="Q6643" s="21"/>
    </row>
    <row r="6644" spans="17:17" x14ac:dyDescent="0.2">
      <c r="Q6644" s="21"/>
    </row>
    <row r="6645" spans="17:17" x14ac:dyDescent="0.2">
      <c r="Q6645" s="21"/>
    </row>
    <row r="6646" spans="17:17" x14ac:dyDescent="0.2">
      <c r="Q6646" s="21"/>
    </row>
    <row r="6647" spans="17:17" x14ac:dyDescent="0.2">
      <c r="Q6647" s="21"/>
    </row>
    <row r="6648" spans="17:17" x14ac:dyDescent="0.2">
      <c r="Q6648" s="21"/>
    </row>
    <row r="6649" spans="17:17" x14ac:dyDescent="0.2">
      <c r="Q6649" s="21"/>
    </row>
    <row r="6650" spans="17:17" x14ac:dyDescent="0.2">
      <c r="Q6650" s="21"/>
    </row>
    <row r="6651" spans="17:17" x14ac:dyDescent="0.2">
      <c r="Q6651" s="21"/>
    </row>
    <row r="6652" spans="17:17" x14ac:dyDescent="0.2">
      <c r="Q6652" s="21"/>
    </row>
    <row r="6653" spans="17:17" x14ac:dyDescent="0.2">
      <c r="Q6653" s="21"/>
    </row>
    <row r="6654" spans="17:17" x14ac:dyDescent="0.2">
      <c r="Q6654" s="21"/>
    </row>
    <row r="6655" spans="17:17" x14ac:dyDescent="0.2">
      <c r="Q6655" s="21"/>
    </row>
    <row r="6656" spans="17:17" x14ac:dyDescent="0.2">
      <c r="Q6656" s="21"/>
    </row>
    <row r="6657" spans="17:17" x14ac:dyDescent="0.2">
      <c r="Q6657" s="21"/>
    </row>
    <row r="6658" spans="17:17" x14ac:dyDescent="0.2">
      <c r="Q6658" s="21"/>
    </row>
    <row r="6659" spans="17:17" x14ac:dyDescent="0.2">
      <c r="Q6659" s="21"/>
    </row>
    <row r="6660" spans="17:17" x14ac:dyDescent="0.2">
      <c r="Q6660" s="21"/>
    </row>
    <row r="6661" spans="17:17" x14ac:dyDescent="0.2">
      <c r="Q6661" s="21"/>
    </row>
    <row r="6662" spans="17:17" x14ac:dyDescent="0.2">
      <c r="Q6662" s="21"/>
    </row>
    <row r="6663" spans="17:17" x14ac:dyDescent="0.2">
      <c r="Q6663" s="21"/>
    </row>
    <row r="6664" spans="17:17" x14ac:dyDescent="0.2">
      <c r="Q6664" s="21"/>
    </row>
    <row r="6665" spans="17:17" x14ac:dyDescent="0.2">
      <c r="Q6665" s="21"/>
    </row>
    <row r="6666" spans="17:17" x14ac:dyDescent="0.2">
      <c r="Q6666" s="21"/>
    </row>
    <row r="6667" spans="17:17" x14ac:dyDescent="0.2">
      <c r="Q6667" s="21"/>
    </row>
    <row r="6668" spans="17:17" x14ac:dyDescent="0.2">
      <c r="Q6668" s="21"/>
    </row>
    <row r="6669" spans="17:17" x14ac:dyDescent="0.2">
      <c r="Q6669" s="21"/>
    </row>
    <row r="6670" spans="17:17" x14ac:dyDescent="0.2">
      <c r="Q6670" s="21"/>
    </row>
    <row r="6671" spans="17:17" x14ac:dyDescent="0.2">
      <c r="Q6671" s="21"/>
    </row>
    <row r="6672" spans="17:17" x14ac:dyDescent="0.2">
      <c r="Q6672" s="21"/>
    </row>
    <row r="6673" spans="17:17" x14ac:dyDescent="0.2">
      <c r="Q6673" s="21"/>
    </row>
    <row r="6674" spans="17:17" x14ac:dyDescent="0.2">
      <c r="Q6674" s="21"/>
    </row>
    <row r="6675" spans="17:17" x14ac:dyDescent="0.2">
      <c r="Q6675" s="21"/>
    </row>
    <row r="6676" spans="17:17" x14ac:dyDescent="0.2">
      <c r="Q6676" s="21"/>
    </row>
    <row r="6677" spans="17:17" x14ac:dyDescent="0.2">
      <c r="Q6677" s="21"/>
    </row>
    <row r="6678" spans="17:17" x14ac:dyDescent="0.2">
      <c r="Q6678" s="21"/>
    </row>
    <row r="6679" spans="17:17" x14ac:dyDescent="0.2">
      <c r="Q6679" s="21"/>
    </row>
    <row r="6680" spans="17:17" x14ac:dyDescent="0.2">
      <c r="Q6680" s="21"/>
    </row>
    <row r="6681" spans="17:17" x14ac:dyDescent="0.2">
      <c r="Q6681" s="21"/>
    </row>
    <row r="6682" spans="17:17" x14ac:dyDescent="0.2">
      <c r="Q6682" s="21"/>
    </row>
    <row r="6683" spans="17:17" x14ac:dyDescent="0.2">
      <c r="Q6683" s="21"/>
    </row>
    <row r="6684" spans="17:17" x14ac:dyDescent="0.2">
      <c r="Q6684" s="21"/>
    </row>
    <row r="6685" spans="17:17" x14ac:dyDescent="0.2">
      <c r="Q6685" s="21"/>
    </row>
    <row r="6686" spans="17:17" x14ac:dyDescent="0.2">
      <c r="Q6686" s="21"/>
    </row>
    <row r="6687" spans="17:17" x14ac:dyDescent="0.2">
      <c r="Q6687" s="21"/>
    </row>
    <row r="6688" spans="17:17" x14ac:dyDescent="0.2">
      <c r="Q6688" s="21"/>
    </row>
    <row r="6689" spans="17:17" x14ac:dyDescent="0.2">
      <c r="Q6689" s="21"/>
    </row>
    <row r="6690" spans="17:17" x14ac:dyDescent="0.2">
      <c r="Q6690" s="21"/>
    </row>
    <row r="6691" spans="17:17" x14ac:dyDescent="0.2">
      <c r="Q6691" s="21"/>
    </row>
    <row r="6692" spans="17:17" x14ac:dyDescent="0.2">
      <c r="Q6692" s="21"/>
    </row>
    <row r="6693" spans="17:17" x14ac:dyDescent="0.2">
      <c r="Q6693" s="21"/>
    </row>
    <row r="6694" spans="17:17" x14ac:dyDescent="0.2">
      <c r="Q6694" s="21"/>
    </row>
    <row r="6695" spans="17:17" x14ac:dyDescent="0.2">
      <c r="Q6695" s="21"/>
    </row>
    <row r="6696" spans="17:17" x14ac:dyDescent="0.2">
      <c r="Q6696" s="21"/>
    </row>
    <row r="6697" spans="17:17" x14ac:dyDescent="0.2">
      <c r="Q6697" s="21"/>
    </row>
    <row r="6698" spans="17:17" x14ac:dyDescent="0.2">
      <c r="Q6698" s="21"/>
    </row>
    <row r="6699" spans="17:17" x14ac:dyDescent="0.2">
      <c r="Q6699" s="21"/>
    </row>
    <row r="6700" spans="17:17" x14ac:dyDescent="0.2">
      <c r="Q6700" s="21"/>
    </row>
    <row r="6701" spans="17:17" x14ac:dyDescent="0.2">
      <c r="Q6701" s="21"/>
    </row>
    <row r="6702" spans="17:17" x14ac:dyDescent="0.2">
      <c r="Q6702" s="21"/>
    </row>
    <row r="6703" spans="17:17" x14ac:dyDescent="0.2">
      <c r="Q6703" s="21"/>
    </row>
    <row r="6704" spans="17:17" x14ac:dyDescent="0.2">
      <c r="Q6704" s="21"/>
    </row>
    <row r="6705" spans="17:17" x14ac:dyDescent="0.2">
      <c r="Q6705" s="21"/>
    </row>
    <row r="6706" spans="17:17" x14ac:dyDescent="0.2">
      <c r="Q6706" s="21"/>
    </row>
    <row r="6707" spans="17:17" x14ac:dyDescent="0.2">
      <c r="Q6707" s="21"/>
    </row>
    <row r="6708" spans="17:17" x14ac:dyDescent="0.2">
      <c r="Q6708" s="21"/>
    </row>
    <row r="6709" spans="17:17" x14ac:dyDescent="0.2">
      <c r="Q6709" s="21"/>
    </row>
    <row r="6710" spans="17:17" x14ac:dyDescent="0.2">
      <c r="Q6710" s="21"/>
    </row>
    <row r="6711" spans="17:17" x14ac:dyDescent="0.2">
      <c r="Q6711" s="21"/>
    </row>
    <row r="6712" spans="17:17" x14ac:dyDescent="0.2">
      <c r="Q6712" s="21"/>
    </row>
    <row r="6713" spans="17:17" x14ac:dyDescent="0.2">
      <c r="Q6713" s="21"/>
    </row>
    <row r="6714" spans="17:17" x14ac:dyDescent="0.2">
      <c r="Q6714" s="21"/>
    </row>
    <row r="6715" spans="17:17" x14ac:dyDescent="0.2">
      <c r="Q6715" s="21"/>
    </row>
    <row r="6716" spans="17:17" x14ac:dyDescent="0.2">
      <c r="Q6716" s="21"/>
    </row>
    <row r="6717" spans="17:17" x14ac:dyDescent="0.2">
      <c r="Q6717" s="21"/>
    </row>
    <row r="6718" spans="17:17" x14ac:dyDescent="0.2">
      <c r="Q6718" s="21"/>
    </row>
    <row r="6719" spans="17:17" x14ac:dyDescent="0.2">
      <c r="Q6719" s="21"/>
    </row>
    <row r="6720" spans="17:17" x14ac:dyDescent="0.2">
      <c r="Q6720" s="21"/>
    </row>
    <row r="6721" spans="17:17" x14ac:dyDescent="0.2">
      <c r="Q6721" s="21"/>
    </row>
    <row r="6722" spans="17:17" x14ac:dyDescent="0.2">
      <c r="Q6722" s="21"/>
    </row>
    <row r="6723" spans="17:17" x14ac:dyDescent="0.2">
      <c r="Q6723" s="21"/>
    </row>
    <row r="6724" spans="17:17" x14ac:dyDescent="0.2">
      <c r="Q6724" s="21"/>
    </row>
    <row r="6725" spans="17:17" x14ac:dyDescent="0.2">
      <c r="Q6725" s="21"/>
    </row>
    <row r="6726" spans="17:17" x14ac:dyDescent="0.2">
      <c r="Q6726" s="21"/>
    </row>
    <row r="6727" spans="17:17" x14ac:dyDescent="0.2">
      <c r="Q6727" s="21"/>
    </row>
    <row r="6728" spans="17:17" x14ac:dyDescent="0.2">
      <c r="Q6728" s="21"/>
    </row>
    <row r="6729" spans="17:17" x14ac:dyDescent="0.2">
      <c r="Q6729" s="21"/>
    </row>
    <row r="6730" spans="17:17" x14ac:dyDescent="0.2">
      <c r="Q6730" s="21"/>
    </row>
    <row r="6731" spans="17:17" x14ac:dyDescent="0.2">
      <c r="Q6731" s="21"/>
    </row>
    <row r="6732" spans="17:17" x14ac:dyDescent="0.2">
      <c r="Q6732" s="21"/>
    </row>
    <row r="6733" spans="17:17" x14ac:dyDescent="0.2">
      <c r="Q6733" s="21"/>
    </row>
    <row r="6734" spans="17:17" x14ac:dyDescent="0.2">
      <c r="Q6734" s="21"/>
    </row>
    <row r="6735" spans="17:17" x14ac:dyDescent="0.2">
      <c r="Q6735" s="21"/>
    </row>
    <row r="6736" spans="17:17" x14ac:dyDescent="0.2">
      <c r="Q6736" s="21"/>
    </row>
    <row r="6737" spans="17:17" x14ac:dyDescent="0.2">
      <c r="Q6737" s="21"/>
    </row>
    <row r="6738" spans="17:17" x14ac:dyDescent="0.2">
      <c r="Q6738" s="21"/>
    </row>
    <row r="6739" spans="17:17" x14ac:dyDescent="0.2">
      <c r="Q6739" s="21"/>
    </row>
    <row r="6740" spans="17:17" x14ac:dyDescent="0.2">
      <c r="Q6740" s="21"/>
    </row>
    <row r="6741" spans="17:17" x14ac:dyDescent="0.2">
      <c r="Q6741" s="21"/>
    </row>
    <row r="6742" spans="17:17" x14ac:dyDescent="0.2">
      <c r="Q6742" s="21"/>
    </row>
    <row r="6743" spans="17:17" x14ac:dyDescent="0.2">
      <c r="Q6743" s="21"/>
    </row>
    <row r="6744" spans="17:17" x14ac:dyDescent="0.2">
      <c r="Q6744" s="21"/>
    </row>
    <row r="6745" spans="17:17" x14ac:dyDescent="0.2">
      <c r="Q6745" s="21"/>
    </row>
    <row r="6746" spans="17:17" x14ac:dyDescent="0.2">
      <c r="Q6746" s="21"/>
    </row>
    <row r="6747" spans="17:17" x14ac:dyDescent="0.2">
      <c r="Q6747" s="21"/>
    </row>
    <row r="6748" spans="17:17" x14ac:dyDescent="0.2">
      <c r="Q6748" s="21"/>
    </row>
    <row r="6749" spans="17:17" x14ac:dyDescent="0.2">
      <c r="Q6749" s="21"/>
    </row>
    <row r="6750" spans="17:17" x14ac:dyDescent="0.2">
      <c r="Q6750" s="21"/>
    </row>
    <row r="6751" spans="17:17" x14ac:dyDescent="0.2">
      <c r="Q6751" s="21"/>
    </row>
    <row r="6752" spans="17:17" x14ac:dyDescent="0.2">
      <c r="Q6752" s="21"/>
    </row>
    <row r="6753" spans="17:17" x14ac:dyDescent="0.2">
      <c r="Q6753" s="21"/>
    </row>
    <row r="6754" spans="17:17" x14ac:dyDescent="0.2">
      <c r="Q6754" s="21"/>
    </row>
    <row r="6755" spans="17:17" x14ac:dyDescent="0.2">
      <c r="Q6755" s="21"/>
    </row>
    <row r="6756" spans="17:17" x14ac:dyDescent="0.2">
      <c r="Q6756" s="21"/>
    </row>
    <row r="6757" spans="17:17" x14ac:dyDescent="0.2">
      <c r="Q6757" s="21"/>
    </row>
    <row r="6758" spans="17:17" x14ac:dyDescent="0.2">
      <c r="Q6758" s="21"/>
    </row>
    <row r="6759" spans="17:17" x14ac:dyDescent="0.2">
      <c r="Q6759" s="21"/>
    </row>
    <row r="6760" spans="17:17" x14ac:dyDescent="0.2">
      <c r="Q6760" s="21"/>
    </row>
    <row r="6761" spans="17:17" x14ac:dyDescent="0.2">
      <c r="Q6761" s="21"/>
    </row>
    <row r="6762" spans="17:17" x14ac:dyDescent="0.2">
      <c r="Q6762" s="21"/>
    </row>
    <row r="6763" spans="17:17" x14ac:dyDescent="0.2">
      <c r="Q6763" s="21"/>
    </row>
    <row r="6764" spans="17:17" x14ac:dyDescent="0.2">
      <c r="Q6764" s="21"/>
    </row>
    <row r="6765" spans="17:17" x14ac:dyDescent="0.2">
      <c r="Q6765" s="21"/>
    </row>
    <row r="6766" spans="17:17" x14ac:dyDescent="0.2">
      <c r="Q6766" s="21"/>
    </row>
    <row r="6767" spans="17:17" x14ac:dyDescent="0.2">
      <c r="Q6767" s="21"/>
    </row>
    <row r="6768" spans="17:17" x14ac:dyDescent="0.2">
      <c r="Q6768" s="21"/>
    </row>
    <row r="6769" spans="17:17" x14ac:dyDescent="0.2">
      <c r="Q6769" s="21"/>
    </row>
    <row r="6770" spans="17:17" x14ac:dyDescent="0.2">
      <c r="Q6770" s="21"/>
    </row>
    <row r="6771" spans="17:17" x14ac:dyDescent="0.2">
      <c r="Q6771" s="21"/>
    </row>
    <row r="6772" spans="17:17" x14ac:dyDescent="0.2">
      <c r="Q6772" s="21"/>
    </row>
    <row r="6773" spans="17:17" x14ac:dyDescent="0.2">
      <c r="Q6773" s="21"/>
    </row>
    <row r="6774" spans="17:17" x14ac:dyDescent="0.2">
      <c r="Q6774" s="21"/>
    </row>
    <row r="6775" spans="17:17" x14ac:dyDescent="0.2">
      <c r="Q6775" s="21"/>
    </row>
    <row r="6776" spans="17:17" x14ac:dyDescent="0.2">
      <c r="Q6776" s="21"/>
    </row>
    <row r="6777" spans="17:17" x14ac:dyDescent="0.2">
      <c r="Q6777" s="21"/>
    </row>
    <row r="6778" spans="17:17" x14ac:dyDescent="0.2">
      <c r="Q6778" s="21"/>
    </row>
    <row r="6779" spans="17:17" x14ac:dyDescent="0.2">
      <c r="Q6779" s="21"/>
    </row>
    <row r="6780" spans="17:17" x14ac:dyDescent="0.2">
      <c r="Q6780" s="21"/>
    </row>
    <row r="6781" spans="17:17" x14ac:dyDescent="0.2">
      <c r="Q6781" s="21"/>
    </row>
    <row r="6782" spans="17:17" x14ac:dyDescent="0.2">
      <c r="Q6782" s="21"/>
    </row>
    <row r="6783" spans="17:17" x14ac:dyDescent="0.2">
      <c r="Q6783" s="21"/>
    </row>
    <row r="6784" spans="17:17" x14ac:dyDescent="0.2">
      <c r="Q6784" s="21"/>
    </row>
    <row r="6785" spans="17:17" x14ac:dyDescent="0.2">
      <c r="Q6785" s="21"/>
    </row>
    <row r="6786" spans="17:17" x14ac:dyDescent="0.2">
      <c r="Q6786" s="21"/>
    </row>
    <row r="6787" spans="17:17" x14ac:dyDescent="0.2">
      <c r="Q6787" s="21"/>
    </row>
    <row r="6788" spans="17:17" x14ac:dyDescent="0.2">
      <c r="Q6788" s="21"/>
    </row>
    <row r="6789" spans="17:17" x14ac:dyDescent="0.2">
      <c r="Q6789" s="21"/>
    </row>
    <row r="6790" spans="17:17" x14ac:dyDescent="0.2">
      <c r="Q6790" s="21"/>
    </row>
    <row r="6791" spans="17:17" x14ac:dyDescent="0.2">
      <c r="Q6791" s="21"/>
    </row>
    <row r="6792" spans="17:17" x14ac:dyDescent="0.2">
      <c r="Q6792" s="21"/>
    </row>
    <row r="6793" spans="17:17" x14ac:dyDescent="0.2">
      <c r="Q6793" s="21"/>
    </row>
    <row r="6794" spans="17:17" x14ac:dyDescent="0.2">
      <c r="Q6794" s="21"/>
    </row>
    <row r="6795" spans="17:17" x14ac:dyDescent="0.2">
      <c r="Q6795" s="21"/>
    </row>
    <row r="6796" spans="17:17" x14ac:dyDescent="0.2">
      <c r="Q6796" s="21"/>
    </row>
    <row r="6797" spans="17:17" x14ac:dyDescent="0.2">
      <c r="Q6797" s="21"/>
    </row>
    <row r="6798" spans="17:17" x14ac:dyDescent="0.2">
      <c r="Q6798" s="21"/>
    </row>
    <row r="6799" spans="17:17" x14ac:dyDescent="0.2">
      <c r="Q6799" s="21"/>
    </row>
    <row r="6800" spans="17:17" x14ac:dyDescent="0.2">
      <c r="Q6800" s="21"/>
    </row>
    <row r="6801" spans="17:17" x14ac:dyDescent="0.2">
      <c r="Q6801" s="21"/>
    </row>
    <row r="6802" spans="17:17" x14ac:dyDescent="0.2">
      <c r="Q6802" s="21"/>
    </row>
    <row r="6803" spans="17:17" x14ac:dyDescent="0.2">
      <c r="Q6803" s="21"/>
    </row>
    <row r="6804" spans="17:17" x14ac:dyDescent="0.2">
      <c r="Q6804" s="21"/>
    </row>
    <row r="6805" spans="17:17" x14ac:dyDescent="0.2">
      <c r="Q6805" s="21"/>
    </row>
    <row r="6806" spans="17:17" x14ac:dyDescent="0.2">
      <c r="Q6806" s="21"/>
    </row>
    <row r="6807" spans="17:17" x14ac:dyDescent="0.2">
      <c r="Q6807" s="21"/>
    </row>
    <row r="6808" spans="17:17" x14ac:dyDescent="0.2">
      <c r="Q6808" s="21"/>
    </row>
    <row r="6809" spans="17:17" x14ac:dyDescent="0.2">
      <c r="Q6809" s="21"/>
    </row>
    <row r="6810" spans="17:17" x14ac:dyDescent="0.2">
      <c r="Q6810" s="21"/>
    </row>
    <row r="6811" spans="17:17" x14ac:dyDescent="0.2">
      <c r="Q6811" s="21"/>
    </row>
    <row r="6812" spans="17:17" x14ac:dyDescent="0.2">
      <c r="Q6812" s="21"/>
    </row>
    <row r="6813" spans="17:17" x14ac:dyDescent="0.2">
      <c r="Q6813" s="21"/>
    </row>
    <row r="6814" spans="17:17" x14ac:dyDescent="0.2">
      <c r="Q6814" s="21"/>
    </row>
    <row r="6815" spans="17:17" x14ac:dyDescent="0.2">
      <c r="Q6815" s="21"/>
    </row>
    <row r="6816" spans="17:17" x14ac:dyDescent="0.2">
      <c r="Q6816" s="21"/>
    </row>
    <row r="6817" spans="17:17" x14ac:dyDescent="0.2">
      <c r="Q6817" s="21"/>
    </row>
    <row r="6818" spans="17:17" x14ac:dyDescent="0.2">
      <c r="Q6818" s="21"/>
    </row>
    <row r="6819" spans="17:17" x14ac:dyDescent="0.2">
      <c r="Q6819" s="21"/>
    </row>
    <row r="6820" spans="17:17" x14ac:dyDescent="0.2">
      <c r="Q6820" s="21"/>
    </row>
    <row r="6821" spans="17:17" x14ac:dyDescent="0.2">
      <c r="Q6821" s="21"/>
    </row>
    <row r="6822" spans="17:17" x14ac:dyDescent="0.2">
      <c r="Q6822" s="21"/>
    </row>
    <row r="6823" spans="17:17" x14ac:dyDescent="0.2">
      <c r="Q6823" s="21"/>
    </row>
    <row r="6824" spans="17:17" x14ac:dyDescent="0.2">
      <c r="Q6824" s="21"/>
    </row>
    <row r="6825" spans="17:17" x14ac:dyDescent="0.2">
      <c r="Q6825" s="21"/>
    </row>
    <row r="6826" spans="17:17" x14ac:dyDescent="0.2">
      <c r="Q6826" s="21"/>
    </row>
    <row r="6827" spans="17:17" x14ac:dyDescent="0.2">
      <c r="Q6827" s="21"/>
    </row>
    <row r="6828" spans="17:17" x14ac:dyDescent="0.2">
      <c r="Q6828" s="21"/>
    </row>
    <row r="6829" spans="17:17" x14ac:dyDescent="0.2">
      <c r="Q6829" s="21"/>
    </row>
    <row r="6830" spans="17:17" x14ac:dyDescent="0.2">
      <c r="Q6830" s="21"/>
    </row>
    <row r="6831" spans="17:17" x14ac:dyDescent="0.2">
      <c r="Q6831" s="21"/>
    </row>
    <row r="6832" spans="17:17" x14ac:dyDescent="0.2">
      <c r="Q6832" s="21"/>
    </row>
    <row r="6833" spans="17:17" x14ac:dyDescent="0.2">
      <c r="Q6833" s="21"/>
    </row>
    <row r="6834" spans="17:17" x14ac:dyDescent="0.2">
      <c r="Q6834" s="21"/>
    </row>
    <row r="6835" spans="17:17" x14ac:dyDescent="0.2">
      <c r="Q6835" s="21"/>
    </row>
    <row r="6836" spans="17:17" x14ac:dyDescent="0.2">
      <c r="Q6836" s="21"/>
    </row>
    <row r="6837" spans="17:17" x14ac:dyDescent="0.2">
      <c r="Q6837" s="21"/>
    </row>
    <row r="6838" spans="17:17" x14ac:dyDescent="0.2">
      <c r="Q6838" s="21"/>
    </row>
    <row r="6839" spans="17:17" x14ac:dyDescent="0.2">
      <c r="Q6839" s="21"/>
    </row>
    <row r="6840" spans="17:17" x14ac:dyDescent="0.2">
      <c r="Q6840" s="21"/>
    </row>
    <row r="6841" spans="17:17" x14ac:dyDescent="0.2">
      <c r="Q6841" s="21"/>
    </row>
    <row r="6842" spans="17:17" x14ac:dyDescent="0.2">
      <c r="Q6842" s="21"/>
    </row>
    <row r="6843" spans="17:17" x14ac:dyDescent="0.2">
      <c r="Q6843" s="21"/>
    </row>
    <row r="6844" spans="17:17" x14ac:dyDescent="0.2">
      <c r="Q6844" s="21"/>
    </row>
    <row r="6845" spans="17:17" x14ac:dyDescent="0.2">
      <c r="Q6845" s="21"/>
    </row>
    <row r="6846" spans="17:17" x14ac:dyDescent="0.2">
      <c r="Q6846" s="21"/>
    </row>
    <row r="6847" spans="17:17" x14ac:dyDescent="0.2">
      <c r="Q6847" s="21"/>
    </row>
    <row r="6848" spans="17:17" x14ac:dyDescent="0.2">
      <c r="Q6848" s="21"/>
    </row>
    <row r="6849" spans="17:17" x14ac:dyDescent="0.2">
      <c r="Q6849" s="21"/>
    </row>
    <row r="6850" spans="17:17" x14ac:dyDescent="0.2">
      <c r="Q6850" s="21"/>
    </row>
    <row r="6851" spans="17:17" x14ac:dyDescent="0.2">
      <c r="Q6851" s="21"/>
    </row>
    <row r="6852" spans="17:17" x14ac:dyDescent="0.2">
      <c r="Q6852" s="21"/>
    </row>
    <row r="6853" spans="17:17" x14ac:dyDescent="0.2">
      <c r="Q6853" s="21"/>
    </row>
    <row r="6854" spans="17:17" x14ac:dyDescent="0.2">
      <c r="Q6854" s="21"/>
    </row>
    <row r="6855" spans="17:17" x14ac:dyDescent="0.2">
      <c r="Q6855" s="21"/>
    </row>
    <row r="6856" spans="17:17" x14ac:dyDescent="0.2">
      <c r="Q6856" s="21"/>
    </row>
    <row r="6857" spans="17:17" x14ac:dyDescent="0.2">
      <c r="Q6857" s="21"/>
    </row>
    <row r="6858" spans="17:17" x14ac:dyDescent="0.2">
      <c r="Q6858" s="21"/>
    </row>
    <row r="6859" spans="17:17" x14ac:dyDescent="0.2">
      <c r="Q6859" s="21"/>
    </row>
    <row r="6860" spans="17:17" x14ac:dyDescent="0.2">
      <c r="Q6860" s="21"/>
    </row>
    <row r="6861" spans="17:17" x14ac:dyDescent="0.2">
      <c r="Q6861" s="21"/>
    </row>
    <row r="6862" spans="17:17" x14ac:dyDescent="0.2">
      <c r="Q6862" s="21"/>
    </row>
    <row r="6863" spans="17:17" x14ac:dyDescent="0.2">
      <c r="Q6863" s="21"/>
    </row>
    <row r="6864" spans="17:17" x14ac:dyDescent="0.2">
      <c r="Q6864" s="21"/>
    </row>
    <row r="6865" spans="17:17" x14ac:dyDescent="0.2">
      <c r="Q6865" s="21"/>
    </row>
    <row r="6866" spans="17:17" x14ac:dyDescent="0.2">
      <c r="Q6866" s="21"/>
    </row>
    <row r="6867" spans="17:17" x14ac:dyDescent="0.2">
      <c r="Q6867" s="21"/>
    </row>
    <row r="6868" spans="17:17" x14ac:dyDescent="0.2">
      <c r="Q6868" s="21"/>
    </row>
    <row r="6869" spans="17:17" x14ac:dyDescent="0.2">
      <c r="Q6869" s="21"/>
    </row>
    <row r="6870" spans="17:17" x14ac:dyDescent="0.2">
      <c r="Q6870" s="21"/>
    </row>
    <row r="6871" spans="17:17" x14ac:dyDescent="0.2">
      <c r="Q6871" s="21"/>
    </row>
    <row r="6872" spans="17:17" x14ac:dyDescent="0.2">
      <c r="Q6872" s="21"/>
    </row>
    <row r="6873" spans="17:17" x14ac:dyDescent="0.2">
      <c r="Q6873" s="21"/>
    </row>
    <row r="6874" spans="17:17" x14ac:dyDescent="0.2">
      <c r="Q6874" s="21"/>
    </row>
    <row r="6875" spans="17:17" x14ac:dyDescent="0.2">
      <c r="Q6875" s="21"/>
    </row>
    <row r="6876" spans="17:17" x14ac:dyDescent="0.2">
      <c r="Q6876" s="21"/>
    </row>
    <row r="6877" spans="17:17" x14ac:dyDescent="0.2">
      <c r="Q6877" s="21"/>
    </row>
    <row r="6878" spans="17:17" x14ac:dyDescent="0.2">
      <c r="Q6878" s="21"/>
    </row>
    <row r="6879" spans="17:17" x14ac:dyDescent="0.2">
      <c r="Q6879" s="21"/>
    </row>
    <row r="6880" spans="17:17" x14ac:dyDescent="0.2">
      <c r="Q6880" s="21"/>
    </row>
    <row r="6881" spans="17:17" x14ac:dyDescent="0.2">
      <c r="Q6881" s="21"/>
    </row>
    <row r="6882" spans="17:17" x14ac:dyDescent="0.2">
      <c r="Q6882" s="21"/>
    </row>
    <row r="6883" spans="17:17" x14ac:dyDescent="0.2">
      <c r="Q6883" s="21"/>
    </row>
    <row r="6884" spans="17:17" x14ac:dyDescent="0.2">
      <c r="Q6884" s="21"/>
    </row>
    <row r="6885" spans="17:17" x14ac:dyDescent="0.2">
      <c r="Q6885" s="21"/>
    </row>
    <row r="6886" spans="17:17" x14ac:dyDescent="0.2">
      <c r="Q6886" s="21"/>
    </row>
    <row r="6887" spans="17:17" x14ac:dyDescent="0.2">
      <c r="Q6887" s="21"/>
    </row>
    <row r="6888" spans="17:17" x14ac:dyDescent="0.2">
      <c r="Q6888" s="21"/>
    </row>
    <row r="6889" spans="17:17" x14ac:dyDescent="0.2">
      <c r="Q6889" s="21"/>
    </row>
    <row r="6890" spans="17:17" x14ac:dyDescent="0.2">
      <c r="Q6890" s="21"/>
    </row>
    <row r="6891" spans="17:17" x14ac:dyDescent="0.2">
      <c r="Q6891" s="21"/>
    </row>
    <row r="6892" spans="17:17" x14ac:dyDescent="0.2">
      <c r="Q6892" s="21"/>
    </row>
    <row r="6893" spans="17:17" x14ac:dyDescent="0.2">
      <c r="Q6893" s="21"/>
    </row>
    <row r="6894" spans="17:17" x14ac:dyDescent="0.2">
      <c r="Q6894" s="21"/>
    </row>
    <row r="6895" spans="17:17" x14ac:dyDescent="0.2">
      <c r="Q6895" s="21"/>
    </row>
    <row r="6896" spans="17:17" x14ac:dyDescent="0.2">
      <c r="Q6896" s="21"/>
    </row>
    <row r="6897" spans="17:17" x14ac:dyDescent="0.2">
      <c r="Q6897" s="21"/>
    </row>
    <row r="6898" spans="17:17" x14ac:dyDescent="0.2">
      <c r="Q6898" s="21"/>
    </row>
    <row r="6899" spans="17:17" x14ac:dyDescent="0.2">
      <c r="Q6899" s="21"/>
    </row>
    <row r="6900" spans="17:17" x14ac:dyDescent="0.2">
      <c r="Q6900" s="21"/>
    </row>
    <row r="6901" spans="17:17" x14ac:dyDescent="0.2">
      <c r="Q6901" s="21"/>
    </row>
    <row r="6902" spans="17:17" x14ac:dyDescent="0.2">
      <c r="Q6902" s="21"/>
    </row>
    <row r="6903" spans="17:17" x14ac:dyDescent="0.2">
      <c r="Q6903" s="21"/>
    </row>
    <row r="6904" spans="17:17" x14ac:dyDescent="0.2">
      <c r="Q6904" s="21"/>
    </row>
    <row r="6905" spans="17:17" x14ac:dyDescent="0.2">
      <c r="Q6905" s="21"/>
    </row>
    <row r="6906" spans="17:17" x14ac:dyDescent="0.2">
      <c r="Q6906" s="21"/>
    </row>
    <row r="6907" spans="17:17" x14ac:dyDescent="0.2">
      <c r="Q6907" s="21"/>
    </row>
    <row r="6908" spans="17:17" x14ac:dyDescent="0.2">
      <c r="Q6908" s="21"/>
    </row>
    <row r="6909" spans="17:17" x14ac:dyDescent="0.2">
      <c r="Q6909" s="21"/>
    </row>
    <row r="6910" spans="17:17" x14ac:dyDescent="0.2">
      <c r="Q6910" s="21"/>
    </row>
    <row r="6911" spans="17:17" x14ac:dyDescent="0.2">
      <c r="Q6911" s="21"/>
    </row>
    <row r="6912" spans="17:17" x14ac:dyDescent="0.2">
      <c r="Q6912" s="21"/>
    </row>
    <row r="6913" spans="17:17" x14ac:dyDescent="0.2">
      <c r="Q6913" s="21"/>
    </row>
    <row r="6914" spans="17:17" x14ac:dyDescent="0.2">
      <c r="Q6914" s="21"/>
    </row>
    <row r="6915" spans="17:17" x14ac:dyDescent="0.2">
      <c r="Q6915" s="21"/>
    </row>
    <row r="6916" spans="17:17" x14ac:dyDescent="0.2">
      <c r="Q6916" s="21"/>
    </row>
    <row r="6917" spans="17:17" x14ac:dyDescent="0.2">
      <c r="Q6917" s="21"/>
    </row>
    <row r="6918" spans="17:17" x14ac:dyDescent="0.2">
      <c r="Q6918" s="21"/>
    </row>
    <row r="6919" spans="17:17" x14ac:dyDescent="0.2">
      <c r="Q6919" s="21"/>
    </row>
    <row r="6920" spans="17:17" x14ac:dyDescent="0.2">
      <c r="Q6920" s="21"/>
    </row>
    <row r="6921" spans="17:17" x14ac:dyDescent="0.2">
      <c r="Q6921" s="21"/>
    </row>
    <row r="6922" spans="17:17" x14ac:dyDescent="0.2">
      <c r="Q6922" s="21"/>
    </row>
    <row r="6923" spans="17:17" x14ac:dyDescent="0.2">
      <c r="Q6923" s="21"/>
    </row>
    <row r="6924" spans="17:17" x14ac:dyDescent="0.2">
      <c r="Q6924" s="21"/>
    </row>
    <row r="6925" spans="17:17" x14ac:dyDescent="0.2">
      <c r="Q6925" s="21"/>
    </row>
    <row r="6926" spans="17:17" x14ac:dyDescent="0.2">
      <c r="Q6926" s="21"/>
    </row>
    <row r="6927" spans="17:17" x14ac:dyDescent="0.2">
      <c r="Q6927" s="21"/>
    </row>
    <row r="6928" spans="17:17" x14ac:dyDescent="0.2">
      <c r="Q6928" s="21"/>
    </row>
    <row r="6929" spans="17:17" x14ac:dyDescent="0.2">
      <c r="Q6929" s="21"/>
    </row>
    <row r="6930" spans="17:17" x14ac:dyDescent="0.2">
      <c r="Q6930" s="21"/>
    </row>
    <row r="6931" spans="17:17" x14ac:dyDescent="0.2">
      <c r="Q6931" s="21"/>
    </row>
    <row r="6932" spans="17:17" x14ac:dyDescent="0.2">
      <c r="Q6932" s="21"/>
    </row>
    <row r="6933" spans="17:17" x14ac:dyDescent="0.2">
      <c r="Q6933" s="21"/>
    </row>
    <row r="6934" spans="17:17" x14ac:dyDescent="0.2">
      <c r="Q6934" s="21"/>
    </row>
    <row r="6935" spans="17:17" x14ac:dyDescent="0.2">
      <c r="Q6935" s="21"/>
    </row>
    <row r="6936" spans="17:17" x14ac:dyDescent="0.2">
      <c r="Q6936" s="21"/>
    </row>
    <row r="6937" spans="17:17" x14ac:dyDescent="0.2">
      <c r="Q6937" s="21"/>
    </row>
    <row r="6938" spans="17:17" x14ac:dyDescent="0.2">
      <c r="Q6938" s="21"/>
    </row>
    <row r="6939" spans="17:17" x14ac:dyDescent="0.2">
      <c r="Q6939" s="21"/>
    </row>
    <row r="6940" spans="17:17" x14ac:dyDescent="0.2">
      <c r="Q6940" s="21"/>
    </row>
    <row r="6941" spans="17:17" x14ac:dyDescent="0.2">
      <c r="Q6941" s="21"/>
    </row>
    <row r="6942" spans="17:17" x14ac:dyDescent="0.2">
      <c r="Q6942" s="21"/>
    </row>
    <row r="6943" spans="17:17" x14ac:dyDescent="0.2">
      <c r="Q6943" s="21"/>
    </row>
    <row r="6944" spans="17:17" x14ac:dyDescent="0.2">
      <c r="Q6944" s="21"/>
    </row>
    <row r="6945" spans="17:17" x14ac:dyDescent="0.2">
      <c r="Q6945" s="21"/>
    </row>
    <row r="6946" spans="17:17" x14ac:dyDescent="0.2">
      <c r="Q6946" s="21"/>
    </row>
    <row r="6947" spans="17:17" x14ac:dyDescent="0.2">
      <c r="Q6947" s="21"/>
    </row>
    <row r="6948" spans="17:17" x14ac:dyDescent="0.2">
      <c r="Q6948" s="21"/>
    </row>
    <row r="6949" spans="17:17" x14ac:dyDescent="0.2">
      <c r="Q6949" s="21"/>
    </row>
    <row r="6950" spans="17:17" x14ac:dyDescent="0.2">
      <c r="Q6950" s="21"/>
    </row>
    <row r="6951" spans="17:17" x14ac:dyDescent="0.2">
      <c r="Q6951" s="21"/>
    </row>
    <row r="6952" spans="17:17" x14ac:dyDescent="0.2">
      <c r="Q6952" s="21"/>
    </row>
    <row r="6953" spans="17:17" x14ac:dyDescent="0.2">
      <c r="Q6953" s="21"/>
    </row>
    <row r="6954" spans="17:17" x14ac:dyDescent="0.2">
      <c r="Q6954" s="21"/>
    </row>
    <row r="6955" spans="17:17" x14ac:dyDescent="0.2">
      <c r="Q6955" s="21"/>
    </row>
    <row r="6956" spans="17:17" x14ac:dyDescent="0.2">
      <c r="Q6956" s="21"/>
    </row>
    <row r="6957" spans="17:17" x14ac:dyDescent="0.2">
      <c r="Q6957" s="21"/>
    </row>
    <row r="6958" spans="17:17" x14ac:dyDescent="0.2">
      <c r="Q6958" s="21"/>
    </row>
    <row r="6959" spans="17:17" x14ac:dyDescent="0.2">
      <c r="Q6959" s="21"/>
    </row>
    <row r="6960" spans="17:17" x14ac:dyDescent="0.2">
      <c r="Q6960" s="21"/>
    </row>
    <row r="6961" spans="17:17" x14ac:dyDescent="0.2">
      <c r="Q6961" s="21"/>
    </row>
    <row r="6962" spans="17:17" x14ac:dyDescent="0.2">
      <c r="Q6962" s="21"/>
    </row>
    <row r="6963" spans="17:17" x14ac:dyDescent="0.2">
      <c r="Q6963" s="21"/>
    </row>
    <row r="6964" spans="17:17" x14ac:dyDescent="0.2">
      <c r="Q6964" s="21"/>
    </row>
    <row r="6965" spans="17:17" x14ac:dyDescent="0.2">
      <c r="Q6965" s="21"/>
    </row>
    <row r="6966" spans="17:17" x14ac:dyDescent="0.2">
      <c r="Q6966" s="21"/>
    </row>
    <row r="6967" spans="17:17" x14ac:dyDescent="0.2">
      <c r="Q6967" s="21"/>
    </row>
    <row r="6968" spans="17:17" x14ac:dyDescent="0.2">
      <c r="Q6968" s="21"/>
    </row>
    <row r="6969" spans="17:17" x14ac:dyDescent="0.2">
      <c r="Q6969" s="21"/>
    </row>
    <row r="6970" spans="17:17" x14ac:dyDescent="0.2">
      <c r="Q6970" s="21"/>
    </row>
    <row r="6971" spans="17:17" x14ac:dyDescent="0.2">
      <c r="Q6971" s="21"/>
    </row>
    <row r="6972" spans="17:17" x14ac:dyDescent="0.2">
      <c r="Q6972" s="21"/>
    </row>
    <row r="6973" spans="17:17" x14ac:dyDescent="0.2">
      <c r="Q6973" s="21"/>
    </row>
    <row r="6974" spans="17:17" x14ac:dyDescent="0.2">
      <c r="Q6974" s="21"/>
    </row>
    <row r="6975" spans="17:17" x14ac:dyDescent="0.2">
      <c r="Q6975" s="21"/>
    </row>
    <row r="6976" spans="17:17" x14ac:dyDescent="0.2">
      <c r="Q6976" s="21"/>
    </row>
    <row r="6977" spans="17:17" x14ac:dyDescent="0.2">
      <c r="Q6977" s="21"/>
    </row>
    <row r="6978" spans="17:17" x14ac:dyDescent="0.2">
      <c r="Q6978" s="21"/>
    </row>
    <row r="6979" spans="17:17" x14ac:dyDescent="0.2">
      <c r="Q6979" s="21"/>
    </row>
    <row r="6980" spans="17:17" x14ac:dyDescent="0.2">
      <c r="Q6980" s="21"/>
    </row>
    <row r="6981" spans="17:17" x14ac:dyDescent="0.2">
      <c r="Q6981" s="21"/>
    </row>
    <row r="6982" spans="17:17" x14ac:dyDescent="0.2">
      <c r="Q6982" s="21"/>
    </row>
    <row r="6983" spans="17:17" x14ac:dyDescent="0.2">
      <c r="Q6983" s="21"/>
    </row>
    <row r="6984" spans="17:17" x14ac:dyDescent="0.2">
      <c r="Q6984" s="21"/>
    </row>
    <row r="6985" spans="17:17" x14ac:dyDescent="0.2">
      <c r="Q6985" s="21"/>
    </row>
    <row r="6986" spans="17:17" x14ac:dyDescent="0.2">
      <c r="Q6986" s="21"/>
    </row>
    <row r="6987" spans="17:17" x14ac:dyDescent="0.2">
      <c r="Q6987" s="21"/>
    </row>
    <row r="6988" spans="17:17" x14ac:dyDescent="0.2">
      <c r="Q6988" s="21"/>
    </row>
    <row r="6989" spans="17:17" x14ac:dyDescent="0.2">
      <c r="Q6989" s="21"/>
    </row>
    <row r="6990" spans="17:17" x14ac:dyDescent="0.2">
      <c r="Q6990" s="21"/>
    </row>
    <row r="6991" spans="17:17" x14ac:dyDescent="0.2">
      <c r="Q6991" s="21"/>
    </row>
    <row r="6992" spans="17:17" x14ac:dyDescent="0.2">
      <c r="Q6992" s="21"/>
    </row>
    <row r="6993" spans="17:17" x14ac:dyDescent="0.2">
      <c r="Q6993" s="21"/>
    </row>
    <row r="6994" spans="17:17" x14ac:dyDescent="0.2">
      <c r="Q6994" s="21"/>
    </row>
    <row r="6995" spans="17:17" x14ac:dyDescent="0.2">
      <c r="Q6995" s="21"/>
    </row>
    <row r="6996" spans="17:17" x14ac:dyDescent="0.2">
      <c r="Q6996" s="21"/>
    </row>
    <row r="6997" spans="17:17" x14ac:dyDescent="0.2">
      <c r="Q6997" s="21"/>
    </row>
    <row r="6998" spans="17:17" x14ac:dyDescent="0.2">
      <c r="Q6998" s="21"/>
    </row>
    <row r="6999" spans="17:17" x14ac:dyDescent="0.2">
      <c r="Q6999" s="21"/>
    </row>
    <row r="7000" spans="17:17" x14ac:dyDescent="0.2">
      <c r="Q7000" s="21"/>
    </row>
    <row r="7001" spans="17:17" x14ac:dyDescent="0.2">
      <c r="Q7001" s="21"/>
    </row>
    <row r="7002" spans="17:17" x14ac:dyDescent="0.2">
      <c r="Q7002" s="21"/>
    </row>
    <row r="7003" spans="17:17" x14ac:dyDescent="0.2">
      <c r="Q7003" s="21"/>
    </row>
    <row r="7004" spans="17:17" x14ac:dyDescent="0.2">
      <c r="Q7004" s="21"/>
    </row>
    <row r="7005" spans="17:17" x14ac:dyDescent="0.2">
      <c r="Q7005" s="21"/>
    </row>
    <row r="7006" spans="17:17" x14ac:dyDescent="0.2">
      <c r="Q7006" s="21"/>
    </row>
    <row r="7007" spans="17:17" x14ac:dyDescent="0.2">
      <c r="Q7007" s="21"/>
    </row>
    <row r="7008" spans="17:17" x14ac:dyDescent="0.2">
      <c r="Q7008" s="21"/>
    </row>
    <row r="7009" spans="17:17" x14ac:dyDescent="0.2">
      <c r="Q7009" s="21"/>
    </row>
    <row r="7010" spans="17:17" x14ac:dyDescent="0.2">
      <c r="Q7010" s="21"/>
    </row>
    <row r="7011" spans="17:17" x14ac:dyDescent="0.2">
      <c r="Q7011" s="21"/>
    </row>
    <row r="7012" spans="17:17" x14ac:dyDescent="0.2">
      <c r="Q7012" s="21"/>
    </row>
    <row r="7013" spans="17:17" x14ac:dyDescent="0.2">
      <c r="Q7013" s="21"/>
    </row>
    <row r="7014" spans="17:17" x14ac:dyDescent="0.2">
      <c r="Q7014" s="21"/>
    </row>
    <row r="7015" spans="17:17" x14ac:dyDescent="0.2">
      <c r="Q7015" s="21"/>
    </row>
    <row r="7016" spans="17:17" x14ac:dyDescent="0.2">
      <c r="Q7016" s="21"/>
    </row>
    <row r="7017" spans="17:17" x14ac:dyDescent="0.2">
      <c r="Q7017" s="21"/>
    </row>
    <row r="7018" spans="17:17" x14ac:dyDescent="0.2">
      <c r="Q7018" s="21"/>
    </row>
    <row r="7019" spans="17:17" x14ac:dyDescent="0.2">
      <c r="Q7019" s="21"/>
    </row>
    <row r="7020" spans="17:17" x14ac:dyDescent="0.2">
      <c r="Q7020" s="21"/>
    </row>
    <row r="7021" spans="17:17" x14ac:dyDescent="0.2">
      <c r="Q7021" s="21"/>
    </row>
    <row r="7022" spans="17:17" x14ac:dyDescent="0.2">
      <c r="Q7022" s="21"/>
    </row>
    <row r="7023" spans="17:17" x14ac:dyDescent="0.2">
      <c r="Q7023" s="21"/>
    </row>
    <row r="7024" spans="17:17" x14ac:dyDescent="0.2">
      <c r="Q7024" s="21"/>
    </row>
    <row r="7025" spans="17:17" x14ac:dyDescent="0.2">
      <c r="Q7025" s="21"/>
    </row>
    <row r="7026" spans="17:17" x14ac:dyDescent="0.2">
      <c r="Q7026" s="21"/>
    </row>
    <row r="7027" spans="17:17" x14ac:dyDescent="0.2">
      <c r="Q7027" s="21"/>
    </row>
    <row r="7028" spans="17:17" x14ac:dyDescent="0.2">
      <c r="Q7028" s="21"/>
    </row>
    <row r="7029" spans="17:17" x14ac:dyDescent="0.2">
      <c r="Q7029" s="21"/>
    </row>
    <row r="7030" spans="17:17" x14ac:dyDescent="0.2">
      <c r="Q7030" s="21"/>
    </row>
    <row r="7031" spans="17:17" x14ac:dyDescent="0.2">
      <c r="Q7031" s="21"/>
    </row>
    <row r="7032" spans="17:17" x14ac:dyDescent="0.2">
      <c r="Q7032" s="21"/>
    </row>
    <row r="7033" spans="17:17" x14ac:dyDescent="0.2">
      <c r="Q7033" s="21"/>
    </row>
    <row r="7034" spans="17:17" x14ac:dyDescent="0.2">
      <c r="Q7034" s="21"/>
    </row>
    <row r="7035" spans="17:17" x14ac:dyDescent="0.2">
      <c r="Q7035" s="21"/>
    </row>
    <row r="7036" spans="17:17" x14ac:dyDescent="0.2">
      <c r="Q7036" s="21"/>
    </row>
    <row r="7037" spans="17:17" x14ac:dyDescent="0.2">
      <c r="Q7037" s="21"/>
    </row>
    <row r="7038" spans="17:17" x14ac:dyDescent="0.2">
      <c r="Q7038" s="21"/>
    </row>
    <row r="7039" spans="17:17" x14ac:dyDescent="0.2">
      <c r="Q7039" s="21"/>
    </row>
    <row r="7040" spans="17:17" x14ac:dyDescent="0.2">
      <c r="Q7040" s="21"/>
    </row>
    <row r="7041" spans="17:17" x14ac:dyDescent="0.2">
      <c r="Q7041" s="21"/>
    </row>
    <row r="7042" spans="17:17" x14ac:dyDescent="0.2">
      <c r="Q7042" s="21"/>
    </row>
    <row r="7043" spans="17:17" x14ac:dyDescent="0.2">
      <c r="Q7043" s="21"/>
    </row>
    <row r="7044" spans="17:17" x14ac:dyDescent="0.2">
      <c r="Q7044" s="21"/>
    </row>
    <row r="7045" spans="17:17" x14ac:dyDescent="0.2">
      <c r="Q7045" s="21"/>
    </row>
    <row r="7046" spans="17:17" x14ac:dyDescent="0.2">
      <c r="Q7046" s="21"/>
    </row>
    <row r="7047" spans="17:17" x14ac:dyDescent="0.2">
      <c r="Q7047" s="21"/>
    </row>
    <row r="7048" spans="17:17" x14ac:dyDescent="0.2">
      <c r="Q7048" s="21"/>
    </row>
    <row r="7049" spans="17:17" x14ac:dyDescent="0.2">
      <c r="Q7049" s="21"/>
    </row>
    <row r="7050" spans="17:17" x14ac:dyDescent="0.2">
      <c r="Q7050" s="21"/>
    </row>
    <row r="7051" spans="17:17" x14ac:dyDescent="0.2">
      <c r="Q7051" s="21"/>
    </row>
    <row r="7052" spans="17:17" x14ac:dyDescent="0.2">
      <c r="Q7052" s="21"/>
    </row>
    <row r="7053" spans="17:17" x14ac:dyDescent="0.2">
      <c r="Q7053" s="21"/>
    </row>
    <row r="7054" spans="17:17" x14ac:dyDescent="0.2">
      <c r="Q7054" s="21"/>
    </row>
    <row r="7055" spans="17:17" x14ac:dyDescent="0.2">
      <c r="Q7055" s="21"/>
    </row>
    <row r="7056" spans="17:17" x14ac:dyDescent="0.2">
      <c r="Q7056" s="21"/>
    </row>
    <row r="7057" spans="17:17" x14ac:dyDescent="0.2">
      <c r="Q7057" s="21"/>
    </row>
    <row r="7058" spans="17:17" x14ac:dyDescent="0.2">
      <c r="Q7058" s="21"/>
    </row>
    <row r="7059" spans="17:17" x14ac:dyDescent="0.2">
      <c r="Q7059" s="21"/>
    </row>
    <row r="7060" spans="17:17" x14ac:dyDescent="0.2">
      <c r="Q7060" s="21"/>
    </row>
    <row r="7061" spans="17:17" x14ac:dyDescent="0.2">
      <c r="Q7061" s="21"/>
    </row>
    <row r="7062" spans="17:17" x14ac:dyDescent="0.2">
      <c r="Q7062" s="21"/>
    </row>
    <row r="7063" spans="17:17" x14ac:dyDescent="0.2">
      <c r="Q7063" s="21"/>
    </row>
    <row r="7064" spans="17:17" x14ac:dyDescent="0.2">
      <c r="Q7064" s="21"/>
    </row>
    <row r="7065" spans="17:17" x14ac:dyDescent="0.2">
      <c r="Q7065" s="21"/>
    </row>
    <row r="7066" spans="17:17" x14ac:dyDescent="0.2">
      <c r="Q7066" s="21"/>
    </row>
    <row r="7067" spans="17:17" x14ac:dyDescent="0.2">
      <c r="Q7067" s="21"/>
    </row>
    <row r="7068" spans="17:17" x14ac:dyDescent="0.2">
      <c r="Q7068" s="21"/>
    </row>
    <row r="7069" spans="17:17" x14ac:dyDescent="0.2">
      <c r="Q7069" s="21"/>
    </row>
    <row r="7070" spans="17:17" x14ac:dyDescent="0.2">
      <c r="Q7070" s="21"/>
    </row>
    <row r="7071" spans="17:17" x14ac:dyDescent="0.2">
      <c r="Q7071" s="21"/>
    </row>
    <row r="7072" spans="17:17" x14ac:dyDescent="0.2">
      <c r="Q7072" s="21"/>
    </row>
    <row r="7073" spans="17:17" x14ac:dyDescent="0.2">
      <c r="Q7073" s="21"/>
    </row>
    <row r="7074" spans="17:17" x14ac:dyDescent="0.2">
      <c r="Q7074" s="21"/>
    </row>
    <row r="7075" spans="17:17" x14ac:dyDescent="0.2">
      <c r="Q7075" s="21"/>
    </row>
    <row r="7076" spans="17:17" x14ac:dyDescent="0.2">
      <c r="Q7076" s="21"/>
    </row>
    <row r="7077" spans="17:17" x14ac:dyDescent="0.2">
      <c r="Q7077" s="21"/>
    </row>
    <row r="7078" spans="17:17" x14ac:dyDescent="0.2">
      <c r="Q7078" s="21"/>
    </row>
    <row r="7079" spans="17:17" x14ac:dyDescent="0.2">
      <c r="Q7079" s="21"/>
    </row>
    <row r="7080" spans="17:17" x14ac:dyDescent="0.2">
      <c r="Q7080" s="21"/>
    </row>
    <row r="7081" spans="17:17" x14ac:dyDescent="0.2">
      <c r="Q7081" s="21"/>
    </row>
    <row r="7082" spans="17:17" x14ac:dyDescent="0.2">
      <c r="Q7082" s="21"/>
    </row>
    <row r="7083" spans="17:17" x14ac:dyDescent="0.2">
      <c r="Q7083" s="21"/>
    </row>
    <row r="7084" spans="17:17" x14ac:dyDescent="0.2">
      <c r="Q7084" s="21"/>
    </row>
    <row r="7085" spans="17:17" x14ac:dyDescent="0.2">
      <c r="Q7085" s="21"/>
    </row>
    <row r="7086" spans="17:17" x14ac:dyDescent="0.2">
      <c r="Q7086" s="21"/>
    </row>
    <row r="7087" spans="17:17" x14ac:dyDescent="0.2">
      <c r="Q7087" s="21"/>
    </row>
    <row r="7088" spans="17:17" x14ac:dyDescent="0.2">
      <c r="Q7088" s="21"/>
    </row>
    <row r="7089" spans="17:17" x14ac:dyDescent="0.2">
      <c r="Q7089" s="21"/>
    </row>
    <row r="7090" spans="17:17" x14ac:dyDescent="0.2">
      <c r="Q7090" s="21"/>
    </row>
    <row r="7091" spans="17:17" x14ac:dyDescent="0.2">
      <c r="Q7091" s="21"/>
    </row>
    <row r="7092" spans="17:17" x14ac:dyDescent="0.2">
      <c r="Q7092" s="21"/>
    </row>
    <row r="7093" spans="17:17" x14ac:dyDescent="0.2">
      <c r="Q7093" s="21"/>
    </row>
    <row r="7094" spans="17:17" x14ac:dyDescent="0.2">
      <c r="Q7094" s="21"/>
    </row>
    <row r="7095" spans="17:17" x14ac:dyDescent="0.2">
      <c r="Q7095" s="21"/>
    </row>
    <row r="7096" spans="17:17" x14ac:dyDescent="0.2">
      <c r="Q7096" s="21"/>
    </row>
    <row r="7097" spans="17:17" x14ac:dyDescent="0.2">
      <c r="Q7097" s="21"/>
    </row>
    <row r="7098" spans="17:17" x14ac:dyDescent="0.2">
      <c r="Q7098" s="21"/>
    </row>
    <row r="7099" spans="17:17" x14ac:dyDescent="0.2">
      <c r="Q7099" s="21"/>
    </row>
    <row r="7100" spans="17:17" x14ac:dyDescent="0.2">
      <c r="Q7100" s="21"/>
    </row>
    <row r="7101" spans="17:17" x14ac:dyDescent="0.2">
      <c r="Q7101" s="21"/>
    </row>
    <row r="7102" spans="17:17" x14ac:dyDescent="0.2">
      <c r="Q7102" s="21"/>
    </row>
    <row r="7103" spans="17:17" x14ac:dyDescent="0.2">
      <c r="Q7103" s="21"/>
    </row>
    <row r="7104" spans="17:17" x14ac:dyDescent="0.2">
      <c r="Q7104" s="21"/>
    </row>
    <row r="7105" spans="17:17" x14ac:dyDescent="0.2">
      <c r="Q7105" s="21"/>
    </row>
    <row r="7106" spans="17:17" x14ac:dyDescent="0.2">
      <c r="Q7106" s="21"/>
    </row>
    <row r="7107" spans="17:17" x14ac:dyDescent="0.2">
      <c r="Q7107" s="21"/>
    </row>
    <row r="7108" spans="17:17" x14ac:dyDescent="0.2">
      <c r="Q7108" s="21"/>
    </row>
    <row r="7109" spans="17:17" x14ac:dyDescent="0.2">
      <c r="Q7109" s="21"/>
    </row>
    <row r="7110" spans="17:17" x14ac:dyDescent="0.2">
      <c r="Q7110" s="21"/>
    </row>
    <row r="7111" spans="17:17" x14ac:dyDescent="0.2">
      <c r="Q7111" s="21"/>
    </row>
    <row r="7112" spans="17:17" x14ac:dyDescent="0.2">
      <c r="Q7112" s="21"/>
    </row>
    <row r="7113" spans="17:17" x14ac:dyDescent="0.2">
      <c r="Q7113" s="21"/>
    </row>
    <row r="7114" spans="17:17" x14ac:dyDescent="0.2">
      <c r="Q7114" s="21"/>
    </row>
    <row r="7115" spans="17:17" x14ac:dyDescent="0.2">
      <c r="Q7115" s="21"/>
    </row>
    <row r="7116" spans="17:17" x14ac:dyDescent="0.2">
      <c r="Q7116" s="21"/>
    </row>
    <row r="7117" spans="17:17" x14ac:dyDescent="0.2">
      <c r="Q7117" s="21"/>
    </row>
    <row r="7118" spans="17:17" x14ac:dyDescent="0.2">
      <c r="Q7118" s="21"/>
    </row>
    <row r="7119" spans="17:17" x14ac:dyDescent="0.2">
      <c r="Q7119" s="21"/>
    </row>
    <row r="7120" spans="17:17" x14ac:dyDescent="0.2">
      <c r="Q7120" s="21"/>
    </row>
    <row r="7121" spans="17:17" x14ac:dyDescent="0.2">
      <c r="Q7121" s="21"/>
    </row>
    <row r="7122" spans="17:17" x14ac:dyDescent="0.2">
      <c r="Q7122" s="21"/>
    </row>
    <row r="7123" spans="17:17" x14ac:dyDescent="0.2">
      <c r="Q7123" s="21"/>
    </row>
    <row r="7124" spans="17:17" x14ac:dyDescent="0.2">
      <c r="Q7124" s="21"/>
    </row>
    <row r="7125" spans="17:17" x14ac:dyDescent="0.2">
      <c r="Q7125" s="21"/>
    </row>
    <row r="7126" spans="17:17" x14ac:dyDescent="0.2">
      <c r="Q7126" s="21"/>
    </row>
    <row r="7127" spans="17:17" x14ac:dyDescent="0.2">
      <c r="Q7127" s="21"/>
    </row>
    <row r="7128" spans="17:17" x14ac:dyDescent="0.2">
      <c r="Q7128" s="21"/>
    </row>
    <row r="7129" spans="17:17" x14ac:dyDescent="0.2">
      <c r="Q7129" s="21"/>
    </row>
    <row r="7130" spans="17:17" x14ac:dyDescent="0.2">
      <c r="Q7130" s="21"/>
    </row>
    <row r="7131" spans="17:17" x14ac:dyDescent="0.2">
      <c r="Q7131" s="21"/>
    </row>
    <row r="7132" spans="17:17" x14ac:dyDescent="0.2">
      <c r="Q7132" s="21"/>
    </row>
    <row r="7133" spans="17:17" x14ac:dyDescent="0.2">
      <c r="Q7133" s="21"/>
    </row>
    <row r="7134" spans="17:17" x14ac:dyDescent="0.2">
      <c r="Q7134" s="21"/>
    </row>
    <row r="7135" spans="17:17" x14ac:dyDescent="0.2">
      <c r="Q7135" s="21"/>
    </row>
    <row r="7136" spans="17:17" x14ac:dyDescent="0.2">
      <c r="Q7136" s="21"/>
    </row>
    <row r="7137" spans="17:17" x14ac:dyDescent="0.2">
      <c r="Q7137" s="21"/>
    </row>
    <row r="7138" spans="17:17" x14ac:dyDescent="0.2">
      <c r="Q7138" s="21"/>
    </row>
    <row r="7139" spans="17:17" x14ac:dyDescent="0.2">
      <c r="Q7139" s="21"/>
    </row>
    <row r="7140" spans="17:17" x14ac:dyDescent="0.2">
      <c r="Q7140" s="21"/>
    </row>
    <row r="7141" spans="17:17" x14ac:dyDescent="0.2">
      <c r="Q7141" s="21"/>
    </row>
    <row r="7142" spans="17:17" x14ac:dyDescent="0.2">
      <c r="Q7142" s="21"/>
    </row>
    <row r="7143" spans="17:17" x14ac:dyDescent="0.2">
      <c r="Q7143" s="21"/>
    </row>
    <row r="7144" spans="17:17" x14ac:dyDescent="0.2">
      <c r="Q7144" s="21"/>
    </row>
    <row r="7145" spans="17:17" x14ac:dyDescent="0.2">
      <c r="Q7145" s="21"/>
    </row>
    <row r="7146" spans="17:17" x14ac:dyDescent="0.2">
      <c r="Q7146" s="21"/>
    </row>
    <row r="7147" spans="17:17" x14ac:dyDescent="0.2">
      <c r="Q7147" s="21"/>
    </row>
    <row r="7148" spans="17:17" x14ac:dyDescent="0.2">
      <c r="Q7148" s="21"/>
    </row>
    <row r="7149" spans="17:17" x14ac:dyDescent="0.2">
      <c r="Q7149" s="21"/>
    </row>
    <row r="7150" spans="17:17" x14ac:dyDescent="0.2">
      <c r="Q7150" s="21"/>
    </row>
    <row r="7151" spans="17:17" x14ac:dyDescent="0.2">
      <c r="Q7151" s="21"/>
    </row>
    <row r="7152" spans="17:17" x14ac:dyDescent="0.2">
      <c r="Q7152" s="21"/>
    </row>
    <row r="7153" spans="17:17" x14ac:dyDescent="0.2">
      <c r="Q7153" s="21"/>
    </row>
    <row r="7154" spans="17:17" x14ac:dyDescent="0.2">
      <c r="Q7154" s="21"/>
    </row>
    <row r="7155" spans="17:17" x14ac:dyDescent="0.2">
      <c r="Q7155" s="21"/>
    </row>
    <row r="7156" spans="17:17" x14ac:dyDescent="0.2">
      <c r="Q7156" s="21"/>
    </row>
    <row r="7157" spans="17:17" x14ac:dyDescent="0.2">
      <c r="Q7157" s="21"/>
    </row>
    <row r="7158" spans="17:17" x14ac:dyDescent="0.2">
      <c r="Q7158" s="21"/>
    </row>
    <row r="7159" spans="17:17" x14ac:dyDescent="0.2">
      <c r="Q7159" s="21"/>
    </row>
    <row r="7160" spans="17:17" x14ac:dyDescent="0.2">
      <c r="Q7160" s="21"/>
    </row>
    <row r="7161" spans="17:17" x14ac:dyDescent="0.2">
      <c r="Q7161" s="21"/>
    </row>
    <row r="7162" spans="17:17" x14ac:dyDescent="0.2">
      <c r="Q7162" s="21"/>
    </row>
    <row r="7163" spans="17:17" x14ac:dyDescent="0.2">
      <c r="Q7163" s="21"/>
    </row>
    <row r="7164" spans="17:17" x14ac:dyDescent="0.2">
      <c r="Q7164" s="21"/>
    </row>
    <row r="7165" spans="17:17" x14ac:dyDescent="0.2">
      <c r="Q7165" s="21"/>
    </row>
    <row r="7166" spans="17:17" x14ac:dyDescent="0.2">
      <c r="Q7166" s="21"/>
    </row>
    <row r="7167" spans="17:17" x14ac:dyDescent="0.2">
      <c r="Q7167" s="21"/>
    </row>
    <row r="7168" spans="17:17" x14ac:dyDescent="0.2">
      <c r="Q7168" s="21"/>
    </row>
    <row r="7169" spans="17:17" x14ac:dyDescent="0.2">
      <c r="Q7169" s="21"/>
    </row>
    <row r="7170" spans="17:17" x14ac:dyDescent="0.2">
      <c r="Q7170" s="21"/>
    </row>
    <row r="7171" spans="17:17" x14ac:dyDescent="0.2">
      <c r="Q7171" s="21"/>
    </row>
    <row r="7172" spans="17:17" x14ac:dyDescent="0.2">
      <c r="Q7172" s="21"/>
    </row>
    <row r="7173" spans="17:17" x14ac:dyDescent="0.2">
      <c r="Q7173" s="21"/>
    </row>
    <row r="7174" spans="17:17" x14ac:dyDescent="0.2">
      <c r="Q7174" s="21"/>
    </row>
    <row r="7175" spans="17:17" x14ac:dyDescent="0.2">
      <c r="Q7175" s="21"/>
    </row>
    <row r="7176" spans="17:17" x14ac:dyDescent="0.2">
      <c r="Q7176" s="21"/>
    </row>
    <row r="7177" spans="17:17" x14ac:dyDescent="0.2">
      <c r="Q7177" s="21"/>
    </row>
    <row r="7178" spans="17:17" x14ac:dyDescent="0.2">
      <c r="Q7178" s="21"/>
    </row>
    <row r="7179" spans="17:17" x14ac:dyDescent="0.2">
      <c r="Q7179" s="21"/>
    </row>
    <row r="7180" spans="17:17" x14ac:dyDescent="0.2">
      <c r="Q7180" s="21"/>
    </row>
    <row r="7181" spans="17:17" x14ac:dyDescent="0.2">
      <c r="Q7181" s="21"/>
    </row>
    <row r="7182" spans="17:17" x14ac:dyDescent="0.2">
      <c r="Q7182" s="21"/>
    </row>
    <row r="7183" spans="17:17" x14ac:dyDescent="0.2">
      <c r="Q7183" s="21"/>
    </row>
    <row r="7184" spans="17:17" x14ac:dyDescent="0.2">
      <c r="Q7184" s="21"/>
    </row>
    <row r="7185" spans="17:17" x14ac:dyDescent="0.2">
      <c r="Q7185" s="21"/>
    </row>
    <row r="7186" spans="17:17" x14ac:dyDescent="0.2">
      <c r="Q7186" s="21"/>
    </row>
    <row r="7187" spans="17:17" x14ac:dyDescent="0.2">
      <c r="Q7187" s="21"/>
    </row>
    <row r="7188" spans="17:17" x14ac:dyDescent="0.2">
      <c r="Q7188" s="21"/>
    </row>
    <row r="7189" spans="17:17" x14ac:dyDescent="0.2">
      <c r="Q7189" s="21"/>
    </row>
    <row r="7190" spans="17:17" x14ac:dyDescent="0.2">
      <c r="Q7190" s="21"/>
    </row>
    <row r="7191" spans="17:17" x14ac:dyDescent="0.2">
      <c r="Q7191" s="21"/>
    </row>
    <row r="7192" spans="17:17" x14ac:dyDescent="0.2">
      <c r="Q7192" s="21"/>
    </row>
    <row r="7193" spans="17:17" x14ac:dyDescent="0.2">
      <c r="Q7193" s="21"/>
    </row>
    <row r="7194" spans="17:17" x14ac:dyDescent="0.2">
      <c r="Q7194" s="21"/>
    </row>
    <row r="7195" spans="17:17" x14ac:dyDescent="0.2">
      <c r="Q7195" s="21"/>
    </row>
    <row r="7196" spans="17:17" x14ac:dyDescent="0.2">
      <c r="Q7196" s="21"/>
    </row>
    <row r="7197" spans="17:17" x14ac:dyDescent="0.2">
      <c r="Q7197" s="21"/>
    </row>
    <row r="7198" spans="17:17" x14ac:dyDescent="0.2">
      <c r="Q7198" s="21"/>
    </row>
    <row r="7199" spans="17:17" x14ac:dyDescent="0.2">
      <c r="Q7199" s="21"/>
    </row>
    <row r="7200" spans="17:17" x14ac:dyDescent="0.2">
      <c r="Q7200" s="21"/>
    </row>
    <row r="7201" spans="17:17" x14ac:dyDescent="0.2">
      <c r="Q7201" s="21"/>
    </row>
    <row r="7202" spans="17:17" x14ac:dyDescent="0.2">
      <c r="Q7202" s="21"/>
    </row>
    <row r="7203" spans="17:17" x14ac:dyDescent="0.2">
      <c r="Q7203" s="21"/>
    </row>
    <row r="7204" spans="17:17" x14ac:dyDescent="0.2">
      <c r="Q7204" s="21"/>
    </row>
    <row r="7205" spans="17:17" x14ac:dyDescent="0.2">
      <c r="Q7205" s="21"/>
    </row>
    <row r="7206" spans="17:17" x14ac:dyDescent="0.2">
      <c r="Q7206" s="21"/>
    </row>
    <row r="7207" spans="17:17" x14ac:dyDescent="0.2">
      <c r="Q7207" s="21"/>
    </row>
    <row r="7208" spans="17:17" x14ac:dyDescent="0.2">
      <c r="Q7208" s="21"/>
    </row>
    <row r="7209" spans="17:17" x14ac:dyDescent="0.2">
      <c r="Q7209" s="21"/>
    </row>
    <row r="7210" spans="17:17" x14ac:dyDescent="0.2">
      <c r="Q7210" s="21"/>
    </row>
    <row r="7211" spans="17:17" x14ac:dyDescent="0.2">
      <c r="Q7211" s="21"/>
    </row>
    <row r="7212" spans="17:17" x14ac:dyDescent="0.2">
      <c r="Q7212" s="21"/>
    </row>
    <row r="7213" spans="17:17" x14ac:dyDescent="0.2">
      <c r="Q7213" s="21"/>
    </row>
    <row r="7214" spans="17:17" x14ac:dyDescent="0.2">
      <c r="Q7214" s="21"/>
    </row>
    <row r="7215" spans="17:17" x14ac:dyDescent="0.2">
      <c r="Q7215" s="21"/>
    </row>
    <row r="7216" spans="17:17" x14ac:dyDescent="0.2">
      <c r="Q7216" s="21"/>
    </row>
    <row r="7217" spans="17:17" x14ac:dyDescent="0.2">
      <c r="Q7217" s="21"/>
    </row>
    <row r="7218" spans="17:17" x14ac:dyDescent="0.2">
      <c r="Q7218" s="21"/>
    </row>
    <row r="7219" spans="17:17" x14ac:dyDescent="0.2">
      <c r="Q7219" s="21"/>
    </row>
    <row r="7220" spans="17:17" x14ac:dyDescent="0.2">
      <c r="Q7220" s="21"/>
    </row>
    <row r="7221" spans="17:17" x14ac:dyDescent="0.2">
      <c r="Q7221" s="21"/>
    </row>
    <row r="7222" spans="17:17" x14ac:dyDescent="0.2">
      <c r="Q7222" s="21"/>
    </row>
    <row r="7223" spans="17:17" x14ac:dyDescent="0.2">
      <c r="Q7223" s="21"/>
    </row>
    <row r="7224" spans="17:17" x14ac:dyDescent="0.2">
      <c r="Q7224" s="21"/>
    </row>
    <row r="7225" spans="17:17" x14ac:dyDescent="0.2">
      <c r="Q7225" s="21"/>
    </row>
    <row r="7226" spans="17:17" x14ac:dyDescent="0.2">
      <c r="Q7226" s="21"/>
    </row>
    <row r="7227" spans="17:17" x14ac:dyDescent="0.2">
      <c r="Q7227" s="21"/>
    </row>
    <row r="7228" spans="17:17" x14ac:dyDescent="0.2">
      <c r="Q7228" s="21"/>
    </row>
    <row r="7229" spans="17:17" x14ac:dyDescent="0.2">
      <c r="Q7229" s="21"/>
    </row>
    <row r="7230" spans="17:17" x14ac:dyDescent="0.2">
      <c r="Q7230" s="21"/>
    </row>
    <row r="7231" spans="17:17" x14ac:dyDescent="0.2">
      <c r="Q7231" s="21"/>
    </row>
    <row r="7232" spans="17:17" x14ac:dyDescent="0.2">
      <c r="Q7232" s="21"/>
    </row>
    <row r="7233" spans="17:17" x14ac:dyDescent="0.2">
      <c r="Q7233" s="21"/>
    </row>
    <row r="7234" spans="17:17" x14ac:dyDescent="0.2">
      <c r="Q7234" s="21"/>
    </row>
    <row r="7235" spans="17:17" x14ac:dyDescent="0.2">
      <c r="Q7235" s="21"/>
    </row>
    <row r="7236" spans="17:17" x14ac:dyDescent="0.2">
      <c r="Q7236" s="21"/>
    </row>
    <row r="7237" spans="17:17" x14ac:dyDescent="0.2">
      <c r="Q7237" s="21"/>
    </row>
    <row r="7238" spans="17:17" x14ac:dyDescent="0.2">
      <c r="Q7238" s="21"/>
    </row>
    <row r="7239" spans="17:17" x14ac:dyDescent="0.2">
      <c r="Q7239" s="21"/>
    </row>
    <row r="7240" spans="17:17" x14ac:dyDescent="0.2">
      <c r="Q7240" s="21"/>
    </row>
    <row r="7241" spans="17:17" x14ac:dyDescent="0.2">
      <c r="Q7241" s="21"/>
    </row>
    <row r="7242" spans="17:17" x14ac:dyDescent="0.2">
      <c r="Q7242" s="21"/>
    </row>
    <row r="7243" spans="17:17" x14ac:dyDescent="0.2">
      <c r="Q7243" s="21"/>
    </row>
    <row r="7244" spans="17:17" x14ac:dyDescent="0.2">
      <c r="Q7244" s="21"/>
    </row>
    <row r="7245" spans="17:17" x14ac:dyDescent="0.2">
      <c r="Q7245" s="21"/>
    </row>
    <row r="7246" spans="17:17" x14ac:dyDescent="0.2">
      <c r="Q7246" s="21"/>
    </row>
    <row r="7247" spans="17:17" x14ac:dyDescent="0.2">
      <c r="Q7247" s="21"/>
    </row>
    <row r="7248" spans="17:17" x14ac:dyDescent="0.2">
      <c r="Q7248" s="21"/>
    </row>
    <row r="7249" spans="17:17" x14ac:dyDescent="0.2">
      <c r="Q7249" s="21"/>
    </row>
    <row r="7250" spans="17:17" x14ac:dyDescent="0.2">
      <c r="Q7250" s="21"/>
    </row>
    <row r="7251" spans="17:17" x14ac:dyDescent="0.2">
      <c r="Q7251" s="21"/>
    </row>
    <row r="7252" spans="17:17" x14ac:dyDescent="0.2">
      <c r="Q7252" s="21"/>
    </row>
    <row r="7253" spans="17:17" x14ac:dyDescent="0.2">
      <c r="Q7253" s="21"/>
    </row>
    <row r="7254" spans="17:17" x14ac:dyDescent="0.2">
      <c r="Q7254" s="21"/>
    </row>
    <row r="7255" spans="17:17" x14ac:dyDescent="0.2">
      <c r="Q7255" s="21"/>
    </row>
    <row r="7256" spans="17:17" x14ac:dyDescent="0.2">
      <c r="Q7256" s="21"/>
    </row>
    <row r="7257" spans="17:17" x14ac:dyDescent="0.2">
      <c r="Q7257" s="21"/>
    </row>
    <row r="7258" spans="17:17" x14ac:dyDescent="0.2">
      <c r="Q7258" s="21"/>
    </row>
    <row r="7259" spans="17:17" x14ac:dyDescent="0.2">
      <c r="Q7259" s="21"/>
    </row>
    <row r="7260" spans="17:17" x14ac:dyDescent="0.2">
      <c r="Q7260" s="21"/>
    </row>
    <row r="7261" spans="17:17" x14ac:dyDescent="0.2">
      <c r="Q7261" s="21"/>
    </row>
    <row r="7262" spans="17:17" x14ac:dyDescent="0.2">
      <c r="Q7262" s="21"/>
    </row>
    <row r="7263" spans="17:17" x14ac:dyDescent="0.2">
      <c r="Q7263" s="21"/>
    </row>
    <row r="7264" spans="17:17" x14ac:dyDescent="0.2">
      <c r="Q7264" s="21"/>
    </row>
    <row r="7265" spans="17:17" x14ac:dyDescent="0.2">
      <c r="Q7265" s="21"/>
    </row>
    <row r="7266" spans="17:17" x14ac:dyDescent="0.2">
      <c r="Q7266" s="21"/>
    </row>
    <row r="7267" spans="17:17" x14ac:dyDescent="0.2">
      <c r="Q7267" s="21"/>
    </row>
    <row r="7268" spans="17:17" x14ac:dyDescent="0.2">
      <c r="Q7268" s="21"/>
    </row>
    <row r="7269" spans="17:17" x14ac:dyDescent="0.2">
      <c r="Q7269" s="21"/>
    </row>
    <row r="7270" spans="17:17" x14ac:dyDescent="0.2">
      <c r="Q7270" s="21"/>
    </row>
    <row r="7271" spans="17:17" x14ac:dyDescent="0.2">
      <c r="Q7271" s="21"/>
    </row>
    <row r="7272" spans="17:17" x14ac:dyDescent="0.2">
      <c r="Q7272" s="21"/>
    </row>
    <row r="7273" spans="17:17" x14ac:dyDescent="0.2">
      <c r="Q7273" s="21"/>
    </row>
    <row r="7274" spans="17:17" x14ac:dyDescent="0.2">
      <c r="Q7274" s="21"/>
    </row>
    <row r="7275" spans="17:17" x14ac:dyDescent="0.2">
      <c r="Q7275" s="21"/>
    </row>
    <row r="7276" spans="17:17" x14ac:dyDescent="0.2">
      <c r="Q7276" s="21"/>
    </row>
    <row r="7277" spans="17:17" x14ac:dyDescent="0.2">
      <c r="Q7277" s="21"/>
    </row>
    <row r="7278" spans="17:17" x14ac:dyDescent="0.2">
      <c r="Q7278" s="21"/>
    </row>
    <row r="7279" spans="17:17" x14ac:dyDescent="0.2">
      <c r="Q7279" s="21"/>
    </row>
    <row r="7280" spans="17:17" x14ac:dyDescent="0.2">
      <c r="Q7280" s="21"/>
    </row>
    <row r="7281" spans="17:17" x14ac:dyDescent="0.2">
      <c r="Q7281" s="21"/>
    </row>
    <row r="7282" spans="17:17" x14ac:dyDescent="0.2">
      <c r="Q7282" s="21"/>
    </row>
    <row r="7283" spans="17:17" x14ac:dyDescent="0.2">
      <c r="Q7283" s="21"/>
    </row>
    <row r="7284" spans="17:17" x14ac:dyDescent="0.2">
      <c r="Q7284" s="21"/>
    </row>
    <row r="7285" spans="17:17" x14ac:dyDescent="0.2">
      <c r="Q7285" s="21"/>
    </row>
    <row r="7286" spans="17:17" x14ac:dyDescent="0.2">
      <c r="Q7286" s="21"/>
    </row>
    <row r="7287" spans="17:17" x14ac:dyDescent="0.2">
      <c r="Q7287" s="21"/>
    </row>
    <row r="7288" spans="17:17" x14ac:dyDescent="0.2">
      <c r="Q7288" s="21"/>
    </row>
    <row r="7289" spans="17:17" x14ac:dyDescent="0.2">
      <c r="Q7289" s="21"/>
    </row>
    <row r="7290" spans="17:17" x14ac:dyDescent="0.2">
      <c r="Q7290" s="21"/>
    </row>
    <row r="7291" spans="17:17" x14ac:dyDescent="0.2">
      <c r="Q7291" s="21"/>
    </row>
    <row r="7292" spans="17:17" x14ac:dyDescent="0.2">
      <c r="Q7292" s="21"/>
    </row>
    <row r="7293" spans="17:17" x14ac:dyDescent="0.2">
      <c r="Q7293" s="21"/>
    </row>
    <row r="7294" spans="17:17" x14ac:dyDescent="0.2">
      <c r="Q7294" s="21"/>
    </row>
    <row r="7295" spans="17:17" x14ac:dyDescent="0.2">
      <c r="Q7295" s="21"/>
    </row>
    <row r="7296" spans="17:17" x14ac:dyDescent="0.2">
      <c r="Q7296" s="21"/>
    </row>
    <row r="7297" spans="17:17" x14ac:dyDescent="0.2">
      <c r="Q7297" s="21"/>
    </row>
    <row r="7298" spans="17:17" x14ac:dyDescent="0.2">
      <c r="Q7298" s="21"/>
    </row>
    <row r="7299" spans="17:17" x14ac:dyDescent="0.2">
      <c r="Q7299" s="21"/>
    </row>
    <row r="7300" spans="17:17" x14ac:dyDescent="0.2">
      <c r="Q7300" s="21"/>
    </row>
    <row r="7301" spans="17:17" x14ac:dyDescent="0.2">
      <c r="Q7301" s="21"/>
    </row>
    <row r="7302" spans="17:17" x14ac:dyDescent="0.2">
      <c r="Q7302" s="21"/>
    </row>
    <row r="7303" spans="17:17" x14ac:dyDescent="0.2">
      <c r="Q7303" s="21"/>
    </row>
    <row r="7304" spans="17:17" x14ac:dyDescent="0.2">
      <c r="Q7304" s="21"/>
    </row>
    <row r="7305" spans="17:17" x14ac:dyDescent="0.2">
      <c r="Q7305" s="21"/>
    </row>
    <row r="7306" spans="17:17" x14ac:dyDescent="0.2">
      <c r="Q7306" s="21"/>
    </row>
    <row r="7307" spans="17:17" x14ac:dyDescent="0.2">
      <c r="Q7307" s="21"/>
    </row>
    <row r="7308" spans="17:17" x14ac:dyDescent="0.2">
      <c r="Q7308" s="21"/>
    </row>
    <row r="7309" spans="17:17" x14ac:dyDescent="0.2">
      <c r="Q7309" s="21"/>
    </row>
    <row r="7310" spans="17:17" x14ac:dyDescent="0.2">
      <c r="Q7310" s="21"/>
    </row>
    <row r="7311" spans="17:17" x14ac:dyDescent="0.2">
      <c r="Q7311" s="21"/>
    </row>
    <row r="7312" spans="17:17" x14ac:dyDescent="0.2">
      <c r="Q7312" s="21"/>
    </row>
    <row r="7313" spans="17:17" x14ac:dyDescent="0.2">
      <c r="Q7313" s="21"/>
    </row>
    <row r="7314" spans="17:17" x14ac:dyDescent="0.2">
      <c r="Q7314" s="21"/>
    </row>
    <row r="7315" spans="17:17" x14ac:dyDescent="0.2">
      <c r="Q7315" s="21"/>
    </row>
    <row r="7316" spans="17:17" x14ac:dyDescent="0.2">
      <c r="Q7316" s="21"/>
    </row>
    <row r="7317" spans="17:17" x14ac:dyDescent="0.2">
      <c r="Q7317" s="21"/>
    </row>
    <row r="7318" spans="17:17" x14ac:dyDescent="0.2">
      <c r="Q7318" s="21"/>
    </row>
    <row r="7319" spans="17:17" x14ac:dyDescent="0.2">
      <c r="Q7319" s="21"/>
    </row>
    <row r="7320" spans="17:17" x14ac:dyDescent="0.2">
      <c r="Q7320" s="21"/>
    </row>
    <row r="7321" spans="17:17" x14ac:dyDescent="0.2">
      <c r="Q7321" s="21"/>
    </row>
    <row r="7322" spans="17:17" x14ac:dyDescent="0.2">
      <c r="Q7322" s="21"/>
    </row>
    <row r="7323" spans="17:17" x14ac:dyDescent="0.2">
      <c r="Q7323" s="21"/>
    </row>
    <row r="7324" spans="17:17" x14ac:dyDescent="0.2">
      <c r="Q7324" s="21"/>
    </row>
    <row r="7325" spans="17:17" x14ac:dyDescent="0.2">
      <c r="Q7325" s="21"/>
    </row>
    <row r="7326" spans="17:17" x14ac:dyDescent="0.2">
      <c r="Q7326" s="21"/>
    </row>
    <row r="7327" spans="17:17" x14ac:dyDescent="0.2">
      <c r="Q7327" s="21"/>
    </row>
    <row r="7328" spans="17:17" x14ac:dyDescent="0.2">
      <c r="Q7328" s="21"/>
    </row>
    <row r="7329" spans="17:17" x14ac:dyDescent="0.2">
      <c r="Q7329" s="21"/>
    </row>
    <row r="7330" spans="17:17" x14ac:dyDescent="0.2">
      <c r="Q7330" s="21"/>
    </row>
    <row r="7331" spans="17:17" x14ac:dyDescent="0.2">
      <c r="Q7331" s="21"/>
    </row>
    <row r="7332" spans="17:17" x14ac:dyDescent="0.2">
      <c r="Q7332" s="21"/>
    </row>
    <row r="7333" spans="17:17" x14ac:dyDescent="0.2">
      <c r="Q7333" s="21"/>
    </row>
    <row r="7334" spans="17:17" x14ac:dyDescent="0.2">
      <c r="Q7334" s="21"/>
    </row>
    <row r="7335" spans="17:17" x14ac:dyDescent="0.2">
      <c r="Q7335" s="21"/>
    </row>
    <row r="7336" spans="17:17" x14ac:dyDescent="0.2">
      <c r="Q7336" s="21"/>
    </row>
    <row r="7337" spans="17:17" x14ac:dyDescent="0.2">
      <c r="Q7337" s="21"/>
    </row>
    <row r="7338" spans="17:17" x14ac:dyDescent="0.2">
      <c r="Q7338" s="21"/>
    </row>
    <row r="7339" spans="17:17" x14ac:dyDescent="0.2">
      <c r="Q7339" s="21"/>
    </row>
    <row r="7340" spans="17:17" x14ac:dyDescent="0.2">
      <c r="Q7340" s="21"/>
    </row>
    <row r="7341" spans="17:17" x14ac:dyDescent="0.2">
      <c r="Q7341" s="21"/>
    </row>
    <row r="7342" spans="17:17" x14ac:dyDescent="0.2">
      <c r="Q7342" s="21"/>
    </row>
    <row r="7343" spans="17:17" x14ac:dyDescent="0.2">
      <c r="Q7343" s="21"/>
    </row>
    <row r="7344" spans="17:17" x14ac:dyDescent="0.2">
      <c r="Q7344" s="21"/>
    </row>
    <row r="7345" spans="17:17" x14ac:dyDescent="0.2">
      <c r="Q7345" s="21"/>
    </row>
    <row r="7346" spans="17:17" x14ac:dyDescent="0.2">
      <c r="Q7346" s="21"/>
    </row>
    <row r="7347" spans="17:17" x14ac:dyDescent="0.2">
      <c r="Q7347" s="21"/>
    </row>
    <row r="7348" spans="17:17" x14ac:dyDescent="0.2">
      <c r="Q7348" s="21"/>
    </row>
    <row r="7349" spans="17:17" x14ac:dyDescent="0.2">
      <c r="Q7349" s="21"/>
    </row>
    <row r="7350" spans="17:17" x14ac:dyDescent="0.2">
      <c r="Q7350" s="21"/>
    </row>
    <row r="7351" spans="17:17" x14ac:dyDescent="0.2">
      <c r="Q7351" s="21"/>
    </row>
    <row r="7352" spans="17:17" x14ac:dyDescent="0.2">
      <c r="Q7352" s="21"/>
    </row>
    <row r="7353" spans="17:17" x14ac:dyDescent="0.2">
      <c r="Q7353" s="21"/>
    </row>
    <row r="7354" spans="17:17" x14ac:dyDescent="0.2">
      <c r="Q7354" s="21"/>
    </row>
    <row r="7355" spans="17:17" x14ac:dyDescent="0.2">
      <c r="Q7355" s="21"/>
    </row>
    <row r="7356" spans="17:17" x14ac:dyDescent="0.2">
      <c r="Q7356" s="21"/>
    </row>
    <row r="7357" spans="17:17" x14ac:dyDescent="0.2">
      <c r="Q7357" s="21"/>
    </row>
    <row r="7358" spans="17:17" x14ac:dyDescent="0.2">
      <c r="Q7358" s="21"/>
    </row>
    <row r="7359" spans="17:17" x14ac:dyDescent="0.2">
      <c r="Q7359" s="21"/>
    </row>
    <row r="7360" spans="17:17" x14ac:dyDescent="0.2">
      <c r="Q7360" s="21"/>
    </row>
    <row r="7361" spans="17:17" x14ac:dyDescent="0.2">
      <c r="Q7361" s="21"/>
    </row>
    <row r="7362" spans="17:17" x14ac:dyDescent="0.2">
      <c r="Q7362" s="21"/>
    </row>
    <row r="7363" spans="17:17" x14ac:dyDescent="0.2">
      <c r="Q7363" s="21"/>
    </row>
    <row r="7364" spans="17:17" x14ac:dyDescent="0.2">
      <c r="Q7364" s="21"/>
    </row>
    <row r="7365" spans="17:17" x14ac:dyDescent="0.2">
      <c r="Q7365" s="21"/>
    </row>
    <row r="7366" spans="17:17" x14ac:dyDescent="0.2">
      <c r="Q7366" s="21"/>
    </row>
    <row r="7367" spans="17:17" x14ac:dyDescent="0.2">
      <c r="Q7367" s="21"/>
    </row>
    <row r="7368" spans="17:17" x14ac:dyDescent="0.2">
      <c r="Q7368" s="21"/>
    </row>
    <row r="7369" spans="17:17" x14ac:dyDescent="0.2">
      <c r="Q7369" s="21"/>
    </row>
    <row r="7370" spans="17:17" x14ac:dyDescent="0.2">
      <c r="Q7370" s="21"/>
    </row>
    <row r="7371" spans="17:17" x14ac:dyDescent="0.2">
      <c r="Q7371" s="21"/>
    </row>
    <row r="7372" spans="17:17" x14ac:dyDescent="0.2">
      <c r="Q7372" s="21"/>
    </row>
    <row r="7373" spans="17:17" x14ac:dyDescent="0.2">
      <c r="Q7373" s="21"/>
    </row>
    <row r="7374" spans="17:17" x14ac:dyDescent="0.2">
      <c r="Q7374" s="21"/>
    </row>
    <row r="7375" spans="17:17" x14ac:dyDescent="0.2">
      <c r="Q7375" s="21"/>
    </row>
    <row r="7376" spans="17:17" x14ac:dyDescent="0.2">
      <c r="Q7376" s="21"/>
    </row>
    <row r="7377" spans="17:17" x14ac:dyDescent="0.2">
      <c r="Q7377" s="21"/>
    </row>
    <row r="7378" spans="17:17" x14ac:dyDescent="0.2">
      <c r="Q7378" s="21"/>
    </row>
    <row r="7379" spans="17:17" x14ac:dyDescent="0.2">
      <c r="Q7379" s="21"/>
    </row>
    <row r="7380" spans="17:17" x14ac:dyDescent="0.2">
      <c r="Q7380" s="21"/>
    </row>
    <row r="7381" spans="17:17" x14ac:dyDescent="0.2">
      <c r="Q7381" s="21"/>
    </row>
    <row r="7382" spans="17:17" x14ac:dyDescent="0.2">
      <c r="Q7382" s="21"/>
    </row>
    <row r="7383" spans="17:17" x14ac:dyDescent="0.2">
      <c r="Q7383" s="21"/>
    </row>
    <row r="7384" spans="17:17" x14ac:dyDescent="0.2">
      <c r="Q7384" s="21"/>
    </row>
    <row r="7385" spans="17:17" x14ac:dyDescent="0.2">
      <c r="Q7385" s="21"/>
    </row>
    <row r="7386" spans="17:17" x14ac:dyDescent="0.2">
      <c r="Q7386" s="21"/>
    </row>
    <row r="7387" spans="17:17" x14ac:dyDescent="0.2">
      <c r="Q7387" s="21"/>
    </row>
    <row r="7388" spans="17:17" x14ac:dyDescent="0.2">
      <c r="Q7388" s="21"/>
    </row>
    <row r="7389" spans="17:17" x14ac:dyDescent="0.2">
      <c r="Q7389" s="21"/>
    </row>
    <row r="7390" spans="17:17" x14ac:dyDescent="0.2">
      <c r="Q7390" s="21"/>
    </row>
    <row r="7391" spans="17:17" x14ac:dyDescent="0.2">
      <c r="Q7391" s="21"/>
    </row>
    <row r="7392" spans="17:17" x14ac:dyDescent="0.2">
      <c r="Q7392" s="21"/>
    </row>
    <row r="7393" spans="17:17" x14ac:dyDescent="0.2">
      <c r="Q7393" s="21"/>
    </row>
    <row r="7394" spans="17:17" x14ac:dyDescent="0.2">
      <c r="Q7394" s="21"/>
    </row>
    <row r="7395" spans="17:17" x14ac:dyDescent="0.2">
      <c r="Q7395" s="21"/>
    </row>
    <row r="7396" spans="17:17" x14ac:dyDescent="0.2">
      <c r="Q7396" s="21"/>
    </row>
    <row r="7397" spans="17:17" x14ac:dyDescent="0.2">
      <c r="Q7397" s="21"/>
    </row>
    <row r="7398" spans="17:17" x14ac:dyDescent="0.2">
      <c r="Q7398" s="21"/>
    </row>
    <row r="7399" spans="17:17" x14ac:dyDescent="0.2">
      <c r="Q7399" s="21"/>
    </row>
    <row r="7400" spans="17:17" x14ac:dyDescent="0.2">
      <c r="Q7400" s="21"/>
    </row>
    <row r="7401" spans="17:17" x14ac:dyDescent="0.2">
      <c r="Q7401" s="21"/>
    </row>
    <row r="7402" spans="17:17" x14ac:dyDescent="0.2">
      <c r="Q7402" s="21"/>
    </row>
    <row r="7403" spans="17:17" x14ac:dyDescent="0.2">
      <c r="Q7403" s="21"/>
    </row>
    <row r="7404" spans="17:17" x14ac:dyDescent="0.2">
      <c r="Q7404" s="21"/>
    </row>
    <row r="7405" spans="17:17" x14ac:dyDescent="0.2">
      <c r="Q7405" s="21"/>
    </row>
    <row r="7406" spans="17:17" x14ac:dyDescent="0.2">
      <c r="Q7406" s="21"/>
    </row>
    <row r="7407" spans="17:17" x14ac:dyDescent="0.2">
      <c r="Q7407" s="21"/>
    </row>
    <row r="7408" spans="17:17" x14ac:dyDescent="0.2">
      <c r="Q7408" s="21"/>
    </row>
    <row r="7409" spans="17:17" x14ac:dyDescent="0.2">
      <c r="Q7409" s="21"/>
    </row>
    <row r="7410" spans="17:17" x14ac:dyDescent="0.2">
      <c r="Q7410" s="21"/>
    </row>
    <row r="7411" spans="17:17" x14ac:dyDescent="0.2">
      <c r="Q7411" s="21"/>
    </row>
    <row r="7412" spans="17:17" x14ac:dyDescent="0.2">
      <c r="Q7412" s="21"/>
    </row>
    <row r="7413" spans="17:17" x14ac:dyDescent="0.2">
      <c r="Q7413" s="21"/>
    </row>
    <row r="7414" spans="17:17" x14ac:dyDescent="0.2">
      <c r="Q7414" s="21"/>
    </row>
    <row r="7415" spans="17:17" x14ac:dyDescent="0.2">
      <c r="Q7415" s="21"/>
    </row>
    <row r="7416" spans="17:17" x14ac:dyDescent="0.2">
      <c r="Q7416" s="21"/>
    </row>
    <row r="7417" spans="17:17" x14ac:dyDescent="0.2">
      <c r="Q7417" s="21"/>
    </row>
    <row r="7418" spans="17:17" x14ac:dyDescent="0.2">
      <c r="Q7418" s="21"/>
    </row>
    <row r="7419" spans="17:17" x14ac:dyDescent="0.2">
      <c r="Q7419" s="21"/>
    </row>
    <row r="7420" spans="17:17" x14ac:dyDescent="0.2">
      <c r="Q7420" s="21"/>
    </row>
    <row r="7421" spans="17:17" x14ac:dyDescent="0.2">
      <c r="Q7421" s="21"/>
    </row>
    <row r="7422" spans="17:17" x14ac:dyDescent="0.2">
      <c r="Q7422" s="21"/>
    </row>
    <row r="7423" spans="17:17" x14ac:dyDescent="0.2">
      <c r="Q7423" s="21"/>
    </row>
    <row r="7424" spans="17:17" x14ac:dyDescent="0.2">
      <c r="Q7424" s="21"/>
    </row>
    <row r="7425" spans="17:17" x14ac:dyDescent="0.2">
      <c r="Q7425" s="21"/>
    </row>
    <row r="7426" spans="17:17" x14ac:dyDescent="0.2">
      <c r="Q7426" s="21"/>
    </row>
    <row r="7427" spans="17:17" x14ac:dyDescent="0.2">
      <c r="Q7427" s="21"/>
    </row>
    <row r="7428" spans="17:17" x14ac:dyDescent="0.2">
      <c r="Q7428" s="21"/>
    </row>
    <row r="7429" spans="17:17" x14ac:dyDescent="0.2">
      <c r="Q7429" s="21"/>
    </row>
    <row r="7430" spans="17:17" x14ac:dyDescent="0.2">
      <c r="Q7430" s="21"/>
    </row>
    <row r="7431" spans="17:17" x14ac:dyDescent="0.2">
      <c r="Q7431" s="21"/>
    </row>
    <row r="7432" spans="17:17" x14ac:dyDescent="0.2">
      <c r="Q7432" s="21"/>
    </row>
    <row r="7433" spans="17:17" x14ac:dyDescent="0.2">
      <c r="Q7433" s="21"/>
    </row>
    <row r="7434" spans="17:17" x14ac:dyDescent="0.2">
      <c r="Q7434" s="21"/>
    </row>
    <row r="7435" spans="17:17" x14ac:dyDescent="0.2">
      <c r="Q7435" s="21"/>
    </row>
    <row r="7436" spans="17:17" x14ac:dyDescent="0.2">
      <c r="Q7436" s="21"/>
    </row>
    <row r="7437" spans="17:17" x14ac:dyDescent="0.2">
      <c r="Q7437" s="21"/>
    </row>
    <row r="7438" spans="17:17" x14ac:dyDescent="0.2">
      <c r="Q7438" s="21"/>
    </row>
    <row r="7439" spans="17:17" x14ac:dyDescent="0.2">
      <c r="Q7439" s="21"/>
    </row>
    <row r="7440" spans="17:17" x14ac:dyDescent="0.2">
      <c r="Q7440" s="21"/>
    </row>
    <row r="7441" spans="17:17" x14ac:dyDescent="0.2">
      <c r="Q7441" s="21"/>
    </row>
    <row r="7442" spans="17:17" x14ac:dyDescent="0.2">
      <c r="Q7442" s="21"/>
    </row>
    <row r="7443" spans="17:17" x14ac:dyDescent="0.2">
      <c r="Q7443" s="21"/>
    </row>
    <row r="7444" spans="17:17" x14ac:dyDescent="0.2">
      <c r="Q7444" s="21"/>
    </row>
    <row r="7445" spans="17:17" x14ac:dyDescent="0.2">
      <c r="Q7445" s="21"/>
    </row>
    <row r="7446" spans="17:17" x14ac:dyDescent="0.2">
      <c r="Q7446" s="21"/>
    </row>
    <row r="7447" spans="17:17" x14ac:dyDescent="0.2">
      <c r="Q7447" s="21"/>
    </row>
    <row r="7448" spans="17:17" x14ac:dyDescent="0.2">
      <c r="Q7448" s="21"/>
    </row>
    <row r="7449" spans="17:17" x14ac:dyDescent="0.2">
      <c r="Q7449" s="21"/>
    </row>
    <row r="7450" spans="17:17" x14ac:dyDescent="0.2">
      <c r="Q7450" s="21"/>
    </row>
    <row r="7451" spans="17:17" x14ac:dyDescent="0.2">
      <c r="Q7451" s="21"/>
    </row>
    <row r="7452" spans="17:17" x14ac:dyDescent="0.2">
      <c r="Q7452" s="21"/>
    </row>
    <row r="7453" spans="17:17" x14ac:dyDescent="0.2">
      <c r="Q7453" s="21"/>
    </row>
    <row r="7454" spans="17:17" x14ac:dyDescent="0.2">
      <c r="Q7454" s="21"/>
    </row>
    <row r="7455" spans="17:17" x14ac:dyDescent="0.2">
      <c r="Q7455" s="21"/>
    </row>
    <row r="7456" spans="17:17" x14ac:dyDescent="0.2">
      <c r="Q7456" s="21"/>
    </row>
    <row r="7457" spans="17:17" x14ac:dyDescent="0.2">
      <c r="Q7457" s="21"/>
    </row>
    <row r="7458" spans="17:17" x14ac:dyDescent="0.2">
      <c r="Q7458" s="21"/>
    </row>
    <row r="7459" spans="17:17" x14ac:dyDescent="0.2">
      <c r="Q7459" s="21"/>
    </row>
    <row r="7460" spans="17:17" x14ac:dyDescent="0.2">
      <c r="Q7460" s="21"/>
    </row>
    <row r="7461" spans="17:17" x14ac:dyDescent="0.2">
      <c r="Q7461" s="21"/>
    </row>
    <row r="7462" spans="17:17" x14ac:dyDescent="0.2">
      <c r="Q7462" s="21"/>
    </row>
    <row r="7463" spans="17:17" x14ac:dyDescent="0.2">
      <c r="Q7463" s="21"/>
    </row>
    <row r="7464" spans="17:17" x14ac:dyDescent="0.2">
      <c r="Q7464" s="21"/>
    </row>
    <row r="7465" spans="17:17" x14ac:dyDescent="0.2">
      <c r="Q7465" s="21"/>
    </row>
    <row r="7466" spans="17:17" x14ac:dyDescent="0.2">
      <c r="Q7466" s="21"/>
    </row>
    <row r="7467" spans="17:17" x14ac:dyDescent="0.2">
      <c r="Q7467" s="21"/>
    </row>
    <row r="7468" spans="17:17" x14ac:dyDescent="0.2">
      <c r="Q7468" s="21"/>
    </row>
    <row r="7469" spans="17:17" x14ac:dyDescent="0.2">
      <c r="Q7469" s="21"/>
    </row>
    <row r="7470" spans="17:17" x14ac:dyDescent="0.2">
      <c r="Q7470" s="21"/>
    </row>
    <row r="7471" spans="17:17" x14ac:dyDescent="0.2">
      <c r="Q7471" s="21"/>
    </row>
    <row r="7472" spans="17:17" x14ac:dyDescent="0.2">
      <c r="Q7472" s="21"/>
    </row>
    <row r="7473" spans="17:17" x14ac:dyDescent="0.2">
      <c r="Q7473" s="21"/>
    </row>
    <row r="7474" spans="17:17" x14ac:dyDescent="0.2">
      <c r="Q7474" s="21"/>
    </row>
    <row r="7475" spans="17:17" x14ac:dyDescent="0.2">
      <c r="Q7475" s="21"/>
    </row>
    <row r="7476" spans="17:17" x14ac:dyDescent="0.2">
      <c r="Q7476" s="21"/>
    </row>
    <row r="7477" spans="17:17" x14ac:dyDescent="0.2">
      <c r="Q7477" s="21"/>
    </row>
    <row r="7478" spans="17:17" x14ac:dyDescent="0.2">
      <c r="Q7478" s="21"/>
    </row>
    <row r="7479" spans="17:17" x14ac:dyDescent="0.2">
      <c r="Q7479" s="21"/>
    </row>
    <row r="7480" spans="17:17" x14ac:dyDescent="0.2">
      <c r="Q7480" s="21"/>
    </row>
    <row r="7481" spans="17:17" x14ac:dyDescent="0.2">
      <c r="Q7481" s="21"/>
    </row>
    <row r="7482" spans="17:17" x14ac:dyDescent="0.2">
      <c r="Q7482" s="21"/>
    </row>
    <row r="7483" spans="17:17" x14ac:dyDescent="0.2">
      <c r="Q7483" s="21"/>
    </row>
    <row r="7484" spans="17:17" x14ac:dyDescent="0.2">
      <c r="Q7484" s="21"/>
    </row>
    <row r="7485" spans="17:17" x14ac:dyDescent="0.2">
      <c r="Q7485" s="21"/>
    </row>
    <row r="7486" spans="17:17" x14ac:dyDescent="0.2">
      <c r="Q7486" s="21"/>
    </row>
    <row r="7487" spans="17:17" x14ac:dyDescent="0.2">
      <c r="Q7487" s="21"/>
    </row>
    <row r="7488" spans="17:17" x14ac:dyDescent="0.2">
      <c r="Q7488" s="21"/>
    </row>
    <row r="7489" spans="17:17" x14ac:dyDescent="0.2">
      <c r="Q7489" s="21"/>
    </row>
    <row r="7490" spans="17:17" x14ac:dyDescent="0.2">
      <c r="Q7490" s="21"/>
    </row>
    <row r="7491" spans="17:17" x14ac:dyDescent="0.2">
      <c r="Q7491" s="21"/>
    </row>
    <row r="7492" spans="17:17" x14ac:dyDescent="0.2">
      <c r="Q7492" s="21"/>
    </row>
    <row r="7493" spans="17:17" x14ac:dyDescent="0.2">
      <c r="Q7493" s="21"/>
    </row>
    <row r="7494" spans="17:17" x14ac:dyDescent="0.2">
      <c r="Q7494" s="21"/>
    </row>
    <row r="7495" spans="17:17" x14ac:dyDescent="0.2">
      <c r="Q7495" s="21"/>
    </row>
    <row r="7496" spans="17:17" x14ac:dyDescent="0.2">
      <c r="Q7496" s="21"/>
    </row>
    <row r="7497" spans="17:17" x14ac:dyDescent="0.2">
      <c r="Q7497" s="21"/>
    </row>
    <row r="7498" spans="17:17" x14ac:dyDescent="0.2">
      <c r="Q7498" s="21"/>
    </row>
    <row r="7499" spans="17:17" x14ac:dyDescent="0.2">
      <c r="Q7499" s="21"/>
    </row>
    <row r="7500" spans="17:17" x14ac:dyDescent="0.2">
      <c r="Q7500" s="21"/>
    </row>
    <row r="7501" spans="17:17" x14ac:dyDescent="0.2">
      <c r="Q7501" s="21"/>
    </row>
    <row r="7502" spans="17:17" x14ac:dyDescent="0.2">
      <c r="Q7502" s="21"/>
    </row>
    <row r="7503" spans="17:17" x14ac:dyDescent="0.2">
      <c r="Q7503" s="21"/>
    </row>
    <row r="7504" spans="17:17" x14ac:dyDescent="0.2">
      <c r="Q7504" s="21"/>
    </row>
    <row r="7505" spans="17:17" x14ac:dyDescent="0.2">
      <c r="Q7505" s="21"/>
    </row>
    <row r="7506" spans="17:17" x14ac:dyDescent="0.2">
      <c r="Q7506" s="21"/>
    </row>
    <row r="7507" spans="17:17" x14ac:dyDescent="0.2">
      <c r="Q7507" s="21"/>
    </row>
    <row r="7508" spans="17:17" x14ac:dyDescent="0.2">
      <c r="Q7508" s="21"/>
    </row>
    <row r="7509" spans="17:17" x14ac:dyDescent="0.2">
      <c r="Q7509" s="21"/>
    </row>
    <row r="7510" spans="17:17" x14ac:dyDescent="0.2">
      <c r="Q7510" s="21"/>
    </row>
    <row r="7511" spans="17:17" x14ac:dyDescent="0.2">
      <c r="Q7511" s="21"/>
    </row>
    <row r="7512" spans="17:17" x14ac:dyDescent="0.2">
      <c r="Q7512" s="21"/>
    </row>
    <row r="7513" spans="17:17" x14ac:dyDescent="0.2">
      <c r="Q7513" s="21"/>
    </row>
    <row r="7514" spans="17:17" x14ac:dyDescent="0.2">
      <c r="Q7514" s="21"/>
    </row>
    <row r="7515" spans="17:17" x14ac:dyDescent="0.2">
      <c r="Q7515" s="21"/>
    </row>
    <row r="7516" spans="17:17" x14ac:dyDescent="0.2">
      <c r="Q7516" s="21"/>
    </row>
    <row r="7517" spans="17:17" x14ac:dyDescent="0.2">
      <c r="Q7517" s="21"/>
    </row>
    <row r="7518" spans="17:17" x14ac:dyDescent="0.2">
      <c r="Q7518" s="21"/>
    </row>
    <row r="7519" spans="17:17" x14ac:dyDescent="0.2">
      <c r="Q7519" s="21"/>
    </row>
    <row r="7520" spans="17:17" x14ac:dyDescent="0.2">
      <c r="Q7520" s="21"/>
    </row>
    <row r="7521" spans="17:17" x14ac:dyDescent="0.2">
      <c r="Q7521" s="21"/>
    </row>
    <row r="7522" spans="17:17" x14ac:dyDescent="0.2">
      <c r="Q7522" s="21"/>
    </row>
    <row r="7523" spans="17:17" x14ac:dyDescent="0.2">
      <c r="Q7523" s="21"/>
    </row>
    <row r="7524" spans="17:17" x14ac:dyDescent="0.2">
      <c r="Q7524" s="21"/>
    </row>
    <row r="7525" spans="17:17" x14ac:dyDescent="0.2">
      <c r="Q7525" s="21"/>
    </row>
    <row r="7526" spans="17:17" x14ac:dyDescent="0.2">
      <c r="Q7526" s="21"/>
    </row>
    <row r="7527" spans="17:17" x14ac:dyDescent="0.2">
      <c r="Q7527" s="21"/>
    </row>
    <row r="7528" spans="17:17" x14ac:dyDescent="0.2">
      <c r="Q7528" s="21"/>
    </row>
    <row r="7529" spans="17:17" x14ac:dyDescent="0.2">
      <c r="Q7529" s="21"/>
    </row>
    <row r="7530" spans="17:17" x14ac:dyDescent="0.2">
      <c r="Q7530" s="21"/>
    </row>
    <row r="7531" spans="17:17" x14ac:dyDescent="0.2">
      <c r="Q7531" s="21"/>
    </row>
    <row r="7532" spans="17:17" x14ac:dyDescent="0.2">
      <c r="Q7532" s="21"/>
    </row>
    <row r="7533" spans="17:17" x14ac:dyDescent="0.2">
      <c r="Q7533" s="21"/>
    </row>
    <row r="7534" spans="17:17" x14ac:dyDescent="0.2">
      <c r="Q7534" s="21"/>
    </row>
    <row r="7535" spans="17:17" x14ac:dyDescent="0.2">
      <c r="Q7535" s="21"/>
    </row>
    <row r="7536" spans="17:17" x14ac:dyDescent="0.2">
      <c r="Q7536" s="21"/>
    </row>
    <row r="7537" spans="17:17" x14ac:dyDescent="0.2">
      <c r="Q7537" s="21"/>
    </row>
    <row r="7538" spans="17:17" x14ac:dyDescent="0.2">
      <c r="Q7538" s="21"/>
    </row>
    <row r="7539" spans="17:17" x14ac:dyDescent="0.2">
      <c r="Q7539" s="21"/>
    </row>
    <row r="7540" spans="17:17" x14ac:dyDescent="0.2">
      <c r="Q7540" s="21"/>
    </row>
    <row r="7541" spans="17:17" x14ac:dyDescent="0.2">
      <c r="Q7541" s="21"/>
    </row>
    <row r="7542" spans="17:17" x14ac:dyDescent="0.2">
      <c r="Q7542" s="21"/>
    </row>
    <row r="7543" spans="17:17" x14ac:dyDescent="0.2">
      <c r="Q7543" s="21"/>
    </row>
    <row r="7544" spans="17:17" x14ac:dyDescent="0.2">
      <c r="Q7544" s="21"/>
    </row>
    <row r="7545" spans="17:17" x14ac:dyDescent="0.2">
      <c r="Q7545" s="21"/>
    </row>
    <row r="7546" spans="17:17" x14ac:dyDescent="0.2">
      <c r="Q7546" s="21"/>
    </row>
    <row r="7547" spans="17:17" x14ac:dyDescent="0.2">
      <c r="Q7547" s="21"/>
    </row>
    <row r="7548" spans="17:17" x14ac:dyDescent="0.2">
      <c r="Q7548" s="21"/>
    </row>
    <row r="7549" spans="17:17" x14ac:dyDescent="0.2">
      <c r="Q7549" s="21"/>
    </row>
    <row r="7550" spans="17:17" x14ac:dyDescent="0.2">
      <c r="Q7550" s="21"/>
    </row>
    <row r="7551" spans="17:17" x14ac:dyDescent="0.2">
      <c r="Q7551" s="21"/>
    </row>
    <row r="7552" spans="17:17" x14ac:dyDescent="0.2">
      <c r="Q7552" s="21"/>
    </row>
    <row r="7553" spans="17:17" x14ac:dyDescent="0.2">
      <c r="Q7553" s="21"/>
    </row>
    <row r="7554" spans="17:17" x14ac:dyDescent="0.2">
      <c r="Q7554" s="21"/>
    </row>
    <row r="7555" spans="17:17" x14ac:dyDescent="0.2">
      <c r="Q7555" s="21"/>
    </row>
    <row r="7556" spans="17:17" x14ac:dyDescent="0.2">
      <c r="Q7556" s="21"/>
    </row>
    <row r="7557" spans="17:17" x14ac:dyDescent="0.2">
      <c r="Q7557" s="21"/>
    </row>
    <row r="7558" spans="17:17" x14ac:dyDescent="0.2">
      <c r="Q7558" s="21"/>
    </row>
    <row r="7559" spans="17:17" x14ac:dyDescent="0.2">
      <c r="Q7559" s="21"/>
    </row>
    <row r="7560" spans="17:17" x14ac:dyDescent="0.2">
      <c r="Q7560" s="21"/>
    </row>
    <row r="7561" spans="17:17" x14ac:dyDescent="0.2">
      <c r="Q7561" s="21"/>
    </row>
    <row r="7562" spans="17:17" x14ac:dyDescent="0.2">
      <c r="Q7562" s="21"/>
    </row>
    <row r="7563" spans="17:17" x14ac:dyDescent="0.2">
      <c r="Q7563" s="21"/>
    </row>
    <row r="7564" spans="17:17" x14ac:dyDescent="0.2">
      <c r="Q7564" s="21"/>
    </row>
    <row r="7565" spans="17:17" x14ac:dyDescent="0.2">
      <c r="Q7565" s="21"/>
    </row>
    <row r="7566" spans="17:17" x14ac:dyDescent="0.2">
      <c r="Q7566" s="21"/>
    </row>
    <row r="7567" spans="17:17" x14ac:dyDescent="0.2">
      <c r="Q7567" s="21"/>
    </row>
    <row r="7568" spans="17:17" x14ac:dyDescent="0.2">
      <c r="Q7568" s="21"/>
    </row>
    <row r="7569" spans="17:17" x14ac:dyDescent="0.2">
      <c r="Q7569" s="21"/>
    </row>
    <row r="7570" spans="17:17" x14ac:dyDescent="0.2">
      <c r="Q7570" s="21"/>
    </row>
    <row r="7571" spans="17:17" x14ac:dyDescent="0.2">
      <c r="Q7571" s="21"/>
    </row>
    <row r="7572" spans="17:17" x14ac:dyDescent="0.2">
      <c r="Q7572" s="21"/>
    </row>
    <row r="7573" spans="17:17" x14ac:dyDescent="0.2">
      <c r="Q7573" s="21"/>
    </row>
    <row r="7574" spans="17:17" x14ac:dyDescent="0.2">
      <c r="Q7574" s="21"/>
    </row>
    <row r="7575" spans="17:17" x14ac:dyDescent="0.2">
      <c r="Q7575" s="21"/>
    </row>
    <row r="7576" spans="17:17" x14ac:dyDescent="0.2">
      <c r="Q7576" s="21"/>
    </row>
    <row r="7577" spans="17:17" x14ac:dyDescent="0.2">
      <c r="Q7577" s="21"/>
    </row>
    <row r="7578" spans="17:17" x14ac:dyDescent="0.2">
      <c r="Q7578" s="21"/>
    </row>
    <row r="7579" spans="17:17" x14ac:dyDescent="0.2">
      <c r="Q7579" s="21"/>
    </row>
    <row r="7580" spans="17:17" x14ac:dyDescent="0.2">
      <c r="Q7580" s="21"/>
    </row>
    <row r="7581" spans="17:17" x14ac:dyDescent="0.2">
      <c r="Q7581" s="21"/>
    </row>
    <row r="7582" spans="17:17" x14ac:dyDescent="0.2">
      <c r="Q7582" s="21"/>
    </row>
    <row r="7583" spans="17:17" x14ac:dyDescent="0.2">
      <c r="Q7583" s="21"/>
    </row>
    <row r="7584" spans="17:17" x14ac:dyDescent="0.2">
      <c r="Q7584" s="21"/>
    </row>
    <row r="7585" spans="17:17" x14ac:dyDescent="0.2">
      <c r="Q7585" s="21"/>
    </row>
    <row r="7586" spans="17:17" x14ac:dyDescent="0.2">
      <c r="Q7586" s="21"/>
    </row>
    <row r="7587" spans="17:17" x14ac:dyDescent="0.2">
      <c r="Q7587" s="21"/>
    </row>
    <row r="7588" spans="17:17" x14ac:dyDescent="0.2">
      <c r="Q7588" s="21"/>
    </row>
    <row r="7589" spans="17:17" x14ac:dyDescent="0.2">
      <c r="Q7589" s="21"/>
    </row>
    <row r="7590" spans="17:17" x14ac:dyDescent="0.2">
      <c r="Q7590" s="21"/>
    </row>
    <row r="7591" spans="17:17" x14ac:dyDescent="0.2">
      <c r="Q7591" s="21"/>
    </row>
    <row r="7592" spans="17:17" x14ac:dyDescent="0.2">
      <c r="Q7592" s="21"/>
    </row>
    <row r="7593" spans="17:17" x14ac:dyDescent="0.2">
      <c r="Q7593" s="21"/>
    </row>
    <row r="7594" spans="17:17" x14ac:dyDescent="0.2">
      <c r="Q7594" s="21"/>
    </row>
    <row r="7595" spans="17:17" x14ac:dyDescent="0.2">
      <c r="Q7595" s="21"/>
    </row>
    <row r="7596" spans="17:17" x14ac:dyDescent="0.2">
      <c r="Q7596" s="21"/>
    </row>
    <row r="7597" spans="17:17" x14ac:dyDescent="0.2">
      <c r="Q7597" s="21"/>
    </row>
    <row r="7598" spans="17:17" x14ac:dyDescent="0.2">
      <c r="Q7598" s="21"/>
    </row>
    <row r="7599" spans="17:17" x14ac:dyDescent="0.2">
      <c r="Q7599" s="21"/>
    </row>
    <row r="7600" spans="17:17" x14ac:dyDescent="0.2">
      <c r="Q7600" s="21"/>
    </row>
    <row r="7601" spans="17:17" x14ac:dyDescent="0.2">
      <c r="Q7601" s="21"/>
    </row>
    <row r="7602" spans="17:17" x14ac:dyDescent="0.2">
      <c r="Q7602" s="21"/>
    </row>
    <row r="7603" spans="17:17" x14ac:dyDescent="0.2">
      <c r="Q7603" s="21"/>
    </row>
    <row r="7604" spans="17:17" x14ac:dyDescent="0.2">
      <c r="Q7604" s="21"/>
    </row>
    <row r="7605" spans="17:17" x14ac:dyDescent="0.2">
      <c r="Q7605" s="21"/>
    </row>
    <row r="7606" spans="17:17" x14ac:dyDescent="0.2">
      <c r="Q7606" s="21"/>
    </row>
    <row r="7607" spans="17:17" x14ac:dyDescent="0.2">
      <c r="Q7607" s="21"/>
    </row>
    <row r="7608" spans="17:17" x14ac:dyDescent="0.2">
      <c r="Q7608" s="21"/>
    </row>
    <row r="7609" spans="17:17" x14ac:dyDescent="0.2">
      <c r="Q7609" s="21"/>
    </row>
    <row r="7610" spans="17:17" x14ac:dyDescent="0.2">
      <c r="Q7610" s="21"/>
    </row>
    <row r="7611" spans="17:17" x14ac:dyDescent="0.2">
      <c r="Q7611" s="21"/>
    </row>
    <row r="7612" spans="17:17" x14ac:dyDescent="0.2">
      <c r="Q7612" s="21"/>
    </row>
    <row r="7613" spans="17:17" x14ac:dyDescent="0.2">
      <c r="Q7613" s="21"/>
    </row>
    <row r="7614" spans="17:17" x14ac:dyDescent="0.2">
      <c r="Q7614" s="21"/>
    </row>
    <row r="7615" spans="17:17" x14ac:dyDescent="0.2">
      <c r="Q7615" s="21"/>
    </row>
    <row r="7616" spans="17:17" x14ac:dyDescent="0.2">
      <c r="Q7616" s="21"/>
    </row>
    <row r="7617" spans="17:17" x14ac:dyDescent="0.2">
      <c r="Q7617" s="21"/>
    </row>
    <row r="7618" spans="17:17" x14ac:dyDescent="0.2">
      <c r="Q7618" s="21"/>
    </row>
    <row r="7619" spans="17:17" x14ac:dyDescent="0.2">
      <c r="Q7619" s="21"/>
    </row>
    <row r="7620" spans="17:17" x14ac:dyDescent="0.2">
      <c r="Q7620" s="21"/>
    </row>
    <row r="7621" spans="17:17" x14ac:dyDescent="0.2">
      <c r="Q7621" s="21"/>
    </row>
    <row r="7622" spans="17:17" x14ac:dyDescent="0.2">
      <c r="Q7622" s="21"/>
    </row>
    <row r="7623" spans="17:17" x14ac:dyDescent="0.2">
      <c r="Q7623" s="21"/>
    </row>
    <row r="7624" spans="17:17" x14ac:dyDescent="0.2">
      <c r="Q7624" s="21"/>
    </row>
    <row r="7625" spans="17:17" x14ac:dyDescent="0.2">
      <c r="Q7625" s="21"/>
    </row>
    <row r="7626" spans="17:17" x14ac:dyDescent="0.2">
      <c r="Q7626" s="21"/>
    </row>
    <row r="7627" spans="17:17" x14ac:dyDescent="0.2">
      <c r="Q7627" s="21"/>
    </row>
    <row r="7628" spans="17:17" x14ac:dyDescent="0.2">
      <c r="Q7628" s="21"/>
    </row>
    <row r="7629" spans="17:17" x14ac:dyDescent="0.2">
      <c r="Q7629" s="21"/>
    </row>
    <row r="7630" spans="17:17" x14ac:dyDescent="0.2">
      <c r="Q7630" s="21"/>
    </row>
    <row r="7631" spans="17:17" x14ac:dyDescent="0.2">
      <c r="Q7631" s="21"/>
    </row>
    <row r="7632" spans="17:17" x14ac:dyDescent="0.2">
      <c r="Q7632" s="21"/>
    </row>
    <row r="7633" spans="17:17" x14ac:dyDescent="0.2">
      <c r="Q7633" s="21"/>
    </row>
    <row r="7634" spans="17:17" x14ac:dyDescent="0.2">
      <c r="Q7634" s="21"/>
    </row>
    <row r="7635" spans="17:17" x14ac:dyDescent="0.2">
      <c r="Q7635" s="21"/>
    </row>
    <row r="7636" spans="17:17" x14ac:dyDescent="0.2">
      <c r="Q7636" s="21"/>
    </row>
    <row r="7637" spans="17:17" x14ac:dyDescent="0.2">
      <c r="Q7637" s="21"/>
    </row>
    <row r="7638" spans="17:17" x14ac:dyDescent="0.2">
      <c r="Q7638" s="21"/>
    </row>
    <row r="7639" spans="17:17" x14ac:dyDescent="0.2">
      <c r="Q7639" s="21"/>
    </row>
    <row r="7640" spans="17:17" x14ac:dyDescent="0.2">
      <c r="Q7640" s="21"/>
    </row>
    <row r="7641" spans="17:17" x14ac:dyDescent="0.2">
      <c r="Q7641" s="21"/>
    </row>
    <row r="7642" spans="17:17" x14ac:dyDescent="0.2">
      <c r="Q7642" s="21"/>
    </row>
    <row r="7643" spans="17:17" x14ac:dyDescent="0.2">
      <c r="Q7643" s="21"/>
    </row>
    <row r="7644" spans="17:17" x14ac:dyDescent="0.2">
      <c r="Q7644" s="21"/>
    </row>
    <row r="7645" spans="17:17" x14ac:dyDescent="0.2">
      <c r="Q7645" s="21"/>
    </row>
    <row r="7646" spans="17:17" x14ac:dyDescent="0.2">
      <c r="Q7646" s="21"/>
    </row>
    <row r="7647" spans="17:17" x14ac:dyDescent="0.2">
      <c r="Q7647" s="21"/>
    </row>
    <row r="7648" spans="17:17" x14ac:dyDescent="0.2">
      <c r="Q7648" s="21"/>
    </row>
    <row r="7649" spans="17:17" x14ac:dyDescent="0.2">
      <c r="Q7649" s="21"/>
    </row>
    <row r="7650" spans="17:17" x14ac:dyDescent="0.2">
      <c r="Q7650" s="21"/>
    </row>
    <row r="7651" spans="17:17" x14ac:dyDescent="0.2">
      <c r="Q7651" s="21"/>
    </row>
    <row r="7652" spans="17:17" x14ac:dyDescent="0.2">
      <c r="Q7652" s="21"/>
    </row>
    <row r="7653" spans="17:17" x14ac:dyDescent="0.2">
      <c r="Q7653" s="21"/>
    </row>
    <row r="7654" spans="17:17" x14ac:dyDescent="0.2">
      <c r="Q7654" s="21"/>
    </row>
    <row r="7655" spans="17:17" x14ac:dyDescent="0.2">
      <c r="Q7655" s="21"/>
    </row>
    <row r="7656" spans="17:17" x14ac:dyDescent="0.2">
      <c r="Q7656" s="21"/>
    </row>
    <row r="7657" spans="17:17" x14ac:dyDescent="0.2">
      <c r="Q7657" s="21"/>
    </row>
    <row r="7658" spans="17:17" x14ac:dyDescent="0.2">
      <c r="Q7658" s="21"/>
    </row>
    <row r="7659" spans="17:17" x14ac:dyDescent="0.2">
      <c r="Q7659" s="21"/>
    </row>
    <row r="7660" spans="17:17" x14ac:dyDescent="0.2">
      <c r="Q7660" s="21"/>
    </row>
    <row r="7661" spans="17:17" x14ac:dyDescent="0.2">
      <c r="Q7661" s="21"/>
    </row>
    <row r="7662" spans="17:17" x14ac:dyDescent="0.2">
      <c r="Q7662" s="21"/>
    </row>
    <row r="7663" spans="17:17" x14ac:dyDescent="0.2">
      <c r="Q7663" s="21"/>
    </row>
    <row r="7664" spans="17:17" x14ac:dyDescent="0.2">
      <c r="Q7664" s="21"/>
    </row>
    <row r="7665" spans="17:17" x14ac:dyDescent="0.2">
      <c r="Q7665" s="21"/>
    </row>
    <row r="7666" spans="17:17" x14ac:dyDescent="0.2">
      <c r="Q7666" s="21"/>
    </row>
    <row r="7667" spans="17:17" x14ac:dyDescent="0.2">
      <c r="Q7667" s="21"/>
    </row>
    <row r="7668" spans="17:17" x14ac:dyDescent="0.2">
      <c r="Q7668" s="21"/>
    </row>
    <row r="7669" spans="17:17" x14ac:dyDescent="0.2">
      <c r="Q7669" s="21"/>
    </row>
    <row r="7670" spans="17:17" x14ac:dyDescent="0.2">
      <c r="Q7670" s="21"/>
    </row>
    <row r="7671" spans="17:17" x14ac:dyDescent="0.2">
      <c r="Q7671" s="21"/>
    </row>
    <row r="7672" spans="17:17" x14ac:dyDescent="0.2">
      <c r="Q7672" s="21"/>
    </row>
    <row r="7673" spans="17:17" x14ac:dyDescent="0.2">
      <c r="Q7673" s="21"/>
    </row>
    <row r="7674" spans="17:17" x14ac:dyDescent="0.2">
      <c r="Q7674" s="21"/>
    </row>
    <row r="7675" spans="17:17" x14ac:dyDescent="0.2">
      <c r="Q7675" s="21"/>
    </row>
    <row r="7676" spans="17:17" x14ac:dyDescent="0.2">
      <c r="Q7676" s="21"/>
    </row>
    <row r="7677" spans="17:17" x14ac:dyDescent="0.2">
      <c r="Q7677" s="21"/>
    </row>
    <row r="7678" spans="17:17" x14ac:dyDescent="0.2">
      <c r="Q7678" s="21"/>
    </row>
    <row r="7679" spans="17:17" x14ac:dyDescent="0.2">
      <c r="Q7679" s="21"/>
    </row>
    <row r="7680" spans="17:17" x14ac:dyDescent="0.2">
      <c r="Q7680" s="21"/>
    </row>
    <row r="7681" spans="17:17" x14ac:dyDescent="0.2">
      <c r="Q7681" s="21"/>
    </row>
    <row r="7682" spans="17:17" x14ac:dyDescent="0.2">
      <c r="Q7682" s="21"/>
    </row>
    <row r="7683" spans="17:17" x14ac:dyDescent="0.2">
      <c r="Q7683" s="21"/>
    </row>
    <row r="7684" spans="17:17" x14ac:dyDescent="0.2">
      <c r="Q7684" s="21"/>
    </row>
    <row r="7685" spans="17:17" x14ac:dyDescent="0.2">
      <c r="Q7685" s="21"/>
    </row>
    <row r="7686" spans="17:17" x14ac:dyDescent="0.2">
      <c r="Q7686" s="21"/>
    </row>
    <row r="7687" spans="17:17" x14ac:dyDescent="0.2">
      <c r="Q7687" s="21"/>
    </row>
    <row r="7688" spans="17:17" x14ac:dyDescent="0.2">
      <c r="Q7688" s="21"/>
    </row>
    <row r="7689" spans="17:17" x14ac:dyDescent="0.2">
      <c r="Q7689" s="21"/>
    </row>
    <row r="7690" spans="17:17" x14ac:dyDescent="0.2">
      <c r="Q7690" s="21"/>
    </row>
    <row r="7691" spans="17:17" x14ac:dyDescent="0.2">
      <c r="Q7691" s="21"/>
    </row>
    <row r="7692" spans="17:17" x14ac:dyDescent="0.2">
      <c r="Q7692" s="21"/>
    </row>
    <row r="7693" spans="17:17" x14ac:dyDescent="0.2">
      <c r="Q7693" s="21"/>
    </row>
    <row r="7694" spans="17:17" x14ac:dyDescent="0.2">
      <c r="Q7694" s="21"/>
    </row>
    <row r="7695" spans="17:17" x14ac:dyDescent="0.2">
      <c r="Q7695" s="21"/>
    </row>
    <row r="7696" spans="17:17" x14ac:dyDescent="0.2">
      <c r="Q7696" s="21"/>
    </row>
    <row r="7697" spans="17:17" x14ac:dyDescent="0.2">
      <c r="Q7697" s="21"/>
    </row>
    <row r="7698" spans="17:17" x14ac:dyDescent="0.2">
      <c r="Q7698" s="21"/>
    </row>
    <row r="7699" spans="17:17" x14ac:dyDescent="0.2">
      <c r="Q7699" s="21"/>
    </row>
    <row r="7700" spans="17:17" x14ac:dyDescent="0.2">
      <c r="Q7700" s="21"/>
    </row>
    <row r="7701" spans="17:17" x14ac:dyDescent="0.2">
      <c r="Q7701" s="21"/>
    </row>
    <row r="7702" spans="17:17" x14ac:dyDescent="0.2">
      <c r="Q7702" s="21"/>
    </row>
    <row r="7703" spans="17:17" x14ac:dyDescent="0.2">
      <c r="Q7703" s="21"/>
    </row>
    <row r="7704" spans="17:17" x14ac:dyDescent="0.2">
      <c r="Q7704" s="21"/>
    </row>
    <row r="7705" spans="17:17" x14ac:dyDescent="0.2">
      <c r="Q7705" s="21"/>
    </row>
    <row r="7706" spans="17:17" x14ac:dyDescent="0.2">
      <c r="Q7706" s="21"/>
    </row>
    <row r="7707" spans="17:17" x14ac:dyDescent="0.2">
      <c r="Q7707" s="21"/>
    </row>
    <row r="7708" spans="17:17" x14ac:dyDescent="0.2">
      <c r="Q7708" s="21"/>
    </row>
    <row r="7709" spans="17:17" x14ac:dyDescent="0.2">
      <c r="Q7709" s="21"/>
    </row>
    <row r="7710" spans="17:17" x14ac:dyDescent="0.2">
      <c r="Q7710" s="21"/>
    </row>
    <row r="7711" spans="17:17" x14ac:dyDescent="0.2">
      <c r="Q7711" s="21"/>
    </row>
    <row r="7712" spans="17:17" x14ac:dyDescent="0.2">
      <c r="Q7712" s="21"/>
    </row>
    <row r="7713" spans="17:17" x14ac:dyDescent="0.2">
      <c r="Q7713" s="21"/>
    </row>
    <row r="7714" spans="17:17" x14ac:dyDescent="0.2">
      <c r="Q7714" s="21"/>
    </row>
    <row r="7715" spans="17:17" x14ac:dyDescent="0.2">
      <c r="Q7715" s="21"/>
    </row>
    <row r="7716" spans="17:17" x14ac:dyDescent="0.2">
      <c r="Q7716" s="21"/>
    </row>
    <row r="7717" spans="17:17" x14ac:dyDescent="0.2">
      <c r="Q7717" s="21"/>
    </row>
    <row r="7718" spans="17:17" x14ac:dyDescent="0.2">
      <c r="Q7718" s="21"/>
    </row>
    <row r="7719" spans="17:17" x14ac:dyDescent="0.2">
      <c r="Q7719" s="21"/>
    </row>
    <row r="7720" spans="17:17" x14ac:dyDescent="0.2">
      <c r="Q7720" s="21"/>
    </row>
    <row r="7721" spans="17:17" x14ac:dyDescent="0.2">
      <c r="Q7721" s="21"/>
    </row>
    <row r="7722" spans="17:17" x14ac:dyDescent="0.2">
      <c r="Q7722" s="21"/>
    </row>
    <row r="7723" spans="17:17" x14ac:dyDescent="0.2">
      <c r="Q7723" s="21"/>
    </row>
    <row r="7724" spans="17:17" x14ac:dyDescent="0.2">
      <c r="Q7724" s="21"/>
    </row>
    <row r="7725" spans="17:17" x14ac:dyDescent="0.2">
      <c r="Q7725" s="21"/>
    </row>
    <row r="7726" spans="17:17" x14ac:dyDescent="0.2">
      <c r="Q7726" s="21"/>
    </row>
    <row r="7727" spans="17:17" x14ac:dyDescent="0.2">
      <c r="Q7727" s="21"/>
    </row>
    <row r="7728" spans="17:17" x14ac:dyDescent="0.2">
      <c r="Q7728" s="21"/>
    </row>
    <row r="7729" spans="17:17" x14ac:dyDescent="0.2">
      <c r="Q7729" s="21"/>
    </row>
    <row r="7730" spans="17:17" x14ac:dyDescent="0.2">
      <c r="Q7730" s="21"/>
    </row>
    <row r="7731" spans="17:17" x14ac:dyDescent="0.2">
      <c r="Q7731" s="21"/>
    </row>
    <row r="7732" spans="17:17" x14ac:dyDescent="0.2">
      <c r="Q7732" s="21"/>
    </row>
    <row r="7733" spans="17:17" x14ac:dyDescent="0.2">
      <c r="Q7733" s="21"/>
    </row>
    <row r="7734" spans="17:17" x14ac:dyDescent="0.2">
      <c r="Q7734" s="21"/>
    </row>
    <row r="7735" spans="17:17" x14ac:dyDescent="0.2">
      <c r="Q7735" s="21"/>
    </row>
    <row r="7736" spans="17:17" x14ac:dyDescent="0.2">
      <c r="Q7736" s="21"/>
    </row>
    <row r="7737" spans="17:17" x14ac:dyDescent="0.2">
      <c r="Q7737" s="21"/>
    </row>
    <row r="7738" spans="17:17" x14ac:dyDescent="0.2">
      <c r="Q7738" s="21"/>
    </row>
    <row r="7739" spans="17:17" x14ac:dyDescent="0.2">
      <c r="Q7739" s="21"/>
    </row>
    <row r="7740" spans="17:17" x14ac:dyDescent="0.2">
      <c r="Q7740" s="21"/>
    </row>
    <row r="7741" spans="17:17" x14ac:dyDescent="0.2">
      <c r="Q7741" s="21"/>
    </row>
    <row r="7742" spans="17:17" x14ac:dyDescent="0.2">
      <c r="Q7742" s="21"/>
    </row>
    <row r="7743" spans="17:17" x14ac:dyDescent="0.2">
      <c r="Q7743" s="21"/>
    </row>
    <row r="7744" spans="17:17" x14ac:dyDescent="0.2">
      <c r="Q7744" s="21"/>
    </row>
    <row r="7745" spans="17:17" x14ac:dyDescent="0.2">
      <c r="Q7745" s="21"/>
    </row>
    <row r="7746" spans="17:17" x14ac:dyDescent="0.2">
      <c r="Q7746" s="21"/>
    </row>
    <row r="7747" spans="17:17" x14ac:dyDescent="0.2">
      <c r="Q7747" s="21"/>
    </row>
    <row r="7748" spans="17:17" x14ac:dyDescent="0.2">
      <c r="Q7748" s="21"/>
    </row>
    <row r="7749" spans="17:17" x14ac:dyDescent="0.2">
      <c r="Q7749" s="21"/>
    </row>
    <row r="7750" spans="17:17" x14ac:dyDescent="0.2">
      <c r="Q7750" s="21"/>
    </row>
    <row r="7751" spans="17:17" x14ac:dyDescent="0.2">
      <c r="Q7751" s="21"/>
    </row>
    <row r="7752" spans="17:17" x14ac:dyDescent="0.2">
      <c r="Q7752" s="21"/>
    </row>
    <row r="7753" spans="17:17" x14ac:dyDescent="0.2">
      <c r="Q7753" s="21"/>
    </row>
    <row r="7754" spans="17:17" x14ac:dyDescent="0.2">
      <c r="Q7754" s="21"/>
    </row>
    <row r="7755" spans="17:17" x14ac:dyDescent="0.2">
      <c r="Q7755" s="21"/>
    </row>
    <row r="7756" spans="17:17" x14ac:dyDescent="0.2">
      <c r="Q7756" s="21"/>
    </row>
    <row r="7757" spans="17:17" x14ac:dyDescent="0.2">
      <c r="Q7757" s="21"/>
    </row>
    <row r="7758" spans="17:17" x14ac:dyDescent="0.2">
      <c r="Q7758" s="21"/>
    </row>
    <row r="7759" spans="17:17" x14ac:dyDescent="0.2">
      <c r="Q7759" s="21"/>
    </row>
    <row r="7760" spans="17:17" x14ac:dyDescent="0.2">
      <c r="Q7760" s="21"/>
    </row>
    <row r="7761" spans="17:17" x14ac:dyDescent="0.2">
      <c r="Q7761" s="21"/>
    </row>
    <row r="7762" spans="17:17" x14ac:dyDescent="0.2">
      <c r="Q7762" s="21"/>
    </row>
    <row r="7763" spans="17:17" x14ac:dyDescent="0.2">
      <c r="Q7763" s="21"/>
    </row>
    <row r="7764" spans="17:17" x14ac:dyDescent="0.2">
      <c r="Q7764" s="21"/>
    </row>
    <row r="7765" spans="17:17" x14ac:dyDescent="0.2">
      <c r="Q7765" s="21"/>
    </row>
    <row r="7766" spans="17:17" x14ac:dyDescent="0.2">
      <c r="Q7766" s="21"/>
    </row>
    <row r="7767" spans="17:17" x14ac:dyDescent="0.2">
      <c r="Q7767" s="21"/>
    </row>
    <row r="7768" spans="17:17" x14ac:dyDescent="0.2">
      <c r="Q7768" s="21"/>
    </row>
    <row r="7769" spans="17:17" x14ac:dyDescent="0.2">
      <c r="Q7769" s="21"/>
    </row>
    <row r="7770" spans="17:17" x14ac:dyDescent="0.2">
      <c r="Q7770" s="21"/>
    </row>
    <row r="7771" spans="17:17" x14ac:dyDescent="0.2">
      <c r="Q7771" s="21"/>
    </row>
    <row r="7772" spans="17:17" x14ac:dyDescent="0.2">
      <c r="Q7772" s="21"/>
    </row>
    <row r="7773" spans="17:17" x14ac:dyDescent="0.2">
      <c r="Q7773" s="21"/>
    </row>
    <row r="7774" spans="17:17" x14ac:dyDescent="0.2">
      <c r="Q7774" s="21"/>
    </row>
    <row r="7775" spans="17:17" x14ac:dyDescent="0.2">
      <c r="Q7775" s="21"/>
    </row>
    <row r="7776" spans="17:17" x14ac:dyDescent="0.2">
      <c r="Q7776" s="21"/>
    </row>
    <row r="7777" spans="17:17" x14ac:dyDescent="0.2">
      <c r="Q7777" s="21"/>
    </row>
    <row r="7778" spans="17:17" x14ac:dyDescent="0.2">
      <c r="Q7778" s="21"/>
    </row>
    <row r="7779" spans="17:17" x14ac:dyDescent="0.2">
      <c r="Q7779" s="21"/>
    </row>
    <row r="7780" spans="17:17" x14ac:dyDescent="0.2">
      <c r="Q7780" s="21"/>
    </row>
    <row r="7781" spans="17:17" x14ac:dyDescent="0.2">
      <c r="Q7781" s="21"/>
    </row>
    <row r="7782" spans="17:17" x14ac:dyDescent="0.2">
      <c r="Q7782" s="21"/>
    </row>
    <row r="7783" spans="17:17" x14ac:dyDescent="0.2">
      <c r="Q7783" s="21"/>
    </row>
    <row r="7784" spans="17:17" x14ac:dyDescent="0.2">
      <c r="Q7784" s="21"/>
    </row>
    <row r="7785" spans="17:17" x14ac:dyDescent="0.2">
      <c r="Q7785" s="21"/>
    </row>
    <row r="7786" spans="17:17" x14ac:dyDescent="0.2">
      <c r="Q7786" s="21"/>
    </row>
    <row r="7787" spans="17:17" x14ac:dyDescent="0.2">
      <c r="Q7787" s="21"/>
    </row>
    <row r="7788" spans="17:17" x14ac:dyDescent="0.2">
      <c r="Q7788" s="21"/>
    </row>
    <row r="7789" spans="17:17" x14ac:dyDescent="0.2">
      <c r="Q7789" s="21"/>
    </row>
    <row r="7790" spans="17:17" x14ac:dyDescent="0.2">
      <c r="Q7790" s="21"/>
    </row>
    <row r="7791" spans="17:17" x14ac:dyDescent="0.2">
      <c r="Q7791" s="21"/>
    </row>
    <row r="7792" spans="17:17" x14ac:dyDescent="0.2">
      <c r="Q7792" s="21"/>
    </row>
    <row r="7793" spans="17:17" x14ac:dyDescent="0.2">
      <c r="Q7793" s="21"/>
    </row>
    <row r="7794" spans="17:17" x14ac:dyDescent="0.2">
      <c r="Q7794" s="21"/>
    </row>
    <row r="7795" spans="17:17" x14ac:dyDescent="0.2">
      <c r="Q7795" s="21"/>
    </row>
    <row r="7796" spans="17:17" x14ac:dyDescent="0.2">
      <c r="Q7796" s="21"/>
    </row>
    <row r="7797" spans="17:17" x14ac:dyDescent="0.2">
      <c r="Q7797" s="21"/>
    </row>
    <row r="7798" spans="17:17" x14ac:dyDescent="0.2">
      <c r="Q7798" s="21"/>
    </row>
    <row r="7799" spans="17:17" x14ac:dyDescent="0.2">
      <c r="Q7799" s="21"/>
    </row>
    <row r="7800" spans="17:17" x14ac:dyDescent="0.2">
      <c r="Q7800" s="21"/>
    </row>
    <row r="7801" spans="17:17" x14ac:dyDescent="0.2">
      <c r="Q7801" s="21"/>
    </row>
    <row r="7802" spans="17:17" x14ac:dyDescent="0.2">
      <c r="Q7802" s="21"/>
    </row>
    <row r="7803" spans="17:17" x14ac:dyDescent="0.2">
      <c r="Q7803" s="21"/>
    </row>
    <row r="7804" spans="17:17" x14ac:dyDescent="0.2">
      <c r="Q7804" s="21"/>
    </row>
    <row r="7805" spans="17:17" x14ac:dyDescent="0.2">
      <c r="Q7805" s="21"/>
    </row>
    <row r="7806" spans="17:17" x14ac:dyDescent="0.2">
      <c r="Q7806" s="21"/>
    </row>
    <row r="7807" spans="17:17" x14ac:dyDescent="0.2">
      <c r="Q7807" s="21"/>
    </row>
    <row r="7808" spans="17:17" x14ac:dyDescent="0.2">
      <c r="Q7808" s="21"/>
    </row>
    <row r="7809" spans="17:17" x14ac:dyDescent="0.2">
      <c r="Q7809" s="21"/>
    </row>
    <row r="7810" spans="17:17" x14ac:dyDescent="0.2">
      <c r="Q7810" s="21"/>
    </row>
    <row r="7811" spans="17:17" x14ac:dyDescent="0.2">
      <c r="Q7811" s="21"/>
    </row>
    <row r="7812" spans="17:17" x14ac:dyDescent="0.2">
      <c r="Q7812" s="21"/>
    </row>
    <row r="7813" spans="17:17" x14ac:dyDescent="0.2">
      <c r="Q7813" s="21"/>
    </row>
    <row r="7814" spans="17:17" x14ac:dyDescent="0.2">
      <c r="Q7814" s="21"/>
    </row>
    <row r="7815" spans="17:17" x14ac:dyDescent="0.2">
      <c r="Q7815" s="21"/>
    </row>
    <row r="7816" spans="17:17" x14ac:dyDescent="0.2">
      <c r="Q7816" s="21"/>
    </row>
    <row r="7817" spans="17:17" x14ac:dyDescent="0.2">
      <c r="Q7817" s="21"/>
    </row>
    <row r="7818" spans="17:17" x14ac:dyDescent="0.2">
      <c r="Q7818" s="21"/>
    </row>
    <row r="7819" spans="17:17" x14ac:dyDescent="0.2">
      <c r="Q7819" s="21"/>
    </row>
    <row r="7820" spans="17:17" x14ac:dyDescent="0.2">
      <c r="Q7820" s="21"/>
    </row>
    <row r="7821" spans="17:17" x14ac:dyDescent="0.2">
      <c r="Q7821" s="21"/>
    </row>
    <row r="7822" spans="17:17" x14ac:dyDescent="0.2">
      <c r="Q7822" s="21"/>
    </row>
    <row r="7823" spans="17:17" x14ac:dyDescent="0.2">
      <c r="Q7823" s="21"/>
    </row>
    <row r="7824" spans="17:17" x14ac:dyDescent="0.2">
      <c r="Q7824" s="21"/>
    </row>
    <row r="7825" spans="17:17" x14ac:dyDescent="0.2">
      <c r="Q7825" s="21"/>
    </row>
    <row r="7826" spans="17:17" x14ac:dyDescent="0.2">
      <c r="Q7826" s="21"/>
    </row>
    <row r="7827" spans="17:17" x14ac:dyDescent="0.2">
      <c r="Q7827" s="21"/>
    </row>
    <row r="7828" spans="17:17" x14ac:dyDescent="0.2">
      <c r="Q7828" s="21"/>
    </row>
    <row r="7829" spans="17:17" x14ac:dyDescent="0.2">
      <c r="Q7829" s="21"/>
    </row>
    <row r="7830" spans="17:17" x14ac:dyDescent="0.2">
      <c r="Q7830" s="21"/>
    </row>
    <row r="7831" spans="17:17" x14ac:dyDescent="0.2">
      <c r="Q7831" s="21"/>
    </row>
    <row r="7832" spans="17:17" x14ac:dyDescent="0.2">
      <c r="Q7832" s="21"/>
    </row>
    <row r="7833" spans="17:17" x14ac:dyDescent="0.2">
      <c r="Q7833" s="21"/>
    </row>
    <row r="7834" spans="17:17" x14ac:dyDescent="0.2">
      <c r="Q7834" s="21"/>
    </row>
    <row r="7835" spans="17:17" x14ac:dyDescent="0.2">
      <c r="Q7835" s="21"/>
    </row>
    <row r="7836" spans="17:17" x14ac:dyDescent="0.2">
      <c r="Q7836" s="21"/>
    </row>
    <row r="7837" spans="17:17" x14ac:dyDescent="0.2">
      <c r="Q7837" s="21"/>
    </row>
    <row r="7838" spans="17:17" x14ac:dyDescent="0.2">
      <c r="Q7838" s="21"/>
    </row>
    <row r="7839" spans="17:17" x14ac:dyDescent="0.2">
      <c r="Q7839" s="21"/>
    </row>
    <row r="7840" spans="17:17" x14ac:dyDescent="0.2">
      <c r="Q7840" s="21"/>
    </row>
    <row r="7841" spans="17:17" x14ac:dyDescent="0.2">
      <c r="Q7841" s="21"/>
    </row>
    <row r="7842" spans="17:17" x14ac:dyDescent="0.2">
      <c r="Q7842" s="21"/>
    </row>
    <row r="7843" spans="17:17" x14ac:dyDescent="0.2">
      <c r="Q7843" s="21"/>
    </row>
    <row r="7844" spans="17:17" x14ac:dyDescent="0.2">
      <c r="Q7844" s="21"/>
    </row>
    <row r="7845" spans="17:17" x14ac:dyDescent="0.2">
      <c r="Q7845" s="21"/>
    </row>
    <row r="7846" spans="17:17" x14ac:dyDescent="0.2">
      <c r="Q7846" s="21"/>
    </row>
    <row r="7847" spans="17:17" x14ac:dyDescent="0.2">
      <c r="Q7847" s="21"/>
    </row>
    <row r="7848" spans="17:17" x14ac:dyDescent="0.2">
      <c r="Q7848" s="21"/>
    </row>
    <row r="7849" spans="17:17" x14ac:dyDescent="0.2">
      <c r="Q7849" s="21"/>
    </row>
    <row r="7850" spans="17:17" x14ac:dyDescent="0.2">
      <c r="Q7850" s="21"/>
    </row>
    <row r="7851" spans="17:17" x14ac:dyDescent="0.2">
      <c r="Q7851" s="21"/>
    </row>
    <row r="7852" spans="17:17" x14ac:dyDescent="0.2">
      <c r="Q7852" s="21"/>
    </row>
    <row r="7853" spans="17:17" x14ac:dyDescent="0.2">
      <c r="Q7853" s="21"/>
    </row>
    <row r="7854" spans="17:17" x14ac:dyDescent="0.2">
      <c r="Q7854" s="21"/>
    </row>
    <row r="7855" spans="17:17" x14ac:dyDescent="0.2">
      <c r="Q7855" s="21"/>
    </row>
    <row r="7856" spans="17:17" x14ac:dyDescent="0.2">
      <c r="Q7856" s="21"/>
    </row>
    <row r="7857" spans="17:17" x14ac:dyDescent="0.2">
      <c r="Q7857" s="21"/>
    </row>
    <row r="7858" spans="17:17" x14ac:dyDescent="0.2">
      <c r="Q7858" s="21"/>
    </row>
    <row r="7859" spans="17:17" x14ac:dyDescent="0.2">
      <c r="Q7859" s="21"/>
    </row>
    <row r="7860" spans="17:17" x14ac:dyDescent="0.2">
      <c r="Q7860" s="21"/>
    </row>
    <row r="7861" spans="17:17" x14ac:dyDescent="0.2">
      <c r="Q7861" s="21"/>
    </row>
    <row r="7862" spans="17:17" x14ac:dyDescent="0.2">
      <c r="Q7862" s="21"/>
    </row>
    <row r="7863" spans="17:17" x14ac:dyDescent="0.2">
      <c r="Q7863" s="21"/>
    </row>
    <row r="7864" spans="17:17" x14ac:dyDescent="0.2">
      <c r="Q7864" s="21"/>
    </row>
    <row r="7865" spans="17:17" x14ac:dyDescent="0.2">
      <c r="Q7865" s="21"/>
    </row>
    <row r="7866" spans="17:17" x14ac:dyDescent="0.2">
      <c r="Q7866" s="21"/>
    </row>
    <row r="7867" spans="17:17" x14ac:dyDescent="0.2">
      <c r="Q7867" s="21"/>
    </row>
    <row r="7868" spans="17:17" x14ac:dyDescent="0.2">
      <c r="Q7868" s="21"/>
    </row>
    <row r="7869" spans="17:17" x14ac:dyDescent="0.2">
      <c r="Q7869" s="21"/>
    </row>
    <row r="7870" spans="17:17" x14ac:dyDescent="0.2">
      <c r="Q7870" s="21"/>
    </row>
    <row r="7871" spans="17:17" x14ac:dyDescent="0.2">
      <c r="Q7871" s="21"/>
    </row>
    <row r="7872" spans="17:17" x14ac:dyDescent="0.2">
      <c r="Q7872" s="21"/>
    </row>
    <row r="7873" spans="17:17" x14ac:dyDescent="0.2">
      <c r="Q7873" s="21"/>
    </row>
    <row r="7874" spans="17:17" x14ac:dyDescent="0.2">
      <c r="Q7874" s="21"/>
    </row>
    <row r="7875" spans="17:17" x14ac:dyDescent="0.2">
      <c r="Q7875" s="21"/>
    </row>
    <row r="7876" spans="17:17" x14ac:dyDescent="0.2">
      <c r="Q7876" s="21"/>
    </row>
    <row r="7877" spans="17:17" x14ac:dyDescent="0.2">
      <c r="Q7877" s="21"/>
    </row>
    <row r="7878" spans="17:17" x14ac:dyDescent="0.2">
      <c r="Q7878" s="21"/>
    </row>
    <row r="7879" spans="17:17" x14ac:dyDescent="0.2">
      <c r="Q7879" s="21"/>
    </row>
    <row r="7880" spans="17:17" x14ac:dyDescent="0.2">
      <c r="Q7880" s="21"/>
    </row>
    <row r="7881" spans="17:17" x14ac:dyDescent="0.2">
      <c r="Q7881" s="21"/>
    </row>
    <row r="7882" spans="17:17" x14ac:dyDescent="0.2">
      <c r="Q7882" s="21"/>
    </row>
    <row r="7883" spans="17:17" x14ac:dyDescent="0.2">
      <c r="Q7883" s="21"/>
    </row>
    <row r="7884" spans="17:17" x14ac:dyDescent="0.2">
      <c r="Q7884" s="21"/>
    </row>
    <row r="7885" spans="17:17" x14ac:dyDescent="0.2">
      <c r="Q7885" s="21"/>
    </row>
    <row r="7886" spans="17:17" x14ac:dyDescent="0.2">
      <c r="Q7886" s="21"/>
    </row>
    <row r="7887" spans="17:17" x14ac:dyDescent="0.2">
      <c r="Q7887" s="21"/>
    </row>
    <row r="7888" spans="17:17" x14ac:dyDescent="0.2">
      <c r="Q7888" s="21"/>
    </row>
    <row r="7889" spans="17:17" x14ac:dyDescent="0.2">
      <c r="Q7889" s="21"/>
    </row>
    <row r="7890" spans="17:17" x14ac:dyDescent="0.2">
      <c r="Q7890" s="21"/>
    </row>
    <row r="7891" spans="17:17" x14ac:dyDescent="0.2">
      <c r="Q7891" s="21"/>
    </row>
    <row r="7892" spans="17:17" x14ac:dyDescent="0.2">
      <c r="Q7892" s="21"/>
    </row>
    <row r="7893" spans="17:17" x14ac:dyDescent="0.2">
      <c r="Q7893" s="21"/>
    </row>
    <row r="7894" spans="17:17" x14ac:dyDescent="0.2">
      <c r="Q7894" s="21"/>
    </row>
    <row r="7895" spans="17:17" x14ac:dyDescent="0.2">
      <c r="Q7895" s="21"/>
    </row>
    <row r="7896" spans="17:17" x14ac:dyDescent="0.2">
      <c r="Q7896" s="21"/>
    </row>
    <row r="7897" spans="17:17" x14ac:dyDescent="0.2">
      <c r="Q7897" s="21"/>
    </row>
    <row r="7898" spans="17:17" x14ac:dyDescent="0.2">
      <c r="Q7898" s="21"/>
    </row>
    <row r="7899" spans="17:17" x14ac:dyDescent="0.2">
      <c r="Q7899" s="21"/>
    </row>
    <row r="7900" spans="17:17" x14ac:dyDescent="0.2">
      <c r="Q7900" s="21"/>
    </row>
    <row r="7901" spans="17:17" x14ac:dyDescent="0.2">
      <c r="Q7901" s="21"/>
    </row>
    <row r="7902" spans="17:17" x14ac:dyDescent="0.2">
      <c r="Q7902" s="21"/>
    </row>
    <row r="7903" spans="17:17" x14ac:dyDescent="0.2">
      <c r="Q7903" s="21"/>
    </row>
    <row r="7904" spans="17:17" x14ac:dyDescent="0.2">
      <c r="Q7904" s="21"/>
    </row>
    <row r="7905" spans="17:17" x14ac:dyDescent="0.2">
      <c r="Q7905" s="21"/>
    </row>
    <row r="7906" spans="17:17" x14ac:dyDescent="0.2">
      <c r="Q7906" s="21"/>
    </row>
    <row r="7907" spans="17:17" x14ac:dyDescent="0.2">
      <c r="Q7907" s="21"/>
    </row>
    <row r="7908" spans="17:17" x14ac:dyDescent="0.2">
      <c r="Q7908" s="21"/>
    </row>
    <row r="7909" spans="17:17" x14ac:dyDescent="0.2">
      <c r="Q7909" s="21"/>
    </row>
    <row r="7910" spans="17:17" x14ac:dyDescent="0.2">
      <c r="Q7910" s="21"/>
    </row>
    <row r="7911" spans="17:17" x14ac:dyDescent="0.2">
      <c r="Q7911" s="21"/>
    </row>
    <row r="7912" spans="17:17" x14ac:dyDescent="0.2">
      <c r="Q7912" s="21"/>
    </row>
    <row r="7913" spans="17:17" x14ac:dyDescent="0.2">
      <c r="Q7913" s="21"/>
    </row>
    <row r="7914" spans="17:17" x14ac:dyDescent="0.2">
      <c r="Q7914" s="21"/>
    </row>
    <row r="7915" spans="17:17" x14ac:dyDescent="0.2">
      <c r="Q7915" s="21"/>
    </row>
    <row r="7916" spans="17:17" x14ac:dyDescent="0.2">
      <c r="Q7916" s="21"/>
    </row>
    <row r="7917" spans="17:17" x14ac:dyDescent="0.2">
      <c r="Q7917" s="21"/>
    </row>
    <row r="7918" spans="17:17" x14ac:dyDescent="0.2">
      <c r="Q7918" s="21"/>
    </row>
    <row r="7919" spans="17:17" x14ac:dyDescent="0.2">
      <c r="Q7919" s="21"/>
    </row>
    <row r="7920" spans="17:17" x14ac:dyDescent="0.2">
      <c r="Q7920" s="21"/>
    </row>
    <row r="7921" spans="17:17" x14ac:dyDescent="0.2">
      <c r="Q7921" s="21"/>
    </row>
    <row r="7922" spans="17:17" x14ac:dyDescent="0.2">
      <c r="Q7922" s="21"/>
    </row>
    <row r="7923" spans="17:17" x14ac:dyDescent="0.2">
      <c r="Q7923" s="21"/>
    </row>
    <row r="7924" spans="17:17" x14ac:dyDescent="0.2">
      <c r="Q7924" s="21"/>
    </row>
    <row r="7925" spans="17:17" x14ac:dyDescent="0.2">
      <c r="Q7925" s="21"/>
    </row>
    <row r="7926" spans="17:17" x14ac:dyDescent="0.2">
      <c r="Q7926" s="21"/>
    </row>
    <row r="7927" spans="17:17" x14ac:dyDescent="0.2">
      <c r="Q7927" s="21"/>
    </row>
    <row r="7928" spans="17:17" x14ac:dyDescent="0.2">
      <c r="Q7928" s="21"/>
    </row>
    <row r="7929" spans="17:17" x14ac:dyDescent="0.2">
      <c r="Q7929" s="21"/>
    </row>
    <row r="7930" spans="17:17" x14ac:dyDescent="0.2">
      <c r="Q7930" s="21"/>
    </row>
    <row r="7931" spans="17:17" x14ac:dyDescent="0.2">
      <c r="Q7931" s="21"/>
    </row>
    <row r="7932" spans="17:17" x14ac:dyDescent="0.2">
      <c r="Q7932" s="21"/>
    </row>
    <row r="7933" spans="17:17" x14ac:dyDescent="0.2">
      <c r="Q7933" s="21"/>
    </row>
    <row r="7934" spans="17:17" x14ac:dyDescent="0.2">
      <c r="Q7934" s="21"/>
    </row>
    <row r="7935" spans="17:17" x14ac:dyDescent="0.2">
      <c r="Q7935" s="21"/>
    </row>
    <row r="7936" spans="17:17" x14ac:dyDescent="0.2">
      <c r="Q7936" s="21"/>
    </row>
    <row r="7937" spans="17:17" x14ac:dyDescent="0.2">
      <c r="Q7937" s="21"/>
    </row>
    <row r="7938" spans="17:17" x14ac:dyDescent="0.2">
      <c r="Q7938" s="21"/>
    </row>
    <row r="7939" spans="17:17" x14ac:dyDescent="0.2">
      <c r="Q7939" s="21"/>
    </row>
    <row r="7940" spans="17:17" x14ac:dyDescent="0.2">
      <c r="Q7940" s="21"/>
    </row>
    <row r="7941" spans="17:17" x14ac:dyDescent="0.2">
      <c r="Q7941" s="21"/>
    </row>
    <row r="7942" spans="17:17" x14ac:dyDescent="0.2">
      <c r="Q7942" s="21"/>
    </row>
    <row r="7943" spans="17:17" x14ac:dyDescent="0.2">
      <c r="Q7943" s="21"/>
    </row>
    <row r="7944" spans="17:17" x14ac:dyDescent="0.2">
      <c r="Q7944" s="21"/>
    </row>
    <row r="7945" spans="17:17" x14ac:dyDescent="0.2">
      <c r="Q7945" s="21"/>
    </row>
    <row r="7946" spans="17:17" x14ac:dyDescent="0.2">
      <c r="Q7946" s="21"/>
    </row>
    <row r="7947" spans="17:17" x14ac:dyDescent="0.2">
      <c r="Q7947" s="21"/>
    </row>
    <row r="7948" spans="17:17" x14ac:dyDescent="0.2">
      <c r="Q7948" s="21"/>
    </row>
    <row r="7949" spans="17:17" x14ac:dyDescent="0.2">
      <c r="Q7949" s="21"/>
    </row>
    <row r="7950" spans="17:17" x14ac:dyDescent="0.2">
      <c r="Q7950" s="21"/>
    </row>
    <row r="7951" spans="17:17" x14ac:dyDescent="0.2">
      <c r="Q7951" s="21"/>
    </row>
    <row r="7952" spans="17:17" x14ac:dyDescent="0.2">
      <c r="Q7952" s="21"/>
    </row>
    <row r="7953" spans="17:17" x14ac:dyDescent="0.2">
      <c r="Q7953" s="21"/>
    </row>
    <row r="7954" spans="17:17" x14ac:dyDescent="0.2">
      <c r="Q7954" s="21"/>
    </row>
    <row r="7955" spans="17:17" x14ac:dyDescent="0.2">
      <c r="Q7955" s="21"/>
    </row>
    <row r="7956" spans="17:17" x14ac:dyDescent="0.2">
      <c r="Q7956" s="21"/>
    </row>
    <row r="7957" spans="17:17" x14ac:dyDescent="0.2">
      <c r="Q7957" s="21"/>
    </row>
    <row r="7958" spans="17:17" x14ac:dyDescent="0.2">
      <c r="Q7958" s="21"/>
    </row>
    <row r="7959" spans="17:17" x14ac:dyDescent="0.2">
      <c r="Q7959" s="21"/>
    </row>
    <row r="7960" spans="17:17" x14ac:dyDescent="0.2">
      <c r="Q7960" s="21"/>
    </row>
    <row r="7961" spans="17:17" x14ac:dyDescent="0.2">
      <c r="Q7961" s="21"/>
    </row>
    <row r="7962" spans="17:17" x14ac:dyDescent="0.2">
      <c r="Q7962" s="21"/>
    </row>
    <row r="7963" spans="17:17" x14ac:dyDescent="0.2">
      <c r="Q7963" s="21"/>
    </row>
    <row r="7964" spans="17:17" x14ac:dyDescent="0.2">
      <c r="Q7964" s="21"/>
    </row>
    <row r="7965" spans="17:17" x14ac:dyDescent="0.2">
      <c r="Q7965" s="21"/>
    </row>
    <row r="7966" spans="17:17" x14ac:dyDescent="0.2">
      <c r="Q7966" s="21"/>
    </row>
    <row r="7967" spans="17:17" x14ac:dyDescent="0.2">
      <c r="Q7967" s="21"/>
    </row>
    <row r="7968" spans="17:17" x14ac:dyDescent="0.2">
      <c r="Q7968" s="21"/>
    </row>
    <row r="7969" spans="17:17" x14ac:dyDescent="0.2">
      <c r="Q7969" s="21"/>
    </row>
    <row r="7970" spans="17:17" x14ac:dyDescent="0.2">
      <c r="Q7970" s="21"/>
    </row>
    <row r="7971" spans="17:17" x14ac:dyDescent="0.2">
      <c r="Q7971" s="21"/>
    </row>
    <row r="7972" spans="17:17" x14ac:dyDescent="0.2">
      <c r="Q7972" s="21"/>
    </row>
    <row r="7973" spans="17:17" x14ac:dyDescent="0.2">
      <c r="Q7973" s="21"/>
    </row>
    <row r="7974" spans="17:17" x14ac:dyDescent="0.2">
      <c r="Q7974" s="21"/>
    </row>
    <row r="7975" spans="17:17" x14ac:dyDescent="0.2">
      <c r="Q7975" s="21"/>
    </row>
    <row r="7976" spans="17:17" x14ac:dyDescent="0.2">
      <c r="Q7976" s="21"/>
    </row>
    <row r="7977" spans="17:17" x14ac:dyDescent="0.2">
      <c r="Q7977" s="21"/>
    </row>
    <row r="7978" spans="17:17" x14ac:dyDescent="0.2">
      <c r="Q7978" s="21"/>
    </row>
    <row r="7979" spans="17:17" x14ac:dyDescent="0.2">
      <c r="Q7979" s="21"/>
    </row>
    <row r="7980" spans="17:17" x14ac:dyDescent="0.2">
      <c r="Q7980" s="21"/>
    </row>
    <row r="7981" spans="17:17" x14ac:dyDescent="0.2">
      <c r="Q7981" s="21"/>
    </row>
    <row r="7982" spans="17:17" x14ac:dyDescent="0.2">
      <c r="Q7982" s="21"/>
    </row>
    <row r="7983" spans="17:17" x14ac:dyDescent="0.2">
      <c r="Q7983" s="21"/>
    </row>
    <row r="7984" spans="17:17" x14ac:dyDescent="0.2">
      <c r="Q7984" s="21"/>
    </row>
    <row r="7985" spans="17:17" x14ac:dyDescent="0.2">
      <c r="Q7985" s="21"/>
    </row>
    <row r="7986" spans="17:17" x14ac:dyDescent="0.2">
      <c r="Q7986" s="21"/>
    </row>
    <row r="7987" spans="17:17" x14ac:dyDescent="0.2">
      <c r="Q7987" s="21"/>
    </row>
    <row r="7988" spans="17:17" x14ac:dyDescent="0.2">
      <c r="Q7988" s="21"/>
    </row>
    <row r="7989" spans="17:17" x14ac:dyDescent="0.2">
      <c r="Q7989" s="21"/>
    </row>
    <row r="7990" spans="17:17" x14ac:dyDescent="0.2">
      <c r="Q7990" s="21"/>
    </row>
    <row r="7991" spans="17:17" x14ac:dyDescent="0.2">
      <c r="Q7991" s="21"/>
    </row>
    <row r="7992" spans="17:17" x14ac:dyDescent="0.2">
      <c r="Q7992" s="21"/>
    </row>
    <row r="7993" spans="17:17" x14ac:dyDescent="0.2">
      <c r="Q7993" s="21"/>
    </row>
    <row r="7994" spans="17:17" x14ac:dyDescent="0.2">
      <c r="Q7994" s="21"/>
    </row>
    <row r="7995" spans="17:17" x14ac:dyDescent="0.2">
      <c r="Q7995" s="21"/>
    </row>
    <row r="7996" spans="17:17" x14ac:dyDescent="0.2">
      <c r="Q7996" s="21"/>
    </row>
    <row r="7997" spans="17:17" x14ac:dyDescent="0.2">
      <c r="Q7997" s="21"/>
    </row>
    <row r="7998" spans="17:17" x14ac:dyDescent="0.2">
      <c r="Q7998" s="21"/>
    </row>
    <row r="7999" spans="17:17" x14ac:dyDescent="0.2">
      <c r="Q7999" s="21"/>
    </row>
    <row r="8000" spans="17:17" x14ac:dyDescent="0.2">
      <c r="Q8000" s="21"/>
    </row>
    <row r="8001" spans="17:17" x14ac:dyDescent="0.2">
      <c r="Q8001" s="21"/>
    </row>
    <row r="8002" spans="17:17" x14ac:dyDescent="0.2">
      <c r="Q8002" s="21"/>
    </row>
    <row r="8003" spans="17:17" x14ac:dyDescent="0.2">
      <c r="Q8003" s="21"/>
    </row>
    <row r="8004" spans="17:17" x14ac:dyDescent="0.2">
      <c r="Q8004" s="21"/>
    </row>
    <row r="8005" spans="17:17" x14ac:dyDescent="0.2">
      <c r="Q8005" s="21"/>
    </row>
    <row r="8006" spans="17:17" x14ac:dyDescent="0.2">
      <c r="Q8006" s="21"/>
    </row>
    <row r="8007" spans="17:17" x14ac:dyDescent="0.2">
      <c r="Q8007" s="21"/>
    </row>
    <row r="8008" spans="17:17" x14ac:dyDescent="0.2">
      <c r="Q8008" s="21"/>
    </row>
    <row r="8009" spans="17:17" x14ac:dyDescent="0.2">
      <c r="Q8009" s="21"/>
    </row>
    <row r="8010" spans="17:17" x14ac:dyDescent="0.2">
      <c r="Q8010" s="21"/>
    </row>
    <row r="8011" spans="17:17" x14ac:dyDescent="0.2">
      <c r="Q8011" s="21"/>
    </row>
    <row r="8012" spans="17:17" x14ac:dyDescent="0.2">
      <c r="Q8012" s="21"/>
    </row>
    <row r="8013" spans="17:17" x14ac:dyDescent="0.2">
      <c r="Q8013" s="21"/>
    </row>
    <row r="8014" spans="17:17" x14ac:dyDescent="0.2">
      <c r="Q8014" s="21"/>
    </row>
    <row r="8015" spans="17:17" x14ac:dyDescent="0.2">
      <c r="Q8015" s="21"/>
    </row>
    <row r="8016" spans="17:17" x14ac:dyDescent="0.2">
      <c r="Q8016" s="21"/>
    </row>
    <row r="8017" spans="17:17" x14ac:dyDescent="0.2">
      <c r="Q8017" s="21"/>
    </row>
    <row r="8018" spans="17:17" x14ac:dyDescent="0.2">
      <c r="Q8018" s="21"/>
    </row>
    <row r="8019" spans="17:17" x14ac:dyDescent="0.2">
      <c r="Q8019" s="21"/>
    </row>
    <row r="8020" spans="17:17" x14ac:dyDescent="0.2">
      <c r="Q8020" s="21"/>
    </row>
    <row r="8021" spans="17:17" x14ac:dyDescent="0.2">
      <c r="Q8021" s="21"/>
    </row>
    <row r="8022" spans="17:17" x14ac:dyDescent="0.2">
      <c r="Q8022" s="21"/>
    </row>
    <row r="8023" spans="17:17" x14ac:dyDescent="0.2">
      <c r="Q8023" s="21"/>
    </row>
    <row r="8024" spans="17:17" x14ac:dyDescent="0.2">
      <c r="Q8024" s="21"/>
    </row>
    <row r="8025" spans="17:17" x14ac:dyDescent="0.2">
      <c r="Q8025" s="21"/>
    </row>
    <row r="8026" spans="17:17" x14ac:dyDescent="0.2">
      <c r="Q8026" s="21"/>
    </row>
    <row r="8027" spans="17:17" x14ac:dyDescent="0.2">
      <c r="Q8027" s="21"/>
    </row>
    <row r="8028" spans="17:17" x14ac:dyDescent="0.2">
      <c r="Q8028" s="21"/>
    </row>
    <row r="8029" spans="17:17" x14ac:dyDescent="0.2">
      <c r="Q8029" s="21"/>
    </row>
    <row r="8030" spans="17:17" x14ac:dyDescent="0.2">
      <c r="Q8030" s="21"/>
    </row>
    <row r="8031" spans="17:17" x14ac:dyDescent="0.2">
      <c r="Q8031" s="21"/>
    </row>
    <row r="8032" spans="17:17" x14ac:dyDescent="0.2">
      <c r="Q8032" s="21"/>
    </row>
    <row r="8033" spans="17:17" x14ac:dyDescent="0.2">
      <c r="Q8033" s="21"/>
    </row>
    <row r="8034" spans="17:17" x14ac:dyDescent="0.2">
      <c r="Q8034" s="21"/>
    </row>
    <row r="8035" spans="17:17" x14ac:dyDescent="0.2">
      <c r="Q8035" s="21"/>
    </row>
    <row r="8036" spans="17:17" x14ac:dyDescent="0.2">
      <c r="Q8036" s="21"/>
    </row>
    <row r="8037" spans="17:17" x14ac:dyDescent="0.2">
      <c r="Q8037" s="21"/>
    </row>
    <row r="8038" spans="17:17" x14ac:dyDescent="0.2">
      <c r="Q8038" s="21"/>
    </row>
    <row r="8039" spans="17:17" x14ac:dyDescent="0.2">
      <c r="Q8039" s="21"/>
    </row>
    <row r="8040" spans="17:17" x14ac:dyDescent="0.2">
      <c r="Q8040" s="21"/>
    </row>
    <row r="8041" spans="17:17" x14ac:dyDescent="0.2">
      <c r="Q8041" s="21"/>
    </row>
    <row r="8042" spans="17:17" x14ac:dyDescent="0.2">
      <c r="Q8042" s="21"/>
    </row>
    <row r="8043" spans="17:17" x14ac:dyDescent="0.2">
      <c r="Q8043" s="21"/>
    </row>
    <row r="8044" spans="17:17" x14ac:dyDescent="0.2">
      <c r="Q8044" s="21"/>
    </row>
    <row r="8045" spans="17:17" x14ac:dyDescent="0.2">
      <c r="Q8045" s="21"/>
    </row>
    <row r="8046" spans="17:17" x14ac:dyDescent="0.2">
      <c r="Q8046" s="21"/>
    </row>
    <row r="8047" spans="17:17" x14ac:dyDescent="0.2">
      <c r="Q8047" s="21"/>
    </row>
    <row r="8048" spans="17:17" x14ac:dyDescent="0.2">
      <c r="Q8048" s="21"/>
    </row>
    <row r="8049" spans="17:17" x14ac:dyDescent="0.2">
      <c r="Q8049" s="21"/>
    </row>
    <row r="8050" spans="17:17" x14ac:dyDescent="0.2">
      <c r="Q8050" s="21"/>
    </row>
    <row r="8051" spans="17:17" x14ac:dyDescent="0.2">
      <c r="Q8051" s="21"/>
    </row>
    <row r="8052" spans="17:17" x14ac:dyDescent="0.2">
      <c r="Q8052" s="21"/>
    </row>
    <row r="8053" spans="17:17" x14ac:dyDescent="0.2">
      <c r="Q8053" s="21"/>
    </row>
    <row r="8054" spans="17:17" x14ac:dyDescent="0.2">
      <c r="Q8054" s="21"/>
    </row>
    <row r="8055" spans="17:17" x14ac:dyDescent="0.2">
      <c r="Q8055" s="21"/>
    </row>
    <row r="8056" spans="17:17" x14ac:dyDescent="0.2">
      <c r="Q8056" s="21"/>
    </row>
    <row r="8057" spans="17:17" x14ac:dyDescent="0.2">
      <c r="Q8057" s="21"/>
    </row>
    <row r="8058" spans="17:17" x14ac:dyDescent="0.2">
      <c r="Q8058" s="21"/>
    </row>
    <row r="8059" spans="17:17" x14ac:dyDescent="0.2">
      <c r="Q8059" s="21"/>
    </row>
    <row r="8060" spans="17:17" x14ac:dyDescent="0.2">
      <c r="Q8060" s="21"/>
    </row>
    <row r="8061" spans="17:17" x14ac:dyDescent="0.2">
      <c r="Q8061" s="21"/>
    </row>
    <row r="8062" spans="17:17" x14ac:dyDescent="0.2">
      <c r="Q8062" s="21"/>
    </row>
    <row r="8063" spans="17:17" x14ac:dyDescent="0.2">
      <c r="Q8063" s="21"/>
    </row>
    <row r="8064" spans="17:17" x14ac:dyDescent="0.2">
      <c r="Q8064" s="21"/>
    </row>
    <row r="8065" spans="17:17" x14ac:dyDescent="0.2">
      <c r="Q8065" s="21"/>
    </row>
    <row r="8066" spans="17:17" x14ac:dyDescent="0.2">
      <c r="Q8066" s="21"/>
    </row>
    <row r="8067" spans="17:17" x14ac:dyDescent="0.2">
      <c r="Q8067" s="21"/>
    </row>
    <row r="8068" spans="17:17" x14ac:dyDescent="0.2">
      <c r="Q8068" s="21"/>
    </row>
    <row r="8069" spans="17:17" x14ac:dyDescent="0.2">
      <c r="Q8069" s="21"/>
    </row>
    <row r="8070" spans="17:17" x14ac:dyDescent="0.2">
      <c r="Q8070" s="21"/>
    </row>
    <row r="8071" spans="17:17" x14ac:dyDescent="0.2">
      <c r="Q8071" s="21"/>
    </row>
    <row r="8072" spans="17:17" x14ac:dyDescent="0.2">
      <c r="Q8072" s="21"/>
    </row>
    <row r="8073" spans="17:17" x14ac:dyDescent="0.2">
      <c r="Q8073" s="21"/>
    </row>
    <row r="8074" spans="17:17" x14ac:dyDescent="0.2">
      <c r="Q8074" s="21"/>
    </row>
    <row r="8075" spans="17:17" x14ac:dyDescent="0.2">
      <c r="Q8075" s="21"/>
    </row>
    <row r="8076" spans="17:17" x14ac:dyDescent="0.2">
      <c r="Q8076" s="21"/>
    </row>
    <row r="8077" spans="17:17" x14ac:dyDescent="0.2">
      <c r="Q8077" s="21"/>
    </row>
    <row r="8078" spans="17:17" x14ac:dyDescent="0.2">
      <c r="Q8078" s="21"/>
    </row>
    <row r="8079" spans="17:17" x14ac:dyDescent="0.2">
      <c r="Q8079" s="21"/>
    </row>
    <row r="8080" spans="17:17" x14ac:dyDescent="0.2">
      <c r="Q8080" s="21"/>
    </row>
    <row r="8081" spans="17:17" x14ac:dyDescent="0.2">
      <c r="Q8081" s="21"/>
    </row>
    <row r="8082" spans="17:17" x14ac:dyDescent="0.2">
      <c r="Q8082" s="21"/>
    </row>
    <row r="8083" spans="17:17" x14ac:dyDescent="0.2">
      <c r="Q8083" s="21"/>
    </row>
    <row r="8084" spans="17:17" x14ac:dyDescent="0.2">
      <c r="Q8084" s="21"/>
    </row>
    <row r="8085" spans="17:17" x14ac:dyDescent="0.2">
      <c r="Q8085" s="21"/>
    </row>
    <row r="8086" spans="17:17" x14ac:dyDescent="0.2">
      <c r="Q8086" s="21"/>
    </row>
    <row r="8087" spans="17:17" x14ac:dyDescent="0.2">
      <c r="Q8087" s="21"/>
    </row>
    <row r="8088" spans="17:17" x14ac:dyDescent="0.2">
      <c r="Q8088" s="21"/>
    </row>
    <row r="8089" spans="17:17" x14ac:dyDescent="0.2">
      <c r="Q8089" s="21"/>
    </row>
    <row r="8090" spans="17:17" x14ac:dyDescent="0.2">
      <c r="Q8090" s="21"/>
    </row>
    <row r="8091" spans="17:17" x14ac:dyDescent="0.2">
      <c r="Q8091" s="21"/>
    </row>
    <row r="8092" spans="17:17" x14ac:dyDescent="0.2">
      <c r="Q8092" s="21"/>
    </row>
    <row r="8093" spans="17:17" x14ac:dyDescent="0.2">
      <c r="Q8093" s="21"/>
    </row>
    <row r="8094" spans="17:17" x14ac:dyDescent="0.2">
      <c r="Q8094" s="21"/>
    </row>
    <row r="8095" spans="17:17" x14ac:dyDescent="0.2">
      <c r="Q8095" s="21"/>
    </row>
    <row r="8096" spans="17:17" x14ac:dyDescent="0.2">
      <c r="Q8096" s="21"/>
    </row>
    <row r="8097" spans="17:17" x14ac:dyDescent="0.2">
      <c r="Q8097" s="21"/>
    </row>
    <row r="8098" spans="17:17" x14ac:dyDescent="0.2">
      <c r="Q8098" s="21"/>
    </row>
    <row r="8099" spans="17:17" x14ac:dyDescent="0.2">
      <c r="Q8099" s="21"/>
    </row>
    <row r="8100" spans="17:17" x14ac:dyDescent="0.2">
      <c r="Q8100" s="21"/>
    </row>
    <row r="8101" spans="17:17" x14ac:dyDescent="0.2">
      <c r="Q8101" s="21"/>
    </row>
    <row r="8102" spans="17:17" x14ac:dyDescent="0.2">
      <c r="Q8102" s="21"/>
    </row>
    <row r="8103" spans="17:17" x14ac:dyDescent="0.2">
      <c r="Q8103" s="21"/>
    </row>
    <row r="8104" spans="17:17" x14ac:dyDescent="0.2">
      <c r="Q8104" s="21"/>
    </row>
    <row r="8105" spans="17:17" x14ac:dyDescent="0.2">
      <c r="Q8105" s="21"/>
    </row>
    <row r="8106" spans="17:17" x14ac:dyDescent="0.2">
      <c r="Q8106" s="21"/>
    </row>
    <row r="8107" spans="17:17" x14ac:dyDescent="0.2">
      <c r="Q8107" s="21"/>
    </row>
    <row r="8108" spans="17:17" x14ac:dyDescent="0.2">
      <c r="Q8108" s="21"/>
    </row>
    <row r="8109" spans="17:17" x14ac:dyDescent="0.2">
      <c r="Q8109" s="21"/>
    </row>
    <row r="8110" spans="17:17" x14ac:dyDescent="0.2">
      <c r="Q8110" s="21"/>
    </row>
    <row r="8111" spans="17:17" x14ac:dyDescent="0.2">
      <c r="Q8111" s="21"/>
    </row>
    <row r="8112" spans="17:17" x14ac:dyDescent="0.2">
      <c r="Q8112" s="21"/>
    </row>
    <row r="8113" spans="17:17" x14ac:dyDescent="0.2">
      <c r="Q8113" s="21"/>
    </row>
    <row r="8114" spans="17:17" x14ac:dyDescent="0.2">
      <c r="Q8114" s="21"/>
    </row>
    <row r="8115" spans="17:17" x14ac:dyDescent="0.2">
      <c r="Q8115" s="21"/>
    </row>
    <row r="8116" spans="17:17" x14ac:dyDescent="0.2">
      <c r="Q8116" s="21"/>
    </row>
    <row r="8117" spans="17:17" x14ac:dyDescent="0.2">
      <c r="Q8117" s="21"/>
    </row>
    <row r="8118" spans="17:17" x14ac:dyDescent="0.2">
      <c r="Q8118" s="21"/>
    </row>
    <row r="8119" spans="17:17" x14ac:dyDescent="0.2">
      <c r="Q8119" s="21"/>
    </row>
    <row r="8120" spans="17:17" x14ac:dyDescent="0.2">
      <c r="Q8120" s="21"/>
    </row>
    <row r="8121" spans="17:17" x14ac:dyDescent="0.2">
      <c r="Q8121" s="21"/>
    </row>
    <row r="8122" spans="17:17" x14ac:dyDescent="0.2">
      <c r="Q8122" s="21"/>
    </row>
    <row r="8123" spans="17:17" x14ac:dyDescent="0.2">
      <c r="Q8123" s="21"/>
    </row>
    <row r="8124" spans="17:17" x14ac:dyDescent="0.2">
      <c r="Q8124" s="21"/>
    </row>
    <row r="8125" spans="17:17" x14ac:dyDescent="0.2">
      <c r="Q8125" s="21"/>
    </row>
    <row r="8126" spans="17:17" x14ac:dyDescent="0.2">
      <c r="Q8126" s="21"/>
    </row>
    <row r="8127" spans="17:17" x14ac:dyDescent="0.2">
      <c r="Q8127" s="21"/>
    </row>
    <row r="8128" spans="17:17" x14ac:dyDescent="0.2">
      <c r="Q8128" s="21"/>
    </row>
    <row r="8129" spans="17:17" x14ac:dyDescent="0.2">
      <c r="Q8129" s="21"/>
    </row>
    <row r="8130" spans="17:17" x14ac:dyDescent="0.2">
      <c r="Q8130" s="21"/>
    </row>
    <row r="8131" spans="17:17" x14ac:dyDescent="0.2">
      <c r="Q8131" s="21"/>
    </row>
    <row r="8132" spans="17:17" x14ac:dyDescent="0.2">
      <c r="Q8132" s="21"/>
    </row>
    <row r="8133" spans="17:17" x14ac:dyDescent="0.2">
      <c r="Q8133" s="21"/>
    </row>
    <row r="8134" spans="17:17" x14ac:dyDescent="0.2">
      <c r="Q8134" s="21"/>
    </row>
    <row r="8135" spans="17:17" x14ac:dyDescent="0.2">
      <c r="Q8135" s="21"/>
    </row>
    <row r="8136" spans="17:17" x14ac:dyDescent="0.2">
      <c r="Q8136" s="21"/>
    </row>
    <row r="8137" spans="17:17" x14ac:dyDescent="0.2">
      <c r="Q8137" s="21"/>
    </row>
    <row r="8138" spans="17:17" x14ac:dyDescent="0.2">
      <c r="Q8138" s="21"/>
    </row>
    <row r="8139" spans="17:17" x14ac:dyDescent="0.2">
      <c r="Q8139" s="21"/>
    </row>
    <row r="8140" spans="17:17" x14ac:dyDescent="0.2">
      <c r="Q8140" s="21"/>
    </row>
    <row r="8141" spans="17:17" x14ac:dyDescent="0.2">
      <c r="Q8141" s="21"/>
    </row>
    <row r="8142" spans="17:17" x14ac:dyDescent="0.2">
      <c r="Q8142" s="21"/>
    </row>
    <row r="8143" spans="17:17" x14ac:dyDescent="0.2">
      <c r="Q8143" s="21"/>
    </row>
    <row r="8144" spans="17:17" x14ac:dyDescent="0.2">
      <c r="Q8144" s="21"/>
    </row>
    <row r="8145" spans="17:17" x14ac:dyDescent="0.2">
      <c r="Q8145" s="21"/>
    </row>
    <row r="8146" spans="17:17" x14ac:dyDescent="0.2">
      <c r="Q8146" s="21"/>
    </row>
    <row r="8147" spans="17:17" x14ac:dyDescent="0.2">
      <c r="Q8147" s="21"/>
    </row>
    <row r="8148" spans="17:17" x14ac:dyDescent="0.2">
      <c r="Q8148" s="21"/>
    </row>
    <row r="8149" spans="17:17" x14ac:dyDescent="0.2">
      <c r="Q8149" s="21"/>
    </row>
    <row r="8150" spans="17:17" x14ac:dyDescent="0.2">
      <c r="Q8150" s="21"/>
    </row>
    <row r="8151" spans="17:17" x14ac:dyDescent="0.2">
      <c r="Q8151" s="21"/>
    </row>
    <row r="8152" spans="17:17" x14ac:dyDescent="0.2">
      <c r="Q8152" s="21"/>
    </row>
    <row r="8153" spans="17:17" x14ac:dyDescent="0.2">
      <c r="Q8153" s="21"/>
    </row>
    <row r="8154" spans="17:17" x14ac:dyDescent="0.2">
      <c r="Q8154" s="21"/>
    </row>
    <row r="8155" spans="17:17" x14ac:dyDescent="0.2">
      <c r="Q8155" s="21"/>
    </row>
    <row r="8156" spans="17:17" x14ac:dyDescent="0.2">
      <c r="Q8156" s="21"/>
    </row>
    <row r="8157" spans="17:17" x14ac:dyDescent="0.2">
      <c r="Q8157" s="21"/>
    </row>
    <row r="8158" spans="17:17" x14ac:dyDescent="0.2">
      <c r="Q8158" s="21"/>
    </row>
    <row r="8159" spans="17:17" x14ac:dyDescent="0.2">
      <c r="Q8159" s="21"/>
    </row>
    <row r="8160" spans="17:17" x14ac:dyDescent="0.2">
      <c r="Q8160" s="21"/>
    </row>
    <row r="8161" spans="17:17" x14ac:dyDescent="0.2">
      <c r="Q8161" s="21"/>
    </row>
    <row r="8162" spans="17:17" x14ac:dyDescent="0.2">
      <c r="Q8162" s="21"/>
    </row>
    <row r="8163" spans="17:17" x14ac:dyDescent="0.2">
      <c r="Q8163" s="21"/>
    </row>
    <row r="8164" spans="17:17" x14ac:dyDescent="0.2">
      <c r="Q8164" s="21"/>
    </row>
    <row r="8165" spans="17:17" x14ac:dyDescent="0.2">
      <c r="Q8165" s="21"/>
    </row>
    <row r="8166" spans="17:17" x14ac:dyDescent="0.2">
      <c r="Q8166" s="21"/>
    </row>
    <row r="8167" spans="17:17" x14ac:dyDescent="0.2">
      <c r="Q8167" s="21"/>
    </row>
    <row r="8168" spans="17:17" x14ac:dyDescent="0.2">
      <c r="Q8168" s="21"/>
    </row>
    <row r="8169" spans="17:17" x14ac:dyDescent="0.2">
      <c r="Q8169" s="21"/>
    </row>
    <row r="8170" spans="17:17" x14ac:dyDescent="0.2">
      <c r="Q8170" s="21"/>
    </row>
    <row r="8171" spans="17:17" x14ac:dyDescent="0.2">
      <c r="Q8171" s="21"/>
    </row>
    <row r="8172" spans="17:17" x14ac:dyDescent="0.2">
      <c r="Q8172" s="21"/>
    </row>
    <row r="8173" spans="17:17" x14ac:dyDescent="0.2">
      <c r="Q8173" s="21"/>
    </row>
    <row r="8174" spans="17:17" x14ac:dyDescent="0.2">
      <c r="Q8174" s="21"/>
    </row>
    <row r="8175" spans="17:17" x14ac:dyDescent="0.2">
      <c r="Q8175" s="21"/>
    </row>
    <row r="8176" spans="17:17" x14ac:dyDescent="0.2">
      <c r="Q8176" s="21"/>
    </row>
    <row r="8177" spans="17:17" x14ac:dyDescent="0.2">
      <c r="Q8177" s="21"/>
    </row>
    <row r="8178" spans="17:17" x14ac:dyDescent="0.2">
      <c r="Q8178" s="21"/>
    </row>
    <row r="8179" spans="17:17" x14ac:dyDescent="0.2">
      <c r="Q8179" s="21"/>
    </row>
    <row r="8180" spans="17:17" x14ac:dyDescent="0.2">
      <c r="Q8180" s="21"/>
    </row>
    <row r="8181" spans="17:17" x14ac:dyDescent="0.2">
      <c r="Q8181" s="21"/>
    </row>
    <row r="8182" spans="17:17" x14ac:dyDescent="0.2">
      <c r="Q8182" s="21"/>
    </row>
    <row r="8183" spans="17:17" x14ac:dyDescent="0.2">
      <c r="Q8183" s="21"/>
    </row>
    <row r="8184" spans="17:17" x14ac:dyDescent="0.2">
      <c r="Q8184" s="21"/>
    </row>
    <row r="8185" spans="17:17" x14ac:dyDescent="0.2">
      <c r="Q8185" s="21"/>
    </row>
    <row r="8186" spans="17:17" x14ac:dyDescent="0.2">
      <c r="Q8186" s="21"/>
    </row>
    <row r="8187" spans="17:17" x14ac:dyDescent="0.2">
      <c r="Q8187" s="21"/>
    </row>
    <row r="8188" spans="17:17" x14ac:dyDescent="0.2">
      <c r="Q8188" s="21"/>
    </row>
    <row r="8189" spans="17:17" x14ac:dyDescent="0.2">
      <c r="Q8189" s="21"/>
    </row>
    <row r="8190" spans="17:17" x14ac:dyDescent="0.2">
      <c r="Q8190" s="21"/>
    </row>
    <row r="8191" spans="17:17" x14ac:dyDescent="0.2">
      <c r="Q8191" s="21"/>
    </row>
    <row r="8192" spans="17:17" x14ac:dyDescent="0.2">
      <c r="Q8192" s="21"/>
    </row>
    <row r="8193" spans="17:17" x14ac:dyDescent="0.2">
      <c r="Q8193" s="21"/>
    </row>
    <row r="8194" spans="17:17" x14ac:dyDescent="0.2">
      <c r="Q8194" s="21"/>
    </row>
    <row r="8195" spans="17:17" x14ac:dyDescent="0.2">
      <c r="Q8195" s="21"/>
    </row>
    <row r="8196" spans="17:17" x14ac:dyDescent="0.2">
      <c r="Q8196" s="21"/>
    </row>
    <row r="8197" spans="17:17" x14ac:dyDescent="0.2">
      <c r="Q8197" s="21"/>
    </row>
    <row r="8198" spans="17:17" x14ac:dyDescent="0.2">
      <c r="Q8198" s="21"/>
    </row>
    <row r="8199" spans="17:17" x14ac:dyDescent="0.2">
      <c r="Q8199" s="21"/>
    </row>
    <row r="8200" spans="17:17" x14ac:dyDescent="0.2">
      <c r="Q8200" s="21"/>
    </row>
    <row r="8201" spans="17:17" x14ac:dyDescent="0.2">
      <c r="Q8201" s="21"/>
    </row>
    <row r="8202" spans="17:17" x14ac:dyDescent="0.2">
      <c r="Q8202" s="21"/>
    </row>
    <row r="8203" spans="17:17" x14ac:dyDescent="0.2">
      <c r="Q8203" s="21"/>
    </row>
    <row r="8204" spans="17:17" x14ac:dyDescent="0.2">
      <c r="Q8204" s="21"/>
    </row>
    <row r="8205" spans="17:17" x14ac:dyDescent="0.2">
      <c r="Q8205" s="21"/>
    </row>
    <row r="8206" spans="17:17" x14ac:dyDescent="0.2">
      <c r="Q8206" s="21"/>
    </row>
    <row r="8207" spans="17:17" x14ac:dyDescent="0.2">
      <c r="Q8207" s="21"/>
    </row>
    <row r="8208" spans="17:17" x14ac:dyDescent="0.2">
      <c r="Q8208" s="21"/>
    </row>
    <row r="8209" spans="17:17" x14ac:dyDescent="0.2">
      <c r="Q8209" s="21"/>
    </row>
    <row r="8210" spans="17:17" x14ac:dyDescent="0.2">
      <c r="Q8210" s="21"/>
    </row>
    <row r="8211" spans="17:17" x14ac:dyDescent="0.2">
      <c r="Q8211" s="21"/>
    </row>
    <row r="8212" spans="17:17" x14ac:dyDescent="0.2">
      <c r="Q8212" s="21"/>
    </row>
    <row r="8213" spans="17:17" x14ac:dyDescent="0.2">
      <c r="Q8213" s="21"/>
    </row>
    <row r="8214" spans="17:17" x14ac:dyDescent="0.2">
      <c r="Q8214" s="21"/>
    </row>
    <row r="8215" spans="17:17" x14ac:dyDescent="0.2">
      <c r="Q8215" s="21"/>
    </row>
    <row r="8216" spans="17:17" x14ac:dyDescent="0.2">
      <c r="Q8216" s="21"/>
    </row>
    <row r="8217" spans="17:17" x14ac:dyDescent="0.2">
      <c r="Q8217" s="21"/>
    </row>
    <row r="8218" spans="17:17" x14ac:dyDescent="0.2">
      <c r="Q8218" s="21"/>
    </row>
    <row r="8219" spans="17:17" x14ac:dyDescent="0.2">
      <c r="Q8219" s="21"/>
    </row>
    <row r="8220" spans="17:17" x14ac:dyDescent="0.2">
      <c r="Q8220" s="21"/>
    </row>
    <row r="8221" spans="17:17" x14ac:dyDescent="0.2">
      <c r="Q8221" s="21"/>
    </row>
    <row r="8222" spans="17:17" x14ac:dyDescent="0.2">
      <c r="Q8222" s="21"/>
    </row>
    <row r="8223" spans="17:17" x14ac:dyDescent="0.2">
      <c r="Q8223" s="21"/>
    </row>
    <row r="8224" spans="17:17" x14ac:dyDescent="0.2">
      <c r="Q8224" s="21"/>
    </row>
    <row r="8225" spans="17:17" x14ac:dyDescent="0.2">
      <c r="Q8225" s="21"/>
    </row>
    <row r="8226" spans="17:17" x14ac:dyDescent="0.2">
      <c r="Q8226" s="21"/>
    </row>
    <row r="8227" spans="17:17" x14ac:dyDescent="0.2">
      <c r="Q8227" s="21"/>
    </row>
    <row r="8228" spans="17:17" x14ac:dyDescent="0.2">
      <c r="Q8228" s="21"/>
    </row>
    <row r="8229" spans="17:17" x14ac:dyDescent="0.2">
      <c r="Q8229" s="21"/>
    </row>
    <row r="8230" spans="17:17" x14ac:dyDescent="0.2">
      <c r="Q8230" s="21"/>
    </row>
    <row r="8231" spans="17:17" x14ac:dyDescent="0.2">
      <c r="Q8231" s="21"/>
    </row>
    <row r="8232" spans="17:17" x14ac:dyDescent="0.2">
      <c r="Q8232" s="21"/>
    </row>
    <row r="8233" spans="17:17" x14ac:dyDescent="0.2">
      <c r="Q8233" s="21"/>
    </row>
    <row r="8234" spans="17:17" x14ac:dyDescent="0.2">
      <c r="Q8234" s="21"/>
    </row>
    <row r="8235" spans="17:17" x14ac:dyDescent="0.2">
      <c r="Q8235" s="21"/>
    </row>
    <row r="8236" spans="17:17" x14ac:dyDescent="0.2">
      <c r="Q8236" s="21"/>
    </row>
    <row r="8237" spans="17:17" x14ac:dyDescent="0.2">
      <c r="Q8237" s="21"/>
    </row>
    <row r="8238" spans="17:17" x14ac:dyDescent="0.2">
      <c r="Q8238" s="21"/>
    </row>
    <row r="8239" spans="17:17" x14ac:dyDescent="0.2">
      <c r="Q8239" s="21"/>
    </row>
    <row r="8240" spans="17:17" x14ac:dyDescent="0.2">
      <c r="Q8240" s="21"/>
    </row>
    <row r="8241" spans="17:17" x14ac:dyDescent="0.2">
      <c r="Q8241" s="21"/>
    </row>
    <row r="8242" spans="17:17" x14ac:dyDescent="0.2">
      <c r="Q8242" s="21"/>
    </row>
    <row r="8243" spans="17:17" x14ac:dyDescent="0.2">
      <c r="Q8243" s="21"/>
    </row>
    <row r="8244" spans="17:17" x14ac:dyDescent="0.2">
      <c r="Q8244" s="21"/>
    </row>
    <row r="8245" spans="17:17" x14ac:dyDescent="0.2">
      <c r="Q8245" s="21"/>
    </row>
    <row r="8246" spans="17:17" x14ac:dyDescent="0.2">
      <c r="Q8246" s="21"/>
    </row>
    <row r="8247" spans="17:17" x14ac:dyDescent="0.2">
      <c r="Q8247" s="21"/>
    </row>
    <row r="8248" spans="17:17" x14ac:dyDescent="0.2">
      <c r="Q8248" s="21"/>
    </row>
    <row r="8249" spans="17:17" x14ac:dyDescent="0.2">
      <c r="Q8249" s="21"/>
    </row>
    <row r="8250" spans="17:17" x14ac:dyDescent="0.2">
      <c r="Q8250" s="21"/>
    </row>
    <row r="8251" spans="17:17" x14ac:dyDescent="0.2">
      <c r="Q8251" s="21"/>
    </row>
    <row r="8252" spans="17:17" x14ac:dyDescent="0.2">
      <c r="Q8252" s="21"/>
    </row>
    <row r="8253" spans="17:17" x14ac:dyDescent="0.2">
      <c r="Q8253" s="21"/>
    </row>
    <row r="8254" spans="17:17" x14ac:dyDescent="0.2">
      <c r="Q8254" s="21"/>
    </row>
    <row r="8255" spans="17:17" x14ac:dyDescent="0.2">
      <c r="Q8255" s="21"/>
    </row>
    <row r="8256" spans="17:17" x14ac:dyDescent="0.2">
      <c r="Q8256" s="21"/>
    </row>
    <row r="8257" spans="17:17" x14ac:dyDescent="0.2">
      <c r="Q8257" s="21"/>
    </row>
    <row r="8258" spans="17:17" x14ac:dyDescent="0.2">
      <c r="Q8258" s="21"/>
    </row>
    <row r="8259" spans="17:17" x14ac:dyDescent="0.2">
      <c r="Q8259" s="21"/>
    </row>
    <row r="8260" spans="17:17" x14ac:dyDescent="0.2">
      <c r="Q8260" s="21"/>
    </row>
    <row r="8261" spans="17:17" x14ac:dyDescent="0.2">
      <c r="Q8261" s="21"/>
    </row>
    <row r="8262" spans="17:17" x14ac:dyDescent="0.2">
      <c r="Q8262" s="21"/>
    </row>
    <row r="8263" spans="17:17" x14ac:dyDescent="0.2">
      <c r="Q8263" s="21"/>
    </row>
    <row r="8264" spans="17:17" x14ac:dyDescent="0.2">
      <c r="Q8264" s="21"/>
    </row>
    <row r="8265" spans="17:17" x14ac:dyDescent="0.2">
      <c r="Q8265" s="21"/>
    </row>
    <row r="8266" spans="17:17" x14ac:dyDescent="0.2">
      <c r="Q8266" s="21"/>
    </row>
    <row r="8267" spans="17:17" x14ac:dyDescent="0.2">
      <c r="Q8267" s="21"/>
    </row>
    <row r="8268" spans="17:17" x14ac:dyDescent="0.2">
      <c r="Q8268" s="21"/>
    </row>
    <row r="8269" spans="17:17" x14ac:dyDescent="0.2">
      <c r="Q8269" s="21"/>
    </row>
    <row r="8270" spans="17:17" x14ac:dyDescent="0.2">
      <c r="Q8270" s="21"/>
    </row>
    <row r="8271" spans="17:17" x14ac:dyDescent="0.2">
      <c r="Q8271" s="21"/>
    </row>
    <row r="8272" spans="17:17" x14ac:dyDescent="0.2">
      <c r="Q8272" s="21"/>
    </row>
    <row r="8273" spans="17:17" x14ac:dyDescent="0.2">
      <c r="Q8273" s="21"/>
    </row>
    <row r="8274" spans="17:17" x14ac:dyDescent="0.2">
      <c r="Q8274" s="21"/>
    </row>
    <row r="8275" spans="17:17" x14ac:dyDescent="0.2">
      <c r="Q8275" s="21"/>
    </row>
    <row r="8276" spans="17:17" x14ac:dyDescent="0.2">
      <c r="Q8276" s="21"/>
    </row>
    <row r="8277" spans="17:17" x14ac:dyDescent="0.2">
      <c r="Q8277" s="21"/>
    </row>
    <row r="8278" spans="17:17" x14ac:dyDescent="0.2">
      <c r="Q8278" s="21"/>
    </row>
    <row r="8279" spans="17:17" x14ac:dyDescent="0.2">
      <c r="Q8279" s="21"/>
    </row>
    <row r="8280" spans="17:17" x14ac:dyDescent="0.2">
      <c r="Q8280" s="21"/>
    </row>
    <row r="8281" spans="17:17" x14ac:dyDescent="0.2">
      <c r="Q8281" s="21"/>
    </row>
    <row r="8282" spans="17:17" x14ac:dyDescent="0.2">
      <c r="Q8282" s="21"/>
    </row>
    <row r="8283" spans="17:17" x14ac:dyDescent="0.2">
      <c r="Q8283" s="21"/>
    </row>
    <row r="8284" spans="17:17" x14ac:dyDescent="0.2">
      <c r="Q8284" s="21"/>
    </row>
    <row r="8285" spans="17:17" x14ac:dyDescent="0.2">
      <c r="Q8285" s="21"/>
    </row>
    <row r="8286" spans="17:17" x14ac:dyDescent="0.2">
      <c r="Q8286" s="21"/>
    </row>
    <row r="8287" spans="17:17" x14ac:dyDescent="0.2">
      <c r="Q8287" s="21"/>
    </row>
    <row r="8288" spans="17:17" x14ac:dyDescent="0.2">
      <c r="Q8288" s="21"/>
    </row>
    <row r="8289" spans="17:17" x14ac:dyDescent="0.2">
      <c r="Q8289" s="21"/>
    </row>
    <row r="8290" spans="17:17" x14ac:dyDescent="0.2">
      <c r="Q8290" s="21"/>
    </row>
    <row r="8291" spans="17:17" x14ac:dyDescent="0.2">
      <c r="Q8291" s="21"/>
    </row>
    <row r="8292" spans="17:17" x14ac:dyDescent="0.2">
      <c r="Q8292" s="21"/>
    </row>
    <row r="8293" spans="17:17" x14ac:dyDescent="0.2">
      <c r="Q8293" s="21"/>
    </row>
    <row r="8294" spans="17:17" x14ac:dyDescent="0.2">
      <c r="Q8294" s="21"/>
    </row>
    <row r="8295" spans="17:17" x14ac:dyDescent="0.2">
      <c r="Q8295" s="21"/>
    </row>
    <row r="8296" spans="17:17" x14ac:dyDescent="0.2">
      <c r="Q8296" s="21"/>
    </row>
    <row r="8297" spans="17:17" x14ac:dyDescent="0.2">
      <c r="Q8297" s="21"/>
    </row>
    <row r="8298" spans="17:17" x14ac:dyDescent="0.2">
      <c r="Q8298" s="21"/>
    </row>
    <row r="8299" spans="17:17" x14ac:dyDescent="0.2">
      <c r="Q8299" s="21"/>
    </row>
    <row r="8300" spans="17:17" x14ac:dyDescent="0.2">
      <c r="Q8300" s="21"/>
    </row>
    <row r="8301" spans="17:17" x14ac:dyDescent="0.2">
      <c r="Q8301" s="21"/>
    </row>
    <row r="8302" spans="17:17" x14ac:dyDescent="0.2">
      <c r="Q8302" s="21"/>
    </row>
    <row r="8303" spans="17:17" x14ac:dyDescent="0.2">
      <c r="Q8303" s="21"/>
    </row>
    <row r="8304" spans="17:17" x14ac:dyDescent="0.2">
      <c r="Q8304" s="21"/>
    </row>
    <row r="8305" spans="17:17" x14ac:dyDescent="0.2">
      <c r="Q8305" s="21"/>
    </row>
    <row r="8306" spans="17:17" x14ac:dyDescent="0.2">
      <c r="Q8306" s="21"/>
    </row>
    <row r="8307" spans="17:17" x14ac:dyDescent="0.2">
      <c r="Q8307" s="21"/>
    </row>
    <row r="8308" spans="17:17" x14ac:dyDescent="0.2">
      <c r="Q8308" s="21"/>
    </row>
    <row r="8309" spans="17:17" x14ac:dyDescent="0.2">
      <c r="Q8309" s="21"/>
    </row>
    <row r="8310" spans="17:17" x14ac:dyDescent="0.2">
      <c r="Q8310" s="21"/>
    </row>
    <row r="8311" spans="17:17" x14ac:dyDescent="0.2">
      <c r="Q8311" s="21"/>
    </row>
    <row r="8312" spans="17:17" x14ac:dyDescent="0.2">
      <c r="Q8312" s="21"/>
    </row>
    <row r="8313" spans="17:17" x14ac:dyDescent="0.2">
      <c r="Q8313" s="21"/>
    </row>
    <row r="8314" spans="17:17" x14ac:dyDescent="0.2">
      <c r="Q8314" s="21"/>
    </row>
    <row r="8315" spans="17:17" x14ac:dyDescent="0.2">
      <c r="Q8315" s="21"/>
    </row>
    <row r="8316" spans="17:17" x14ac:dyDescent="0.2">
      <c r="Q8316" s="21"/>
    </row>
    <row r="8317" spans="17:17" x14ac:dyDescent="0.2">
      <c r="Q8317" s="21"/>
    </row>
    <row r="8318" spans="17:17" x14ac:dyDescent="0.2">
      <c r="Q8318" s="21"/>
    </row>
    <row r="8319" spans="17:17" x14ac:dyDescent="0.2">
      <c r="Q8319" s="21"/>
    </row>
    <row r="8320" spans="17:17" x14ac:dyDescent="0.2">
      <c r="Q8320" s="21"/>
    </row>
    <row r="8321" spans="17:17" x14ac:dyDescent="0.2">
      <c r="Q8321" s="21"/>
    </row>
    <row r="8322" spans="17:17" x14ac:dyDescent="0.2">
      <c r="Q8322" s="21"/>
    </row>
    <row r="8323" spans="17:17" x14ac:dyDescent="0.2">
      <c r="Q8323" s="21"/>
    </row>
    <row r="8324" spans="17:17" x14ac:dyDescent="0.2">
      <c r="Q8324" s="21"/>
    </row>
    <row r="8325" spans="17:17" x14ac:dyDescent="0.2">
      <c r="Q8325" s="21"/>
    </row>
    <row r="8326" spans="17:17" x14ac:dyDescent="0.2">
      <c r="Q8326" s="21"/>
    </row>
    <row r="8327" spans="17:17" x14ac:dyDescent="0.2">
      <c r="Q8327" s="21"/>
    </row>
    <row r="8328" spans="17:17" x14ac:dyDescent="0.2">
      <c r="Q8328" s="21"/>
    </row>
    <row r="8329" spans="17:17" x14ac:dyDescent="0.2">
      <c r="Q8329" s="21"/>
    </row>
    <row r="8330" spans="17:17" x14ac:dyDescent="0.2">
      <c r="Q8330" s="21"/>
    </row>
    <row r="8331" spans="17:17" x14ac:dyDescent="0.2">
      <c r="Q8331" s="21"/>
    </row>
    <row r="8332" spans="17:17" x14ac:dyDescent="0.2">
      <c r="Q8332" s="21"/>
    </row>
    <row r="8333" spans="17:17" x14ac:dyDescent="0.2">
      <c r="Q8333" s="21"/>
    </row>
    <row r="8334" spans="17:17" x14ac:dyDescent="0.2">
      <c r="Q8334" s="21"/>
    </row>
    <row r="8335" spans="17:17" x14ac:dyDescent="0.2">
      <c r="Q8335" s="21"/>
    </row>
    <row r="8336" spans="17:17" x14ac:dyDescent="0.2">
      <c r="Q8336" s="21"/>
    </row>
    <row r="8337" spans="17:17" x14ac:dyDescent="0.2">
      <c r="Q8337" s="21"/>
    </row>
    <row r="8338" spans="17:17" x14ac:dyDescent="0.2">
      <c r="Q8338" s="21"/>
    </row>
    <row r="8339" spans="17:17" x14ac:dyDescent="0.2">
      <c r="Q8339" s="21"/>
    </row>
    <row r="8340" spans="17:17" x14ac:dyDescent="0.2">
      <c r="Q8340" s="21"/>
    </row>
    <row r="8341" spans="17:17" x14ac:dyDescent="0.2">
      <c r="Q8341" s="21"/>
    </row>
    <row r="8342" spans="17:17" x14ac:dyDescent="0.2">
      <c r="Q8342" s="21"/>
    </row>
    <row r="8343" spans="17:17" x14ac:dyDescent="0.2">
      <c r="Q8343" s="21"/>
    </row>
    <row r="8344" spans="17:17" x14ac:dyDescent="0.2">
      <c r="Q8344" s="21"/>
    </row>
    <row r="8345" spans="17:17" x14ac:dyDescent="0.2">
      <c r="Q8345" s="21"/>
    </row>
    <row r="8346" spans="17:17" x14ac:dyDescent="0.2">
      <c r="Q8346" s="21"/>
    </row>
    <row r="8347" spans="17:17" x14ac:dyDescent="0.2">
      <c r="Q8347" s="21"/>
    </row>
    <row r="8348" spans="17:17" x14ac:dyDescent="0.2">
      <c r="Q8348" s="21"/>
    </row>
    <row r="8349" spans="17:17" x14ac:dyDescent="0.2">
      <c r="Q8349" s="21"/>
    </row>
    <row r="8350" spans="17:17" x14ac:dyDescent="0.2">
      <c r="Q8350" s="21"/>
    </row>
    <row r="8351" spans="17:17" x14ac:dyDescent="0.2">
      <c r="Q8351" s="21"/>
    </row>
    <row r="8352" spans="17:17" x14ac:dyDescent="0.2">
      <c r="Q8352" s="21"/>
    </row>
    <row r="8353" spans="17:17" x14ac:dyDescent="0.2">
      <c r="Q8353" s="21"/>
    </row>
    <row r="8354" spans="17:17" x14ac:dyDescent="0.2">
      <c r="Q8354" s="21"/>
    </row>
    <row r="8355" spans="17:17" x14ac:dyDescent="0.2">
      <c r="Q8355" s="21"/>
    </row>
    <row r="8356" spans="17:17" x14ac:dyDescent="0.2">
      <c r="Q8356" s="21"/>
    </row>
    <row r="8357" spans="17:17" x14ac:dyDescent="0.2">
      <c r="Q8357" s="21"/>
    </row>
    <row r="8358" spans="17:17" x14ac:dyDescent="0.2">
      <c r="Q8358" s="21"/>
    </row>
    <row r="8359" spans="17:17" x14ac:dyDescent="0.2">
      <c r="Q8359" s="21"/>
    </row>
    <row r="8360" spans="17:17" x14ac:dyDescent="0.2">
      <c r="Q8360" s="21"/>
    </row>
    <row r="8361" spans="17:17" x14ac:dyDescent="0.2">
      <c r="Q8361" s="21"/>
    </row>
    <row r="8362" spans="17:17" x14ac:dyDescent="0.2">
      <c r="Q8362" s="21"/>
    </row>
    <row r="8363" spans="17:17" x14ac:dyDescent="0.2">
      <c r="Q8363" s="21"/>
    </row>
    <row r="8364" spans="17:17" x14ac:dyDescent="0.2">
      <c r="Q8364" s="21"/>
    </row>
    <row r="8365" spans="17:17" x14ac:dyDescent="0.2">
      <c r="Q8365" s="21"/>
    </row>
    <row r="8366" spans="17:17" x14ac:dyDescent="0.2">
      <c r="Q8366" s="21"/>
    </row>
    <row r="8367" spans="17:17" x14ac:dyDescent="0.2">
      <c r="Q8367" s="21"/>
    </row>
    <row r="8368" spans="17:17" x14ac:dyDescent="0.2">
      <c r="Q8368" s="21"/>
    </row>
    <row r="8369" spans="17:17" x14ac:dyDescent="0.2">
      <c r="Q8369" s="21"/>
    </row>
    <row r="8370" spans="17:17" x14ac:dyDescent="0.2">
      <c r="Q8370" s="21"/>
    </row>
    <row r="8371" spans="17:17" x14ac:dyDescent="0.2">
      <c r="Q8371" s="21"/>
    </row>
    <row r="8372" spans="17:17" x14ac:dyDescent="0.2">
      <c r="Q8372" s="21"/>
    </row>
    <row r="8373" spans="17:17" x14ac:dyDescent="0.2">
      <c r="Q8373" s="21"/>
    </row>
    <row r="8374" spans="17:17" x14ac:dyDescent="0.2">
      <c r="Q8374" s="21"/>
    </row>
    <row r="8375" spans="17:17" x14ac:dyDescent="0.2">
      <c r="Q8375" s="21"/>
    </row>
    <row r="8376" spans="17:17" x14ac:dyDescent="0.2">
      <c r="Q8376" s="21"/>
    </row>
    <row r="8377" spans="17:17" x14ac:dyDescent="0.2">
      <c r="Q8377" s="21"/>
    </row>
    <row r="8378" spans="17:17" x14ac:dyDescent="0.2">
      <c r="Q8378" s="21"/>
    </row>
    <row r="8379" spans="17:17" x14ac:dyDescent="0.2">
      <c r="Q8379" s="21"/>
    </row>
    <row r="8380" spans="17:17" x14ac:dyDescent="0.2">
      <c r="Q8380" s="21"/>
    </row>
    <row r="8381" spans="17:17" x14ac:dyDescent="0.2">
      <c r="Q8381" s="21"/>
    </row>
    <row r="8382" spans="17:17" x14ac:dyDescent="0.2">
      <c r="Q8382" s="21"/>
    </row>
    <row r="8383" spans="17:17" x14ac:dyDescent="0.2">
      <c r="Q8383" s="21"/>
    </row>
    <row r="8384" spans="17:17" x14ac:dyDescent="0.2">
      <c r="Q8384" s="21"/>
    </row>
    <row r="8385" spans="17:17" x14ac:dyDescent="0.2">
      <c r="Q8385" s="21"/>
    </row>
    <row r="8386" spans="17:17" x14ac:dyDescent="0.2">
      <c r="Q8386" s="21"/>
    </row>
    <row r="8387" spans="17:17" x14ac:dyDescent="0.2">
      <c r="Q8387" s="21"/>
    </row>
    <row r="8388" spans="17:17" x14ac:dyDescent="0.2">
      <c r="Q8388" s="21"/>
    </row>
    <row r="8389" spans="17:17" x14ac:dyDescent="0.2">
      <c r="Q8389" s="21"/>
    </row>
    <row r="8390" spans="17:17" x14ac:dyDescent="0.2">
      <c r="Q8390" s="21"/>
    </row>
    <row r="8391" spans="17:17" x14ac:dyDescent="0.2">
      <c r="Q8391" s="21"/>
    </row>
    <row r="8392" spans="17:17" x14ac:dyDescent="0.2">
      <c r="Q8392" s="21"/>
    </row>
    <row r="8393" spans="17:17" x14ac:dyDescent="0.2">
      <c r="Q8393" s="21"/>
    </row>
    <row r="8394" spans="17:17" x14ac:dyDescent="0.2">
      <c r="Q8394" s="21"/>
    </row>
    <row r="8395" spans="17:17" x14ac:dyDescent="0.2">
      <c r="Q8395" s="21"/>
    </row>
    <row r="8396" spans="17:17" x14ac:dyDescent="0.2">
      <c r="Q8396" s="21"/>
    </row>
    <row r="8397" spans="17:17" x14ac:dyDescent="0.2">
      <c r="Q8397" s="21"/>
    </row>
    <row r="8398" spans="17:17" x14ac:dyDescent="0.2">
      <c r="Q8398" s="21"/>
    </row>
    <row r="8399" spans="17:17" x14ac:dyDescent="0.2">
      <c r="Q8399" s="21"/>
    </row>
    <row r="8400" spans="17:17" x14ac:dyDescent="0.2">
      <c r="Q8400" s="21"/>
    </row>
    <row r="8401" spans="17:17" x14ac:dyDescent="0.2">
      <c r="Q8401" s="21"/>
    </row>
    <row r="8402" spans="17:17" x14ac:dyDescent="0.2">
      <c r="Q8402" s="21"/>
    </row>
    <row r="8403" spans="17:17" x14ac:dyDescent="0.2">
      <c r="Q8403" s="21"/>
    </row>
    <row r="8404" spans="17:17" x14ac:dyDescent="0.2">
      <c r="Q8404" s="21"/>
    </row>
    <row r="8405" spans="17:17" x14ac:dyDescent="0.2">
      <c r="Q8405" s="21"/>
    </row>
    <row r="8406" spans="17:17" x14ac:dyDescent="0.2">
      <c r="Q8406" s="21"/>
    </row>
    <row r="8407" spans="17:17" x14ac:dyDescent="0.2">
      <c r="Q8407" s="21"/>
    </row>
    <row r="8408" spans="17:17" x14ac:dyDescent="0.2">
      <c r="Q8408" s="21"/>
    </row>
    <row r="8409" spans="17:17" x14ac:dyDescent="0.2">
      <c r="Q8409" s="21"/>
    </row>
    <row r="8410" spans="17:17" x14ac:dyDescent="0.2">
      <c r="Q8410" s="21"/>
    </row>
    <row r="8411" spans="17:17" x14ac:dyDescent="0.2">
      <c r="Q8411" s="21"/>
    </row>
    <row r="8412" spans="17:17" x14ac:dyDescent="0.2">
      <c r="Q8412" s="21"/>
    </row>
    <row r="8413" spans="17:17" x14ac:dyDescent="0.2">
      <c r="Q8413" s="21"/>
    </row>
    <row r="8414" spans="17:17" x14ac:dyDescent="0.2">
      <c r="Q8414" s="21"/>
    </row>
    <row r="8415" spans="17:17" x14ac:dyDescent="0.2">
      <c r="Q8415" s="21"/>
    </row>
    <row r="8416" spans="17:17" x14ac:dyDescent="0.2">
      <c r="Q8416" s="21"/>
    </row>
    <row r="8417" spans="17:17" x14ac:dyDescent="0.2">
      <c r="Q8417" s="21"/>
    </row>
    <row r="8418" spans="17:17" x14ac:dyDescent="0.2">
      <c r="Q8418" s="21"/>
    </row>
    <row r="8419" spans="17:17" x14ac:dyDescent="0.2">
      <c r="Q8419" s="21"/>
    </row>
    <row r="8420" spans="17:17" x14ac:dyDescent="0.2">
      <c r="Q8420" s="21"/>
    </row>
    <row r="8421" spans="17:17" x14ac:dyDescent="0.2">
      <c r="Q8421" s="21"/>
    </row>
    <row r="8422" spans="17:17" x14ac:dyDescent="0.2">
      <c r="Q8422" s="21"/>
    </row>
    <row r="8423" spans="17:17" x14ac:dyDescent="0.2">
      <c r="Q8423" s="21"/>
    </row>
    <row r="8424" spans="17:17" x14ac:dyDescent="0.2">
      <c r="Q8424" s="21"/>
    </row>
    <row r="8425" spans="17:17" x14ac:dyDescent="0.2">
      <c r="Q8425" s="21"/>
    </row>
    <row r="8426" spans="17:17" x14ac:dyDescent="0.2">
      <c r="Q8426" s="21"/>
    </row>
    <row r="8427" spans="17:17" x14ac:dyDescent="0.2">
      <c r="Q8427" s="21"/>
    </row>
    <row r="8428" spans="17:17" x14ac:dyDescent="0.2">
      <c r="Q8428" s="21"/>
    </row>
    <row r="8429" spans="17:17" x14ac:dyDescent="0.2">
      <c r="Q8429" s="21"/>
    </row>
    <row r="8430" spans="17:17" x14ac:dyDescent="0.2">
      <c r="Q8430" s="21"/>
    </row>
    <row r="8431" spans="17:17" x14ac:dyDescent="0.2">
      <c r="Q8431" s="21"/>
    </row>
    <row r="8432" spans="17:17" x14ac:dyDescent="0.2">
      <c r="Q8432" s="21"/>
    </row>
    <row r="8433" spans="17:17" x14ac:dyDescent="0.2">
      <c r="Q8433" s="21"/>
    </row>
    <row r="8434" spans="17:17" x14ac:dyDescent="0.2">
      <c r="Q8434" s="21"/>
    </row>
    <row r="8435" spans="17:17" x14ac:dyDescent="0.2">
      <c r="Q8435" s="21"/>
    </row>
    <row r="8436" spans="17:17" x14ac:dyDescent="0.2">
      <c r="Q8436" s="21"/>
    </row>
    <row r="8437" spans="17:17" x14ac:dyDescent="0.2">
      <c r="Q8437" s="21"/>
    </row>
    <row r="8438" spans="17:17" x14ac:dyDescent="0.2">
      <c r="Q8438" s="21"/>
    </row>
    <row r="8439" spans="17:17" x14ac:dyDescent="0.2">
      <c r="Q8439" s="21"/>
    </row>
    <row r="8440" spans="17:17" x14ac:dyDescent="0.2">
      <c r="Q8440" s="21"/>
    </row>
    <row r="8441" spans="17:17" x14ac:dyDescent="0.2">
      <c r="Q8441" s="21"/>
    </row>
    <row r="8442" spans="17:17" x14ac:dyDescent="0.2">
      <c r="Q8442" s="21"/>
    </row>
    <row r="8443" spans="17:17" x14ac:dyDescent="0.2">
      <c r="Q8443" s="21"/>
    </row>
    <row r="8444" spans="17:17" x14ac:dyDescent="0.2">
      <c r="Q8444" s="21"/>
    </row>
    <row r="8445" spans="17:17" x14ac:dyDescent="0.2">
      <c r="Q8445" s="21"/>
    </row>
    <row r="8446" spans="17:17" x14ac:dyDescent="0.2">
      <c r="Q8446" s="21"/>
    </row>
    <row r="8447" spans="17:17" x14ac:dyDescent="0.2">
      <c r="Q8447" s="21"/>
    </row>
    <row r="8448" spans="17:17" x14ac:dyDescent="0.2">
      <c r="Q8448" s="21"/>
    </row>
    <row r="8449" spans="17:17" x14ac:dyDescent="0.2">
      <c r="Q8449" s="21"/>
    </row>
    <row r="8450" spans="17:17" x14ac:dyDescent="0.2">
      <c r="Q8450" s="21"/>
    </row>
    <row r="8451" spans="17:17" x14ac:dyDescent="0.2">
      <c r="Q8451" s="21"/>
    </row>
    <row r="8452" spans="17:17" x14ac:dyDescent="0.2">
      <c r="Q8452" s="21"/>
    </row>
    <row r="8453" spans="17:17" x14ac:dyDescent="0.2">
      <c r="Q8453" s="21"/>
    </row>
    <row r="8454" spans="17:17" x14ac:dyDescent="0.2">
      <c r="Q8454" s="21"/>
    </row>
    <row r="8455" spans="17:17" x14ac:dyDescent="0.2">
      <c r="Q8455" s="21"/>
    </row>
    <row r="8456" spans="17:17" x14ac:dyDescent="0.2">
      <c r="Q8456" s="21"/>
    </row>
    <row r="8457" spans="17:17" x14ac:dyDescent="0.2">
      <c r="Q8457" s="21"/>
    </row>
    <row r="8458" spans="17:17" x14ac:dyDescent="0.2">
      <c r="Q8458" s="21"/>
    </row>
    <row r="8459" spans="17:17" x14ac:dyDescent="0.2">
      <c r="Q8459" s="21"/>
    </row>
    <row r="8460" spans="17:17" x14ac:dyDescent="0.2">
      <c r="Q8460" s="21"/>
    </row>
    <row r="8461" spans="17:17" x14ac:dyDescent="0.2">
      <c r="Q8461" s="21"/>
    </row>
    <row r="8462" spans="17:17" x14ac:dyDescent="0.2">
      <c r="Q8462" s="21"/>
    </row>
    <row r="8463" spans="17:17" x14ac:dyDescent="0.2">
      <c r="Q8463" s="21"/>
    </row>
    <row r="8464" spans="17:17" x14ac:dyDescent="0.2">
      <c r="Q8464" s="21"/>
    </row>
    <row r="8465" spans="17:17" x14ac:dyDescent="0.2">
      <c r="Q8465" s="21"/>
    </row>
    <row r="8466" spans="17:17" x14ac:dyDescent="0.2">
      <c r="Q8466" s="21"/>
    </row>
    <row r="8467" spans="17:17" x14ac:dyDescent="0.2">
      <c r="Q8467" s="21"/>
    </row>
    <row r="8468" spans="17:17" x14ac:dyDescent="0.2">
      <c r="Q8468" s="21"/>
    </row>
    <row r="8469" spans="17:17" x14ac:dyDescent="0.2">
      <c r="Q8469" s="21"/>
    </row>
    <row r="8470" spans="17:17" x14ac:dyDescent="0.2">
      <c r="Q8470" s="21"/>
    </row>
    <row r="8471" spans="17:17" x14ac:dyDescent="0.2">
      <c r="Q8471" s="21"/>
    </row>
    <row r="8472" spans="17:17" x14ac:dyDescent="0.2">
      <c r="Q8472" s="21"/>
    </row>
    <row r="8473" spans="17:17" x14ac:dyDescent="0.2">
      <c r="Q8473" s="21"/>
    </row>
    <row r="8474" spans="17:17" x14ac:dyDescent="0.2">
      <c r="Q8474" s="21"/>
    </row>
    <row r="8475" spans="17:17" x14ac:dyDescent="0.2">
      <c r="Q8475" s="21"/>
    </row>
    <row r="8476" spans="17:17" x14ac:dyDescent="0.2">
      <c r="Q8476" s="21"/>
    </row>
    <row r="8477" spans="17:17" x14ac:dyDescent="0.2">
      <c r="Q8477" s="21"/>
    </row>
    <row r="8478" spans="17:17" x14ac:dyDescent="0.2">
      <c r="Q8478" s="21"/>
    </row>
    <row r="8479" spans="17:17" x14ac:dyDescent="0.2">
      <c r="Q8479" s="21"/>
    </row>
    <row r="8480" spans="17:17" x14ac:dyDescent="0.2">
      <c r="Q8480" s="21"/>
    </row>
    <row r="8481" spans="17:17" x14ac:dyDescent="0.2">
      <c r="Q8481" s="21"/>
    </row>
    <row r="8482" spans="17:17" x14ac:dyDescent="0.2">
      <c r="Q8482" s="21"/>
    </row>
    <row r="8483" spans="17:17" x14ac:dyDescent="0.2">
      <c r="Q8483" s="21"/>
    </row>
    <row r="8484" spans="17:17" x14ac:dyDescent="0.2">
      <c r="Q8484" s="21"/>
    </row>
    <row r="8485" spans="17:17" x14ac:dyDescent="0.2">
      <c r="Q8485" s="21"/>
    </row>
    <row r="8486" spans="17:17" x14ac:dyDescent="0.2">
      <c r="Q8486" s="21"/>
    </row>
    <row r="8487" spans="17:17" x14ac:dyDescent="0.2">
      <c r="Q8487" s="21"/>
    </row>
    <row r="8488" spans="17:17" x14ac:dyDescent="0.2">
      <c r="Q8488" s="21"/>
    </row>
    <row r="8489" spans="17:17" x14ac:dyDescent="0.2">
      <c r="Q8489" s="21"/>
    </row>
    <row r="8490" spans="17:17" x14ac:dyDescent="0.2">
      <c r="Q8490" s="21"/>
    </row>
    <row r="8491" spans="17:17" x14ac:dyDescent="0.2">
      <c r="Q8491" s="21"/>
    </row>
    <row r="8492" spans="17:17" x14ac:dyDescent="0.2">
      <c r="Q8492" s="21"/>
    </row>
    <row r="8493" spans="17:17" x14ac:dyDescent="0.2">
      <c r="Q8493" s="21"/>
    </row>
    <row r="8494" spans="17:17" x14ac:dyDescent="0.2">
      <c r="Q8494" s="21"/>
    </row>
    <row r="8495" spans="17:17" x14ac:dyDescent="0.2">
      <c r="Q8495" s="21"/>
    </row>
    <row r="8496" spans="17:17" x14ac:dyDescent="0.2">
      <c r="Q8496" s="21"/>
    </row>
    <row r="8497" spans="17:17" x14ac:dyDescent="0.2">
      <c r="Q8497" s="21"/>
    </row>
    <row r="8498" spans="17:17" x14ac:dyDescent="0.2">
      <c r="Q8498" s="21"/>
    </row>
    <row r="8499" spans="17:17" x14ac:dyDescent="0.2">
      <c r="Q8499" s="21"/>
    </row>
    <row r="8500" spans="17:17" x14ac:dyDescent="0.2">
      <c r="Q8500" s="21"/>
    </row>
    <row r="8501" spans="17:17" x14ac:dyDescent="0.2">
      <c r="Q8501" s="21"/>
    </row>
    <row r="8502" spans="17:17" x14ac:dyDescent="0.2">
      <c r="Q8502" s="21"/>
    </row>
    <row r="8503" spans="17:17" x14ac:dyDescent="0.2">
      <c r="Q8503" s="21"/>
    </row>
    <row r="8504" spans="17:17" x14ac:dyDescent="0.2">
      <c r="Q8504" s="21"/>
    </row>
    <row r="8505" spans="17:17" x14ac:dyDescent="0.2">
      <c r="Q8505" s="21"/>
    </row>
    <row r="8506" spans="17:17" x14ac:dyDescent="0.2">
      <c r="Q8506" s="21"/>
    </row>
    <row r="8507" spans="17:17" x14ac:dyDescent="0.2">
      <c r="Q8507" s="21"/>
    </row>
    <row r="8508" spans="17:17" x14ac:dyDescent="0.2">
      <c r="Q8508" s="21"/>
    </row>
    <row r="8509" spans="17:17" x14ac:dyDescent="0.2">
      <c r="Q8509" s="21"/>
    </row>
    <row r="8510" spans="17:17" x14ac:dyDescent="0.2">
      <c r="Q8510" s="21"/>
    </row>
    <row r="8511" spans="17:17" x14ac:dyDescent="0.2">
      <c r="Q8511" s="21"/>
    </row>
    <row r="8512" spans="17:17" x14ac:dyDescent="0.2">
      <c r="Q8512" s="21"/>
    </row>
    <row r="8513" spans="17:17" x14ac:dyDescent="0.2">
      <c r="Q8513" s="21"/>
    </row>
    <row r="8514" spans="17:17" x14ac:dyDescent="0.2">
      <c r="Q8514" s="21"/>
    </row>
    <row r="8515" spans="17:17" x14ac:dyDescent="0.2">
      <c r="Q8515" s="21"/>
    </row>
    <row r="8516" spans="17:17" x14ac:dyDescent="0.2">
      <c r="Q8516" s="21"/>
    </row>
    <row r="8517" spans="17:17" x14ac:dyDescent="0.2">
      <c r="Q8517" s="21"/>
    </row>
    <row r="8518" spans="17:17" x14ac:dyDescent="0.2">
      <c r="Q8518" s="21"/>
    </row>
    <row r="8519" spans="17:17" x14ac:dyDescent="0.2">
      <c r="Q8519" s="21"/>
    </row>
    <row r="8520" spans="17:17" x14ac:dyDescent="0.2">
      <c r="Q8520" s="21"/>
    </row>
    <row r="8521" spans="17:17" x14ac:dyDescent="0.2">
      <c r="Q8521" s="21"/>
    </row>
    <row r="8522" spans="17:17" x14ac:dyDescent="0.2">
      <c r="Q8522" s="21"/>
    </row>
    <row r="8523" spans="17:17" x14ac:dyDescent="0.2">
      <c r="Q8523" s="21"/>
    </row>
    <row r="8524" spans="17:17" x14ac:dyDescent="0.2">
      <c r="Q8524" s="21"/>
    </row>
    <row r="8525" spans="17:17" x14ac:dyDescent="0.2">
      <c r="Q8525" s="21"/>
    </row>
    <row r="8526" spans="17:17" x14ac:dyDescent="0.2">
      <c r="Q8526" s="21"/>
    </row>
    <row r="8527" spans="17:17" x14ac:dyDescent="0.2">
      <c r="Q8527" s="21"/>
    </row>
    <row r="8528" spans="17:17" x14ac:dyDescent="0.2">
      <c r="Q8528" s="21"/>
    </row>
    <row r="8529" spans="17:17" x14ac:dyDescent="0.2">
      <c r="Q8529" s="21"/>
    </row>
    <row r="8530" spans="17:17" x14ac:dyDescent="0.2">
      <c r="Q8530" s="21"/>
    </row>
    <row r="8531" spans="17:17" x14ac:dyDescent="0.2">
      <c r="Q8531" s="21"/>
    </row>
    <row r="8532" spans="17:17" x14ac:dyDescent="0.2">
      <c r="Q8532" s="21"/>
    </row>
    <row r="8533" spans="17:17" x14ac:dyDescent="0.2">
      <c r="Q8533" s="21"/>
    </row>
    <row r="8534" spans="17:17" x14ac:dyDescent="0.2">
      <c r="Q8534" s="21"/>
    </row>
    <row r="8535" spans="17:17" x14ac:dyDescent="0.2">
      <c r="Q8535" s="21"/>
    </row>
    <row r="8536" spans="17:17" x14ac:dyDescent="0.2">
      <c r="Q8536" s="21"/>
    </row>
    <row r="8537" spans="17:17" x14ac:dyDescent="0.2">
      <c r="Q8537" s="21"/>
    </row>
    <row r="8538" spans="17:17" x14ac:dyDescent="0.2">
      <c r="Q8538" s="21"/>
    </row>
    <row r="8539" spans="17:17" x14ac:dyDescent="0.2">
      <c r="Q8539" s="21"/>
    </row>
    <row r="8540" spans="17:17" x14ac:dyDescent="0.2">
      <c r="Q8540" s="21"/>
    </row>
    <row r="8541" spans="17:17" x14ac:dyDescent="0.2">
      <c r="Q8541" s="21"/>
    </row>
    <row r="8542" spans="17:17" x14ac:dyDescent="0.2">
      <c r="Q8542" s="21"/>
    </row>
    <row r="8543" spans="17:17" x14ac:dyDescent="0.2">
      <c r="Q8543" s="21"/>
    </row>
    <row r="8544" spans="17:17" x14ac:dyDescent="0.2">
      <c r="Q8544" s="21"/>
    </row>
    <row r="8545" spans="17:17" x14ac:dyDescent="0.2">
      <c r="Q8545" s="21"/>
    </row>
    <row r="8546" spans="17:17" x14ac:dyDescent="0.2">
      <c r="Q8546" s="21"/>
    </row>
    <row r="8547" spans="17:17" x14ac:dyDescent="0.2">
      <c r="Q8547" s="21"/>
    </row>
    <row r="8548" spans="17:17" x14ac:dyDescent="0.2">
      <c r="Q8548" s="21"/>
    </row>
    <row r="8549" spans="17:17" x14ac:dyDescent="0.2">
      <c r="Q8549" s="21"/>
    </row>
    <row r="8550" spans="17:17" x14ac:dyDescent="0.2">
      <c r="Q8550" s="21"/>
    </row>
    <row r="8551" spans="17:17" x14ac:dyDescent="0.2">
      <c r="Q8551" s="21"/>
    </row>
    <row r="8552" spans="17:17" x14ac:dyDescent="0.2">
      <c r="Q8552" s="21"/>
    </row>
    <row r="8553" spans="17:17" x14ac:dyDescent="0.2">
      <c r="Q8553" s="21"/>
    </row>
    <row r="8554" spans="17:17" x14ac:dyDescent="0.2">
      <c r="Q8554" s="21"/>
    </row>
    <row r="8555" spans="17:17" x14ac:dyDescent="0.2">
      <c r="Q8555" s="21"/>
    </row>
    <row r="8556" spans="17:17" x14ac:dyDescent="0.2">
      <c r="Q8556" s="21"/>
    </row>
    <row r="8557" spans="17:17" x14ac:dyDescent="0.2">
      <c r="Q8557" s="21"/>
    </row>
    <row r="8558" spans="17:17" x14ac:dyDescent="0.2">
      <c r="Q8558" s="21"/>
    </row>
    <row r="8559" spans="17:17" x14ac:dyDescent="0.2">
      <c r="Q8559" s="21"/>
    </row>
    <row r="8560" spans="17:17" x14ac:dyDescent="0.2">
      <c r="Q8560" s="21"/>
    </row>
    <row r="8561" spans="17:17" x14ac:dyDescent="0.2">
      <c r="Q8561" s="21"/>
    </row>
    <row r="8562" spans="17:17" x14ac:dyDescent="0.2">
      <c r="Q8562" s="21"/>
    </row>
    <row r="8563" spans="17:17" x14ac:dyDescent="0.2">
      <c r="Q8563" s="21"/>
    </row>
    <row r="8564" spans="17:17" x14ac:dyDescent="0.2">
      <c r="Q8564" s="21"/>
    </row>
    <row r="8565" spans="17:17" x14ac:dyDescent="0.2">
      <c r="Q8565" s="21"/>
    </row>
    <row r="8566" spans="17:17" x14ac:dyDescent="0.2">
      <c r="Q8566" s="21"/>
    </row>
    <row r="8567" spans="17:17" x14ac:dyDescent="0.2">
      <c r="Q8567" s="21"/>
    </row>
    <row r="8568" spans="17:17" x14ac:dyDescent="0.2">
      <c r="Q8568" s="21"/>
    </row>
    <row r="8569" spans="17:17" x14ac:dyDescent="0.2">
      <c r="Q8569" s="21"/>
    </row>
    <row r="8570" spans="17:17" x14ac:dyDescent="0.2">
      <c r="Q8570" s="21"/>
    </row>
    <row r="8571" spans="17:17" x14ac:dyDescent="0.2">
      <c r="Q8571" s="21"/>
    </row>
    <row r="8572" spans="17:17" x14ac:dyDescent="0.2">
      <c r="Q8572" s="21"/>
    </row>
    <row r="8573" spans="17:17" x14ac:dyDescent="0.2">
      <c r="Q8573" s="21"/>
    </row>
    <row r="8574" spans="17:17" x14ac:dyDescent="0.2">
      <c r="Q8574" s="21"/>
    </row>
    <row r="8575" spans="17:17" x14ac:dyDescent="0.2">
      <c r="Q8575" s="21"/>
    </row>
    <row r="8576" spans="17:17" x14ac:dyDescent="0.2">
      <c r="Q8576" s="21"/>
    </row>
    <row r="8577" spans="17:17" x14ac:dyDescent="0.2">
      <c r="Q8577" s="21"/>
    </row>
    <row r="8578" spans="17:17" x14ac:dyDescent="0.2">
      <c r="Q8578" s="21"/>
    </row>
    <row r="8579" spans="17:17" x14ac:dyDescent="0.2">
      <c r="Q8579" s="21"/>
    </row>
    <row r="8580" spans="17:17" x14ac:dyDescent="0.2">
      <c r="Q8580" s="21"/>
    </row>
    <row r="8581" spans="17:17" x14ac:dyDescent="0.2">
      <c r="Q8581" s="21"/>
    </row>
    <row r="8582" spans="17:17" x14ac:dyDescent="0.2">
      <c r="Q8582" s="21"/>
    </row>
    <row r="8583" spans="17:17" x14ac:dyDescent="0.2">
      <c r="Q8583" s="21"/>
    </row>
    <row r="8584" spans="17:17" x14ac:dyDescent="0.2">
      <c r="Q8584" s="21"/>
    </row>
    <row r="8585" spans="17:17" x14ac:dyDescent="0.2">
      <c r="Q8585" s="21"/>
    </row>
    <row r="8586" spans="17:17" x14ac:dyDescent="0.2">
      <c r="Q8586" s="21"/>
    </row>
    <row r="8587" spans="17:17" x14ac:dyDescent="0.2">
      <c r="Q8587" s="21"/>
    </row>
    <row r="8588" spans="17:17" x14ac:dyDescent="0.2">
      <c r="Q8588" s="21"/>
    </row>
    <row r="8589" spans="17:17" x14ac:dyDescent="0.2">
      <c r="Q8589" s="21"/>
    </row>
    <row r="8590" spans="17:17" x14ac:dyDescent="0.2">
      <c r="Q8590" s="21"/>
    </row>
    <row r="8591" spans="17:17" x14ac:dyDescent="0.2">
      <c r="Q8591" s="21"/>
    </row>
    <row r="8592" spans="17:17" x14ac:dyDescent="0.2">
      <c r="Q8592" s="21"/>
    </row>
    <row r="8593" spans="17:17" x14ac:dyDescent="0.2">
      <c r="Q8593" s="21"/>
    </row>
    <row r="8594" spans="17:17" x14ac:dyDescent="0.2">
      <c r="Q8594" s="21"/>
    </row>
    <row r="8595" spans="17:17" x14ac:dyDescent="0.2">
      <c r="Q8595" s="21"/>
    </row>
    <row r="8596" spans="17:17" x14ac:dyDescent="0.2">
      <c r="Q8596" s="21"/>
    </row>
    <row r="8597" spans="17:17" x14ac:dyDescent="0.2">
      <c r="Q8597" s="21"/>
    </row>
    <row r="8598" spans="17:17" x14ac:dyDescent="0.2">
      <c r="Q8598" s="21"/>
    </row>
    <row r="8599" spans="17:17" x14ac:dyDescent="0.2">
      <c r="Q8599" s="21"/>
    </row>
    <row r="8600" spans="17:17" x14ac:dyDescent="0.2">
      <c r="Q8600" s="21"/>
    </row>
    <row r="8601" spans="17:17" x14ac:dyDescent="0.2">
      <c r="Q8601" s="21"/>
    </row>
    <row r="8602" spans="17:17" x14ac:dyDescent="0.2">
      <c r="Q8602" s="21"/>
    </row>
    <row r="8603" spans="17:17" x14ac:dyDescent="0.2">
      <c r="Q8603" s="21"/>
    </row>
    <row r="8604" spans="17:17" x14ac:dyDescent="0.2">
      <c r="Q8604" s="21"/>
    </row>
    <row r="8605" spans="17:17" x14ac:dyDescent="0.2">
      <c r="Q8605" s="21"/>
    </row>
    <row r="8606" spans="17:17" x14ac:dyDescent="0.2">
      <c r="Q8606" s="21"/>
    </row>
    <row r="8607" spans="17:17" x14ac:dyDescent="0.2">
      <c r="Q8607" s="21"/>
    </row>
    <row r="8608" spans="17:17" x14ac:dyDescent="0.2">
      <c r="Q8608" s="21"/>
    </row>
    <row r="8609" spans="17:17" x14ac:dyDescent="0.2">
      <c r="Q8609" s="21"/>
    </row>
    <row r="8610" spans="17:17" x14ac:dyDescent="0.2">
      <c r="Q8610" s="21"/>
    </row>
    <row r="8611" spans="17:17" x14ac:dyDescent="0.2">
      <c r="Q8611" s="21"/>
    </row>
    <row r="8612" spans="17:17" x14ac:dyDescent="0.2">
      <c r="Q8612" s="21"/>
    </row>
    <row r="8613" spans="17:17" x14ac:dyDescent="0.2">
      <c r="Q8613" s="21"/>
    </row>
    <row r="8614" spans="17:17" x14ac:dyDescent="0.2">
      <c r="Q8614" s="21"/>
    </row>
    <row r="8615" spans="17:17" x14ac:dyDescent="0.2">
      <c r="Q8615" s="21"/>
    </row>
    <row r="8616" spans="17:17" x14ac:dyDescent="0.2">
      <c r="Q8616" s="21"/>
    </row>
    <row r="8617" spans="17:17" x14ac:dyDescent="0.2">
      <c r="Q8617" s="21"/>
    </row>
    <row r="8618" spans="17:17" x14ac:dyDescent="0.2">
      <c r="Q8618" s="21"/>
    </row>
    <row r="8619" spans="17:17" x14ac:dyDescent="0.2">
      <c r="Q8619" s="21"/>
    </row>
    <row r="8620" spans="17:17" x14ac:dyDescent="0.2">
      <c r="Q8620" s="21"/>
    </row>
    <row r="8621" spans="17:17" x14ac:dyDescent="0.2">
      <c r="Q8621" s="21"/>
    </row>
    <row r="8622" spans="17:17" x14ac:dyDescent="0.2">
      <c r="Q8622" s="21"/>
    </row>
    <row r="8623" spans="17:17" x14ac:dyDescent="0.2">
      <c r="Q8623" s="21"/>
    </row>
    <row r="8624" spans="17:17" x14ac:dyDescent="0.2">
      <c r="Q8624" s="21"/>
    </row>
    <row r="8625" spans="17:17" x14ac:dyDescent="0.2">
      <c r="Q8625" s="21"/>
    </row>
    <row r="8626" spans="17:17" x14ac:dyDescent="0.2">
      <c r="Q8626" s="21"/>
    </row>
    <row r="8627" spans="17:17" x14ac:dyDescent="0.2">
      <c r="Q8627" s="21"/>
    </row>
    <row r="8628" spans="17:17" x14ac:dyDescent="0.2">
      <c r="Q8628" s="21"/>
    </row>
    <row r="8629" spans="17:17" x14ac:dyDescent="0.2">
      <c r="Q8629" s="21"/>
    </row>
    <row r="8630" spans="17:17" x14ac:dyDescent="0.2">
      <c r="Q8630" s="21"/>
    </row>
    <row r="8631" spans="17:17" x14ac:dyDescent="0.2">
      <c r="Q8631" s="21"/>
    </row>
    <row r="8632" spans="17:17" x14ac:dyDescent="0.2">
      <c r="Q8632" s="21"/>
    </row>
    <row r="8633" spans="17:17" x14ac:dyDescent="0.2">
      <c r="Q8633" s="21"/>
    </row>
    <row r="8634" spans="17:17" x14ac:dyDescent="0.2">
      <c r="Q8634" s="21"/>
    </row>
    <row r="8635" spans="17:17" x14ac:dyDescent="0.2">
      <c r="Q8635" s="21"/>
    </row>
    <row r="8636" spans="17:17" x14ac:dyDescent="0.2">
      <c r="Q8636" s="21"/>
    </row>
    <row r="8637" spans="17:17" x14ac:dyDescent="0.2">
      <c r="Q8637" s="21"/>
    </row>
    <row r="8638" spans="17:17" x14ac:dyDescent="0.2">
      <c r="Q8638" s="21"/>
    </row>
    <row r="8639" spans="17:17" x14ac:dyDescent="0.2">
      <c r="Q8639" s="21"/>
    </row>
    <row r="8640" spans="17:17" x14ac:dyDescent="0.2">
      <c r="Q8640" s="21"/>
    </row>
    <row r="8641" spans="17:17" x14ac:dyDescent="0.2">
      <c r="Q8641" s="21"/>
    </row>
    <row r="8642" spans="17:17" x14ac:dyDescent="0.2">
      <c r="Q8642" s="21"/>
    </row>
    <row r="8643" spans="17:17" x14ac:dyDescent="0.2">
      <c r="Q8643" s="21"/>
    </row>
    <row r="8644" spans="17:17" x14ac:dyDescent="0.2">
      <c r="Q8644" s="21"/>
    </row>
    <row r="8645" spans="17:17" x14ac:dyDescent="0.2">
      <c r="Q8645" s="21"/>
    </row>
    <row r="8646" spans="17:17" x14ac:dyDescent="0.2">
      <c r="Q8646" s="21"/>
    </row>
    <row r="8647" spans="17:17" x14ac:dyDescent="0.2">
      <c r="Q8647" s="21"/>
    </row>
    <row r="8648" spans="17:17" x14ac:dyDescent="0.2">
      <c r="Q8648" s="21"/>
    </row>
    <row r="8649" spans="17:17" x14ac:dyDescent="0.2">
      <c r="Q8649" s="21"/>
    </row>
    <row r="8650" spans="17:17" x14ac:dyDescent="0.2">
      <c r="Q8650" s="21"/>
    </row>
    <row r="8651" spans="17:17" x14ac:dyDescent="0.2">
      <c r="Q8651" s="21"/>
    </row>
    <row r="8652" spans="17:17" x14ac:dyDescent="0.2">
      <c r="Q8652" s="21"/>
    </row>
    <row r="8653" spans="17:17" x14ac:dyDescent="0.2">
      <c r="Q8653" s="21"/>
    </row>
    <row r="8654" spans="17:17" x14ac:dyDescent="0.2">
      <c r="Q8654" s="21"/>
    </row>
    <row r="8655" spans="17:17" x14ac:dyDescent="0.2">
      <c r="Q8655" s="21"/>
    </row>
    <row r="8656" spans="17:17" x14ac:dyDescent="0.2">
      <c r="Q8656" s="21"/>
    </row>
    <row r="8657" spans="17:17" x14ac:dyDescent="0.2">
      <c r="Q8657" s="21"/>
    </row>
    <row r="8658" spans="17:17" x14ac:dyDescent="0.2">
      <c r="Q8658" s="21"/>
    </row>
    <row r="8659" spans="17:17" x14ac:dyDescent="0.2">
      <c r="Q8659" s="21"/>
    </row>
    <row r="8660" spans="17:17" x14ac:dyDescent="0.2">
      <c r="Q8660" s="21"/>
    </row>
    <row r="8661" spans="17:17" x14ac:dyDescent="0.2">
      <c r="Q8661" s="21"/>
    </row>
    <row r="8662" spans="17:17" x14ac:dyDescent="0.2">
      <c r="Q8662" s="21"/>
    </row>
    <row r="8663" spans="17:17" x14ac:dyDescent="0.2">
      <c r="Q8663" s="21"/>
    </row>
    <row r="8664" spans="17:17" x14ac:dyDescent="0.2">
      <c r="Q8664" s="21"/>
    </row>
    <row r="8665" spans="17:17" x14ac:dyDescent="0.2">
      <c r="Q8665" s="21"/>
    </row>
    <row r="8666" spans="17:17" x14ac:dyDescent="0.2">
      <c r="Q8666" s="21"/>
    </row>
    <row r="8667" spans="17:17" x14ac:dyDescent="0.2">
      <c r="Q8667" s="21"/>
    </row>
    <row r="8668" spans="17:17" x14ac:dyDescent="0.2">
      <c r="Q8668" s="21"/>
    </row>
    <row r="8669" spans="17:17" x14ac:dyDescent="0.2">
      <c r="Q8669" s="21"/>
    </row>
    <row r="8670" spans="17:17" x14ac:dyDescent="0.2">
      <c r="Q8670" s="21"/>
    </row>
    <row r="8671" spans="17:17" x14ac:dyDescent="0.2">
      <c r="Q8671" s="21"/>
    </row>
    <row r="8672" spans="17:17" x14ac:dyDescent="0.2">
      <c r="Q8672" s="21"/>
    </row>
    <row r="8673" spans="17:17" x14ac:dyDescent="0.2">
      <c r="Q8673" s="21"/>
    </row>
    <row r="8674" spans="17:17" x14ac:dyDescent="0.2">
      <c r="Q8674" s="21"/>
    </row>
    <row r="8675" spans="17:17" x14ac:dyDescent="0.2">
      <c r="Q8675" s="21"/>
    </row>
    <row r="8676" spans="17:17" x14ac:dyDescent="0.2">
      <c r="Q8676" s="21"/>
    </row>
    <row r="8677" spans="17:17" x14ac:dyDescent="0.2">
      <c r="Q8677" s="21"/>
    </row>
    <row r="8678" spans="17:17" x14ac:dyDescent="0.2">
      <c r="Q8678" s="21"/>
    </row>
    <row r="8679" spans="17:17" x14ac:dyDescent="0.2">
      <c r="Q8679" s="21"/>
    </row>
    <row r="8680" spans="17:17" x14ac:dyDescent="0.2">
      <c r="Q8680" s="21"/>
    </row>
    <row r="8681" spans="17:17" x14ac:dyDescent="0.2">
      <c r="Q8681" s="21"/>
    </row>
    <row r="8682" spans="17:17" x14ac:dyDescent="0.2">
      <c r="Q8682" s="21"/>
    </row>
    <row r="8683" spans="17:17" x14ac:dyDescent="0.2">
      <c r="Q8683" s="21"/>
    </row>
    <row r="8684" spans="17:17" x14ac:dyDescent="0.2">
      <c r="Q8684" s="21"/>
    </row>
    <row r="8685" spans="17:17" x14ac:dyDescent="0.2">
      <c r="Q8685" s="21"/>
    </row>
    <row r="8686" spans="17:17" x14ac:dyDescent="0.2">
      <c r="Q8686" s="21"/>
    </row>
    <row r="8687" spans="17:17" x14ac:dyDescent="0.2">
      <c r="Q8687" s="21"/>
    </row>
    <row r="8688" spans="17:17" x14ac:dyDescent="0.2">
      <c r="Q8688" s="21"/>
    </row>
    <row r="8689" spans="17:17" x14ac:dyDescent="0.2">
      <c r="Q8689" s="21"/>
    </row>
    <row r="8690" spans="17:17" x14ac:dyDescent="0.2">
      <c r="Q8690" s="21"/>
    </row>
    <row r="8691" spans="17:17" x14ac:dyDescent="0.2">
      <c r="Q8691" s="21"/>
    </row>
    <row r="8692" spans="17:17" x14ac:dyDescent="0.2">
      <c r="Q8692" s="21"/>
    </row>
    <row r="8693" spans="17:17" x14ac:dyDescent="0.2">
      <c r="Q8693" s="21"/>
    </row>
    <row r="8694" spans="17:17" x14ac:dyDescent="0.2">
      <c r="Q8694" s="21"/>
    </row>
    <row r="8695" spans="17:17" x14ac:dyDescent="0.2">
      <c r="Q8695" s="21"/>
    </row>
    <row r="8696" spans="17:17" x14ac:dyDescent="0.2">
      <c r="Q8696" s="21"/>
    </row>
    <row r="8697" spans="17:17" x14ac:dyDescent="0.2">
      <c r="Q8697" s="21"/>
    </row>
    <row r="8698" spans="17:17" x14ac:dyDescent="0.2">
      <c r="Q8698" s="21"/>
    </row>
    <row r="8699" spans="17:17" x14ac:dyDescent="0.2">
      <c r="Q8699" s="21"/>
    </row>
    <row r="8700" spans="17:17" x14ac:dyDescent="0.2">
      <c r="Q8700" s="21"/>
    </row>
    <row r="8701" spans="17:17" x14ac:dyDescent="0.2">
      <c r="Q8701" s="21"/>
    </row>
    <row r="8702" spans="17:17" x14ac:dyDescent="0.2">
      <c r="Q8702" s="21"/>
    </row>
    <row r="8703" spans="17:17" x14ac:dyDescent="0.2">
      <c r="Q8703" s="21"/>
    </row>
    <row r="8704" spans="17:17" x14ac:dyDescent="0.2">
      <c r="Q8704" s="21"/>
    </row>
    <row r="8705" spans="17:17" x14ac:dyDescent="0.2">
      <c r="Q8705" s="21"/>
    </row>
    <row r="8706" spans="17:17" x14ac:dyDescent="0.2">
      <c r="Q8706" s="21"/>
    </row>
    <row r="8707" spans="17:17" x14ac:dyDescent="0.2">
      <c r="Q8707" s="21"/>
    </row>
    <row r="8708" spans="17:17" x14ac:dyDescent="0.2">
      <c r="Q8708" s="21"/>
    </row>
    <row r="8709" spans="17:17" x14ac:dyDescent="0.2">
      <c r="Q8709" s="21"/>
    </row>
    <row r="8710" spans="17:17" x14ac:dyDescent="0.2">
      <c r="Q8710" s="21"/>
    </row>
    <row r="8711" spans="17:17" x14ac:dyDescent="0.2">
      <c r="Q8711" s="21"/>
    </row>
    <row r="8712" spans="17:17" x14ac:dyDescent="0.2">
      <c r="Q8712" s="21"/>
    </row>
    <row r="8713" spans="17:17" x14ac:dyDescent="0.2">
      <c r="Q8713" s="21"/>
    </row>
    <row r="8714" spans="17:17" x14ac:dyDescent="0.2">
      <c r="Q8714" s="21"/>
    </row>
    <row r="8715" spans="17:17" x14ac:dyDescent="0.2">
      <c r="Q8715" s="21"/>
    </row>
    <row r="8716" spans="17:17" x14ac:dyDescent="0.2">
      <c r="Q8716" s="21"/>
    </row>
    <row r="8717" spans="17:17" x14ac:dyDescent="0.2">
      <c r="Q8717" s="21"/>
    </row>
    <row r="8718" spans="17:17" x14ac:dyDescent="0.2">
      <c r="Q8718" s="21"/>
    </row>
    <row r="8719" spans="17:17" x14ac:dyDescent="0.2">
      <c r="Q8719" s="21"/>
    </row>
    <row r="8720" spans="17:17" x14ac:dyDescent="0.2">
      <c r="Q8720" s="21"/>
    </row>
    <row r="8721" spans="17:17" x14ac:dyDescent="0.2">
      <c r="Q8721" s="21"/>
    </row>
    <row r="8722" spans="17:17" x14ac:dyDescent="0.2">
      <c r="Q8722" s="21"/>
    </row>
    <row r="8723" spans="17:17" x14ac:dyDescent="0.2">
      <c r="Q8723" s="21"/>
    </row>
    <row r="8724" spans="17:17" x14ac:dyDescent="0.2">
      <c r="Q8724" s="21"/>
    </row>
    <row r="8725" spans="17:17" x14ac:dyDescent="0.2">
      <c r="Q8725" s="21"/>
    </row>
    <row r="8726" spans="17:17" x14ac:dyDescent="0.2">
      <c r="Q8726" s="21"/>
    </row>
    <row r="8727" spans="17:17" x14ac:dyDescent="0.2">
      <c r="Q8727" s="21"/>
    </row>
    <row r="8728" spans="17:17" x14ac:dyDescent="0.2">
      <c r="Q8728" s="21"/>
    </row>
    <row r="8729" spans="17:17" x14ac:dyDescent="0.2">
      <c r="Q8729" s="21"/>
    </row>
    <row r="8730" spans="17:17" x14ac:dyDescent="0.2">
      <c r="Q8730" s="21"/>
    </row>
    <row r="8731" spans="17:17" x14ac:dyDescent="0.2">
      <c r="Q8731" s="21"/>
    </row>
    <row r="8732" spans="17:17" x14ac:dyDescent="0.2">
      <c r="Q8732" s="21"/>
    </row>
    <row r="8733" spans="17:17" x14ac:dyDescent="0.2">
      <c r="Q8733" s="21"/>
    </row>
    <row r="8734" spans="17:17" x14ac:dyDescent="0.2">
      <c r="Q8734" s="21"/>
    </row>
    <row r="8735" spans="17:17" x14ac:dyDescent="0.2">
      <c r="Q8735" s="21"/>
    </row>
    <row r="8736" spans="17:17" x14ac:dyDescent="0.2">
      <c r="Q8736" s="21"/>
    </row>
    <row r="8737" spans="17:17" x14ac:dyDescent="0.2">
      <c r="Q8737" s="21"/>
    </row>
    <row r="8738" spans="17:17" x14ac:dyDescent="0.2">
      <c r="Q8738" s="21"/>
    </row>
    <row r="8739" spans="17:17" x14ac:dyDescent="0.2">
      <c r="Q8739" s="21"/>
    </row>
    <row r="8740" spans="17:17" x14ac:dyDescent="0.2">
      <c r="Q8740" s="21"/>
    </row>
    <row r="8741" spans="17:17" x14ac:dyDescent="0.2">
      <c r="Q8741" s="21"/>
    </row>
    <row r="8742" spans="17:17" x14ac:dyDescent="0.2">
      <c r="Q8742" s="21"/>
    </row>
    <row r="8743" spans="17:17" x14ac:dyDescent="0.2">
      <c r="Q8743" s="21"/>
    </row>
    <row r="8744" spans="17:17" x14ac:dyDescent="0.2">
      <c r="Q8744" s="21"/>
    </row>
    <row r="8745" spans="17:17" x14ac:dyDescent="0.2">
      <c r="Q8745" s="21"/>
    </row>
    <row r="8746" spans="17:17" x14ac:dyDescent="0.2">
      <c r="Q8746" s="21"/>
    </row>
    <row r="8747" spans="17:17" x14ac:dyDescent="0.2">
      <c r="Q8747" s="21"/>
    </row>
    <row r="8748" spans="17:17" x14ac:dyDescent="0.2">
      <c r="Q8748" s="21"/>
    </row>
    <row r="8749" spans="17:17" x14ac:dyDescent="0.2">
      <c r="Q8749" s="21"/>
    </row>
    <row r="8750" spans="17:17" x14ac:dyDescent="0.2">
      <c r="Q8750" s="21"/>
    </row>
    <row r="8751" spans="17:17" x14ac:dyDescent="0.2">
      <c r="Q8751" s="21"/>
    </row>
    <row r="8752" spans="17:17" x14ac:dyDescent="0.2">
      <c r="Q8752" s="21"/>
    </row>
    <row r="8753" spans="17:17" x14ac:dyDescent="0.2">
      <c r="Q8753" s="21"/>
    </row>
    <row r="8754" spans="17:17" x14ac:dyDescent="0.2">
      <c r="Q8754" s="21"/>
    </row>
    <row r="8755" spans="17:17" x14ac:dyDescent="0.2">
      <c r="Q8755" s="21"/>
    </row>
    <row r="8756" spans="17:17" x14ac:dyDescent="0.2">
      <c r="Q8756" s="21"/>
    </row>
    <row r="8757" spans="17:17" x14ac:dyDescent="0.2">
      <c r="Q8757" s="21"/>
    </row>
    <row r="8758" spans="17:17" x14ac:dyDescent="0.2">
      <c r="Q8758" s="21"/>
    </row>
    <row r="8759" spans="17:17" x14ac:dyDescent="0.2">
      <c r="Q8759" s="21"/>
    </row>
    <row r="8760" spans="17:17" x14ac:dyDescent="0.2">
      <c r="Q8760" s="21"/>
    </row>
    <row r="8761" spans="17:17" x14ac:dyDescent="0.2">
      <c r="Q8761" s="21"/>
    </row>
    <row r="8762" spans="17:17" x14ac:dyDescent="0.2">
      <c r="Q8762" s="21"/>
    </row>
    <row r="8763" spans="17:17" x14ac:dyDescent="0.2">
      <c r="Q8763" s="21"/>
    </row>
    <row r="8764" spans="17:17" x14ac:dyDescent="0.2">
      <c r="Q8764" s="21"/>
    </row>
    <row r="8765" spans="17:17" x14ac:dyDescent="0.2">
      <c r="Q8765" s="21"/>
    </row>
    <row r="8766" spans="17:17" x14ac:dyDescent="0.2">
      <c r="Q8766" s="21"/>
    </row>
    <row r="8767" spans="17:17" x14ac:dyDescent="0.2">
      <c r="Q8767" s="21"/>
    </row>
    <row r="8768" spans="17:17" x14ac:dyDescent="0.2">
      <c r="Q8768" s="21"/>
    </row>
    <row r="8769" spans="17:17" x14ac:dyDescent="0.2">
      <c r="Q8769" s="21"/>
    </row>
    <row r="8770" spans="17:17" x14ac:dyDescent="0.2">
      <c r="Q8770" s="21"/>
    </row>
    <row r="8771" spans="17:17" x14ac:dyDescent="0.2">
      <c r="Q8771" s="21"/>
    </row>
    <row r="8772" spans="17:17" x14ac:dyDescent="0.2">
      <c r="Q8772" s="21"/>
    </row>
    <row r="8773" spans="17:17" x14ac:dyDescent="0.2">
      <c r="Q8773" s="21"/>
    </row>
    <row r="8774" spans="17:17" x14ac:dyDescent="0.2">
      <c r="Q8774" s="21"/>
    </row>
    <row r="8775" spans="17:17" x14ac:dyDescent="0.2">
      <c r="Q8775" s="21"/>
    </row>
    <row r="8776" spans="17:17" x14ac:dyDescent="0.2">
      <c r="Q8776" s="21"/>
    </row>
    <row r="8777" spans="17:17" x14ac:dyDescent="0.2">
      <c r="Q8777" s="21"/>
    </row>
    <row r="8778" spans="17:17" x14ac:dyDescent="0.2">
      <c r="Q8778" s="21"/>
    </row>
    <row r="8779" spans="17:17" x14ac:dyDescent="0.2">
      <c r="Q8779" s="21"/>
    </row>
    <row r="8780" spans="17:17" x14ac:dyDescent="0.2">
      <c r="Q8780" s="21"/>
    </row>
    <row r="8781" spans="17:17" x14ac:dyDescent="0.2">
      <c r="Q8781" s="21"/>
    </row>
    <row r="8782" spans="17:17" x14ac:dyDescent="0.2">
      <c r="Q8782" s="21"/>
    </row>
    <row r="8783" spans="17:17" x14ac:dyDescent="0.2">
      <c r="Q8783" s="21"/>
    </row>
    <row r="8784" spans="17:17" x14ac:dyDescent="0.2">
      <c r="Q8784" s="21"/>
    </row>
    <row r="8785" spans="17:17" x14ac:dyDescent="0.2">
      <c r="Q8785" s="21"/>
    </row>
    <row r="8786" spans="17:17" x14ac:dyDescent="0.2">
      <c r="Q8786" s="21"/>
    </row>
    <row r="8787" spans="17:17" x14ac:dyDescent="0.2">
      <c r="Q8787" s="21"/>
    </row>
    <row r="8788" spans="17:17" x14ac:dyDescent="0.2">
      <c r="Q8788" s="21"/>
    </row>
    <row r="8789" spans="17:17" x14ac:dyDescent="0.2">
      <c r="Q8789" s="21"/>
    </row>
    <row r="8790" spans="17:17" x14ac:dyDescent="0.2">
      <c r="Q8790" s="21"/>
    </row>
    <row r="8791" spans="17:17" x14ac:dyDescent="0.2">
      <c r="Q8791" s="21"/>
    </row>
    <row r="8792" spans="17:17" x14ac:dyDescent="0.2">
      <c r="Q8792" s="21"/>
    </row>
    <row r="8793" spans="17:17" x14ac:dyDescent="0.2">
      <c r="Q8793" s="21"/>
    </row>
    <row r="8794" spans="17:17" x14ac:dyDescent="0.2">
      <c r="Q8794" s="21"/>
    </row>
    <row r="8795" spans="17:17" x14ac:dyDescent="0.2">
      <c r="Q8795" s="21"/>
    </row>
    <row r="8796" spans="17:17" x14ac:dyDescent="0.2">
      <c r="Q8796" s="21"/>
    </row>
    <row r="8797" spans="17:17" x14ac:dyDescent="0.2">
      <c r="Q8797" s="21"/>
    </row>
    <row r="8798" spans="17:17" x14ac:dyDescent="0.2">
      <c r="Q8798" s="21"/>
    </row>
    <row r="8799" spans="17:17" x14ac:dyDescent="0.2">
      <c r="Q8799" s="21"/>
    </row>
    <row r="8800" spans="17:17" x14ac:dyDescent="0.2">
      <c r="Q8800" s="21"/>
    </row>
    <row r="8801" spans="17:17" x14ac:dyDescent="0.2">
      <c r="Q8801" s="21"/>
    </row>
    <row r="8802" spans="17:17" x14ac:dyDescent="0.2">
      <c r="Q8802" s="21"/>
    </row>
    <row r="8803" spans="17:17" x14ac:dyDescent="0.2">
      <c r="Q8803" s="21"/>
    </row>
    <row r="8804" spans="17:17" x14ac:dyDescent="0.2">
      <c r="Q8804" s="21"/>
    </row>
    <row r="8805" spans="17:17" x14ac:dyDescent="0.2">
      <c r="Q8805" s="21"/>
    </row>
    <row r="8806" spans="17:17" x14ac:dyDescent="0.2">
      <c r="Q8806" s="21"/>
    </row>
    <row r="8807" spans="17:17" x14ac:dyDescent="0.2">
      <c r="Q8807" s="21"/>
    </row>
    <row r="8808" spans="17:17" x14ac:dyDescent="0.2">
      <c r="Q8808" s="21"/>
    </row>
    <row r="8809" spans="17:17" x14ac:dyDescent="0.2">
      <c r="Q8809" s="21"/>
    </row>
    <row r="8810" spans="17:17" x14ac:dyDescent="0.2">
      <c r="Q8810" s="21"/>
    </row>
    <row r="8811" spans="17:17" x14ac:dyDescent="0.2">
      <c r="Q8811" s="21"/>
    </row>
    <row r="8812" spans="17:17" x14ac:dyDescent="0.2">
      <c r="Q8812" s="21"/>
    </row>
    <row r="8813" spans="17:17" x14ac:dyDescent="0.2">
      <c r="Q8813" s="21"/>
    </row>
    <row r="8814" spans="17:17" x14ac:dyDescent="0.2">
      <c r="Q8814" s="21"/>
    </row>
    <row r="8815" spans="17:17" x14ac:dyDescent="0.2">
      <c r="Q8815" s="21"/>
    </row>
    <row r="8816" spans="17:17" x14ac:dyDescent="0.2">
      <c r="Q8816" s="21"/>
    </row>
    <row r="8817" spans="17:17" x14ac:dyDescent="0.2">
      <c r="Q8817" s="21"/>
    </row>
    <row r="8818" spans="17:17" x14ac:dyDescent="0.2">
      <c r="Q8818" s="21"/>
    </row>
    <row r="8819" spans="17:17" x14ac:dyDescent="0.2">
      <c r="Q8819" s="21"/>
    </row>
    <row r="8820" spans="17:17" x14ac:dyDescent="0.2">
      <c r="Q8820" s="21"/>
    </row>
    <row r="8821" spans="17:17" x14ac:dyDescent="0.2">
      <c r="Q8821" s="21"/>
    </row>
    <row r="8822" spans="17:17" x14ac:dyDescent="0.2">
      <c r="Q8822" s="21"/>
    </row>
    <row r="8823" spans="17:17" x14ac:dyDescent="0.2">
      <c r="Q8823" s="21"/>
    </row>
    <row r="8824" spans="17:17" x14ac:dyDescent="0.2">
      <c r="Q8824" s="21"/>
    </row>
    <row r="8825" spans="17:17" x14ac:dyDescent="0.2">
      <c r="Q8825" s="21"/>
    </row>
    <row r="8826" spans="17:17" x14ac:dyDescent="0.2">
      <c r="Q8826" s="21"/>
    </row>
    <row r="8827" spans="17:17" x14ac:dyDescent="0.2">
      <c r="Q8827" s="21"/>
    </row>
    <row r="8828" spans="17:17" x14ac:dyDescent="0.2">
      <c r="Q8828" s="21"/>
    </row>
    <row r="8829" spans="17:17" x14ac:dyDescent="0.2">
      <c r="Q8829" s="21"/>
    </row>
    <row r="8830" spans="17:17" x14ac:dyDescent="0.2">
      <c r="Q8830" s="21"/>
    </row>
    <row r="8831" spans="17:17" x14ac:dyDescent="0.2">
      <c r="Q8831" s="21"/>
    </row>
    <row r="8832" spans="17:17" x14ac:dyDescent="0.2">
      <c r="Q8832" s="21"/>
    </row>
    <row r="8833" spans="17:17" x14ac:dyDescent="0.2">
      <c r="Q8833" s="21"/>
    </row>
    <row r="8834" spans="17:17" x14ac:dyDescent="0.2">
      <c r="Q8834" s="21"/>
    </row>
    <row r="8835" spans="17:17" x14ac:dyDescent="0.2">
      <c r="Q8835" s="21"/>
    </row>
    <row r="8836" spans="17:17" x14ac:dyDescent="0.2">
      <c r="Q8836" s="21"/>
    </row>
    <row r="8837" spans="17:17" x14ac:dyDescent="0.2">
      <c r="Q8837" s="21"/>
    </row>
    <row r="8838" spans="17:17" x14ac:dyDescent="0.2">
      <c r="Q8838" s="21"/>
    </row>
    <row r="8839" spans="17:17" x14ac:dyDescent="0.2">
      <c r="Q8839" s="21"/>
    </row>
    <row r="8840" spans="17:17" x14ac:dyDescent="0.2">
      <c r="Q8840" s="21"/>
    </row>
    <row r="8841" spans="17:17" x14ac:dyDescent="0.2">
      <c r="Q8841" s="21"/>
    </row>
    <row r="8842" spans="17:17" x14ac:dyDescent="0.2">
      <c r="Q8842" s="21"/>
    </row>
    <row r="8843" spans="17:17" x14ac:dyDescent="0.2">
      <c r="Q8843" s="21"/>
    </row>
    <row r="8844" spans="17:17" x14ac:dyDescent="0.2">
      <c r="Q8844" s="21"/>
    </row>
    <row r="8845" spans="17:17" x14ac:dyDescent="0.2">
      <c r="Q8845" s="21"/>
    </row>
    <row r="8846" spans="17:17" x14ac:dyDescent="0.2">
      <c r="Q8846" s="21"/>
    </row>
    <row r="8847" spans="17:17" x14ac:dyDescent="0.2">
      <c r="Q8847" s="21"/>
    </row>
    <row r="8848" spans="17:17" x14ac:dyDescent="0.2">
      <c r="Q8848" s="21"/>
    </row>
    <row r="8849" spans="17:17" x14ac:dyDescent="0.2">
      <c r="Q8849" s="21"/>
    </row>
    <row r="8850" spans="17:17" x14ac:dyDescent="0.2">
      <c r="Q8850" s="21"/>
    </row>
    <row r="8851" spans="17:17" x14ac:dyDescent="0.2">
      <c r="Q8851" s="21"/>
    </row>
    <row r="8852" spans="17:17" x14ac:dyDescent="0.2">
      <c r="Q8852" s="21"/>
    </row>
    <row r="8853" spans="17:17" x14ac:dyDescent="0.2">
      <c r="Q8853" s="21"/>
    </row>
    <row r="8854" spans="17:17" x14ac:dyDescent="0.2">
      <c r="Q8854" s="21"/>
    </row>
    <row r="8855" spans="17:17" x14ac:dyDescent="0.2">
      <c r="Q8855" s="21"/>
    </row>
    <row r="8856" spans="17:17" x14ac:dyDescent="0.2">
      <c r="Q8856" s="21"/>
    </row>
    <row r="8857" spans="17:17" x14ac:dyDescent="0.2">
      <c r="Q8857" s="21"/>
    </row>
    <row r="8858" spans="17:17" x14ac:dyDescent="0.2">
      <c r="Q8858" s="21"/>
    </row>
    <row r="8859" spans="17:17" x14ac:dyDescent="0.2">
      <c r="Q8859" s="21"/>
    </row>
    <row r="8860" spans="17:17" x14ac:dyDescent="0.2">
      <c r="Q8860" s="21"/>
    </row>
    <row r="8861" spans="17:17" x14ac:dyDescent="0.2">
      <c r="Q8861" s="21"/>
    </row>
    <row r="8862" spans="17:17" x14ac:dyDescent="0.2">
      <c r="Q8862" s="21"/>
    </row>
    <row r="8863" spans="17:17" x14ac:dyDescent="0.2">
      <c r="Q8863" s="21"/>
    </row>
    <row r="8864" spans="17:17" x14ac:dyDescent="0.2">
      <c r="Q8864" s="21"/>
    </row>
    <row r="8865" spans="17:17" x14ac:dyDescent="0.2">
      <c r="Q8865" s="21"/>
    </row>
    <row r="8866" spans="17:17" x14ac:dyDescent="0.2">
      <c r="Q8866" s="21"/>
    </row>
    <row r="8867" spans="17:17" x14ac:dyDescent="0.2">
      <c r="Q8867" s="21"/>
    </row>
    <row r="8868" spans="17:17" x14ac:dyDescent="0.2">
      <c r="Q8868" s="21"/>
    </row>
    <row r="8869" spans="17:17" x14ac:dyDescent="0.2">
      <c r="Q8869" s="21"/>
    </row>
    <row r="8870" spans="17:17" x14ac:dyDescent="0.2">
      <c r="Q8870" s="21"/>
    </row>
    <row r="8871" spans="17:17" x14ac:dyDescent="0.2">
      <c r="Q8871" s="21"/>
    </row>
    <row r="8872" spans="17:17" x14ac:dyDescent="0.2">
      <c r="Q8872" s="21"/>
    </row>
    <row r="8873" spans="17:17" x14ac:dyDescent="0.2">
      <c r="Q8873" s="21"/>
    </row>
    <row r="8874" spans="17:17" x14ac:dyDescent="0.2">
      <c r="Q8874" s="21"/>
    </row>
    <row r="8875" spans="17:17" x14ac:dyDescent="0.2">
      <c r="Q8875" s="21"/>
    </row>
    <row r="8876" spans="17:17" x14ac:dyDescent="0.2">
      <c r="Q8876" s="21"/>
    </row>
    <row r="8877" spans="17:17" x14ac:dyDescent="0.2">
      <c r="Q8877" s="21"/>
    </row>
    <row r="8878" spans="17:17" x14ac:dyDescent="0.2">
      <c r="Q8878" s="21"/>
    </row>
    <row r="8879" spans="17:17" x14ac:dyDescent="0.2">
      <c r="Q8879" s="21"/>
    </row>
    <row r="8880" spans="17:17" x14ac:dyDescent="0.2">
      <c r="Q8880" s="21"/>
    </row>
    <row r="8881" spans="17:17" x14ac:dyDescent="0.2">
      <c r="Q8881" s="21"/>
    </row>
    <row r="8882" spans="17:17" x14ac:dyDescent="0.2">
      <c r="Q8882" s="21"/>
    </row>
    <row r="8883" spans="17:17" x14ac:dyDescent="0.2">
      <c r="Q8883" s="21"/>
    </row>
    <row r="8884" spans="17:17" x14ac:dyDescent="0.2">
      <c r="Q8884" s="21"/>
    </row>
    <row r="8885" spans="17:17" x14ac:dyDescent="0.2">
      <c r="Q8885" s="21"/>
    </row>
    <row r="8886" spans="17:17" x14ac:dyDescent="0.2">
      <c r="Q8886" s="21"/>
    </row>
    <row r="8887" spans="17:17" x14ac:dyDescent="0.2">
      <c r="Q8887" s="21"/>
    </row>
    <row r="8888" spans="17:17" x14ac:dyDescent="0.2">
      <c r="Q8888" s="21"/>
    </row>
    <row r="8889" spans="17:17" x14ac:dyDescent="0.2">
      <c r="Q8889" s="21"/>
    </row>
    <row r="8890" spans="17:17" x14ac:dyDescent="0.2">
      <c r="Q8890" s="21"/>
    </row>
    <row r="8891" spans="17:17" x14ac:dyDescent="0.2">
      <c r="Q8891" s="21"/>
    </row>
    <row r="8892" spans="17:17" x14ac:dyDescent="0.2">
      <c r="Q8892" s="21"/>
    </row>
    <row r="8893" spans="17:17" x14ac:dyDescent="0.2">
      <c r="Q8893" s="21"/>
    </row>
    <row r="8894" spans="17:17" x14ac:dyDescent="0.2">
      <c r="Q8894" s="21"/>
    </row>
    <row r="8895" spans="17:17" x14ac:dyDescent="0.2">
      <c r="Q8895" s="21"/>
    </row>
    <row r="8896" spans="17:17" x14ac:dyDescent="0.2">
      <c r="Q8896" s="21"/>
    </row>
    <row r="8897" spans="17:17" x14ac:dyDescent="0.2">
      <c r="Q8897" s="21"/>
    </row>
    <row r="8898" spans="17:17" x14ac:dyDescent="0.2">
      <c r="Q8898" s="21"/>
    </row>
    <row r="8899" spans="17:17" x14ac:dyDescent="0.2">
      <c r="Q8899" s="21"/>
    </row>
    <row r="8900" spans="17:17" x14ac:dyDescent="0.2">
      <c r="Q8900" s="21"/>
    </row>
    <row r="8901" spans="17:17" x14ac:dyDescent="0.2">
      <c r="Q8901" s="21"/>
    </row>
    <row r="8902" spans="17:17" x14ac:dyDescent="0.2">
      <c r="Q8902" s="21"/>
    </row>
    <row r="8903" spans="17:17" x14ac:dyDescent="0.2">
      <c r="Q8903" s="21"/>
    </row>
    <row r="8904" spans="17:17" x14ac:dyDescent="0.2">
      <c r="Q8904" s="21"/>
    </row>
    <row r="8905" spans="17:17" x14ac:dyDescent="0.2">
      <c r="Q8905" s="21"/>
    </row>
    <row r="8906" spans="17:17" x14ac:dyDescent="0.2">
      <c r="Q8906" s="21"/>
    </row>
    <row r="8907" spans="17:17" x14ac:dyDescent="0.2">
      <c r="Q8907" s="21"/>
    </row>
    <row r="8908" spans="17:17" x14ac:dyDescent="0.2">
      <c r="Q8908" s="21"/>
    </row>
    <row r="8909" spans="17:17" x14ac:dyDescent="0.2">
      <c r="Q8909" s="21"/>
    </row>
    <row r="8910" spans="17:17" x14ac:dyDescent="0.2">
      <c r="Q8910" s="21"/>
    </row>
    <row r="8911" spans="17:17" x14ac:dyDescent="0.2">
      <c r="Q8911" s="21"/>
    </row>
    <row r="8912" spans="17:17" x14ac:dyDescent="0.2">
      <c r="Q8912" s="21"/>
    </row>
    <row r="8913" spans="17:17" x14ac:dyDescent="0.2">
      <c r="Q8913" s="21"/>
    </row>
    <row r="8914" spans="17:17" x14ac:dyDescent="0.2">
      <c r="Q8914" s="21"/>
    </row>
    <row r="8915" spans="17:17" x14ac:dyDescent="0.2">
      <c r="Q8915" s="21"/>
    </row>
    <row r="8916" spans="17:17" x14ac:dyDescent="0.2">
      <c r="Q8916" s="21"/>
    </row>
    <row r="8917" spans="17:17" x14ac:dyDescent="0.2">
      <c r="Q8917" s="21"/>
    </row>
    <row r="8918" spans="17:17" x14ac:dyDescent="0.2">
      <c r="Q8918" s="21"/>
    </row>
    <row r="8919" spans="17:17" x14ac:dyDescent="0.2">
      <c r="Q8919" s="21"/>
    </row>
    <row r="8920" spans="17:17" x14ac:dyDescent="0.2">
      <c r="Q8920" s="21"/>
    </row>
    <row r="8921" spans="17:17" x14ac:dyDescent="0.2">
      <c r="Q8921" s="21"/>
    </row>
    <row r="8922" spans="17:17" x14ac:dyDescent="0.2">
      <c r="Q8922" s="21"/>
    </row>
    <row r="8923" spans="17:17" x14ac:dyDescent="0.2">
      <c r="Q8923" s="21"/>
    </row>
    <row r="8924" spans="17:17" x14ac:dyDescent="0.2">
      <c r="Q8924" s="21"/>
    </row>
    <row r="8925" spans="17:17" x14ac:dyDescent="0.2">
      <c r="Q8925" s="21"/>
    </row>
    <row r="8926" spans="17:17" x14ac:dyDescent="0.2">
      <c r="Q8926" s="21"/>
    </row>
    <row r="8927" spans="17:17" x14ac:dyDescent="0.2">
      <c r="Q8927" s="21"/>
    </row>
    <row r="8928" spans="17:17" x14ac:dyDescent="0.2">
      <c r="Q8928" s="21"/>
    </row>
    <row r="8929" spans="17:17" x14ac:dyDescent="0.2">
      <c r="Q8929" s="21"/>
    </row>
    <row r="8930" spans="17:17" x14ac:dyDescent="0.2">
      <c r="Q8930" s="21"/>
    </row>
    <row r="8931" spans="17:17" x14ac:dyDescent="0.2">
      <c r="Q8931" s="21"/>
    </row>
    <row r="8932" spans="17:17" x14ac:dyDescent="0.2">
      <c r="Q8932" s="21"/>
    </row>
    <row r="8933" spans="17:17" x14ac:dyDescent="0.2">
      <c r="Q8933" s="21"/>
    </row>
    <row r="8934" spans="17:17" x14ac:dyDescent="0.2">
      <c r="Q8934" s="21"/>
    </row>
    <row r="8935" spans="17:17" x14ac:dyDescent="0.2">
      <c r="Q8935" s="21"/>
    </row>
    <row r="8936" spans="17:17" x14ac:dyDescent="0.2">
      <c r="Q8936" s="21"/>
    </row>
    <row r="8937" spans="17:17" x14ac:dyDescent="0.2">
      <c r="Q8937" s="21"/>
    </row>
    <row r="8938" spans="17:17" x14ac:dyDescent="0.2">
      <c r="Q8938" s="21"/>
    </row>
    <row r="8939" spans="17:17" x14ac:dyDescent="0.2">
      <c r="Q8939" s="21"/>
    </row>
    <row r="8940" spans="17:17" x14ac:dyDescent="0.2">
      <c r="Q8940" s="21"/>
    </row>
    <row r="8941" spans="17:17" x14ac:dyDescent="0.2">
      <c r="Q8941" s="21"/>
    </row>
    <row r="8942" spans="17:17" x14ac:dyDescent="0.2">
      <c r="Q8942" s="21"/>
    </row>
    <row r="8943" spans="17:17" x14ac:dyDescent="0.2">
      <c r="Q8943" s="21"/>
    </row>
    <row r="8944" spans="17:17" x14ac:dyDescent="0.2">
      <c r="Q8944" s="21"/>
    </row>
    <row r="8945" spans="17:17" x14ac:dyDescent="0.2">
      <c r="Q8945" s="21"/>
    </row>
    <row r="8946" spans="17:17" x14ac:dyDescent="0.2">
      <c r="Q8946" s="21"/>
    </row>
    <row r="8947" spans="17:17" x14ac:dyDescent="0.2">
      <c r="Q8947" s="21"/>
    </row>
    <row r="8948" spans="17:17" x14ac:dyDescent="0.2">
      <c r="Q8948" s="21"/>
    </row>
    <row r="8949" spans="17:17" x14ac:dyDescent="0.2">
      <c r="Q8949" s="21"/>
    </row>
    <row r="8950" spans="17:17" x14ac:dyDescent="0.2">
      <c r="Q8950" s="21"/>
    </row>
    <row r="8951" spans="17:17" x14ac:dyDescent="0.2">
      <c r="Q8951" s="21"/>
    </row>
    <row r="8952" spans="17:17" x14ac:dyDescent="0.2">
      <c r="Q8952" s="21"/>
    </row>
    <row r="8953" spans="17:17" x14ac:dyDescent="0.2">
      <c r="Q8953" s="21"/>
    </row>
    <row r="8954" spans="17:17" x14ac:dyDescent="0.2">
      <c r="Q8954" s="21"/>
    </row>
    <row r="8955" spans="17:17" x14ac:dyDescent="0.2">
      <c r="Q8955" s="21"/>
    </row>
    <row r="8956" spans="17:17" x14ac:dyDescent="0.2">
      <c r="Q8956" s="21"/>
    </row>
    <row r="8957" spans="17:17" x14ac:dyDescent="0.2">
      <c r="Q8957" s="21"/>
    </row>
    <row r="8958" spans="17:17" x14ac:dyDescent="0.2">
      <c r="Q8958" s="21"/>
    </row>
    <row r="8959" spans="17:17" x14ac:dyDescent="0.2">
      <c r="Q8959" s="21"/>
    </row>
    <row r="8960" spans="17:17" x14ac:dyDescent="0.2">
      <c r="Q8960" s="21"/>
    </row>
    <row r="8961" spans="17:17" x14ac:dyDescent="0.2">
      <c r="Q8961" s="21"/>
    </row>
    <row r="8962" spans="17:17" x14ac:dyDescent="0.2">
      <c r="Q8962" s="21"/>
    </row>
    <row r="8963" spans="17:17" x14ac:dyDescent="0.2">
      <c r="Q8963" s="21"/>
    </row>
    <row r="8964" spans="17:17" x14ac:dyDescent="0.2">
      <c r="Q8964" s="21"/>
    </row>
    <row r="8965" spans="17:17" x14ac:dyDescent="0.2">
      <c r="Q8965" s="21"/>
    </row>
    <row r="8966" spans="17:17" x14ac:dyDescent="0.2">
      <c r="Q8966" s="21"/>
    </row>
    <row r="8967" spans="17:17" x14ac:dyDescent="0.2">
      <c r="Q8967" s="21"/>
    </row>
    <row r="8968" spans="17:17" x14ac:dyDescent="0.2">
      <c r="Q8968" s="21"/>
    </row>
    <row r="8969" spans="17:17" x14ac:dyDescent="0.2">
      <c r="Q8969" s="21"/>
    </row>
    <row r="8970" spans="17:17" x14ac:dyDescent="0.2">
      <c r="Q8970" s="21"/>
    </row>
    <row r="8971" spans="17:17" x14ac:dyDescent="0.2">
      <c r="Q8971" s="21"/>
    </row>
    <row r="8972" spans="17:17" x14ac:dyDescent="0.2">
      <c r="Q8972" s="21"/>
    </row>
    <row r="8973" spans="17:17" x14ac:dyDescent="0.2">
      <c r="Q8973" s="21"/>
    </row>
    <row r="8974" spans="17:17" x14ac:dyDescent="0.2">
      <c r="Q8974" s="21"/>
    </row>
    <row r="8975" spans="17:17" x14ac:dyDescent="0.2">
      <c r="Q8975" s="21"/>
    </row>
    <row r="8976" spans="17:17" x14ac:dyDescent="0.2">
      <c r="Q8976" s="21"/>
    </row>
    <row r="8977" spans="17:17" x14ac:dyDescent="0.2">
      <c r="Q8977" s="21"/>
    </row>
    <row r="8978" spans="17:17" x14ac:dyDescent="0.2">
      <c r="Q8978" s="21"/>
    </row>
    <row r="8979" spans="17:17" x14ac:dyDescent="0.2">
      <c r="Q8979" s="21"/>
    </row>
    <row r="8980" spans="17:17" x14ac:dyDescent="0.2">
      <c r="Q8980" s="21"/>
    </row>
    <row r="8981" spans="17:17" x14ac:dyDescent="0.2">
      <c r="Q8981" s="21"/>
    </row>
    <row r="8982" spans="17:17" x14ac:dyDescent="0.2">
      <c r="Q8982" s="21"/>
    </row>
    <row r="8983" spans="17:17" x14ac:dyDescent="0.2">
      <c r="Q8983" s="21"/>
    </row>
    <row r="8984" spans="17:17" x14ac:dyDescent="0.2">
      <c r="Q8984" s="21"/>
    </row>
    <row r="8985" spans="17:17" x14ac:dyDescent="0.2">
      <c r="Q8985" s="21"/>
    </row>
    <row r="8986" spans="17:17" x14ac:dyDescent="0.2">
      <c r="Q8986" s="21"/>
    </row>
    <row r="8987" spans="17:17" x14ac:dyDescent="0.2">
      <c r="Q8987" s="21"/>
    </row>
    <row r="8988" spans="17:17" x14ac:dyDescent="0.2">
      <c r="Q8988" s="21"/>
    </row>
    <row r="8989" spans="17:17" x14ac:dyDescent="0.2">
      <c r="Q8989" s="21"/>
    </row>
    <row r="8990" spans="17:17" x14ac:dyDescent="0.2">
      <c r="Q8990" s="21"/>
    </row>
    <row r="8991" spans="17:17" x14ac:dyDescent="0.2">
      <c r="Q8991" s="21"/>
    </row>
    <row r="8992" spans="17:17" x14ac:dyDescent="0.2">
      <c r="Q8992" s="21"/>
    </row>
    <row r="8993" spans="17:17" x14ac:dyDescent="0.2">
      <c r="Q8993" s="21"/>
    </row>
    <row r="8994" spans="17:17" x14ac:dyDescent="0.2">
      <c r="Q8994" s="21"/>
    </row>
    <row r="8995" spans="17:17" x14ac:dyDescent="0.2">
      <c r="Q8995" s="21"/>
    </row>
    <row r="8996" spans="17:17" x14ac:dyDescent="0.2">
      <c r="Q8996" s="21"/>
    </row>
    <row r="8997" spans="17:17" x14ac:dyDescent="0.2">
      <c r="Q8997" s="21"/>
    </row>
    <row r="8998" spans="17:17" x14ac:dyDescent="0.2">
      <c r="Q8998" s="21"/>
    </row>
    <row r="8999" spans="17:17" x14ac:dyDescent="0.2">
      <c r="Q8999" s="21"/>
    </row>
    <row r="9000" spans="17:17" x14ac:dyDescent="0.2">
      <c r="Q9000" s="21"/>
    </row>
    <row r="9001" spans="17:17" x14ac:dyDescent="0.2">
      <c r="Q9001" s="21"/>
    </row>
    <row r="9002" spans="17:17" x14ac:dyDescent="0.2">
      <c r="Q9002" s="21"/>
    </row>
    <row r="9003" spans="17:17" x14ac:dyDescent="0.2">
      <c r="Q9003" s="21"/>
    </row>
    <row r="9004" spans="17:17" x14ac:dyDescent="0.2">
      <c r="Q9004" s="21"/>
    </row>
    <row r="9005" spans="17:17" x14ac:dyDescent="0.2">
      <c r="Q9005" s="21"/>
    </row>
    <row r="9006" spans="17:17" x14ac:dyDescent="0.2">
      <c r="Q9006" s="21"/>
    </row>
    <row r="9007" spans="17:17" x14ac:dyDescent="0.2">
      <c r="Q9007" s="21"/>
    </row>
    <row r="9008" spans="17:17" x14ac:dyDescent="0.2">
      <c r="Q9008" s="21"/>
    </row>
    <row r="9009" spans="17:17" x14ac:dyDescent="0.2">
      <c r="Q9009" s="21"/>
    </row>
    <row r="9010" spans="17:17" x14ac:dyDescent="0.2">
      <c r="Q9010" s="21"/>
    </row>
    <row r="9011" spans="17:17" x14ac:dyDescent="0.2">
      <c r="Q9011" s="21"/>
    </row>
    <row r="9012" spans="17:17" x14ac:dyDescent="0.2">
      <c r="Q9012" s="21"/>
    </row>
    <row r="9013" spans="17:17" x14ac:dyDescent="0.2">
      <c r="Q9013" s="21"/>
    </row>
    <row r="9014" spans="17:17" x14ac:dyDescent="0.2">
      <c r="Q9014" s="21"/>
    </row>
    <row r="9015" spans="17:17" x14ac:dyDescent="0.2">
      <c r="Q9015" s="21"/>
    </row>
    <row r="9016" spans="17:17" x14ac:dyDescent="0.2">
      <c r="Q9016" s="21"/>
    </row>
    <row r="9017" spans="17:17" x14ac:dyDescent="0.2">
      <c r="Q9017" s="21"/>
    </row>
    <row r="9018" spans="17:17" x14ac:dyDescent="0.2">
      <c r="Q9018" s="21"/>
    </row>
    <row r="9019" spans="17:17" x14ac:dyDescent="0.2">
      <c r="Q9019" s="21"/>
    </row>
    <row r="9020" spans="17:17" x14ac:dyDescent="0.2">
      <c r="Q9020" s="21"/>
    </row>
    <row r="9021" spans="17:17" x14ac:dyDescent="0.2">
      <c r="Q9021" s="21"/>
    </row>
    <row r="9022" spans="17:17" x14ac:dyDescent="0.2">
      <c r="Q9022" s="21"/>
    </row>
    <row r="9023" spans="17:17" x14ac:dyDescent="0.2">
      <c r="Q9023" s="21"/>
    </row>
    <row r="9024" spans="17:17" x14ac:dyDescent="0.2">
      <c r="Q9024" s="21"/>
    </row>
    <row r="9025" spans="17:17" x14ac:dyDescent="0.2">
      <c r="Q9025" s="21"/>
    </row>
    <row r="9026" spans="17:17" x14ac:dyDescent="0.2">
      <c r="Q9026" s="21"/>
    </row>
    <row r="9027" spans="17:17" x14ac:dyDescent="0.2">
      <c r="Q9027" s="21"/>
    </row>
    <row r="9028" spans="17:17" x14ac:dyDescent="0.2">
      <c r="Q9028" s="21"/>
    </row>
    <row r="9029" spans="17:17" x14ac:dyDescent="0.2">
      <c r="Q9029" s="21"/>
    </row>
    <row r="9030" spans="17:17" x14ac:dyDescent="0.2">
      <c r="Q9030" s="21"/>
    </row>
    <row r="9031" spans="17:17" x14ac:dyDescent="0.2">
      <c r="Q9031" s="21"/>
    </row>
    <row r="9032" spans="17:17" x14ac:dyDescent="0.2">
      <c r="Q9032" s="21"/>
    </row>
    <row r="9033" spans="17:17" x14ac:dyDescent="0.2">
      <c r="Q9033" s="21"/>
    </row>
    <row r="9034" spans="17:17" x14ac:dyDescent="0.2">
      <c r="Q9034" s="21"/>
    </row>
    <row r="9035" spans="17:17" x14ac:dyDescent="0.2">
      <c r="Q9035" s="21"/>
    </row>
    <row r="9036" spans="17:17" x14ac:dyDescent="0.2">
      <c r="Q9036" s="21"/>
    </row>
    <row r="9037" spans="17:17" x14ac:dyDescent="0.2">
      <c r="Q9037" s="21"/>
    </row>
    <row r="9038" spans="17:17" x14ac:dyDescent="0.2">
      <c r="Q9038" s="21"/>
    </row>
    <row r="9039" spans="17:17" x14ac:dyDescent="0.2">
      <c r="Q9039" s="21"/>
    </row>
    <row r="9040" spans="17:17" x14ac:dyDescent="0.2">
      <c r="Q9040" s="21"/>
    </row>
    <row r="9041" spans="17:17" x14ac:dyDescent="0.2">
      <c r="Q9041" s="21"/>
    </row>
    <row r="9042" spans="17:17" x14ac:dyDescent="0.2">
      <c r="Q9042" s="21"/>
    </row>
    <row r="9043" spans="17:17" x14ac:dyDescent="0.2">
      <c r="Q9043" s="21"/>
    </row>
    <row r="9044" spans="17:17" x14ac:dyDescent="0.2">
      <c r="Q9044" s="21"/>
    </row>
    <row r="9045" spans="17:17" x14ac:dyDescent="0.2">
      <c r="Q9045" s="21"/>
    </row>
    <row r="9046" spans="17:17" x14ac:dyDescent="0.2">
      <c r="Q9046" s="21"/>
    </row>
    <row r="9047" spans="17:17" x14ac:dyDescent="0.2">
      <c r="Q9047" s="21"/>
    </row>
    <row r="9048" spans="17:17" x14ac:dyDescent="0.2">
      <c r="Q9048" s="21"/>
    </row>
    <row r="9049" spans="17:17" x14ac:dyDescent="0.2">
      <c r="Q9049" s="21"/>
    </row>
    <row r="9050" spans="17:17" x14ac:dyDescent="0.2">
      <c r="Q9050" s="21"/>
    </row>
    <row r="9051" spans="17:17" x14ac:dyDescent="0.2">
      <c r="Q9051" s="21"/>
    </row>
    <row r="9052" spans="17:17" x14ac:dyDescent="0.2">
      <c r="Q9052" s="21"/>
    </row>
    <row r="9053" spans="17:17" x14ac:dyDescent="0.2">
      <c r="Q9053" s="21"/>
    </row>
    <row r="9054" spans="17:17" x14ac:dyDescent="0.2">
      <c r="Q9054" s="21"/>
    </row>
    <row r="9055" spans="17:17" x14ac:dyDescent="0.2">
      <c r="Q9055" s="21"/>
    </row>
    <row r="9056" spans="17:17" x14ac:dyDescent="0.2">
      <c r="Q9056" s="21"/>
    </row>
    <row r="9057" spans="17:17" x14ac:dyDescent="0.2">
      <c r="Q9057" s="21"/>
    </row>
    <row r="9058" spans="17:17" x14ac:dyDescent="0.2">
      <c r="Q9058" s="21"/>
    </row>
    <row r="9059" spans="17:17" x14ac:dyDescent="0.2">
      <c r="Q9059" s="21"/>
    </row>
    <row r="9060" spans="17:17" x14ac:dyDescent="0.2">
      <c r="Q9060" s="21"/>
    </row>
    <row r="9061" spans="17:17" x14ac:dyDescent="0.2">
      <c r="Q9061" s="21"/>
    </row>
    <row r="9062" spans="17:17" x14ac:dyDescent="0.2">
      <c r="Q9062" s="21"/>
    </row>
    <row r="9063" spans="17:17" x14ac:dyDescent="0.2">
      <c r="Q9063" s="21"/>
    </row>
    <row r="9064" spans="17:17" x14ac:dyDescent="0.2">
      <c r="Q9064" s="21"/>
    </row>
    <row r="9065" spans="17:17" x14ac:dyDescent="0.2">
      <c r="Q9065" s="21"/>
    </row>
    <row r="9066" spans="17:17" x14ac:dyDescent="0.2">
      <c r="Q9066" s="21"/>
    </row>
    <row r="9067" spans="17:17" x14ac:dyDescent="0.2">
      <c r="Q9067" s="21"/>
    </row>
    <row r="9068" spans="17:17" x14ac:dyDescent="0.2">
      <c r="Q9068" s="21"/>
    </row>
    <row r="9069" spans="17:17" x14ac:dyDescent="0.2">
      <c r="Q9069" s="21"/>
    </row>
    <row r="9070" spans="17:17" x14ac:dyDescent="0.2">
      <c r="Q9070" s="21"/>
    </row>
    <row r="9071" spans="17:17" x14ac:dyDescent="0.2">
      <c r="Q9071" s="21"/>
    </row>
    <row r="9072" spans="17:17" x14ac:dyDescent="0.2">
      <c r="Q9072" s="21"/>
    </row>
    <row r="9073" spans="17:17" x14ac:dyDescent="0.2">
      <c r="Q9073" s="21"/>
    </row>
    <row r="9074" spans="17:17" x14ac:dyDescent="0.2">
      <c r="Q9074" s="21"/>
    </row>
    <row r="9075" spans="17:17" x14ac:dyDescent="0.2">
      <c r="Q9075" s="21"/>
    </row>
    <row r="9076" spans="17:17" x14ac:dyDescent="0.2">
      <c r="Q9076" s="21"/>
    </row>
    <row r="9077" spans="17:17" x14ac:dyDescent="0.2">
      <c r="Q9077" s="21"/>
    </row>
    <row r="9078" spans="17:17" x14ac:dyDescent="0.2">
      <c r="Q9078" s="21"/>
    </row>
    <row r="9079" spans="17:17" x14ac:dyDescent="0.2">
      <c r="Q9079" s="21"/>
    </row>
    <row r="9080" spans="17:17" x14ac:dyDescent="0.2">
      <c r="Q9080" s="21"/>
    </row>
    <row r="9081" spans="17:17" x14ac:dyDescent="0.2">
      <c r="Q9081" s="21"/>
    </row>
    <row r="9082" spans="17:17" x14ac:dyDescent="0.2">
      <c r="Q9082" s="21"/>
    </row>
    <row r="9083" spans="17:17" x14ac:dyDescent="0.2">
      <c r="Q9083" s="21"/>
    </row>
    <row r="9084" spans="17:17" x14ac:dyDescent="0.2">
      <c r="Q9084" s="21"/>
    </row>
    <row r="9085" spans="17:17" x14ac:dyDescent="0.2">
      <c r="Q9085" s="21"/>
    </row>
    <row r="9086" spans="17:17" x14ac:dyDescent="0.2">
      <c r="Q9086" s="21"/>
    </row>
    <row r="9087" spans="17:17" x14ac:dyDescent="0.2">
      <c r="Q9087" s="21"/>
    </row>
    <row r="9088" spans="17:17" x14ac:dyDescent="0.2">
      <c r="Q9088" s="21"/>
    </row>
    <row r="9089" spans="17:17" x14ac:dyDescent="0.2">
      <c r="Q9089" s="21"/>
    </row>
    <row r="9090" spans="17:17" x14ac:dyDescent="0.2">
      <c r="Q9090" s="21"/>
    </row>
    <row r="9091" spans="17:17" x14ac:dyDescent="0.2">
      <c r="Q9091" s="21"/>
    </row>
    <row r="9092" spans="17:17" x14ac:dyDescent="0.2">
      <c r="Q9092" s="21"/>
    </row>
    <row r="9093" spans="17:17" x14ac:dyDescent="0.2">
      <c r="Q9093" s="21"/>
    </row>
    <row r="9094" spans="17:17" x14ac:dyDescent="0.2">
      <c r="Q9094" s="21"/>
    </row>
    <row r="9095" spans="17:17" x14ac:dyDescent="0.2">
      <c r="Q9095" s="21"/>
    </row>
    <row r="9096" spans="17:17" x14ac:dyDescent="0.2">
      <c r="Q9096" s="21"/>
    </row>
    <row r="9097" spans="17:17" x14ac:dyDescent="0.2">
      <c r="Q9097" s="21"/>
    </row>
    <row r="9098" spans="17:17" x14ac:dyDescent="0.2">
      <c r="Q9098" s="21"/>
    </row>
    <row r="9099" spans="17:17" x14ac:dyDescent="0.2">
      <c r="Q9099" s="21"/>
    </row>
    <row r="9100" spans="17:17" x14ac:dyDescent="0.2">
      <c r="Q9100" s="21"/>
    </row>
    <row r="9101" spans="17:17" x14ac:dyDescent="0.2">
      <c r="Q9101" s="21"/>
    </row>
    <row r="9102" spans="17:17" x14ac:dyDescent="0.2">
      <c r="Q9102" s="21"/>
    </row>
    <row r="9103" spans="17:17" x14ac:dyDescent="0.2">
      <c r="Q9103" s="21"/>
    </row>
    <row r="9104" spans="17:17" x14ac:dyDescent="0.2">
      <c r="Q9104" s="21"/>
    </row>
    <row r="9105" spans="17:17" x14ac:dyDescent="0.2">
      <c r="Q9105" s="21"/>
    </row>
    <row r="9106" spans="17:17" x14ac:dyDescent="0.2">
      <c r="Q9106" s="21"/>
    </row>
    <row r="9107" spans="17:17" x14ac:dyDescent="0.2">
      <c r="Q9107" s="21"/>
    </row>
    <row r="9108" spans="17:17" x14ac:dyDescent="0.2">
      <c r="Q9108" s="21"/>
    </row>
    <row r="9109" spans="17:17" x14ac:dyDescent="0.2">
      <c r="Q9109" s="21"/>
    </row>
    <row r="9110" spans="17:17" x14ac:dyDescent="0.2">
      <c r="Q9110" s="21"/>
    </row>
    <row r="9111" spans="17:17" x14ac:dyDescent="0.2">
      <c r="Q9111" s="21"/>
    </row>
    <row r="9112" spans="17:17" x14ac:dyDescent="0.2">
      <c r="Q9112" s="21"/>
    </row>
    <row r="9113" spans="17:17" x14ac:dyDescent="0.2">
      <c r="Q9113" s="21"/>
    </row>
    <row r="9114" spans="17:17" x14ac:dyDescent="0.2">
      <c r="Q9114" s="21"/>
    </row>
    <row r="9115" spans="17:17" x14ac:dyDescent="0.2">
      <c r="Q9115" s="21"/>
    </row>
    <row r="9116" spans="17:17" x14ac:dyDescent="0.2">
      <c r="Q9116" s="21"/>
    </row>
    <row r="9117" spans="17:17" x14ac:dyDescent="0.2">
      <c r="Q9117" s="21"/>
    </row>
    <row r="9118" spans="17:17" x14ac:dyDescent="0.2">
      <c r="Q9118" s="21"/>
    </row>
    <row r="9119" spans="17:17" x14ac:dyDescent="0.2">
      <c r="Q9119" s="21"/>
    </row>
    <row r="9120" spans="17:17" x14ac:dyDescent="0.2">
      <c r="Q9120" s="21"/>
    </row>
    <row r="9121" spans="17:17" x14ac:dyDescent="0.2">
      <c r="Q9121" s="21"/>
    </row>
    <row r="9122" spans="17:17" x14ac:dyDescent="0.2">
      <c r="Q9122" s="21"/>
    </row>
    <row r="9123" spans="17:17" x14ac:dyDescent="0.2">
      <c r="Q9123" s="21"/>
    </row>
    <row r="9124" spans="17:17" x14ac:dyDescent="0.2">
      <c r="Q9124" s="21"/>
    </row>
    <row r="9125" spans="17:17" x14ac:dyDescent="0.2">
      <c r="Q9125" s="21"/>
    </row>
    <row r="9126" spans="17:17" x14ac:dyDescent="0.2">
      <c r="Q9126" s="21"/>
    </row>
    <row r="9127" spans="17:17" x14ac:dyDescent="0.2">
      <c r="Q9127" s="21"/>
    </row>
    <row r="9128" spans="17:17" x14ac:dyDescent="0.2">
      <c r="Q9128" s="21"/>
    </row>
    <row r="9129" spans="17:17" x14ac:dyDescent="0.2">
      <c r="Q9129" s="21"/>
    </row>
    <row r="9130" spans="17:17" x14ac:dyDescent="0.2">
      <c r="Q9130" s="21"/>
    </row>
    <row r="9131" spans="17:17" x14ac:dyDescent="0.2">
      <c r="Q9131" s="21"/>
    </row>
    <row r="9132" spans="17:17" x14ac:dyDescent="0.2">
      <c r="Q9132" s="21"/>
    </row>
    <row r="9133" spans="17:17" x14ac:dyDescent="0.2">
      <c r="Q9133" s="21"/>
    </row>
    <row r="9134" spans="17:17" x14ac:dyDescent="0.2">
      <c r="Q9134" s="21"/>
    </row>
    <row r="9135" spans="17:17" x14ac:dyDescent="0.2">
      <c r="Q9135" s="21"/>
    </row>
    <row r="9136" spans="17:17" x14ac:dyDescent="0.2">
      <c r="Q9136" s="21"/>
    </row>
    <row r="9137" spans="17:17" x14ac:dyDescent="0.2">
      <c r="Q9137" s="21"/>
    </row>
    <row r="9138" spans="17:17" x14ac:dyDescent="0.2">
      <c r="Q9138" s="21"/>
    </row>
    <row r="9139" spans="17:17" x14ac:dyDescent="0.2">
      <c r="Q9139" s="21"/>
    </row>
    <row r="9140" spans="17:17" x14ac:dyDescent="0.2">
      <c r="Q9140" s="21"/>
    </row>
    <row r="9141" spans="17:17" x14ac:dyDescent="0.2">
      <c r="Q9141" s="21"/>
    </row>
    <row r="9142" spans="17:17" x14ac:dyDescent="0.2">
      <c r="Q9142" s="21"/>
    </row>
    <row r="9143" spans="17:17" x14ac:dyDescent="0.2">
      <c r="Q9143" s="21"/>
    </row>
    <row r="9144" spans="17:17" x14ac:dyDescent="0.2">
      <c r="Q9144" s="21"/>
    </row>
    <row r="9145" spans="17:17" x14ac:dyDescent="0.2">
      <c r="Q9145" s="21"/>
    </row>
    <row r="9146" spans="17:17" x14ac:dyDescent="0.2">
      <c r="Q9146" s="21"/>
    </row>
    <row r="9147" spans="17:17" x14ac:dyDescent="0.2">
      <c r="Q9147" s="21"/>
    </row>
    <row r="9148" spans="17:17" x14ac:dyDescent="0.2">
      <c r="Q9148" s="21"/>
    </row>
    <row r="9149" spans="17:17" x14ac:dyDescent="0.2">
      <c r="Q9149" s="21"/>
    </row>
    <row r="9150" spans="17:17" x14ac:dyDescent="0.2">
      <c r="Q9150" s="21"/>
    </row>
    <row r="9151" spans="17:17" x14ac:dyDescent="0.2">
      <c r="Q9151" s="21"/>
    </row>
    <row r="9152" spans="17:17" x14ac:dyDescent="0.2">
      <c r="Q9152" s="21"/>
    </row>
    <row r="9153" spans="17:17" x14ac:dyDescent="0.2">
      <c r="Q9153" s="21"/>
    </row>
    <row r="9154" spans="17:17" x14ac:dyDescent="0.2">
      <c r="Q9154" s="21"/>
    </row>
    <row r="9155" spans="17:17" x14ac:dyDescent="0.2">
      <c r="Q9155" s="21"/>
    </row>
    <row r="9156" spans="17:17" x14ac:dyDescent="0.2">
      <c r="Q9156" s="21"/>
    </row>
    <row r="9157" spans="17:17" x14ac:dyDescent="0.2">
      <c r="Q9157" s="21"/>
    </row>
    <row r="9158" spans="17:17" x14ac:dyDescent="0.2">
      <c r="Q9158" s="21"/>
    </row>
    <row r="9159" spans="17:17" x14ac:dyDescent="0.2">
      <c r="Q9159" s="21"/>
    </row>
    <row r="9160" spans="17:17" x14ac:dyDescent="0.2">
      <c r="Q9160" s="21"/>
    </row>
    <row r="9161" spans="17:17" x14ac:dyDescent="0.2">
      <c r="Q9161" s="21"/>
    </row>
    <row r="9162" spans="17:17" x14ac:dyDescent="0.2">
      <c r="Q9162" s="21"/>
    </row>
    <row r="9163" spans="17:17" x14ac:dyDescent="0.2">
      <c r="Q9163" s="21"/>
    </row>
    <row r="9164" spans="17:17" x14ac:dyDescent="0.2">
      <c r="Q9164" s="21"/>
    </row>
    <row r="9165" spans="17:17" x14ac:dyDescent="0.2">
      <c r="Q9165" s="21"/>
    </row>
    <row r="9166" spans="17:17" x14ac:dyDescent="0.2">
      <c r="Q9166" s="21"/>
    </row>
    <row r="9167" spans="17:17" x14ac:dyDescent="0.2">
      <c r="Q9167" s="21"/>
    </row>
    <row r="9168" spans="17:17" x14ac:dyDescent="0.2">
      <c r="Q9168" s="21"/>
    </row>
    <row r="9169" spans="17:17" x14ac:dyDescent="0.2">
      <c r="Q9169" s="21"/>
    </row>
    <row r="9170" spans="17:17" x14ac:dyDescent="0.2">
      <c r="Q9170" s="21"/>
    </row>
    <row r="9171" spans="17:17" x14ac:dyDescent="0.2">
      <c r="Q9171" s="21"/>
    </row>
    <row r="9172" spans="17:17" x14ac:dyDescent="0.2">
      <c r="Q9172" s="21"/>
    </row>
    <row r="9173" spans="17:17" x14ac:dyDescent="0.2">
      <c r="Q9173" s="21"/>
    </row>
    <row r="9174" spans="17:17" x14ac:dyDescent="0.2">
      <c r="Q9174" s="21"/>
    </row>
    <row r="9175" spans="17:17" x14ac:dyDescent="0.2">
      <c r="Q9175" s="21"/>
    </row>
    <row r="9176" spans="17:17" x14ac:dyDescent="0.2">
      <c r="Q9176" s="21"/>
    </row>
    <row r="9177" spans="17:17" x14ac:dyDescent="0.2">
      <c r="Q9177" s="21"/>
    </row>
    <row r="9178" spans="17:17" x14ac:dyDescent="0.2">
      <c r="Q9178" s="21"/>
    </row>
    <row r="9179" spans="17:17" x14ac:dyDescent="0.2">
      <c r="Q9179" s="21"/>
    </row>
    <row r="9180" spans="17:17" x14ac:dyDescent="0.2">
      <c r="Q9180" s="21"/>
    </row>
    <row r="9181" spans="17:17" x14ac:dyDescent="0.2">
      <c r="Q9181" s="21"/>
    </row>
    <row r="9182" spans="17:17" x14ac:dyDescent="0.2">
      <c r="Q9182" s="21"/>
    </row>
    <row r="9183" spans="17:17" x14ac:dyDescent="0.2">
      <c r="Q9183" s="21"/>
    </row>
    <row r="9184" spans="17:17" x14ac:dyDescent="0.2">
      <c r="Q9184" s="21"/>
    </row>
    <row r="9185" spans="17:17" x14ac:dyDescent="0.2">
      <c r="Q9185" s="21"/>
    </row>
    <row r="9186" spans="17:17" x14ac:dyDescent="0.2">
      <c r="Q9186" s="21"/>
    </row>
    <row r="9187" spans="17:17" x14ac:dyDescent="0.2">
      <c r="Q9187" s="21"/>
    </row>
    <row r="9188" spans="17:17" x14ac:dyDescent="0.2">
      <c r="Q9188" s="21"/>
    </row>
    <row r="9189" spans="17:17" x14ac:dyDescent="0.2">
      <c r="Q9189" s="21"/>
    </row>
    <row r="9190" spans="17:17" x14ac:dyDescent="0.2">
      <c r="Q9190" s="21"/>
    </row>
    <row r="9191" spans="17:17" x14ac:dyDescent="0.2">
      <c r="Q9191" s="21"/>
    </row>
    <row r="9192" spans="17:17" x14ac:dyDescent="0.2">
      <c r="Q9192" s="21"/>
    </row>
    <row r="9193" spans="17:17" x14ac:dyDescent="0.2">
      <c r="Q9193" s="21"/>
    </row>
    <row r="9194" spans="17:17" x14ac:dyDescent="0.2">
      <c r="Q9194" s="21"/>
    </row>
    <row r="9195" spans="17:17" x14ac:dyDescent="0.2">
      <c r="Q9195" s="21"/>
    </row>
    <row r="9196" spans="17:17" x14ac:dyDescent="0.2">
      <c r="Q9196" s="21"/>
    </row>
    <row r="9197" spans="17:17" x14ac:dyDescent="0.2">
      <c r="Q9197" s="21"/>
    </row>
    <row r="9198" spans="17:17" x14ac:dyDescent="0.2">
      <c r="Q9198" s="21"/>
    </row>
    <row r="9199" spans="17:17" x14ac:dyDescent="0.2">
      <c r="Q9199" s="21"/>
    </row>
    <row r="9200" spans="17:17" x14ac:dyDescent="0.2">
      <c r="Q9200" s="21"/>
    </row>
    <row r="9201" spans="17:17" x14ac:dyDescent="0.2">
      <c r="Q9201" s="21"/>
    </row>
    <row r="9202" spans="17:17" x14ac:dyDescent="0.2">
      <c r="Q9202" s="21"/>
    </row>
    <row r="9203" spans="17:17" x14ac:dyDescent="0.2">
      <c r="Q9203" s="21"/>
    </row>
    <row r="9204" spans="17:17" x14ac:dyDescent="0.2">
      <c r="Q9204" s="21"/>
    </row>
    <row r="9205" spans="17:17" x14ac:dyDescent="0.2">
      <c r="Q9205" s="21"/>
    </row>
    <row r="9206" spans="17:17" x14ac:dyDescent="0.2">
      <c r="Q9206" s="21"/>
    </row>
    <row r="9207" spans="17:17" x14ac:dyDescent="0.2">
      <c r="Q9207" s="21"/>
    </row>
    <row r="9208" spans="17:17" x14ac:dyDescent="0.2">
      <c r="Q9208" s="21"/>
    </row>
    <row r="9209" spans="17:17" x14ac:dyDescent="0.2">
      <c r="Q9209" s="21"/>
    </row>
    <row r="9210" spans="17:17" x14ac:dyDescent="0.2">
      <c r="Q9210" s="21"/>
    </row>
    <row r="9211" spans="17:17" x14ac:dyDescent="0.2">
      <c r="Q9211" s="21"/>
    </row>
    <row r="9212" spans="17:17" x14ac:dyDescent="0.2">
      <c r="Q9212" s="21"/>
    </row>
    <row r="9213" spans="17:17" x14ac:dyDescent="0.2">
      <c r="Q9213" s="21"/>
    </row>
    <row r="9214" spans="17:17" x14ac:dyDescent="0.2">
      <c r="Q9214" s="21"/>
    </row>
    <row r="9215" spans="17:17" x14ac:dyDescent="0.2">
      <c r="Q9215" s="21"/>
    </row>
    <row r="9216" spans="17:17" x14ac:dyDescent="0.2">
      <c r="Q9216" s="21"/>
    </row>
    <row r="9217" spans="17:17" x14ac:dyDescent="0.2">
      <c r="Q9217" s="21"/>
    </row>
    <row r="9218" spans="17:17" x14ac:dyDescent="0.2">
      <c r="Q9218" s="21"/>
    </row>
    <row r="9219" spans="17:17" x14ac:dyDescent="0.2">
      <c r="Q9219" s="21"/>
    </row>
    <row r="9220" spans="17:17" x14ac:dyDescent="0.2">
      <c r="Q9220" s="21"/>
    </row>
    <row r="9221" spans="17:17" x14ac:dyDescent="0.2">
      <c r="Q9221" s="21"/>
    </row>
    <row r="9222" spans="17:17" x14ac:dyDescent="0.2">
      <c r="Q9222" s="21"/>
    </row>
    <row r="9223" spans="17:17" x14ac:dyDescent="0.2">
      <c r="Q9223" s="21"/>
    </row>
    <row r="9224" spans="17:17" x14ac:dyDescent="0.2">
      <c r="Q9224" s="21"/>
    </row>
    <row r="9225" spans="17:17" x14ac:dyDescent="0.2">
      <c r="Q9225" s="21"/>
    </row>
    <row r="9226" spans="17:17" x14ac:dyDescent="0.2">
      <c r="Q9226" s="21"/>
    </row>
    <row r="9227" spans="17:17" x14ac:dyDescent="0.2">
      <c r="Q9227" s="21"/>
    </row>
    <row r="9228" spans="17:17" x14ac:dyDescent="0.2">
      <c r="Q9228" s="21"/>
    </row>
    <row r="9229" spans="17:17" x14ac:dyDescent="0.2">
      <c r="Q9229" s="21"/>
    </row>
    <row r="9230" spans="17:17" x14ac:dyDescent="0.2">
      <c r="Q9230" s="21"/>
    </row>
    <row r="9231" spans="17:17" x14ac:dyDescent="0.2">
      <c r="Q9231" s="21"/>
    </row>
    <row r="9232" spans="17:17" x14ac:dyDescent="0.2">
      <c r="Q9232" s="21"/>
    </row>
    <row r="9233" spans="17:17" x14ac:dyDescent="0.2">
      <c r="Q9233" s="21"/>
    </row>
    <row r="9234" spans="17:17" x14ac:dyDescent="0.2">
      <c r="Q9234" s="21"/>
    </row>
    <row r="9235" spans="17:17" x14ac:dyDescent="0.2">
      <c r="Q9235" s="21"/>
    </row>
    <row r="9236" spans="17:17" x14ac:dyDescent="0.2">
      <c r="Q9236" s="21"/>
    </row>
    <row r="9237" spans="17:17" x14ac:dyDescent="0.2">
      <c r="Q9237" s="21"/>
    </row>
    <row r="9238" spans="17:17" x14ac:dyDescent="0.2">
      <c r="Q9238" s="21"/>
    </row>
    <row r="9239" spans="17:17" x14ac:dyDescent="0.2">
      <c r="Q9239" s="21"/>
    </row>
    <row r="9240" spans="17:17" x14ac:dyDescent="0.2">
      <c r="Q9240" s="21"/>
    </row>
    <row r="9241" spans="17:17" x14ac:dyDescent="0.2">
      <c r="Q9241" s="21"/>
    </row>
    <row r="9242" spans="17:17" x14ac:dyDescent="0.2">
      <c r="Q9242" s="21"/>
    </row>
    <row r="9243" spans="17:17" x14ac:dyDescent="0.2">
      <c r="Q9243" s="21"/>
    </row>
    <row r="9244" spans="17:17" x14ac:dyDescent="0.2">
      <c r="Q9244" s="21"/>
    </row>
    <row r="9245" spans="17:17" x14ac:dyDescent="0.2">
      <c r="Q9245" s="21"/>
    </row>
    <row r="9246" spans="17:17" x14ac:dyDescent="0.2">
      <c r="Q9246" s="21"/>
    </row>
    <row r="9247" spans="17:17" x14ac:dyDescent="0.2">
      <c r="Q9247" s="21"/>
    </row>
    <row r="9248" spans="17:17" x14ac:dyDescent="0.2">
      <c r="Q9248" s="21"/>
    </row>
    <row r="9249" spans="17:17" x14ac:dyDescent="0.2">
      <c r="Q9249" s="21"/>
    </row>
    <row r="9250" spans="17:17" x14ac:dyDescent="0.2">
      <c r="Q9250" s="21"/>
    </row>
    <row r="9251" spans="17:17" x14ac:dyDescent="0.2">
      <c r="Q9251" s="21"/>
    </row>
    <row r="9252" spans="17:17" x14ac:dyDescent="0.2">
      <c r="Q9252" s="21"/>
    </row>
    <row r="9253" spans="17:17" x14ac:dyDescent="0.2">
      <c r="Q9253" s="21"/>
    </row>
    <row r="9254" spans="17:17" x14ac:dyDescent="0.2">
      <c r="Q9254" s="21"/>
    </row>
    <row r="9255" spans="17:17" x14ac:dyDescent="0.2">
      <c r="Q9255" s="21"/>
    </row>
    <row r="9256" spans="17:17" x14ac:dyDescent="0.2">
      <c r="Q9256" s="21"/>
    </row>
    <row r="9257" spans="17:17" x14ac:dyDescent="0.2">
      <c r="Q9257" s="21"/>
    </row>
    <row r="9258" spans="17:17" x14ac:dyDescent="0.2">
      <c r="Q9258" s="21"/>
    </row>
    <row r="9259" spans="17:17" x14ac:dyDescent="0.2">
      <c r="Q9259" s="21"/>
    </row>
    <row r="9260" spans="17:17" x14ac:dyDescent="0.2">
      <c r="Q9260" s="21"/>
    </row>
    <row r="9261" spans="17:17" x14ac:dyDescent="0.2">
      <c r="Q9261" s="21"/>
    </row>
    <row r="9262" spans="17:17" x14ac:dyDescent="0.2">
      <c r="Q9262" s="21"/>
    </row>
    <row r="9263" spans="17:17" x14ac:dyDescent="0.2">
      <c r="Q9263" s="21"/>
    </row>
    <row r="9264" spans="17:17" x14ac:dyDescent="0.2">
      <c r="Q9264" s="21"/>
    </row>
    <row r="9265" spans="17:17" x14ac:dyDescent="0.2">
      <c r="Q9265" s="21"/>
    </row>
    <row r="9266" spans="17:17" x14ac:dyDescent="0.2">
      <c r="Q9266" s="21"/>
    </row>
    <row r="9267" spans="17:17" x14ac:dyDescent="0.2">
      <c r="Q9267" s="21"/>
    </row>
    <row r="9268" spans="17:17" x14ac:dyDescent="0.2">
      <c r="Q9268" s="21"/>
    </row>
    <row r="9269" spans="17:17" x14ac:dyDescent="0.2">
      <c r="Q9269" s="21"/>
    </row>
    <row r="9270" spans="17:17" x14ac:dyDescent="0.2">
      <c r="Q9270" s="21"/>
    </row>
    <row r="9271" spans="17:17" x14ac:dyDescent="0.2">
      <c r="Q9271" s="21"/>
    </row>
    <row r="9272" spans="17:17" x14ac:dyDescent="0.2">
      <c r="Q9272" s="21"/>
    </row>
    <row r="9273" spans="17:17" x14ac:dyDescent="0.2">
      <c r="Q9273" s="21"/>
    </row>
    <row r="9274" spans="17:17" x14ac:dyDescent="0.2">
      <c r="Q9274" s="21"/>
    </row>
    <row r="9275" spans="17:17" x14ac:dyDescent="0.2">
      <c r="Q9275" s="21"/>
    </row>
    <row r="9276" spans="17:17" x14ac:dyDescent="0.2">
      <c r="Q9276" s="21"/>
    </row>
    <row r="9277" spans="17:17" x14ac:dyDescent="0.2">
      <c r="Q9277" s="21"/>
    </row>
    <row r="9278" spans="17:17" x14ac:dyDescent="0.2">
      <c r="Q9278" s="21"/>
    </row>
    <row r="9279" spans="17:17" x14ac:dyDescent="0.2">
      <c r="Q9279" s="21"/>
    </row>
    <row r="9280" spans="17:17" x14ac:dyDescent="0.2">
      <c r="Q9280" s="21"/>
    </row>
    <row r="9281" spans="17:17" x14ac:dyDescent="0.2">
      <c r="Q9281" s="21"/>
    </row>
    <row r="9282" spans="17:17" x14ac:dyDescent="0.2">
      <c r="Q9282" s="21"/>
    </row>
    <row r="9283" spans="17:17" x14ac:dyDescent="0.2">
      <c r="Q9283" s="21"/>
    </row>
    <row r="9284" spans="17:17" x14ac:dyDescent="0.2">
      <c r="Q9284" s="21"/>
    </row>
    <row r="9285" spans="17:17" x14ac:dyDescent="0.2">
      <c r="Q9285" s="21"/>
    </row>
    <row r="9286" spans="17:17" x14ac:dyDescent="0.2">
      <c r="Q9286" s="21"/>
    </row>
    <row r="9287" spans="17:17" x14ac:dyDescent="0.2">
      <c r="Q9287" s="21"/>
    </row>
    <row r="9288" spans="17:17" x14ac:dyDescent="0.2">
      <c r="Q9288" s="21"/>
    </row>
    <row r="9289" spans="17:17" x14ac:dyDescent="0.2">
      <c r="Q9289" s="21"/>
    </row>
    <row r="9290" spans="17:17" x14ac:dyDescent="0.2">
      <c r="Q9290" s="21"/>
    </row>
    <row r="9291" spans="17:17" x14ac:dyDescent="0.2">
      <c r="Q9291" s="21"/>
    </row>
    <row r="9292" spans="17:17" x14ac:dyDescent="0.2">
      <c r="Q9292" s="21"/>
    </row>
    <row r="9293" spans="17:17" x14ac:dyDescent="0.2">
      <c r="Q9293" s="21"/>
    </row>
    <row r="9294" spans="17:17" x14ac:dyDescent="0.2">
      <c r="Q9294" s="21"/>
    </row>
    <row r="9295" spans="17:17" x14ac:dyDescent="0.2">
      <c r="Q9295" s="21"/>
    </row>
    <row r="9296" spans="17:17" x14ac:dyDescent="0.2">
      <c r="Q9296" s="21"/>
    </row>
    <row r="9297" spans="17:17" x14ac:dyDescent="0.2">
      <c r="Q9297" s="21"/>
    </row>
    <row r="9298" spans="17:17" x14ac:dyDescent="0.2">
      <c r="Q9298" s="21"/>
    </row>
    <row r="9299" spans="17:17" x14ac:dyDescent="0.2">
      <c r="Q9299" s="21"/>
    </row>
    <row r="9300" spans="17:17" x14ac:dyDescent="0.2">
      <c r="Q9300" s="21"/>
    </row>
    <row r="9301" spans="17:17" x14ac:dyDescent="0.2">
      <c r="Q9301" s="21"/>
    </row>
    <row r="9302" spans="17:17" x14ac:dyDescent="0.2">
      <c r="Q9302" s="21"/>
    </row>
    <row r="9303" spans="17:17" x14ac:dyDescent="0.2">
      <c r="Q9303" s="21"/>
    </row>
    <row r="9304" spans="17:17" x14ac:dyDescent="0.2">
      <c r="Q9304" s="21"/>
    </row>
    <row r="9305" spans="17:17" x14ac:dyDescent="0.2">
      <c r="Q9305" s="21"/>
    </row>
    <row r="9306" spans="17:17" x14ac:dyDescent="0.2">
      <c r="Q9306" s="21"/>
    </row>
    <row r="9307" spans="17:17" x14ac:dyDescent="0.2">
      <c r="Q9307" s="21"/>
    </row>
    <row r="9308" spans="17:17" x14ac:dyDescent="0.2">
      <c r="Q9308" s="21"/>
    </row>
    <row r="9309" spans="17:17" x14ac:dyDescent="0.2">
      <c r="Q9309" s="21"/>
    </row>
    <row r="9310" spans="17:17" x14ac:dyDescent="0.2">
      <c r="Q9310" s="21"/>
    </row>
    <row r="9311" spans="17:17" x14ac:dyDescent="0.2">
      <c r="Q9311" s="21"/>
    </row>
    <row r="9312" spans="17:17" x14ac:dyDescent="0.2">
      <c r="Q9312" s="21"/>
    </row>
    <row r="9313" spans="17:17" x14ac:dyDescent="0.2">
      <c r="Q9313" s="21"/>
    </row>
    <row r="9314" spans="17:17" x14ac:dyDescent="0.2">
      <c r="Q9314" s="21"/>
    </row>
    <row r="9315" spans="17:17" x14ac:dyDescent="0.2">
      <c r="Q9315" s="21"/>
    </row>
    <row r="9316" spans="17:17" x14ac:dyDescent="0.2">
      <c r="Q9316" s="21"/>
    </row>
    <row r="9317" spans="17:17" x14ac:dyDescent="0.2">
      <c r="Q9317" s="21"/>
    </row>
    <row r="9318" spans="17:17" x14ac:dyDescent="0.2">
      <c r="Q9318" s="21"/>
    </row>
    <row r="9319" spans="17:17" x14ac:dyDescent="0.2">
      <c r="Q9319" s="21"/>
    </row>
    <row r="9320" spans="17:17" x14ac:dyDescent="0.2">
      <c r="Q9320" s="21"/>
    </row>
    <row r="9321" spans="17:17" x14ac:dyDescent="0.2">
      <c r="Q9321" s="21"/>
    </row>
    <row r="9322" spans="17:17" x14ac:dyDescent="0.2">
      <c r="Q9322" s="21"/>
    </row>
    <row r="9323" spans="17:17" x14ac:dyDescent="0.2">
      <c r="Q9323" s="21"/>
    </row>
    <row r="9324" spans="17:17" x14ac:dyDescent="0.2">
      <c r="Q9324" s="21"/>
    </row>
    <row r="9325" spans="17:17" x14ac:dyDescent="0.2">
      <c r="Q9325" s="21"/>
    </row>
    <row r="9326" spans="17:17" x14ac:dyDescent="0.2">
      <c r="Q9326" s="21"/>
    </row>
    <row r="9327" spans="17:17" x14ac:dyDescent="0.2">
      <c r="Q9327" s="21"/>
    </row>
    <row r="9328" spans="17:17" x14ac:dyDescent="0.2">
      <c r="Q9328" s="21"/>
    </row>
    <row r="9329" spans="17:17" x14ac:dyDescent="0.2">
      <c r="Q9329" s="21"/>
    </row>
    <row r="9330" spans="17:17" x14ac:dyDescent="0.2">
      <c r="Q9330" s="21"/>
    </row>
    <row r="9331" spans="17:17" x14ac:dyDescent="0.2">
      <c r="Q9331" s="21"/>
    </row>
    <row r="9332" spans="17:17" x14ac:dyDescent="0.2">
      <c r="Q9332" s="21"/>
    </row>
    <row r="9333" spans="17:17" x14ac:dyDescent="0.2">
      <c r="Q9333" s="21"/>
    </row>
    <row r="9334" spans="17:17" x14ac:dyDescent="0.2">
      <c r="Q9334" s="21"/>
    </row>
    <row r="9335" spans="17:17" x14ac:dyDescent="0.2">
      <c r="Q9335" s="21"/>
    </row>
    <row r="9336" spans="17:17" x14ac:dyDescent="0.2">
      <c r="Q9336" s="21"/>
    </row>
    <row r="9337" spans="17:17" x14ac:dyDescent="0.2">
      <c r="Q9337" s="21"/>
    </row>
    <row r="9338" spans="17:17" x14ac:dyDescent="0.2">
      <c r="Q9338" s="21"/>
    </row>
    <row r="9339" spans="17:17" x14ac:dyDescent="0.2">
      <c r="Q9339" s="21"/>
    </row>
    <row r="9340" spans="17:17" x14ac:dyDescent="0.2">
      <c r="Q9340" s="21"/>
    </row>
    <row r="9341" spans="17:17" x14ac:dyDescent="0.2">
      <c r="Q9341" s="21"/>
    </row>
    <row r="9342" spans="17:17" x14ac:dyDescent="0.2">
      <c r="Q9342" s="21"/>
    </row>
    <row r="9343" spans="17:17" x14ac:dyDescent="0.2">
      <c r="Q9343" s="21"/>
    </row>
    <row r="9344" spans="17:17" x14ac:dyDescent="0.2">
      <c r="Q9344" s="21"/>
    </row>
    <row r="9345" spans="17:17" x14ac:dyDescent="0.2">
      <c r="Q9345" s="21"/>
    </row>
    <row r="9346" spans="17:17" x14ac:dyDescent="0.2">
      <c r="Q9346" s="21"/>
    </row>
    <row r="9347" spans="17:17" x14ac:dyDescent="0.2">
      <c r="Q9347" s="21"/>
    </row>
    <row r="9348" spans="17:17" x14ac:dyDescent="0.2">
      <c r="Q9348" s="21"/>
    </row>
    <row r="9349" spans="17:17" x14ac:dyDescent="0.2">
      <c r="Q9349" s="21"/>
    </row>
    <row r="9350" spans="17:17" x14ac:dyDescent="0.2">
      <c r="Q9350" s="21"/>
    </row>
    <row r="9351" spans="17:17" x14ac:dyDescent="0.2">
      <c r="Q9351" s="21"/>
    </row>
    <row r="9352" spans="17:17" x14ac:dyDescent="0.2">
      <c r="Q9352" s="21"/>
    </row>
    <row r="9353" spans="17:17" x14ac:dyDescent="0.2">
      <c r="Q9353" s="21"/>
    </row>
    <row r="9354" spans="17:17" x14ac:dyDescent="0.2">
      <c r="Q9354" s="21"/>
    </row>
    <row r="9355" spans="17:17" x14ac:dyDescent="0.2">
      <c r="Q9355" s="21"/>
    </row>
    <row r="9356" spans="17:17" x14ac:dyDescent="0.2">
      <c r="Q9356" s="21"/>
    </row>
    <row r="9357" spans="17:17" x14ac:dyDescent="0.2">
      <c r="Q9357" s="21"/>
    </row>
    <row r="9358" spans="17:17" x14ac:dyDescent="0.2">
      <c r="Q9358" s="21"/>
    </row>
    <row r="9359" spans="17:17" x14ac:dyDescent="0.2">
      <c r="Q9359" s="21"/>
    </row>
    <row r="9360" spans="17:17" x14ac:dyDescent="0.2">
      <c r="Q9360" s="21"/>
    </row>
    <row r="9361" spans="17:17" x14ac:dyDescent="0.2">
      <c r="Q9361" s="21"/>
    </row>
    <row r="9362" spans="17:17" x14ac:dyDescent="0.2">
      <c r="Q9362" s="21"/>
    </row>
    <row r="9363" spans="17:17" x14ac:dyDescent="0.2">
      <c r="Q9363" s="21"/>
    </row>
    <row r="9364" spans="17:17" x14ac:dyDescent="0.2">
      <c r="Q9364" s="21"/>
    </row>
    <row r="9365" spans="17:17" x14ac:dyDescent="0.2">
      <c r="Q9365" s="21"/>
    </row>
    <row r="9366" spans="17:17" x14ac:dyDescent="0.2">
      <c r="Q9366" s="21"/>
    </row>
    <row r="9367" spans="17:17" x14ac:dyDescent="0.2">
      <c r="Q9367" s="21"/>
    </row>
    <row r="9368" spans="17:17" x14ac:dyDescent="0.2">
      <c r="Q9368" s="21"/>
    </row>
    <row r="9369" spans="17:17" x14ac:dyDescent="0.2">
      <c r="Q9369" s="21"/>
    </row>
    <row r="9370" spans="17:17" x14ac:dyDescent="0.2">
      <c r="Q9370" s="21"/>
    </row>
    <row r="9371" spans="17:17" x14ac:dyDescent="0.2">
      <c r="Q9371" s="21"/>
    </row>
    <row r="9372" spans="17:17" x14ac:dyDescent="0.2">
      <c r="Q9372" s="21"/>
    </row>
    <row r="9373" spans="17:17" x14ac:dyDescent="0.2">
      <c r="Q9373" s="21"/>
    </row>
    <row r="9374" spans="17:17" x14ac:dyDescent="0.2">
      <c r="Q9374" s="21"/>
    </row>
    <row r="9375" spans="17:17" x14ac:dyDescent="0.2">
      <c r="Q9375" s="21"/>
    </row>
    <row r="9376" spans="17:17" x14ac:dyDescent="0.2">
      <c r="Q9376" s="21"/>
    </row>
    <row r="9377" spans="17:17" x14ac:dyDescent="0.2">
      <c r="Q9377" s="21"/>
    </row>
    <row r="9378" spans="17:17" x14ac:dyDescent="0.2">
      <c r="Q9378" s="21"/>
    </row>
    <row r="9379" spans="17:17" x14ac:dyDescent="0.2">
      <c r="Q9379" s="21"/>
    </row>
    <row r="9380" spans="17:17" x14ac:dyDescent="0.2">
      <c r="Q9380" s="21"/>
    </row>
    <row r="9381" spans="17:17" x14ac:dyDescent="0.2">
      <c r="Q9381" s="21"/>
    </row>
    <row r="9382" spans="17:17" x14ac:dyDescent="0.2">
      <c r="Q9382" s="21"/>
    </row>
    <row r="9383" spans="17:17" x14ac:dyDescent="0.2">
      <c r="Q9383" s="21"/>
    </row>
    <row r="9384" spans="17:17" x14ac:dyDescent="0.2">
      <c r="Q9384" s="21"/>
    </row>
    <row r="9385" spans="17:17" x14ac:dyDescent="0.2">
      <c r="Q9385" s="21"/>
    </row>
    <row r="9386" spans="17:17" x14ac:dyDescent="0.2">
      <c r="Q9386" s="21"/>
    </row>
    <row r="9387" spans="17:17" x14ac:dyDescent="0.2">
      <c r="Q9387" s="21"/>
    </row>
    <row r="9388" spans="17:17" x14ac:dyDescent="0.2">
      <c r="Q9388" s="21"/>
    </row>
    <row r="9389" spans="17:17" x14ac:dyDescent="0.2">
      <c r="Q9389" s="21"/>
    </row>
    <row r="9390" spans="17:17" x14ac:dyDescent="0.2">
      <c r="Q9390" s="21"/>
    </row>
    <row r="9391" spans="17:17" x14ac:dyDescent="0.2">
      <c r="Q9391" s="21"/>
    </row>
    <row r="9392" spans="17:17" x14ac:dyDescent="0.2">
      <c r="Q9392" s="21"/>
    </row>
    <row r="9393" spans="17:17" x14ac:dyDescent="0.2">
      <c r="Q9393" s="21"/>
    </row>
    <row r="9394" spans="17:17" x14ac:dyDescent="0.2">
      <c r="Q9394" s="21"/>
    </row>
    <row r="9395" spans="17:17" x14ac:dyDescent="0.2">
      <c r="Q9395" s="21"/>
    </row>
    <row r="9396" spans="17:17" x14ac:dyDescent="0.2">
      <c r="Q9396" s="21"/>
    </row>
    <row r="9397" spans="17:17" x14ac:dyDescent="0.2">
      <c r="Q9397" s="21"/>
    </row>
    <row r="9398" spans="17:17" x14ac:dyDescent="0.2">
      <c r="Q9398" s="21"/>
    </row>
    <row r="9399" spans="17:17" x14ac:dyDescent="0.2">
      <c r="Q9399" s="21"/>
    </row>
    <row r="9400" spans="17:17" x14ac:dyDescent="0.2">
      <c r="Q9400" s="21"/>
    </row>
    <row r="9401" spans="17:17" x14ac:dyDescent="0.2">
      <c r="Q9401" s="21"/>
    </row>
    <row r="9402" spans="17:17" x14ac:dyDescent="0.2">
      <c r="Q9402" s="21"/>
    </row>
    <row r="9403" spans="17:17" x14ac:dyDescent="0.2">
      <c r="Q9403" s="21"/>
    </row>
    <row r="9404" spans="17:17" x14ac:dyDescent="0.2">
      <c r="Q9404" s="21"/>
    </row>
    <row r="9405" spans="17:17" x14ac:dyDescent="0.2">
      <c r="Q9405" s="21"/>
    </row>
    <row r="9406" spans="17:17" x14ac:dyDescent="0.2">
      <c r="Q9406" s="21"/>
    </row>
    <row r="9407" spans="17:17" x14ac:dyDescent="0.2">
      <c r="Q9407" s="21"/>
    </row>
    <row r="9408" spans="17:17" x14ac:dyDescent="0.2">
      <c r="Q9408" s="21"/>
    </row>
    <row r="9409" spans="17:17" x14ac:dyDescent="0.2">
      <c r="Q9409" s="21"/>
    </row>
    <row r="9410" spans="17:17" x14ac:dyDescent="0.2">
      <c r="Q9410" s="21"/>
    </row>
    <row r="9411" spans="17:17" x14ac:dyDescent="0.2">
      <c r="Q9411" s="21"/>
    </row>
    <row r="9412" spans="17:17" x14ac:dyDescent="0.2">
      <c r="Q9412" s="21"/>
    </row>
    <row r="9413" spans="17:17" x14ac:dyDescent="0.2">
      <c r="Q9413" s="21"/>
    </row>
    <row r="9414" spans="17:17" x14ac:dyDescent="0.2">
      <c r="Q9414" s="21"/>
    </row>
    <row r="9415" spans="17:17" x14ac:dyDescent="0.2">
      <c r="Q9415" s="21"/>
    </row>
    <row r="9416" spans="17:17" x14ac:dyDescent="0.2">
      <c r="Q9416" s="21"/>
    </row>
    <row r="9417" spans="17:17" x14ac:dyDescent="0.2">
      <c r="Q9417" s="21"/>
    </row>
    <row r="9418" spans="17:17" x14ac:dyDescent="0.2">
      <c r="Q9418" s="21"/>
    </row>
    <row r="9419" spans="17:17" x14ac:dyDescent="0.2">
      <c r="Q9419" s="21"/>
    </row>
    <row r="9420" spans="17:17" x14ac:dyDescent="0.2">
      <c r="Q9420" s="21"/>
    </row>
    <row r="9421" spans="17:17" x14ac:dyDescent="0.2">
      <c r="Q9421" s="21"/>
    </row>
    <row r="9422" spans="17:17" x14ac:dyDescent="0.2">
      <c r="Q9422" s="21"/>
    </row>
    <row r="9423" spans="17:17" x14ac:dyDescent="0.2">
      <c r="Q9423" s="21"/>
    </row>
    <row r="9424" spans="17:17" x14ac:dyDescent="0.2">
      <c r="Q9424" s="21"/>
    </row>
    <row r="9425" spans="17:17" x14ac:dyDescent="0.2">
      <c r="Q9425" s="21"/>
    </row>
    <row r="9426" spans="17:17" x14ac:dyDescent="0.2">
      <c r="Q9426" s="21"/>
    </row>
    <row r="9427" spans="17:17" x14ac:dyDescent="0.2">
      <c r="Q9427" s="21"/>
    </row>
    <row r="9428" spans="17:17" x14ac:dyDescent="0.2">
      <c r="Q9428" s="21"/>
    </row>
    <row r="9429" spans="17:17" x14ac:dyDescent="0.2">
      <c r="Q9429" s="21"/>
    </row>
    <row r="9430" spans="17:17" x14ac:dyDescent="0.2">
      <c r="Q9430" s="21"/>
    </row>
    <row r="9431" spans="17:17" x14ac:dyDescent="0.2">
      <c r="Q9431" s="21"/>
    </row>
    <row r="9432" spans="17:17" x14ac:dyDescent="0.2">
      <c r="Q9432" s="21"/>
    </row>
    <row r="9433" spans="17:17" x14ac:dyDescent="0.2">
      <c r="Q9433" s="21"/>
    </row>
    <row r="9434" spans="17:17" x14ac:dyDescent="0.2">
      <c r="Q9434" s="21"/>
    </row>
    <row r="9435" spans="17:17" x14ac:dyDescent="0.2">
      <c r="Q9435" s="21"/>
    </row>
    <row r="9436" spans="17:17" x14ac:dyDescent="0.2">
      <c r="Q9436" s="21"/>
    </row>
    <row r="9437" spans="17:17" x14ac:dyDescent="0.2">
      <c r="Q9437" s="21"/>
    </row>
    <row r="9438" spans="17:17" x14ac:dyDescent="0.2">
      <c r="Q9438" s="21"/>
    </row>
    <row r="9439" spans="17:17" x14ac:dyDescent="0.2">
      <c r="Q9439" s="21"/>
    </row>
    <row r="9440" spans="17:17" x14ac:dyDescent="0.2">
      <c r="Q9440" s="21"/>
    </row>
    <row r="9441" spans="17:17" x14ac:dyDescent="0.2">
      <c r="Q9441" s="21"/>
    </row>
    <row r="9442" spans="17:17" x14ac:dyDescent="0.2">
      <c r="Q9442" s="21"/>
    </row>
    <row r="9443" spans="17:17" x14ac:dyDescent="0.2">
      <c r="Q9443" s="21"/>
    </row>
    <row r="9444" spans="17:17" x14ac:dyDescent="0.2">
      <c r="Q9444" s="21"/>
    </row>
    <row r="9445" spans="17:17" x14ac:dyDescent="0.2">
      <c r="Q9445" s="21"/>
    </row>
    <row r="9446" spans="17:17" x14ac:dyDescent="0.2">
      <c r="Q9446" s="21"/>
    </row>
    <row r="9447" spans="17:17" x14ac:dyDescent="0.2">
      <c r="Q9447" s="21"/>
    </row>
    <row r="9448" spans="17:17" x14ac:dyDescent="0.2">
      <c r="Q9448" s="21"/>
    </row>
    <row r="9449" spans="17:17" x14ac:dyDescent="0.2">
      <c r="Q9449" s="21"/>
    </row>
    <row r="9450" spans="17:17" x14ac:dyDescent="0.2">
      <c r="Q9450" s="21"/>
    </row>
    <row r="9451" spans="17:17" x14ac:dyDescent="0.2">
      <c r="Q9451" s="21"/>
    </row>
    <row r="9452" spans="17:17" x14ac:dyDescent="0.2">
      <c r="Q9452" s="21"/>
    </row>
    <row r="9453" spans="17:17" x14ac:dyDescent="0.2">
      <c r="Q9453" s="21"/>
    </row>
    <row r="9454" spans="17:17" x14ac:dyDescent="0.2">
      <c r="Q9454" s="21"/>
    </row>
    <row r="9455" spans="17:17" x14ac:dyDescent="0.2">
      <c r="Q9455" s="21"/>
    </row>
    <row r="9456" spans="17:17" x14ac:dyDescent="0.2">
      <c r="Q9456" s="21"/>
    </row>
    <row r="9457" spans="17:17" x14ac:dyDescent="0.2">
      <c r="Q9457" s="21"/>
    </row>
    <row r="9458" spans="17:17" x14ac:dyDescent="0.2">
      <c r="Q9458" s="21"/>
    </row>
    <row r="9459" spans="17:17" x14ac:dyDescent="0.2">
      <c r="Q9459" s="21"/>
    </row>
    <row r="9460" spans="17:17" x14ac:dyDescent="0.2">
      <c r="Q9460" s="21"/>
    </row>
    <row r="9461" spans="17:17" x14ac:dyDescent="0.2">
      <c r="Q9461" s="21"/>
    </row>
    <row r="9462" spans="17:17" x14ac:dyDescent="0.2">
      <c r="Q9462" s="21"/>
    </row>
    <row r="9463" spans="17:17" x14ac:dyDescent="0.2">
      <c r="Q9463" s="21"/>
    </row>
    <row r="9464" spans="17:17" x14ac:dyDescent="0.2">
      <c r="Q9464" s="21"/>
    </row>
    <row r="9465" spans="17:17" x14ac:dyDescent="0.2">
      <c r="Q9465" s="21"/>
    </row>
    <row r="9466" spans="17:17" x14ac:dyDescent="0.2">
      <c r="Q9466" s="21"/>
    </row>
    <row r="9467" spans="17:17" x14ac:dyDescent="0.2">
      <c r="Q9467" s="21"/>
    </row>
    <row r="9468" spans="17:17" x14ac:dyDescent="0.2">
      <c r="Q9468" s="21"/>
    </row>
    <row r="9469" spans="17:17" x14ac:dyDescent="0.2">
      <c r="Q9469" s="21"/>
    </row>
    <row r="9470" spans="17:17" x14ac:dyDescent="0.2">
      <c r="Q9470" s="21"/>
    </row>
    <row r="9471" spans="17:17" x14ac:dyDescent="0.2">
      <c r="Q9471" s="21"/>
    </row>
    <row r="9472" spans="17:17" x14ac:dyDescent="0.2">
      <c r="Q9472" s="21"/>
    </row>
    <row r="9473" spans="17:17" x14ac:dyDescent="0.2">
      <c r="Q9473" s="21"/>
    </row>
    <row r="9474" spans="17:17" x14ac:dyDescent="0.2">
      <c r="Q9474" s="21"/>
    </row>
    <row r="9475" spans="17:17" x14ac:dyDescent="0.2">
      <c r="Q9475" s="21"/>
    </row>
    <row r="9476" spans="17:17" x14ac:dyDescent="0.2">
      <c r="Q9476" s="21"/>
    </row>
    <row r="9477" spans="17:17" x14ac:dyDescent="0.2">
      <c r="Q9477" s="21"/>
    </row>
    <row r="9478" spans="17:17" x14ac:dyDescent="0.2">
      <c r="Q9478" s="21"/>
    </row>
    <row r="9479" spans="17:17" x14ac:dyDescent="0.2">
      <c r="Q9479" s="21"/>
    </row>
    <row r="9480" spans="17:17" x14ac:dyDescent="0.2">
      <c r="Q9480" s="21"/>
    </row>
    <row r="9481" spans="17:17" x14ac:dyDescent="0.2">
      <c r="Q9481" s="21"/>
    </row>
    <row r="9482" spans="17:17" x14ac:dyDescent="0.2">
      <c r="Q9482" s="21"/>
    </row>
    <row r="9483" spans="17:17" x14ac:dyDescent="0.2">
      <c r="Q9483" s="21"/>
    </row>
    <row r="9484" spans="17:17" x14ac:dyDescent="0.2">
      <c r="Q9484" s="21"/>
    </row>
    <row r="9485" spans="17:17" x14ac:dyDescent="0.2">
      <c r="Q9485" s="21"/>
    </row>
    <row r="9486" spans="17:17" x14ac:dyDescent="0.2">
      <c r="Q9486" s="21"/>
    </row>
    <row r="9487" spans="17:17" x14ac:dyDescent="0.2">
      <c r="Q9487" s="21"/>
    </row>
    <row r="9488" spans="17:17" x14ac:dyDescent="0.2">
      <c r="Q9488" s="21"/>
    </row>
    <row r="9489" spans="17:17" x14ac:dyDescent="0.2">
      <c r="Q9489" s="21"/>
    </row>
    <row r="9490" spans="17:17" x14ac:dyDescent="0.2">
      <c r="Q9490" s="21"/>
    </row>
    <row r="9491" spans="17:17" x14ac:dyDescent="0.2">
      <c r="Q9491" s="21"/>
    </row>
    <row r="9492" spans="17:17" x14ac:dyDescent="0.2">
      <c r="Q9492" s="21"/>
    </row>
    <row r="9493" spans="17:17" x14ac:dyDescent="0.2">
      <c r="Q9493" s="21"/>
    </row>
    <row r="9494" spans="17:17" x14ac:dyDescent="0.2">
      <c r="Q9494" s="21"/>
    </row>
    <row r="9495" spans="17:17" x14ac:dyDescent="0.2">
      <c r="Q9495" s="21"/>
    </row>
    <row r="9496" spans="17:17" x14ac:dyDescent="0.2">
      <c r="Q9496" s="21"/>
    </row>
    <row r="9497" spans="17:17" x14ac:dyDescent="0.2">
      <c r="Q9497" s="21"/>
    </row>
    <row r="9498" spans="17:17" x14ac:dyDescent="0.2">
      <c r="Q9498" s="21"/>
    </row>
    <row r="9499" spans="17:17" x14ac:dyDescent="0.2">
      <c r="Q9499" s="21"/>
    </row>
    <row r="9500" spans="17:17" x14ac:dyDescent="0.2">
      <c r="Q9500" s="21"/>
    </row>
    <row r="9501" spans="17:17" x14ac:dyDescent="0.2">
      <c r="Q9501" s="21"/>
    </row>
    <row r="9502" spans="17:17" x14ac:dyDescent="0.2">
      <c r="Q9502" s="21"/>
    </row>
    <row r="9503" spans="17:17" x14ac:dyDescent="0.2">
      <c r="Q9503" s="21"/>
    </row>
    <row r="9504" spans="17:17" x14ac:dyDescent="0.2">
      <c r="Q9504" s="21"/>
    </row>
    <row r="9505" spans="17:17" x14ac:dyDescent="0.2">
      <c r="Q9505" s="21"/>
    </row>
    <row r="9506" spans="17:17" x14ac:dyDescent="0.2">
      <c r="Q9506" s="21"/>
    </row>
    <row r="9507" spans="17:17" x14ac:dyDescent="0.2">
      <c r="Q9507" s="21"/>
    </row>
    <row r="9508" spans="17:17" x14ac:dyDescent="0.2">
      <c r="Q9508" s="21"/>
    </row>
    <row r="9509" spans="17:17" x14ac:dyDescent="0.2">
      <c r="Q9509" s="21"/>
    </row>
    <row r="9510" spans="17:17" x14ac:dyDescent="0.2">
      <c r="Q9510" s="21"/>
    </row>
    <row r="9511" spans="17:17" x14ac:dyDescent="0.2">
      <c r="Q9511" s="21"/>
    </row>
    <row r="9512" spans="17:17" x14ac:dyDescent="0.2">
      <c r="Q9512" s="21"/>
    </row>
    <row r="9513" spans="17:17" x14ac:dyDescent="0.2">
      <c r="Q9513" s="21"/>
    </row>
    <row r="9514" spans="17:17" x14ac:dyDescent="0.2">
      <c r="Q9514" s="21"/>
    </row>
    <row r="9515" spans="17:17" x14ac:dyDescent="0.2">
      <c r="Q9515" s="21"/>
    </row>
    <row r="9516" spans="17:17" x14ac:dyDescent="0.2">
      <c r="Q9516" s="21"/>
    </row>
    <row r="9517" spans="17:17" x14ac:dyDescent="0.2">
      <c r="Q9517" s="21"/>
    </row>
    <row r="9518" spans="17:17" x14ac:dyDescent="0.2">
      <c r="Q9518" s="21"/>
    </row>
    <row r="9519" spans="17:17" x14ac:dyDescent="0.2">
      <c r="Q9519" s="21"/>
    </row>
    <row r="9520" spans="17:17" x14ac:dyDescent="0.2">
      <c r="Q9520" s="21"/>
    </row>
    <row r="9521" spans="17:17" x14ac:dyDescent="0.2">
      <c r="Q9521" s="21"/>
    </row>
    <row r="9522" spans="17:17" x14ac:dyDescent="0.2">
      <c r="Q9522" s="21"/>
    </row>
    <row r="9523" spans="17:17" x14ac:dyDescent="0.2">
      <c r="Q9523" s="21"/>
    </row>
    <row r="9524" spans="17:17" x14ac:dyDescent="0.2">
      <c r="Q9524" s="21"/>
    </row>
    <row r="9525" spans="17:17" x14ac:dyDescent="0.2">
      <c r="Q9525" s="21"/>
    </row>
    <row r="9526" spans="17:17" x14ac:dyDescent="0.2">
      <c r="Q9526" s="21"/>
    </row>
    <row r="9527" spans="17:17" x14ac:dyDescent="0.2">
      <c r="Q9527" s="21"/>
    </row>
    <row r="9528" spans="17:17" x14ac:dyDescent="0.2">
      <c r="Q9528" s="21"/>
    </row>
    <row r="9529" spans="17:17" x14ac:dyDescent="0.2">
      <c r="Q9529" s="21"/>
    </row>
    <row r="9530" spans="17:17" x14ac:dyDescent="0.2">
      <c r="Q9530" s="21"/>
    </row>
    <row r="9531" spans="17:17" x14ac:dyDescent="0.2">
      <c r="Q9531" s="21"/>
    </row>
    <row r="9532" spans="17:17" x14ac:dyDescent="0.2">
      <c r="Q9532" s="21"/>
    </row>
    <row r="9533" spans="17:17" x14ac:dyDescent="0.2">
      <c r="Q9533" s="21"/>
    </row>
    <row r="9534" spans="17:17" x14ac:dyDescent="0.2">
      <c r="Q9534" s="21"/>
    </row>
    <row r="9535" spans="17:17" x14ac:dyDescent="0.2">
      <c r="Q9535" s="21"/>
    </row>
    <row r="9536" spans="17:17" x14ac:dyDescent="0.2">
      <c r="Q9536" s="21"/>
    </row>
    <row r="9537" spans="17:17" x14ac:dyDescent="0.2">
      <c r="Q9537" s="21"/>
    </row>
    <row r="9538" spans="17:17" x14ac:dyDescent="0.2">
      <c r="Q9538" s="21"/>
    </row>
    <row r="9539" spans="17:17" x14ac:dyDescent="0.2">
      <c r="Q9539" s="21"/>
    </row>
    <row r="9540" spans="17:17" x14ac:dyDescent="0.2">
      <c r="Q9540" s="21"/>
    </row>
    <row r="9541" spans="17:17" x14ac:dyDescent="0.2">
      <c r="Q9541" s="21"/>
    </row>
    <row r="9542" spans="17:17" x14ac:dyDescent="0.2">
      <c r="Q9542" s="21"/>
    </row>
    <row r="9543" spans="17:17" x14ac:dyDescent="0.2">
      <c r="Q9543" s="21"/>
    </row>
    <row r="9544" spans="17:17" x14ac:dyDescent="0.2">
      <c r="Q9544" s="21"/>
    </row>
    <row r="9545" spans="17:17" x14ac:dyDescent="0.2">
      <c r="Q9545" s="21"/>
    </row>
    <row r="9546" spans="17:17" x14ac:dyDescent="0.2">
      <c r="Q9546" s="21"/>
    </row>
    <row r="9547" spans="17:17" x14ac:dyDescent="0.2">
      <c r="Q9547" s="21"/>
    </row>
    <row r="9548" spans="17:17" x14ac:dyDescent="0.2">
      <c r="Q9548" s="21"/>
    </row>
    <row r="9549" spans="17:17" x14ac:dyDescent="0.2">
      <c r="Q9549" s="21"/>
    </row>
    <row r="9550" spans="17:17" x14ac:dyDescent="0.2">
      <c r="Q9550" s="21"/>
    </row>
    <row r="9551" spans="17:17" x14ac:dyDescent="0.2">
      <c r="Q9551" s="21"/>
    </row>
    <row r="9552" spans="17:17" x14ac:dyDescent="0.2">
      <c r="Q9552" s="21"/>
    </row>
    <row r="9553" spans="17:17" x14ac:dyDescent="0.2">
      <c r="Q9553" s="21"/>
    </row>
    <row r="9554" spans="17:17" x14ac:dyDescent="0.2">
      <c r="Q9554" s="21"/>
    </row>
    <row r="9555" spans="17:17" x14ac:dyDescent="0.2">
      <c r="Q9555" s="21"/>
    </row>
    <row r="9556" spans="17:17" x14ac:dyDescent="0.2">
      <c r="Q9556" s="21"/>
    </row>
    <row r="9557" spans="17:17" x14ac:dyDescent="0.2">
      <c r="Q9557" s="21"/>
    </row>
    <row r="9558" spans="17:17" x14ac:dyDescent="0.2">
      <c r="Q9558" s="21"/>
    </row>
    <row r="9559" spans="17:17" x14ac:dyDescent="0.2">
      <c r="Q9559" s="21"/>
    </row>
    <row r="9560" spans="17:17" x14ac:dyDescent="0.2">
      <c r="Q9560" s="21"/>
    </row>
    <row r="9561" spans="17:17" x14ac:dyDescent="0.2">
      <c r="Q9561" s="21"/>
    </row>
    <row r="9562" spans="17:17" x14ac:dyDescent="0.2">
      <c r="Q9562" s="21"/>
    </row>
    <row r="9563" spans="17:17" x14ac:dyDescent="0.2">
      <c r="Q9563" s="21"/>
    </row>
    <row r="9564" spans="17:17" x14ac:dyDescent="0.2">
      <c r="Q9564" s="21"/>
    </row>
    <row r="9565" spans="17:17" x14ac:dyDescent="0.2">
      <c r="Q9565" s="21"/>
    </row>
    <row r="9566" spans="17:17" x14ac:dyDescent="0.2">
      <c r="Q9566" s="21"/>
    </row>
    <row r="9567" spans="17:17" x14ac:dyDescent="0.2">
      <c r="Q9567" s="21"/>
    </row>
    <row r="9568" spans="17:17" x14ac:dyDescent="0.2">
      <c r="Q9568" s="21"/>
    </row>
    <row r="9569" spans="17:17" x14ac:dyDescent="0.2">
      <c r="Q9569" s="21"/>
    </row>
    <row r="9570" spans="17:17" x14ac:dyDescent="0.2">
      <c r="Q9570" s="21"/>
    </row>
    <row r="9571" spans="17:17" x14ac:dyDescent="0.2">
      <c r="Q9571" s="21"/>
    </row>
    <row r="9572" spans="17:17" x14ac:dyDescent="0.2">
      <c r="Q9572" s="21"/>
    </row>
    <row r="9573" spans="17:17" x14ac:dyDescent="0.2">
      <c r="Q9573" s="21"/>
    </row>
    <row r="9574" spans="17:17" x14ac:dyDescent="0.2">
      <c r="Q9574" s="21"/>
    </row>
    <row r="9575" spans="17:17" x14ac:dyDescent="0.2">
      <c r="Q9575" s="21"/>
    </row>
    <row r="9576" spans="17:17" x14ac:dyDescent="0.2">
      <c r="Q9576" s="21"/>
    </row>
    <row r="9577" spans="17:17" x14ac:dyDescent="0.2">
      <c r="Q9577" s="21"/>
    </row>
    <row r="9578" spans="17:17" x14ac:dyDescent="0.2">
      <c r="Q9578" s="21"/>
    </row>
    <row r="9579" spans="17:17" x14ac:dyDescent="0.2">
      <c r="Q9579" s="21"/>
    </row>
    <row r="9580" spans="17:17" x14ac:dyDescent="0.2">
      <c r="Q9580" s="21"/>
    </row>
    <row r="9581" spans="17:17" x14ac:dyDescent="0.2">
      <c r="Q9581" s="21"/>
    </row>
    <row r="9582" spans="17:17" x14ac:dyDescent="0.2">
      <c r="Q9582" s="21"/>
    </row>
    <row r="9583" spans="17:17" x14ac:dyDescent="0.2">
      <c r="Q9583" s="21"/>
    </row>
    <row r="9584" spans="17:17" x14ac:dyDescent="0.2">
      <c r="Q9584" s="21"/>
    </row>
    <row r="9585" spans="17:17" x14ac:dyDescent="0.2">
      <c r="Q9585" s="21"/>
    </row>
    <row r="9586" spans="17:17" x14ac:dyDescent="0.2">
      <c r="Q9586" s="21"/>
    </row>
    <row r="9587" spans="17:17" x14ac:dyDescent="0.2">
      <c r="Q9587" s="21"/>
    </row>
    <row r="9588" spans="17:17" x14ac:dyDescent="0.2">
      <c r="Q9588" s="21"/>
    </row>
    <row r="9589" spans="17:17" x14ac:dyDescent="0.2">
      <c r="Q9589" s="21"/>
    </row>
    <row r="9590" spans="17:17" x14ac:dyDescent="0.2">
      <c r="Q9590" s="21"/>
    </row>
    <row r="9591" spans="17:17" x14ac:dyDescent="0.2">
      <c r="Q9591" s="21"/>
    </row>
    <row r="9592" spans="17:17" x14ac:dyDescent="0.2">
      <c r="Q9592" s="21"/>
    </row>
    <row r="9593" spans="17:17" x14ac:dyDescent="0.2">
      <c r="Q9593" s="21"/>
    </row>
    <row r="9594" spans="17:17" x14ac:dyDescent="0.2">
      <c r="Q9594" s="21"/>
    </row>
    <row r="9595" spans="17:17" x14ac:dyDescent="0.2">
      <c r="Q9595" s="21"/>
    </row>
    <row r="9596" spans="17:17" x14ac:dyDescent="0.2">
      <c r="Q9596" s="21"/>
    </row>
    <row r="9597" spans="17:17" x14ac:dyDescent="0.2">
      <c r="Q9597" s="21"/>
    </row>
    <row r="9598" spans="17:17" x14ac:dyDescent="0.2">
      <c r="Q9598" s="21"/>
    </row>
    <row r="9599" spans="17:17" x14ac:dyDescent="0.2">
      <c r="Q9599" s="21"/>
    </row>
    <row r="9600" spans="17:17" x14ac:dyDescent="0.2">
      <c r="Q9600" s="21"/>
    </row>
    <row r="9601" spans="17:17" x14ac:dyDescent="0.2">
      <c r="Q9601" s="21"/>
    </row>
    <row r="9602" spans="17:17" x14ac:dyDescent="0.2">
      <c r="Q9602" s="21"/>
    </row>
    <row r="9603" spans="17:17" x14ac:dyDescent="0.2">
      <c r="Q9603" s="21"/>
    </row>
    <row r="9604" spans="17:17" x14ac:dyDescent="0.2">
      <c r="Q9604" s="21"/>
    </row>
    <row r="9605" spans="17:17" x14ac:dyDescent="0.2">
      <c r="Q9605" s="21"/>
    </row>
    <row r="9606" spans="17:17" x14ac:dyDescent="0.2">
      <c r="Q9606" s="21"/>
    </row>
    <row r="9607" spans="17:17" x14ac:dyDescent="0.2">
      <c r="Q9607" s="21"/>
    </row>
    <row r="9608" spans="17:17" x14ac:dyDescent="0.2">
      <c r="Q9608" s="21"/>
    </row>
    <row r="9609" spans="17:17" x14ac:dyDescent="0.2">
      <c r="Q9609" s="21"/>
    </row>
    <row r="9610" spans="17:17" x14ac:dyDescent="0.2">
      <c r="Q9610" s="21"/>
    </row>
    <row r="9611" spans="17:17" x14ac:dyDescent="0.2">
      <c r="Q9611" s="21"/>
    </row>
    <row r="9612" spans="17:17" x14ac:dyDescent="0.2">
      <c r="Q9612" s="21"/>
    </row>
    <row r="9613" spans="17:17" x14ac:dyDescent="0.2">
      <c r="Q9613" s="21"/>
    </row>
    <row r="9614" spans="17:17" x14ac:dyDescent="0.2">
      <c r="Q9614" s="21"/>
    </row>
    <row r="9615" spans="17:17" x14ac:dyDescent="0.2">
      <c r="Q9615" s="21"/>
    </row>
    <row r="9616" spans="17:17" x14ac:dyDescent="0.2">
      <c r="Q9616" s="21"/>
    </row>
    <row r="9617" spans="17:17" x14ac:dyDescent="0.2">
      <c r="Q9617" s="21"/>
    </row>
    <row r="9618" spans="17:17" x14ac:dyDescent="0.2">
      <c r="Q9618" s="21"/>
    </row>
    <row r="9619" spans="17:17" x14ac:dyDescent="0.2">
      <c r="Q9619" s="21"/>
    </row>
    <row r="9620" spans="17:17" x14ac:dyDescent="0.2">
      <c r="Q9620" s="21"/>
    </row>
    <row r="9621" spans="17:17" x14ac:dyDescent="0.2">
      <c r="Q9621" s="21"/>
    </row>
    <row r="9622" spans="17:17" x14ac:dyDescent="0.2">
      <c r="Q9622" s="21"/>
    </row>
    <row r="9623" spans="17:17" x14ac:dyDescent="0.2">
      <c r="Q9623" s="21"/>
    </row>
    <row r="9624" spans="17:17" x14ac:dyDescent="0.2">
      <c r="Q9624" s="21"/>
    </row>
    <row r="9625" spans="17:17" x14ac:dyDescent="0.2">
      <c r="Q9625" s="21"/>
    </row>
    <row r="9626" spans="17:17" x14ac:dyDescent="0.2">
      <c r="Q9626" s="21"/>
    </row>
    <row r="9627" spans="17:17" x14ac:dyDescent="0.2">
      <c r="Q9627" s="21"/>
    </row>
    <row r="9628" spans="17:17" x14ac:dyDescent="0.2">
      <c r="Q9628" s="21"/>
    </row>
    <row r="9629" spans="17:17" x14ac:dyDescent="0.2">
      <c r="Q9629" s="21"/>
    </row>
    <row r="9630" spans="17:17" x14ac:dyDescent="0.2">
      <c r="Q9630" s="21"/>
    </row>
    <row r="9631" spans="17:17" x14ac:dyDescent="0.2">
      <c r="Q9631" s="21"/>
    </row>
    <row r="9632" spans="17:17" x14ac:dyDescent="0.2">
      <c r="Q9632" s="21"/>
    </row>
    <row r="9633" spans="17:17" x14ac:dyDescent="0.2">
      <c r="Q9633" s="21"/>
    </row>
    <row r="9634" spans="17:17" x14ac:dyDescent="0.2">
      <c r="Q9634" s="21"/>
    </row>
    <row r="9635" spans="17:17" x14ac:dyDescent="0.2">
      <c r="Q9635" s="21"/>
    </row>
    <row r="9636" spans="17:17" x14ac:dyDescent="0.2">
      <c r="Q9636" s="21"/>
    </row>
    <row r="9637" spans="17:17" x14ac:dyDescent="0.2">
      <c r="Q9637" s="21"/>
    </row>
    <row r="9638" spans="17:17" x14ac:dyDescent="0.2">
      <c r="Q9638" s="21"/>
    </row>
    <row r="9639" spans="17:17" x14ac:dyDescent="0.2">
      <c r="Q9639" s="21"/>
    </row>
    <row r="9640" spans="17:17" x14ac:dyDescent="0.2">
      <c r="Q9640" s="21"/>
    </row>
    <row r="9641" spans="17:17" x14ac:dyDescent="0.2">
      <c r="Q9641" s="21"/>
    </row>
    <row r="9642" spans="17:17" x14ac:dyDescent="0.2">
      <c r="Q9642" s="21"/>
    </row>
    <row r="9643" spans="17:17" x14ac:dyDescent="0.2">
      <c r="Q9643" s="21"/>
    </row>
    <row r="9644" spans="17:17" x14ac:dyDescent="0.2">
      <c r="Q9644" s="21"/>
    </row>
    <row r="9645" spans="17:17" x14ac:dyDescent="0.2">
      <c r="Q9645" s="21"/>
    </row>
    <row r="9646" spans="17:17" x14ac:dyDescent="0.2">
      <c r="Q9646" s="21"/>
    </row>
    <row r="9647" spans="17:17" x14ac:dyDescent="0.2">
      <c r="Q9647" s="21"/>
    </row>
    <row r="9648" spans="17:17" x14ac:dyDescent="0.2">
      <c r="Q9648" s="21"/>
    </row>
    <row r="9649" spans="17:17" x14ac:dyDescent="0.2">
      <c r="Q9649" s="21"/>
    </row>
    <row r="9650" spans="17:17" x14ac:dyDescent="0.2">
      <c r="Q9650" s="21"/>
    </row>
    <row r="9651" spans="17:17" x14ac:dyDescent="0.2">
      <c r="Q9651" s="21"/>
    </row>
    <row r="9652" spans="17:17" x14ac:dyDescent="0.2">
      <c r="Q9652" s="21"/>
    </row>
    <row r="9653" spans="17:17" x14ac:dyDescent="0.2">
      <c r="Q9653" s="21"/>
    </row>
    <row r="9654" spans="17:17" x14ac:dyDescent="0.2">
      <c r="Q9654" s="21"/>
    </row>
    <row r="9655" spans="17:17" x14ac:dyDescent="0.2">
      <c r="Q9655" s="21"/>
    </row>
    <row r="9656" spans="17:17" x14ac:dyDescent="0.2">
      <c r="Q9656" s="21"/>
    </row>
    <row r="9657" spans="17:17" x14ac:dyDescent="0.2">
      <c r="Q9657" s="21"/>
    </row>
    <row r="9658" spans="17:17" x14ac:dyDescent="0.2">
      <c r="Q9658" s="21"/>
    </row>
    <row r="9659" spans="17:17" x14ac:dyDescent="0.2">
      <c r="Q9659" s="21"/>
    </row>
    <row r="9660" spans="17:17" x14ac:dyDescent="0.2">
      <c r="Q9660" s="21"/>
    </row>
    <row r="9661" spans="17:17" x14ac:dyDescent="0.2">
      <c r="Q9661" s="21"/>
    </row>
    <row r="9662" spans="17:17" x14ac:dyDescent="0.2">
      <c r="Q9662" s="21"/>
    </row>
    <row r="9663" spans="17:17" x14ac:dyDescent="0.2">
      <c r="Q9663" s="21"/>
    </row>
    <row r="9664" spans="17:17" x14ac:dyDescent="0.2">
      <c r="Q9664" s="21"/>
    </row>
    <row r="9665" spans="17:17" x14ac:dyDescent="0.2">
      <c r="Q9665" s="21"/>
    </row>
    <row r="9666" spans="17:17" x14ac:dyDescent="0.2">
      <c r="Q9666" s="21"/>
    </row>
    <row r="9667" spans="17:17" x14ac:dyDescent="0.2">
      <c r="Q9667" s="21"/>
    </row>
    <row r="9668" spans="17:17" x14ac:dyDescent="0.2">
      <c r="Q9668" s="21"/>
    </row>
    <row r="9669" spans="17:17" x14ac:dyDescent="0.2">
      <c r="Q9669" s="21"/>
    </row>
    <row r="9670" spans="17:17" x14ac:dyDescent="0.2">
      <c r="Q9670" s="21"/>
    </row>
    <row r="9671" spans="17:17" x14ac:dyDescent="0.2">
      <c r="Q9671" s="21"/>
    </row>
    <row r="9672" spans="17:17" x14ac:dyDescent="0.2">
      <c r="Q9672" s="21"/>
    </row>
    <row r="9673" spans="17:17" x14ac:dyDescent="0.2">
      <c r="Q9673" s="21"/>
    </row>
    <row r="9674" spans="17:17" x14ac:dyDescent="0.2">
      <c r="Q9674" s="21"/>
    </row>
    <row r="9675" spans="17:17" x14ac:dyDescent="0.2">
      <c r="Q9675" s="21"/>
    </row>
    <row r="9676" spans="17:17" x14ac:dyDescent="0.2">
      <c r="Q9676" s="21"/>
    </row>
    <row r="9677" spans="17:17" x14ac:dyDescent="0.2">
      <c r="Q9677" s="21"/>
    </row>
    <row r="9678" spans="17:17" x14ac:dyDescent="0.2">
      <c r="Q9678" s="21"/>
    </row>
    <row r="9679" spans="17:17" x14ac:dyDescent="0.2">
      <c r="Q9679" s="21"/>
    </row>
    <row r="9680" spans="17:17" x14ac:dyDescent="0.2">
      <c r="Q9680" s="21"/>
    </row>
    <row r="9681" spans="17:17" x14ac:dyDescent="0.2">
      <c r="Q9681" s="21"/>
    </row>
    <row r="9682" spans="17:17" x14ac:dyDescent="0.2">
      <c r="Q9682" s="21"/>
    </row>
    <row r="9683" spans="17:17" x14ac:dyDescent="0.2">
      <c r="Q9683" s="21"/>
    </row>
    <row r="9684" spans="17:17" x14ac:dyDescent="0.2">
      <c r="Q9684" s="21"/>
    </row>
    <row r="9685" spans="17:17" x14ac:dyDescent="0.2">
      <c r="Q9685" s="21"/>
    </row>
    <row r="9686" spans="17:17" x14ac:dyDescent="0.2">
      <c r="Q9686" s="21"/>
    </row>
    <row r="9687" spans="17:17" x14ac:dyDescent="0.2">
      <c r="Q9687" s="21"/>
    </row>
    <row r="9688" spans="17:17" x14ac:dyDescent="0.2">
      <c r="Q9688" s="21"/>
    </row>
    <row r="9689" spans="17:17" x14ac:dyDescent="0.2">
      <c r="Q9689" s="21"/>
    </row>
    <row r="9690" spans="17:17" x14ac:dyDescent="0.2">
      <c r="Q9690" s="21"/>
    </row>
    <row r="9691" spans="17:17" x14ac:dyDescent="0.2">
      <c r="Q9691" s="21"/>
    </row>
    <row r="9692" spans="17:17" x14ac:dyDescent="0.2">
      <c r="Q9692" s="21"/>
    </row>
    <row r="9693" spans="17:17" x14ac:dyDescent="0.2">
      <c r="Q9693" s="21"/>
    </row>
    <row r="9694" spans="17:17" x14ac:dyDescent="0.2">
      <c r="Q9694" s="21"/>
    </row>
    <row r="9695" spans="17:17" x14ac:dyDescent="0.2">
      <c r="Q9695" s="21"/>
    </row>
    <row r="9696" spans="17:17" x14ac:dyDescent="0.2">
      <c r="Q9696" s="21"/>
    </row>
    <row r="9697" spans="17:17" x14ac:dyDescent="0.2">
      <c r="Q9697" s="21"/>
    </row>
    <row r="9698" spans="17:17" x14ac:dyDescent="0.2">
      <c r="Q9698" s="21"/>
    </row>
    <row r="9699" spans="17:17" x14ac:dyDescent="0.2">
      <c r="Q9699" s="21"/>
    </row>
    <row r="9700" spans="17:17" x14ac:dyDescent="0.2">
      <c r="Q9700" s="21"/>
    </row>
    <row r="9701" spans="17:17" x14ac:dyDescent="0.2">
      <c r="Q9701" s="21"/>
    </row>
    <row r="9702" spans="17:17" x14ac:dyDescent="0.2">
      <c r="Q9702" s="21"/>
    </row>
    <row r="9703" spans="17:17" x14ac:dyDescent="0.2">
      <c r="Q9703" s="21"/>
    </row>
    <row r="9704" spans="17:17" x14ac:dyDescent="0.2">
      <c r="Q9704" s="21"/>
    </row>
    <row r="9705" spans="17:17" x14ac:dyDescent="0.2">
      <c r="Q9705" s="21"/>
    </row>
    <row r="9706" spans="17:17" x14ac:dyDescent="0.2">
      <c r="Q9706" s="21"/>
    </row>
    <row r="9707" spans="17:17" x14ac:dyDescent="0.2">
      <c r="Q9707" s="21"/>
    </row>
    <row r="9708" spans="17:17" x14ac:dyDescent="0.2">
      <c r="Q9708" s="21"/>
    </row>
    <row r="9709" spans="17:17" x14ac:dyDescent="0.2">
      <c r="Q9709" s="21"/>
    </row>
    <row r="9710" spans="17:17" x14ac:dyDescent="0.2">
      <c r="Q9710" s="21"/>
    </row>
    <row r="9711" spans="17:17" x14ac:dyDescent="0.2">
      <c r="Q9711" s="21"/>
    </row>
    <row r="9712" spans="17:17" x14ac:dyDescent="0.2">
      <c r="Q9712" s="21"/>
    </row>
    <row r="9713" spans="17:17" x14ac:dyDescent="0.2">
      <c r="Q9713" s="21"/>
    </row>
    <row r="9714" spans="17:17" x14ac:dyDescent="0.2">
      <c r="Q9714" s="21"/>
    </row>
    <row r="9715" spans="17:17" x14ac:dyDescent="0.2">
      <c r="Q9715" s="21"/>
    </row>
    <row r="9716" spans="17:17" x14ac:dyDescent="0.2">
      <c r="Q9716" s="21"/>
    </row>
    <row r="9717" spans="17:17" x14ac:dyDescent="0.2">
      <c r="Q9717" s="21"/>
    </row>
    <row r="9718" spans="17:17" x14ac:dyDescent="0.2">
      <c r="Q9718" s="21"/>
    </row>
    <row r="9719" spans="17:17" x14ac:dyDescent="0.2">
      <c r="Q9719" s="21"/>
    </row>
    <row r="9720" spans="17:17" x14ac:dyDescent="0.2">
      <c r="Q9720" s="21"/>
    </row>
    <row r="9721" spans="17:17" x14ac:dyDescent="0.2">
      <c r="Q9721" s="21"/>
    </row>
    <row r="9722" spans="17:17" x14ac:dyDescent="0.2">
      <c r="Q9722" s="21"/>
    </row>
    <row r="9723" spans="17:17" x14ac:dyDescent="0.2">
      <c r="Q9723" s="21"/>
    </row>
    <row r="9724" spans="17:17" x14ac:dyDescent="0.2">
      <c r="Q9724" s="21"/>
    </row>
    <row r="9725" spans="17:17" x14ac:dyDescent="0.2">
      <c r="Q9725" s="21"/>
    </row>
    <row r="9726" spans="17:17" x14ac:dyDescent="0.2">
      <c r="Q9726" s="21"/>
    </row>
    <row r="9727" spans="17:17" x14ac:dyDescent="0.2">
      <c r="Q9727" s="21"/>
    </row>
    <row r="9728" spans="17:17" x14ac:dyDescent="0.2">
      <c r="Q9728" s="21"/>
    </row>
    <row r="9729" spans="17:17" x14ac:dyDescent="0.2">
      <c r="Q9729" s="21"/>
    </row>
    <row r="9730" spans="17:17" x14ac:dyDescent="0.2">
      <c r="Q9730" s="21"/>
    </row>
    <row r="9731" spans="17:17" x14ac:dyDescent="0.2">
      <c r="Q9731" s="21"/>
    </row>
    <row r="9732" spans="17:17" x14ac:dyDescent="0.2">
      <c r="Q9732" s="21"/>
    </row>
    <row r="9733" spans="17:17" x14ac:dyDescent="0.2">
      <c r="Q9733" s="21"/>
    </row>
    <row r="9734" spans="17:17" x14ac:dyDescent="0.2">
      <c r="Q9734" s="21"/>
    </row>
    <row r="9735" spans="17:17" x14ac:dyDescent="0.2">
      <c r="Q9735" s="21"/>
    </row>
    <row r="9736" spans="17:17" x14ac:dyDescent="0.2">
      <c r="Q9736" s="21"/>
    </row>
    <row r="9737" spans="17:17" x14ac:dyDescent="0.2">
      <c r="Q9737" s="21"/>
    </row>
    <row r="9738" spans="17:17" x14ac:dyDescent="0.2">
      <c r="Q9738" s="21"/>
    </row>
    <row r="9739" spans="17:17" x14ac:dyDescent="0.2">
      <c r="Q9739" s="21"/>
    </row>
    <row r="9740" spans="17:17" x14ac:dyDescent="0.2">
      <c r="Q9740" s="21"/>
    </row>
    <row r="9741" spans="17:17" x14ac:dyDescent="0.2">
      <c r="Q9741" s="21"/>
    </row>
    <row r="9742" spans="17:17" x14ac:dyDescent="0.2">
      <c r="Q9742" s="21"/>
    </row>
    <row r="9743" spans="17:17" x14ac:dyDescent="0.2">
      <c r="Q9743" s="21"/>
    </row>
    <row r="9744" spans="17:17" x14ac:dyDescent="0.2">
      <c r="Q9744" s="21"/>
    </row>
    <row r="9745" spans="17:17" x14ac:dyDescent="0.2">
      <c r="Q9745" s="21"/>
    </row>
    <row r="9746" spans="17:17" x14ac:dyDescent="0.2">
      <c r="Q9746" s="21"/>
    </row>
    <row r="9747" spans="17:17" x14ac:dyDescent="0.2">
      <c r="Q9747" s="21"/>
    </row>
    <row r="9748" spans="17:17" x14ac:dyDescent="0.2">
      <c r="Q9748" s="21"/>
    </row>
    <row r="9749" spans="17:17" x14ac:dyDescent="0.2">
      <c r="Q9749" s="21"/>
    </row>
    <row r="9750" spans="17:17" x14ac:dyDescent="0.2">
      <c r="Q9750" s="21"/>
    </row>
    <row r="9751" spans="17:17" x14ac:dyDescent="0.2">
      <c r="Q9751" s="21"/>
    </row>
    <row r="9752" spans="17:17" x14ac:dyDescent="0.2">
      <c r="Q9752" s="21"/>
    </row>
    <row r="9753" spans="17:17" x14ac:dyDescent="0.2">
      <c r="Q9753" s="21"/>
    </row>
    <row r="9754" spans="17:17" x14ac:dyDescent="0.2">
      <c r="Q9754" s="21"/>
    </row>
    <row r="9755" spans="17:17" x14ac:dyDescent="0.2">
      <c r="Q9755" s="21"/>
    </row>
    <row r="9756" spans="17:17" x14ac:dyDescent="0.2">
      <c r="Q9756" s="21"/>
    </row>
    <row r="9757" spans="17:17" x14ac:dyDescent="0.2">
      <c r="Q9757" s="21"/>
    </row>
    <row r="9758" spans="17:17" x14ac:dyDescent="0.2">
      <c r="Q9758" s="21"/>
    </row>
    <row r="9759" spans="17:17" x14ac:dyDescent="0.2">
      <c r="Q9759" s="21"/>
    </row>
    <row r="9760" spans="17:17" x14ac:dyDescent="0.2">
      <c r="Q9760" s="21"/>
    </row>
    <row r="9761" spans="17:17" x14ac:dyDescent="0.2">
      <c r="Q9761" s="21"/>
    </row>
    <row r="9762" spans="17:17" x14ac:dyDescent="0.2">
      <c r="Q9762" s="21"/>
    </row>
    <row r="9763" spans="17:17" x14ac:dyDescent="0.2">
      <c r="Q9763" s="21"/>
    </row>
    <row r="9764" spans="17:17" x14ac:dyDescent="0.2">
      <c r="Q9764" s="21"/>
    </row>
    <row r="9765" spans="17:17" x14ac:dyDescent="0.2">
      <c r="Q9765" s="21"/>
    </row>
    <row r="9766" spans="17:17" x14ac:dyDescent="0.2">
      <c r="Q9766" s="21"/>
    </row>
    <row r="9767" spans="17:17" x14ac:dyDescent="0.2">
      <c r="Q9767" s="21"/>
    </row>
    <row r="9768" spans="17:17" x14ac:dyDescent="0.2">
      <c r="Q9768" s="21"/>
    </row>
    <row r="9769" spans="17:17" x14ac:dyDescent="0.2">
      <c r="Q9769" s="21"/>
    </row>
    <row r="9770" spans="17:17" x14ac:dyDescent="0.2">
      <c r="Q9770" s="21"/>
    </row>
    <row r="9771" spans="17:17" x14ac:dyDescent="0.2">
      <c r="Q9771" s="21"/>
    </row>
    <row r="9772" spans="17:17" x14ac:dyDescent="0.2">
      <c r="Q9772" s="21"/>
    </row>
    <row r="9773" spans="17:17" x14ac:dyDescent="0.2">
      <c r="Q9773" s="21"/>
    </row>
    <row r="9774" spans="17:17" x14ac:dyDescent="0.2">
      <c r="Q9774" s="21"/>
    </row>
    <row r="9775" spans="17:17" x14ac:dyDescent="0.2">
      <c r="Q9775" s="21"/>
    </row>
    <row r="9776" spans="17:17" x14ac:dyDescent="0.2">
      <c r="Q9776" s="21"/>
    </row>
    <row r="9777" spans="17:17" x14ac:dyDescent="0.2">
      <c r="Q9777" s="21"/>
    </row>
    <row r="9778" spans="17:17" x14ac:dyDescent="0.2">
      <c r="Q9778" s="21"/>
    </row>
    <row r="9779" spans="17:17" x14ac:dyDescent="0.2">
      <c r="Q9779" s="21"/>
    </row>
    <row r="9780" spans="17:17" x14ac:dyDescent="0.2">
      <c r="Q9780" s="21"/>
    </row>
    <row r="9781" spans="17:17" x14ac:dyDescent="0.2">
      <c r="Q9781" s="21"/>
    </row>
    <row r="9782" spans="17:17" x14ac:dyDescent="0.2">
      <c r="Q9782" s="21"/>
    </row>
    <row r="9783" spans="17:17" x14ac:dyDescent="0.2">
      <c r="Q9783" s="21"/>
    </row>
    <row r="9784" spans="17:17" x14ac:dyDescent="0.2">
      <c r="Q9784" s="21"/>
    </row>
    <row r="9785" spans="17:17" x14ac:dyDescent="0.2">
      <c r="Q9785" s="21"/>
    </row>
    <row r="9786" spans="17:17" x14ac:dyDescent="0.2">
      <c r="Q9786" s="21"/>
    </row>
    <row r="9787" spans="17:17" x14ac:dyDescent="0.2">
      <c r="Q9787" s="21"/>
    </row>
    <row r="9788" spans="17:17" x14ac:dyDescent="0.2">
      <c r="Q9788" s="21"/>
    </row>
    <row r="9789" spans="17:17" x14ac:dyDescent="0.2">
      <c r="Q9789" s="21"/>
    </row>
    <row r="9790" spans="17:17" x14ac:dyDescent="0.2">
      <c r="Q9790" s="21"/>
    </row>
    <row r="9791" spans="17:17" x14ac:dyDescent="0.2">
      <c r="Q9791" s="21"/>
    </row>
    <row r="9792" spans="17:17" x14ac:dyDescent="0.2">
      <c r="Q9792" s="21"/>
    </row>
    <row r="9793" spans="17:17" x14ac:dyDescent="0.2">
      <c r="Q9793" s="21"/>
    </row>
    <row r="9794" spans="17:17" x14ac:dyDescent="0.2">
      <c r="Q9794" s="21"/>
    </row>
    <row r="9795" spans="17:17" x14ac:dyDescent="0.2">
      <c r="Q9795" s="21"/>
    </row>
    <row r="9796" spans="17:17" x14ac:dyDescent="0.2">
      <c r="Q9796" s="21"/>
    </row>
    <row r="9797" spans="17:17" x14ac:dyDescent="0.2">
      <c r="Q9797" s="21"/>
    </row>
    <row r="9798" spans="17:17" x14ac:dyDescent="0.2">
      <c r="Q9798" s="21"/>
    </row>
    <row r="9799" spans="17:17" x14ac:dyDescent="0.2">
      <c r="Q9799" s="21"/>
    </row>
    <row r="9800" spans="17:17" x14ac:dyDescent="0.2">
      <c r="Q9800" s="21"/>
    </row>
    <row r="9801" spans="17:17" x14ac:dyDescent="0.2">
      <c r="Q9801" s="21"/>
    </row>
    <row r="9802" spans="17:17" x14ac:dyDescent="0.2">
      <c r="Q9802" s="21"/>
    </row>
    <row r="9803" spans="17:17" x14ac:dyDescent="0.2">
      <c r="Q9803" s="21"/>
    </row>
    <row r="9804" spans="17:17" x14ac:dyDescent="0.2">
      <c r="Q9804" s="21"/>
    </row>
    <row r="9805" spans="17:17" x14ac:dyDescent="0.2">
      <c r="Q9805" s="21"/>
    </row>
    <row r="9806" spans="17:17" x14ac:dyDescent="0.2">
      <c r="Q9806" s="21"/>
    </row>
    <row r="9807" spans="17:17" x14ac:dyDescent="0.2">
      <c r="Q9807" s="21"/>
    </row>
    <row r="9808" spans="17:17" x14ac:dyDescent="0.2">
      <c r="Q9808" s="21"/>
    </row>
    <row r="9809" spans="17:17" x14ac:dyDescent="0.2">
      <c r="Q9809" s="21"/>
    </row>
    <row r="9810" spans="17:17" x14ac:dyDescent="0.2">
      <c r="Q9810" s="21"/>
    </row>
    <row r="9811" spans="17:17" x14ac:dyDescent="0.2">
      <c r="Q9811" s="21"/>
    </row>
    <row r="9812" spans="17:17" x14ac:dyDescent="0.2">
      <c r="Q9812" s="21"/>
    </row>
    <row r="9813" spans="17:17" x14ac:dyDescent="0.2">
      <c r="Q9813" s="21"/>
    </row>
    <row r="9814" spans="17:17" x14ac:dyDescent="0.2">
      <c r="Q9814" s="21"/>
    </row>
    <row r="9815" spans="17:17" x14ac:dyDescent="0.2">
      <c r="Q9815" s="21"/>
    </row>
    <row r="9816" spans="17:17" x14ac:dyDescent="0.2">
      <c r="Q9816" s="21"/>
    </row>
    <row r="9817" spans="17:17" x14ac:dyDescent="0.2">
      <c r="Q9817" s="21"/>
    </row>
    <row r="9818" spans="17:17" x14ac:dyDescent="0.2">
      <c r="Q9818" s="21"/>
    </row>
    <row r="9819" spans="17:17" x14ac:dyDescent="0.2">
      <c r="Q9819" s="21"/>
    </row>
    <row r="9820" spans="17:17" x14ac:dyDescent="0.2">
      <c r="Q9820" s="21"/>
    </row>
    <row r="9821" spans="17:17" x14ac:dyDescent="0.2">
      <c r="Q9821" s="21"/>
    </row>
    <row r="9822" spans="17:17" x14ac:dyDescent="0.2">
      <c r="Q9822" s="21"/>
    </row>
    <row r="9823" spans="17:17" x14ac:dyDescent="0.2">
      <c r="Q9823" s="21"/>
    </row>
    <row r="9824" spans="17:17" x14ac:dyDescent="0.2">
      <c r="Q9824" s="21"/>
    </row>
    <row r="9825" spans="17:17" x14ac:dyDescent="0.2">
      <c r="Q9825" s="21"/>
    </row>
    <row r="9826" spans="17:17" x14ac:dyDescent="0.2">
      <c r="Q9826" s="21"/>
    </row>
    <row r="9827" spans="17:17" x14ac:dyDescent="0.2">
      <c r="Q9827" s="21"/>
    </row>
    <row r="9828" spans="17:17" x14ac:dyDescent="0.2">
      <c r="Q9828" s="21"/>
    </row>
    <row r="9829" spans="17:17" x14ac:dyDescent="0.2">
      <c r="Q9829" s="21"/>
    </row>
    <row r="9830" spans="17:17" x14ac:dyDescent="0.2">
      <c r="Q9830" s="21"/>
    </row>
    <row r="9831" spans="17:17" x14ac:dyDescent="0.2">
      <c r="Q9831" s="21"/>
    </row>
    <row r="9832" spans="17:17" x14ac:dyDescent="0.2">
      <c r="Q9832" s="21"/>
    </row>
    <row r="9833" spans="17:17" x14ac:dyDescent="0.2">
      <c r="Q9833" s="21"/>
    </row>
    <row r="9834" spans="17:17" x14ac:dyDescent="0.2">
      <c r="Q9834" s="21"/>
    </row>
    <row r="9835" spans="17:17" x14ac:dyDescent="0.2">
      <c r="Q9835" s="21"/>
    </row>
    <row r="9836" spans="17:17" x14ac:dyDescent="0.2">
      <c r="Q9836" s="21"/>
    </row>
    <row r="9837" spans="17:17" x14ac:dyDescent="0.2">
      <c r="Q9837" s="21"/>
    </row>
    <row r="9838" spans="17:17" x14ac:dyDescent="0.2">
      <c r="Q9838" s="21"/>
    </row>
    <row r="9839" spans="17:17" x14ac:dyDescent="0.2">
      <c r="Q9839" s="21"/>
    </row>
    <row r="9840" spans="17:17" x14ac:dyDescent="0.2">
      <c r="Q9840" s="21"/>
    </row>
    <row r="9841" spans="17:17" x14ac:dyDescent="0.2">
      <c r="Q9841" s="21"/>
    </row>
    <row r="9842" spans="17:17" x14ac:dyDescent="0.2">
      <c r="Q9842" s="21"/>
    </row>
    <row r="9843" spans="17:17" x14ac:dyDescent="0.2">
      <c r="Q9843" s="21"/>
    </row>
    <row r="9844" spans="17:17" x14ac:dyDescent="0.2">
      <c r="Q9844" s="21"/>
    </row>
    <row r="9845" spans="17:17" x14ac:dyDescent="0.2">
      <c r="Q9845" s="21"/>
    </row>
    <row r="9846" spans="17:17" x14ac:dyDescent="0.2">
      <c r="Q9846" s="21"/>
    </row>
    <row r="9847" spans="17:17" x14ac:dyDescent="0.2">
      <c r="Q9847" s="21"/>
    </row>
    <row r="9848" spans="17:17" x14ac:dyDescent="0.2">
      <c r="Q9848" s="21"/>
    </row>
    <row r="9849" spans="17:17" x14ac:dyDescent="0.2">
      <c r="Q9849" s="21"/>
    </row>
    <row r="9850" spans="17:17" x14ac:dyDescent="0.2">
      <c r="Q9850" s="21"/>
    </row>
    <row r="9851" spans="17:17" x14ac:dyDescent="0.2">
      <c r="Q9851" s="21"/>
    </row>
    <row r="9852" spans="17:17" x14ac:dyDescent="0.2">
      <c r="Q9852" s="21"/>
    </row>
    <row r="9853" spans="17:17" x14ac:dyDescent="0.2">
      <c r="Q9853" s="21"/>
    </row>
    <row r="9854" spans="17:17" x14ac:dyDescent="0.2">
      <c r="Q9854" s="21"/>
    </row>
    <row r="9855" spans="17:17" x14ac:dyDescent="0.2">
      <c r="Q9855" s="21"/>
    </row>
    <row r="9856" spans="17:17" x14ac:dyDescent="0.2">
      <c r="Q9856" s="21"/>
    </row>
    <row r="9857" spans="17:17" x14ac:dyDescent="0.2">
      <c r="Q9857" s="21"/>
    </row>
    <row r="9858" spans="17:17" x14ac:dyDescent="0.2">
      <c r="Q9858" s="21"/>
    </row>
    <row r="9859" spans="17:17" x14ac:dyDescent="0.2">
      <c r="Q9859" s="21"/>
    </row>
    <row r="9860" spans="17:17" x14ac:dyDescent="0.2">
      <c r="Q9860" s="21"/>
    </row>
    <row r="9861" spans="17:17" x14ac:dyDescent="0.2">
      <c r="Q9861" s="21"/>
    </row>
    <row r="9862" spans="17:17" x14ac:dyDescent="0.2">
      <c r="Q9862" s="21"/>
    </row>
    <row r="9863" spans="17:17" x14ac:dyDescent="0.2">
      <c r="Q9863" s="21"/>
    </row>
    <row r="9864" spans="17:17" x14ac:dyDescent="0.2">
      <c r="Q9864" s="21"/>
    </row>
    <row r="9865" spans="17:17" x14ac:dyDescent="0.2">
      <c r="Q9865" s="21"/>
    </row>
    <row r="9866" spans="17:17" x14ac:dyDescent="0.2">
      <c r="Q9866" s="21"/>
    </row>
    <row r="9867" spans="17:17" x14ac:dyDescent="0.2">
      <c r="Q9867" s="21"/>
    </row>
    <row r="9868" spans="17:17" x14ac:dyDescent="0.2">
      <c r="Q9868" s="21"/>
    </row>
    <row r="9869" spans="17:17" x14ac:dyDescent="0.2">
      <c r="Q9869" s="21"/>
    </row>
    <row r="9870" spans="17:17" x14ac:dyDescent="0.2">
      <c r="Q9870" s="21"/>
    </row>
    <row r="9871" spans="17:17" x14ac:dyDescent="0.2">
      <c r="Q9871" s="21"/>
    </row>
    <row r="9872" spans="17:17" x14ac:dyDescent="0.2">
      <c r="Q9872" s="21"/>
    </row>
    <row r="9873" spans="17:17" x14ac:dyDescent="0.2">
      <c r="Q9873" s="21"/>
    </row>
    <row r="9874" spans="17:17" x14ac:dyDescent="0.2">
      <c r="Q9874" s="21"/>
    </row>
    <row r="9875" spans="17:17" x14ac:dyDescent="0.2">
      <c r="Q9875" s="21"/>
    </row>
    <row r="9876" spans="17:17" x14ac:dyDescent="0.2">
      <c r="Q9876" s="21"/>
    </row>
    <row r="9877" spans="17:17" x14ac:dyDescent="0.2">
      <c r="Q9877" s="21"/>
    </row>
    <row r="9878" spans="17:17" x14ac:dyDescent="0.2">
      <c r="Q9878" s="21"/>
    </row>
    <row r="9879" spans="17:17" x14ac:dyDescent="0.2">
      <c r="Q9879" s="21"/>
    </row>
    <row r="9880" spans="17:17" x14ac:dyDescent="0.2">
      <c r="Q9880" s="21"/>
    </row>
    <row r="9881" spans="17:17" x14ac:dyDescent="0.2">
      <c r="Q9881" s="21"/>
    </row>
    <row r="9882" spans="17:17" x14ac:dyDescent="0.2">
      <c r="Q9882" s="21"/>
    </row>
    <row r="9883" spans="17:17" x14ac:dyDescent="0.2">
      <c r="Q9883" s="21"/>
    </row>
    <row r="9884" spans="17:17" x14ac:dyDescent="0.2">
      <c r="Q9884" s="21"/>
    </row>
    <row r="9885" spans="17:17" x14ac:dyDescent="0.2">
      <c r="Q9885" s="21"/>
    </row>
    <row r="9886" spans="17:17" x14ac:dyDescent="0.2">
      <c r="Q9886" s="21"/>
    </row>
    <row r="9887" spans="17:17" x14ac:dyDescent="0.2">
      <c r="Q9887" s="21"/>
    </row>
    <row r="9888" spans="17:17" x14ac:dyDescent="0.2">
      <c r="Q9888" s="21"/>
    </row>
    <row r="9889" spans="17:17" x14ac:dyDescent="0.2">
      <c r="Q9889" s="21"/>
    </row>
    <row r="9890" spans="17:17" x14ac:dyDescent="0.2">
      <c r="Q9890" s="21"/>
    </row>
    <row r="9891" spans="17:17" x14ac:dyDescent="0.2">
      <c r="Q9891" s="21"/>
    </row>
    <row r="9892" spans="17:17" x14ac:dyDescent="0.2">
      <c r="Q9892" s="21"/>
    </row>
    <row r="9893" spans="17:17" x14ac:dyDescent="0.2">
      <c r="Q9893" s="21"/>
    </row>
    <row r="9894" spans="17:17" x14ac:dyDescent="0.2">
      <c r="Q9894" s="21"/>
    </row>
    <row r="9895" spans="17:17" x14ac:dyDescent="0.2">
      <c r="Q9895" s="21"/>
    </row>
    <row r="9896" spans="17:17" x14ac:dyDescent="0.2">
      <c r="Q9896" s="21"/>
    </row>
    <row r="9897" spans="17:17" x14ac:dyDescent="0.2">
      <c r="Q9897" s="21"/>
    </row>
    <row r="9898" spans="17:17" x14ac:dyDescent="0.2">
      <c r="Q9898" s="21"/>
    </row>
    <row r="9899" spans="17:17" x14ac:dyDescent="0.2">
      <c r="Q9899" s="21"/>
    </row>
    <row r="9900" spans="17:17" x14ac:dyDescent="0.2">
      <c r="Q9900" s="21"/>
    </row>
    <row r="9901" spans="17:17" x14ac:dyDescent="0.2">
      <c r="Q9901" s="21"/>
    </row>
    <row r="9902" spans="17:17" x14ac:dyDescent="0.2">
      <c r="Q9902" s="21"/>
    </row>
    <row r="9903" spans="17:17" x14ac:dyDescent="0.2">
      <c r="Q9903" s="21"/>
    </row>
    <row r="9904" spans="17:17" x14ac:dyDescent="0.2">
      <c r="Q9904" s="21"/>
    </row>
    <row r="9905" spans="17:17" x14ac:dyDescent="0.2">
      <c r="Q9905" s="21"/>
    </row>
    <row r="9906" spans="17:17" x14ac:dyDescent="0.2">
      <c r="Q9906" s="21"/>
    </row>
    <row r="9907" spans="17:17" x14ac:dyDescent="0.2">
      <c r="Q9907" s="21"/>
    </row>
    <row r="9908" spans="17:17" x14ac:dyDescent="0.2">
      <c r="Q9908" s="21"/>
    </row>
    <row r="9909" spans="17:17" x14ac:dyDescent="0.2">
      <c r="Q9909" s="21"/>
    </row>
    <row r="9910" spans="17:17" x14ac:dyDescent="0.2">
      <c r="Q9910" s="21"/>
    </row>
    <row r="9911" spans="17:17" x14ac:dyDescent="0.2">
      <c r="Q9911" s="21"/>
    </row>
    <row r="9912" spans="17:17" x14ac:dyDescent="0.2">
      <c r="Q9912" s="21"/>
    </row>
    <row r="9913" spans="17:17" x14ac:dyDescent="0.2">
      <c r="Q9913" s="21"/>
    </row>
    <row r="9914" spans="17:17" x14ac:dyDescent="0.2">
      <c r="Q9914" s="21"/>
    </row>
    <row r="9915" spans="17:17" x14ac:dyDescent="0.2">
      <c r="Q9915" s="21"/>
    </row>
    <row r="9916" spans="17:17" x14ac:dyDescent="0.2">
      <c r="Q9916" s="21"/>
    </row>
    <row r="9917" spans="17:17" x14ac:dyDescent="0.2">
      <c r="Q9917" s="21"/>
    </row>
    <row r="9918" spans="17:17" x14ac:dyDescent="0.2">
      <c r="Q9918" s="21"/>
    </row>
    <row r="9919" spans="17:17" x14ac:dyDescent="0.2">
      <c r="Q9919" s="21"/>
    </row>
    <row r="9920" spans="17:17" x14ac:dyDescent="0.2">
      <c r="Q9920" s="21"/>
    </row>
    <row r="9921" spans="17:17" x14ac:dyDescent="0.2">
      <c r="Q9921" s="21"/>
    </row>
    <row r="9922" spans="17:17" x14ac:dyDescent="0.2">
      <c r="Q9922" s="21"/>
    </row>
    <row r="9923" spans="17:17" x14ac:dyDescent="0.2">
      <c r="Q9923" s="21"/>
    </row>
    <row r="9924" spans="17:17" x14ac:dyDescent="0.2">
      <c r="Q9924" s="21"/>
    </row>
    <row r="9925" spans="17:17" x14ac:dyDescent="0.2">
      <c r="Q9925" s="21"/>
    </row>
    <row r="9926" spans="17:17" x14ac:dyDescent="0.2">
      <c r="Q9926" s="21"/>
    </row>
    <row r="9927" spans="17:17" x14ac:dyDescent="0.2">
      <c r="Q9927" s="21"/>
    </row>
    <row r="9928" spans="17:17" x14ac:dyDescent="0.2">
      <c r="Q9928" s="21"/>
    </row>
    <row r="9929" spans="17:17" x14ac:dyDescent="0.2">
      <c r="Q9929" s="21"/>
    </row>
    <row r="9930" spans="17:17" x14ac:dyDescent="0.2">
      <c r="Q9930" s="21"/>
    </row>
    <row r="9931" spans="17:17" x14ac:dyDescent="0.2">
      <c r="Q9931" s="21"/>
    </row>
    <row r="9932" spans="17:17" x14ac:dyDescent="0.2">
      <c r="Q9932" s="21"/>
    </row>
    <row r="9933" spans="17:17" x14ac:dyDescent="0.2">
      <c r="Q9933" s="21"/>
    </row>
    <row r="9934" spans="17:17" x14ac:dyDescent="0.2">
      <c r="Q9934" s="21"/>
    </row>
    <row r="9935" spans="17:17" x14ac:dyDescent="0.2">
      <c r="Q9935" s="21"/>
    </row>
    <row r="9936" spans="17:17" x14ac:dyDescent="0.2">
      <c r="Q9936" s="21"/>
    </row>
    <row r="9937" spans="17:17" x14ac:dyDescent="0.2">
      <c r="Q9937" s="21"/>
    </row>
    <row r="9938" spans="17:17" x14ac:dyDescent="0.2">
      <c r="Q9938" s="21"/>
    </row>
    <row r="9939" spans="17:17" x14ac:dyDescent="0.2">
      <c r="Q9939" s="21"/>
    </row>
    <row r="9940" spans="17:17" x14ac:dyDescent="0.2">
      <c r="Q9940" s="21"/>
    </row>
    <row r="9941" spans="17:17" x14ac:dyDescent="0.2">
      <c r="Q9941" s="21"/>
    </row>
    <row r="9942" spans="17:17" x14ac:dyDescent="0.2">
      <c r="Q9942" s="21"/>
    </row>
    <row r="9943" spans="17:17" x14ac:dyDescent="0.2">
      <c r="Q9943" s="21"/>
    </row>
    <row r="9944" spans="17:17" x14ac:dyDescent="0.2">
      <c r="Q9944" s="21"/>
    </row>
    <row r="9945" spans="17:17" x14ac:dyDescent="0.2">
      <c r="Q9945" s="21"/>
    </row>
    <row r="9946" spans="17:17" x14ac:dyDescent="0.2">
      <c r="Q9946" s="21"/>
    </row>
    <row r="9947" spans="17:17" x14ac:dyDescent="0.2">
      <c r="Q9947" s="21"/>
    </row>
    <row r="9948" spans="17:17" x14ac:dyDescent="0.2">
      <c r="Q9948" s="21"/>
    </row>
    <row r="9949" spans="17:17" x14ac:dyDescent="0.2">
      <c r="Q9949" s="21"/>
    </row>
    <row r="9950" spans="17:17" x14ac:dyDescent="0.2">
      <c r="Q9950" s="21"/>
    </row>
    <row r="9951" spans="17:17" x14ac:dyDescent="0.2">
      <c r="Q9951" s="21"/>
    </row>
    <row r="9952" spans="17:17" x14ac:dyDescent="0.2">
      <c r="Q9952" s="21"/>
    </row>
    <row r="9953" spans="17:17" x14ac:dyDescent="0.2">
      <c r="Q9953" s="21"/>
    </row>
    <row r="9954" spans="17:17" x14ac:dyDescent="0.2">
      <c r="Q9954" s="21"/>
    </row>
    <row r="9955" spans="17:17" x14ac:dyDescent="0.2">
      <c r="Q9955" s="21"/>
    </row>
    <row r="9956" spans="17:17" x14ac:dyDescent="0.2">
      <c r="Q9956" s="21"/>
    </row>
    <row r="9957" spans="17:17" x14ac:dyDescent="0.2">
      <c r="Q9957" s="21"/>
    </row>
    <row r="9958" spans="17:17" x14ac:dyDescent="0.2">
      <c r="Q9958" s="21"/>
    </row>
    <row r="9959" spans="17:17" x14ac:dyDescent="0.2">
      <c r="Q9959" s="21"/>
    </row>
    <row r="9960" spans="17:17" x14ac:dyDescent="0.2">
      <c r="Q9960" s="21"/>
    </row>
    <row r="9961" spans="17:17" x14ac:dyDescent="0.2">
      <c r="Q9961" s="21"/>
    </row>
    <row r="9962" spans="17:17" x14ac:dyDescent="0.2">
      <c r="Q9962" s="21"/>
    </row>
    <row r="9963" spans="17:17" x14ac:dyDescent="0.2">
      <c r="Q9963" s="21"/>
    </row>
    <row r="9964" spans="17:17" x14ac:dyDescent="0.2">
      <c r="Q9964" s="21"/>
    </row>
    <row r="9965" spans="17:17" x14ac:dyDescent="0.2">
      <c r="Q9965" s="21"/>
    </row>
    <row r="9966" spans="17:17" x14ac:dyDescent="0.2">
      <c r="Q9966" s="21"/>
    </row>
    <row r="9967" spans="17:17" x14ac:dyDescent="0.2">
      <c r="Q9967" s="21"/>
    </row>
    <row r="9968" spans="17:17" x14ac:dyDescent="0.2">
      <c r="Q9968" s="21"/>
    </row>
    <row r="9969" spans="17:17" x14ac:dyDescent="0.2">
      <c r="Q9969" s="21"/>
    </row>
    <row r="9970" spans="17:17" x14ac:dyDescent="0.2">
      <c r="Q9970" s="21"/>
    </row>
    <row r="9971" spans="17:17" x14ac:dyDescent="0.2">
      <c r="Q9971" s="21"/>
    </row>
    <row r="9972" spans="17:17" x14ac:dyDescent="0.2">
      <c r="Q9972" s="21"/>
    </row>
    <row r="9973" spans="17:17" x14ac:dyDescent="0.2">
      <c r="Q9973" s="21"/>
    </row>
    <row r="9974" spans="17:17" x14ac:dyDescent="0.2">
      <c r="Q9974" s="21"/>
    </row>
    <row r="9975" spans="17:17" x14ac:dyDescent="0.2">
      <c r="Q9975" s="21"/>
    </row>
    <row r="9976" spans="17:17" x14ac:dyDescent="0.2">
      <c r="Q9976" s="21"/>
    </row>
    <row r="9977" spans="17:17" x14ac:dyDescent="0.2">
      <c r="Q9977" s="21"/>
    </row>
    <row r="9978" spans="17:17" x14ac:dyDescent="0.2">
      <c r="Q9978" s="21"/>
    </row>
    <row r="9979" spans="17:17" x14ac:dyDescent="0.2">
      <c r="Q9979" s="21"/>
    </row>
    <row r="9980" spans="17:17" x14ac:dyDescent="0.2">
      <c r="Q9980" s="21"/>
    </row>
    <row r="9981" spans="17:17" x14ac:dyDescent="0.2">
      <c r="Q9981" s="21"/>
    </row>
    <row r="9982" spans="17:17" x14ac:dyDescent="0.2">
      <c r="Q9982" s="21"/>
    </row>
    <row r="9983" spans="17:17" x14ac:dyDescent="0.2">
      <c r="Q9983" s="21"/>
    </row>
    <row r="9984" spans="17:17" x14ac:dyDescent="0.2">
      <c r="Q9984" s="21"/>
    </row>
    <row r="9985" spans="17:17" x14ac:dyDescent="0.2">
      <c r="Q9985" s="21"/>
    </row>
    <row r="9986" spans="17:17" x14ac:dyDescent="0.2">
      <c r="Q9986" s="21"/>
    </row>
    <row r="9987" spans="17:17" x14ac:dyDescent="0.2">
      <c r="Q9987" s="21"/>
    </row>
    <row r="9988" spans="17:17" x14ac:dyDescent="0.2">
      <c r="Q9988" s="21"/>
    </row>
    <row r="9989" spans="17:17" x14ac:dyDescent="0.2">
      <c r="Q9989" s="21"/>
    </row>
    <row r="9990" spans="17:17" x14ac:dyDescent="0.2">
      <c r="Q9990" s="21"/>
    </row>
    <row r="9991" spans="17:17" x14ac:dyDescent="0.2">
      <c r="Q9991" s="21"/>
    </row>
    <row r="9992" spans="17:17" x14ac:dyDescent="0.2">
      <c r="Q9992" s="21"/>
    </row>
    <row r="9993" spans="17:17" x14ac:dyDescent="0.2">
      <c r="Q9993" s="21"/>
    </row>
    <row r="9994" spans="17:17" x14ac:dyDescent="0.2">
      <c r="Q9994" s="21"/>
    </row>
    <row r="9995" spans="17:17" x14ac:dyDescent="0.2">
      <c r="Q9995" s="21"/>
    </row>
    <row r="9996" spans="17:17" x14ac:dyDescent="0.2">
      <c r="Q9996" s="21"/>
    </row>
    <row r="9997" spans="17:17" x14ac:dyDescent="0.2">
      <c r="Q9997" s="21"/>
    </row>
    <row r="9998" spans="17:17" x14ac:dyDescent="0.2">
      <c r="Q9998" s="21"/>
    </row>
    <row r="9999" spans="17:17" x14ac:dyDescent="0.2">
      <c r="Q9999" s="21"/>
    </row>
    <row r="10000" spans="17:17" x14ac:dyDescent="0.2">
      <c r="Q10000" s="21"/>
    </row>
    <row r="10001" spans="17:17" x14ac:dyDescent="0.2">
      <c r="Q10001" s="21"/>
    </row>
    <row r="10002" spans="17:17" x14ac:dyDescent="0.2">
      <c r="Q10002" s="21"/>
    </row>
    <row r="10003" spans="17:17" x14ac:dyDescent="0.2">
      <c r="Q10003" s="21"/>
    </row>
    <row r="10004" spans="17:17" x14ac:dyDescent="0.2">
      <c r="Q10004" s="21"/>
    </row>
    <row r="10005" spans="17:17" x14ac:dyDescent="0.2">
      <c r="Q10005" s="21"/>
    </row>
    <row r="10006" spans="17:17" x14ac:dyDescent="0.2">
      <c r="Q10006" s="21"/>
    </row>
    <row r="10007" spans="17:17" x14ac:dyDescent="0.2">
      <c r="Q10007" s="21"/>
    </row>
    <row r="10008" spans="17:17" x14ac:dyDescent="0.2">
      <c r="Q10008" s="21"/>
    </row>
    <row r="10009" spans="17:17" x14ac:dyDescent="0.2">
      <c r="Q10009" s="21"/>
    </row>
    <row r="10010" spans="17:17" x14ac:dyDescent="0.2">
      <c r="Q10010" s="21"/>
    </row>
    <row r="10011" spans="17:17" x14ac:dyDescent="0.2">
      <c r="Q10011" s="21"/>
    </row>
    <row r="10012" spans="17:17" x14ac:dyDescent="0.2">
      <c r="Q10012" s="21"/>
    </row>
    <row r="10013" spans="17:17" x14ac:dyDescent="0.2">
      <c r="Q10013" s="21"/>
    </row>
    <row r="10014" spans="17:17" x14ac:dyDescent="0.2">
      <c r="Q10014" s="21"/>
    </row>
    <row r="10015" spans="17:17" x14ac:dyDescent="0.2">
      <c r="Q10015" s="21"/>
    </row>
    <row r="10016" spans="17:17" x14ac:dyDescent="0.2">
      <c r="Q10016" s="21"/>
    </row>
    <row r="10017" spans="17:17" x14ac:dyDescent="0.2">
      <c r="Q10017" s="21"/>
    </row>
    <row r="10018" spans="17:17" x14ac:dyDescent="0.2">
      <c r="Q10018" s="21"/>
    </row>
    <row r="10019" spans="17:17" x14ac:dyDescent="0.2">
      <c r="Q10019" s="21"/>
    </row>
    <row r="10020" spans="17:17" x14ac:dyDescent="0.2">
      <c r="Q10020" s="21"/>
    </row>
    <row r="10021" spans="17:17" x14ac:dyDescent="0.2">
      <c r="Q10021" s="21"/>
    </row>
    <row r="10022" spans="17:17" x14ac:dyDescent="0.2">
      <c r="Q10022" s="21"/>
    </row>
    <row r="10023" spans="17:17" x14ac:dyDescent="0.2">
      <c r="Q10023" s="21"/>
    </row>
    <row r="10024" spans="17:17" x14ac:dyDescent="0.2">
      <c r="Q10024" s="21"/>
    </row>
    <row r="10025" spans="17:17" x14ac:dyDescent="0.2">
      <c r="Q10025" s="21"/>
    </row>
    <row r="10026" spans="17:17" x14ac:dyDescent="0.2">
      <c r="Q10026" s="21"/>
    </row>
    <row r="10027" spans="17:17" x14ac:dyDescent="0.2">
      <c r="Q10027" s="21"/>
    </row>
    <row r="10028" spans="17:17" x14ac:dyDescent="0.2">
      <c r="Q10028" s="21"/>
    </row>
    <row r="10029" spans="17:17" x14ac:dyDescent="0.2">
      <c r="Q10029" s="21"/>
    </row>
    <row r="10030" spans="17:17" x14ac:dyDescent="0.2">
      <c r="Q10030" s="21"/>
    </row>
    <row r="10031" spans="17:17" x14ac:dyDescent="0.2">
      <c r="Q10031" s="21"/>
    </row>
    <row r="10032" spans="17:17" x14ac:dyDescent="0.2">
      <c r="Q10032" s="21"/>
    </row>
    <row r="10033" spans="17:17" x14ac:dyDescent="0.2">
      <c r="Q10033" s="21"/>
    </row>
    <row r="10034" spans="17:17" x14ac:dyDescent="0.2">
      <c r="Q10034" s="21"/>
    </row>
    <row r="10035" spans="17:17" x14ac:dyDescent="0.2">
      <c r="Q10035" s="21"/>
    </row>
    <row r="10036" spans="17:17" x14ac:dyDescent="0.2">
      <c r="Q10036" s="21"/>
    </row>
    <row r="10037" spans="17:17" x14ac:dyDescent="0.2">
      <c r="Q10037" s="21"/>
    </row>
    <row r="10038" spans="17:17" x14ac:dyDescent="0.2">
      <c r="Q10038" s="21"/>
    </row>
    <row r="10039" spans="17:17" x14ac:dyDescent="0.2">
      <c r="Q10039" s="21"/>
    </row>
    <row r="10040" spans="17:17" x14ac:dyDescent="0.2">
      <c r="Q10040" s="21"/>
    </row>
    <row r="10041" spans="17:17" x14ac:dyDescent="0.2">
      <c r="Q10041" s="21"/>
    </row>
    <row r="10042" spans="17:17" x14ac:dyDescent="0.2">
      <c r="Q10042" s="21"/>
    </row>
    <row r="10043" spans="17:17" x14ac:dyDescent="0.2">
      <c r="Q10043" s="21"/>
    </row>
    <row r="10044" spans="17:17" x14ac:dyDescent="0.2">
      <c r="Q10044" s="21"/>
    </row>
    <row r="10045" spans="17:17" x14ac:dyDescent="0.2">
      <c r="Q10045" s="21"/>
    </row>
    <row r="10046" spans="17:17" x14ac:dyDescent="0.2">
      <c r="Q10046" s="21"/>
    </row>
    <row r="10047" spans="17:17" x14ac:dyDescent="0.2">
      <c r="Q10047" s="21"/>
    </row>
    <row r="10048" spans="17:17" x14ac:dyDescent="0.2">
      <c r="Q10048" s="21"/>
    </row>
    <row r="10049" spans="17:17" x14ac:dyDescent="0.2">
      <c r="Q10049" s="21"/>
    </row>
    <row r="10050" spans="17:17" x14ac:dyDescent="0.2">
      <c r="Q10050" s="21"/>
    </row>
    <row r="10051" spans="17:17" x14ac:dyDescent="0.2">
      <c r="Q10051" s="21"/>
    </row>
    <row r="10052" spans="17:17" x14ac:dyDescent="0.2">
      <c r="Q10052" s="21"/>
    </row>
    <row r="10053" spans="17:17" x14ac:dyDescent="0.2">
      <c r="Q10053" s="21"/>
    </row>
    <row r="10054" spans="17:17" x14ac:dyDescent="0.2">
      <c r="Q10054" s="21"/>
    </row>
    <row r="10055" spans="17:17" x14ac:dyDescent="0.2">
      <c r="Q10055" s="21"/>
    </row>
    <row r="10056" spans="17:17" x14ac:dyDescent="0.2">
      <c r="Q10056" s="21"/>
    </row>
    <row r="10057" spans="17:17" x14ac:dyDescent="0.2">
      <c r="Q10057" s="21"/>
    </row>
    <row r="10058" spans="17:17" x14ac:dyDescent="0.2">
      <c r="Q10058" s="21"/>
    </row>
    <row r="10059" spans="17:17" x14ac:dyDescent="0.2">
      <c r="Q10059" s="21"/>
    </row>
    <row r="10060" spans="17:17" x14ac:dyDescent="0.2">
      <c r="Q10060" s="21"/>
    </row>
    <row r="10061" spans="17:17" x14ac:dyDescent="0.2">
      <c r="Q10061" s="21"/>
    </row>
    <row r="10062" spans="17:17" x14ac:dyDescent="0.2">
      <c r="Q10062" s="21"/>
    </row>
    <row r="10063" spans="17:17" x14ac:dyDescent="0.2">
      <c r="Q10063" s="21"/>
    </row>
    <row r="10064" spans="17:17" x14ac:dyDescent="0.2">
      <c r="Q10064" s="21"/>
    </row>
    <row r="10065" spans="17:17" x14ac:dyDescent="0.2">
      <c r="Q10065" s="21"/>
    </row>
    <row r="10066" spans="17:17" x14ac:dyDescent="0.2">
      <c r="Q10066" s="21"/>
    </row>
    <row r="10067" spans="17:17" x14ac:dyDescent="0.2">
      <c r="Q10067" s="21"/>
    </row>
    <row r="10068" spans="17:17" x14ac:dyDescent="0.2">
      <c r="Q10068" s="21"/>
    </row>
    <row r="10069" spans="17:17" x14ac:dyDescent="0.2">
      <c r="Q10069" s="21"/>
    </row>
    <row r="10070" spans="17:17" x14ac:dyDescent="0.2">
      <c r="Q10070" s="21"/>
    </row>
    <row r="10071" spans="17:17" x14ac:dyDescent="0.2">
      <c r="Q10071" s="21"/>
    </row>
    <row r="10072" spans="17:17" x14ac:dyDescent="0.2">
      <c r="Q10072" s="21"/>
    </row>
    <row r="10073" spans="17:17" x14ac:dyDescent="0.2">
      <c r="Q10073" s="21"/>
    </row>
    <row r="10074" spans="17:17" x14ac:dyDescent="0.2">
      <c r="Q10074" s="21"/>
    </row>
    <row r="10075" spans="17:17" x14ac:dyDescent="0.2">
      <c r="Q10075" s="21"/>
    </row>
    <row r="10076" spans="17:17" x14ac:dyDescent="0.2">
      <c r="Q10076" s="21"/>
    </row>
    <row r="10077" spans="17:17" x14ac:dyDescent="0.2">
      <c r="Q10077" s="21"/>
    </row>
    <row r="10078" spans="17:17" x14ac:dyDescent="0.2">
      <c r="Q10078" s="21"/>
    </row>
    <row r="10079" spans="17:17" x14ac:dyDescent="0.2">
      <c r="Q10079" s="21"/>
    </row>
    <row r="10080" spans="17:17" x14ac:dyDescent="0.2">
      <c r="Q10080" s="21"/>
    </row>
    <row r="10081" spans="17:17" x14ac:dyDescent="0.2">
      <c r="Q10081" s="21"/>
    </row>
    <row r="10082" spans="17:17" x14ac:dyDescent="0.2">
      <c r="Q10082" s="21"/>
    </row>
    <row r="10083" spans="17:17" x14ac:dyDescent="0.2">
      <c r="Q10083" s="21"/>
    </row>
    <row r="10084" spans="17:17" x14ac:dyDescent="0.2">
      <c r="Q10084" s="21"/>
    </row>
    <row r="10085" spans="17:17" x14ac:dyDescent="0.2">
      <c r="Q10085" s="21"/>
    </row>
    <row r="10086" spans="17:17" x14ac:dyDescent="0.2">
      <c r="Q10086" s="21"/>
    </row>
    <row r="10087" spans="17:17" x14ac:dyDescent="0.2">
      <c r="Q10087" s="21"/>
    </row>
    <row r="10088" spans="17:17" x14ac:dyDescent="0.2">
      <c r="Q10088" s="21"/>
    </row>
    <row r="10089" spans="17:17" x14ac:dyDescent="0.2">
      <c r="Q10089" s="21"/>
    </row>
    <row r="10090" spans="17:17" x14ac:dyDescent="0.2">
      <c r="Q10090" s="21"/>
    </row>
    <row r="10091" spans="17:17" x14ac:dyDescent="0.2">
      <c r="Q10091" s="21"/>
    </row>
    <row r="10092" spans="17:17" x14ac:dyDescent="0.2">
      <c r="Q10092" s="21"/>
    </row>
    <row r="10093" spans="17:17" x14ac:dyDescent="0.2">
      <c r="Q10093" s="21"/>
    </row>
    <row r="10094" spans="17:17" x14ac:dyDescent="0.2">
      <c r="Q10094" s="21"/>
    </row>
    <row r="10095" spans="17:17" x14ac:dyDescent="0.2">
      <c r="Q10095" s="21"/>
    </row>
    <row r="10096" spans="17:17" x14ac:dyDescent="0.2">
      <c r="Q10096" s="21"/>
    </row>
    <row r="10097" spans="17:17" x14ac:dyDescent="0.2">
      <c r="Q10097" s="21"/>
    </row>
    <row r="10098" spans="17:17" x14ac:dyDescent="0.2">
      <c r="Q10098" s="21"/>
    </row>
    <row r="10099" spans="17:17" x14ac:dyDescent="0.2">
      <c r="Q10099" s="21"/>
    </row>
    <row r="10100" spans="17:17" x14ac:dyDescent="0.2">
      <c r="Q10100" s="21"/>
    </row>
    <row r="10101" spans="17:17" x14ac:dyDescent="0.2">
      <c r="Q10101" s="21"/>
    </row>
    <row r="10102" spans="17:17" x14ac:dyDescent="0.2">
      <c r="Q10102" s="21"/>
    </row>
    <row r="10103" spans="17:17" x14ac:dyDescent="0.2">
      <c r="Q10103" s="21"/>
    </row>
    <row r="10104" spans="17:17" x14ac:dyDescent="0.2">
      <c r="Q10104" s="21"/>
    </row>
    <row r="10105" spans="17:17" x14ac:dyDescent="0.2">
      <c r="Q10105" s="21"/>
    </row>
    <row r="10106" spans="17:17" x14ac:dyDescent="0.2">
      <c r="Q10106" s="21"/>
    </row>
    <row r="10107" spans="17:17" x14ac:dyDescent="0.2">
      <c r="Q10107" s="21"/>
    </row>
    <row r="10108" spans="17:17" x14ac:dyDescent="0.2">
      <c r="Q10108" s="21"/>
    </row>
    <row r="10109" spans="17:17" x14ac:dyDescent="0.2">
      <c r="Q10109" s="21"/>
    </row>
    <row r="10110" spans="17:17" x14ac:dyDescent="0.2">
      <c r="Q10110" s="21"/>
    </row>
    <row r="10111" spans="17:17" x14ac:dyDescent="0.2">
      <c r="Q10111" s="21"/>
    </row>
    <row r="10112" spans="17:17" x14ac:dyDescent="0.2">
      <c r="Q10112" s="21"/>
    </row>
    <row r="10113" spans="17:17" x14ac:dyDescent="0.2">
      <c r="Q10113" s="21"/>
    </row>
    <row r="10114" spans="17:17" x14ac:dyDescent="0.2">
      <c r="Q10114" s="21"/>
    </row>
    <row r="10115" spans="17:17" x14ac:dyDescent="0.2">
      <c r="Q10115" s="21"/>
    </row>
    <row r="10116" spans="17:17" x14ac:dyDescent="0.2">
      <c r="Q10116" s="21"/>
    </row>
    <row r="10117" spans="17:17" x14ac:dyDescent="0.2">
      <c r="Q10117" s="21"/>
    </row>
    <row r="10118" spans="17:17" x14ac:dyDescent="0.2">
      <c r="Q10118" s="21"/>
    </row>
    <row r="10119" spans="17:17" x14ac:dyDescent="0.2">
      <c r="Q10119" s="21"/>
    </row>
    <row r="10120" spans="17:17" x14ac:dyDescent="0.2">
      <c r="Q10120" s="21"/>
    </row>
    <row r="10121" spans="17:17" x14ac:dyDescent="0.2">
      <c r="Q10121" s="21"/>
    </row>
    <row r="10122" spans="17:17" x14ac:dyDescent="0.2">
      <c r="Q10122" s="21"/>
    </row>
    <row r="10123" spans="17:17" x14ac:dyDescent="0.2">
      <c r="Q10123" s="21"/>
    </row>
    <row r="10124" spans="17:17" x14ac:dyDescent="0.2">
      <c r="Q10124" s="21"/>
    </row>
    <row r="10125" spans="17:17" x14ac:dyDescent="0.2">
      <c r="Q10125" s="21"/>
    </row>
    <row r="10126" spans="17:17" x14ac:dyDescent="0.2">
      <c r="Q10126" s="21"/>
    </row>
    <row r="10127" spans="17:17" x14ac:dyDescent="0.2">
      <c r="Q10127" s="21"/>
    </row>
    <row r="10128" spans="17:17" x14ac:dyDescent="0.2">
      <c r="Q10128" s="21"/>
    </row>
    <row r="10129" spans="17:17" x14ac:dyDescent="0.2">
      <c r="Q10129" s="21"/>
    </row>
    <row r="10130" spans="17:17" x14ac:dyDescent="0.2">
      <c r="Q10130" s="21"/>
    </row>
    <row r="10131" spans="17:17" x14ac:dyDescent="0.2">
      <c r="Q10131" s="21"/>
    </row>
    <row r="10132" spans="17:17" x14ac:dyDescent="0.2">
      <c r="Q10132" s="21"/>
    </row>
    <row r="10133" spans="17:17" x14ac:dyDescent="0.2">
      <c r="Q10133" s="21"/>
    </row>
    <row r="10134" spans="17:17" x14ac:dyDescent="0.2">
      <c r="Q10134" s="21"/>
    </row>
    <row r="10135" spans="17:17" x14ac:dyDescent="0.2">
      <c r="Q10135" s="21"/>
    </row>
    <row r="10136" spans="17:17" x14ac:dyDescent="0.2">
      <c r="Q10136" s="21"/>
    </row>
    <row r="10137" spans="17:17" x14ac:dyDescent="0.2">
      <c r="Q10137" s="21"/>
    </row>
    <row r="10138" spans="17:17" x14ac:dyDescent="0.2">
      <c r="Q10138" s="21"/>
    </row>
    <row r="10139" spans="17:17" x14ac:dyDescent="0.2">
      <c r="Q10139" s="21"/>
    </row>
    <row r="10140" spans="17:17" x14ac:dyDescent="0.2">
      <c r="Q10140" s="21"/>
    </row>
    <row r="10141" spans="17:17" x14ac:dyDescent="0.2">
      <c r="Q10141" s="21"/>
    </row>
    <row r="10142" spans="17:17" x14ac:dyDescent="0.2">
      <c r="Q10142" s="21"/>
    </row>
    <row r="10143" spans="17:17" x14ac:dyDescent="0.2">
      <c r="Q10143" s="21"/>
    </row>
    <row r="10144" spans="17:17" x14ac:dyDescent="0.2">
      <c r="Q10144" s="21"/>
    </row>
    <row r="10145" spans="17:17" x14ac:dyDescent="0.2">
      <c r="Q10145" s="21"/>
    </row>
    <row r="10146" spans="17:17" x14ac:dyDescent="0.2">
      <c r="Q10146" s="21"/>
    </row>
    <row r="10147" spans="17:17" x14ac:dyDescent="0.2">
      <c r="Q10147" s="21"/>
    </row>
    <row r="10148" spans="17:17" x14ac:dyDescent="0.2">
      <c r="Q10148" s="21"/>
    </row>
    <row r="10149" spans="17:17" x14ac:dyDescent="0.2">
      <c r="Q10149" s="21"/>
    </row>
    <row r="10150" spans="17:17" x14ac:dyDescent="0.2">
      <c r="Q10150" s="21"/>
    </row>
    <row r="10151" spans="17:17" x14ac:dyDescent="0.2">
      <c r="Q10151" s="21"/>
    </row>
    <row r="10152" spans="17:17" x14ac:dyDescent="0.2">
      <c r="Q10152" s="21"/>
    </row>
    <row r="10153" spans="17:17" x14ac:dyDescent="0.2">
      <c r="Q10153" s="21"/>
    </row>
    <row r="10154" spans="17:17" x14ac:dyDescent="0.2">
      <c r="Q10154" s="21"/>
    </row>
    <row r="10155" spans="17:17" x14ac:dyDescent="0.2">
      <c r="Q10155" s="21"/>
    </row>
    <row r="10156" spans="17:17" x14ac:dyDescent="0.2">
      <c r="Q10156" s="21"/>
    </row>
    <row r="10157" spans="17:17" x14ac:dyDescent="0.2">
      <c r="Q10157" s="21"/>
    </row>
    <row r="10158" spans="17:17" x14ac:dyDescent="0.2">
      <c r="Q10158" s="21"/>
    </row>
    <row r="10159" spans="17:17" x14ac:dyDescent="0.2">
      <c r="Q10159" s="21"/>
    </row>
    <row r="10160" spans="17:17" x14ac:dyDescent="0.2">
      <c r="Q10160" s="21"/>
    </row>
    <row r="10161" spans="17:17" x14ac:dyDescent="0.2">
      <c r="Q10161" s="21"/>
    </row>
    <row r="10162" spans="17:17" x14ac:dyDescent="0.2">
      <c r="Q10162" s="21"/>
    </row>
    <row r="10163" spans="17:17" x14ac:dyDescent="0.2">
      <c r="Q10163" s="21"/>
    </row>
    <row r="10164" spans="17:17" x14ac:dyDescent="0.2">
      <c r="Q10164" s="21"/>
    </row>
    <row r="10165" spans="17:17" x14ac:dyDescent="0.2">
      <c r="Q10165" s="21"/>
    </row>
    <row r="10166" spans="17:17" x14ac:dyDescent="0.2">
      <c r="Q10166" s="21"/>
    </row>
    <row r="10167" spans="17:17" x14ac:dyDescent="0.2">
      <c r="Q10167" s="21"/>
    </row>
    <row r="10168" spans="17:17" x14ac:dyDescent="0.2">
      <c r="Q10168" s="21"/>
    </row>
    <row r="10169" spans="17:17" x14ac:dyDescent="0.2">
      <c r="Q10169" s="21"/>
    </row>
    <row r="10170" spans="17:17" x14ac:dyDescent="0.2">
      <c r="Q10170" s="21"/>
    </row>
    <row r="10171" spans="17:17" x14ac:dyDescent="0.2">
      <c r="Q10171" s="21"/>
    </row>
    <row r="10172" spans="17:17" x14ac:dyDescent="0.2">
      <c r="Q10172" s="21"/>
    </row>
    <row r="10173" spans="17:17" x14ac:dyDescent="0.2">
      <c r="Q10173" s="21"/>
    </row>
    <row r="10174" spans="17:17" x14ac:dyDescent="0.2">
      <c r="Q10174" s="21"/>
    </row>
    <row r="10175" spans="17:17" x14ac:dyDescent="0.2">
      <c r="Q10175" s="21"/>
    </row>
    <row r="10176" spans="17:17" x14ac:dyDescent="0.2">
      <c r="Q10176" s="21"/>
    </row>
    <row r="10177" spans="17:17" x14ac:dyDescent="0.2">
      <c r="Q10177" s="21"/>
    </row>
    <row r="10178" spans="17:17" x14ac:dyDescent="0.2">
      <c r="Q10178" s="21"/>
    </row>
    <row r="10179" spans="17:17" x14ac:dyDescent="0.2">
      <c r="Q10179" s="21"/>
    </row>
    <row r="10180" spans="17:17" x14ac:dyDescent="0.2">
      <c r="Q10180" s="21"/>
    </row>
    <row r="10181" spans="17:17" x14ac:dyDescent="0.2">
      <c r="Q10181" s="21"/>
    </row>
    <row r="10182" spans="17:17" x14ac:dyDescent="0.2">
      <c r="Q10182" s="21"/>
    </row>
    <row r="10183" spans="17:17" x14ac:dyDescent="0.2">
      <c r="Q10183" s="21"/>
    </row>
    <row r="10184" spans="17:17" x14ac:dyDescent="0.2">
      <c r="Q10184" s="21"/>
    </row>
    <row r="10185" spans="17:17" x14ac:dyDescent="0.2">
      <c r="Q10185" s="21"/>
    </row>
    <row r="10186" spans="17:17" x14ac:dyDescent="0.2">
      <c r="Q10186" s="21"/>
    </row>
    <row r="10187" spans="17:17" x14ac:dyDescent="0.2">
      <c r="Q10187" s="21"/>
    </row>
    <row r="10188" spans="17:17" x14ac:dyDescent="0.2">
      <c r="Q10188" s="21"/>
    </row>
    <row r="10189" spans="17:17" x14ac:dyDescent="0.2">
      <c r="Q10189" s="21"/>
    </row>
    <row r="10190" spans="17:17" x14ac:dyDescent="0.2">
      <c r="Q10190" s="21"/>
    </row>
    <row r="10191" spans="17:17" x14ac:dyDescent="0.2">
      <c r="Q10191" s="21"/>
    </row>
    <row r="10192" spans="17:17" x14ac:dyDescent="0.2">
      <c r="Q10192" s="21"/>
    </row>
    <row r="10193" spans="17:17" x14ac:dyDescent="0.2">
      <c r="Q10193" s="21"/>
    </row>
    <row r="10194" spans="17:17" x14ac:dyDescent="0.2">
      <c r="Q10194" s="21"/>
    </row>
    <row r="10195" spans="17:17" x14ac:dyDescent="0.2">
      <c r="Q10195" s="21"/>
    </row>
    <row r="10196" spans="17:17" x14ac:dyDescent="0.2">
      <c r="Q10196" s="21"/>
    </row>
    <row r="10197" spans="17:17" x14ac:dyDescent="0.2">
      <c r="Q10197" s="21"/>
    </row>
    <row r="10198" spans="17:17" x14ac:dyDescent="0.2">
      <c r="Q10198" s="21"/>
    </row>
    <row r="10199" spans="17:17" x14ac:dyDescent="0.2">
      <c r="Q10199" s="21"/>
    </row>
    <row r="10200" spans="17:17" x14ac:dyDescent="0.2">
      <c r="Q10200" s="21"/>
    </row>
    <row r="10201" spans="17:17" x14ac:dyDescent="0.2">
      <c r="Q10201" s="21"/>
    </row>
    <row r="10202" spans="17:17" x14ac:dyDescent="0.2">
      <c r="Q10202" s="21"/>
    </row>
    <row r="10203" spans="17:17" x14ac:dyDescent="0.2">
      <c r="Q10203" s="21"/>
    </row>
    <row r="10204" spans="17:17" x14ac:dyDescent="0.2">
      <c r="Q10204" s="21"/>
    </row>
    <row r="10205" spans="17:17" x14ac:dyDescent="0.2">
      <c r="Q10205" s="21"/>
    </row>
    <row r="10206" spans="17:17" x14ac:dyDescent="0.2">
      <c r="Q10206" s="21"/>
    </row>
    <row r="10207" spans="17:17" x14ac:dyDescent="0.2">
      <c r="Q10207" s="21"/>
    </row>
    <row r="10208" spans="17:17" x14ac:dyDescent="0.2">
      <c r="Q10208" s="21"/>
    </row>
    <row r="10209" spans="17:17" x14ac:dyDescent="0.2">
      <c r="Q10209" s="21"/>
    </row>
    <row r="10210" spans="17:17" x14ac:dyDescent="0.2">
      <c r="Q10210" s="21"/>
    </row>
    <row r="10211" spans="17:17" x14ac:dyDescent="0.2">
      <c r="Q10211" s="21"/>
    </row>
    <row r="10212" spans="17:17" x14ac:dyDescent="0.2">
      <c r="Q10212" s="21"/>
    </row>
    <row r="10213" spans="17:17" x14ac:dyDescent="0.2">
      <c r="Q10213" s="21"/>
    </row>
    <row r="10214" spans="17:17" x14ac:dyDescent="0.2">
      <c r="Q10214" s="21"/>
    </row>
    <row r="10215" spans="17:17" x14ac:dyDescent="0.2">
      <c r="Q10215" s="21"/>
    </row>
    <row r="10216" spans="17:17" x14ac:dyDescent="0.2">
      <c r="Q10216" s="21"/>
    </row>
    <row r="10217" spans="17:17" x14ac:dyDescent="0.2">
      <c r="Q10217" s="21"/>
    </row>
    <row r="10218" spans="17:17" x14ac:dyDescent="0.2">
      <c r="Q10218" s="21"/>
    </row>
    <row r="10219" spans="17:17" x14ac:dyDescent="0.2">
      <c r="Q10219" s="21"/>
    </row>
    <row r="10220" spans="17:17" x14ac:dyDescent="0.2">
      <c r="Q10220" s="21"/>
    </row>
    <row r="10221" spans="17:17" x14ac:dyDescent="0.2">
      <c r="Q10221" s="21"/>
    </row>
    <row r="10222" spans="17:17" x14ac:dyDescent="0.2">
      <c r="Q10222" s="21"/>
    </row>
    <row r="10223" spans="17:17" x14ac:dyDescent="0.2">
      <c r="Q10223" s="21"/>
    </row>
    <row r="10224" spans="17:17" x14ac:dyDescent="0.2">
      <c r="Q10224" s="21"/>
    </row>
    <row r="10225" spans="17:17" x14ac:dyDescent="0.2">
      <c r="Q10225" s="21"/>
    </row>
    <row r="10226" spans="17:17" x14ac:dyDescent="0.2">
      <c r="Q10226" s="21"/>
    </row>
    <row r="10227" spans="17:17" x14ac:dyDescent="0.2">
      <c r="Q10227" s="21"/>
    </row>
    <row r="10228" spans="17:17" x14ac:dyDescent="0.2">
      <c r="Q10228" s="21"/>
    </row>
    <row r="10229" spans="17:17" x14ac:dyDescent="0.2">
      <c r="Q10229" s="21"/>
    </row>
    <row r="10230" spans="17:17" x14ac:dyDescent="0.2">
      <c r="Q10230" s="21"/>
    </row>
    <row r="10231" spans="17:17" x14ac:dyDescent="0.2">
      <c r="Q10231" s="21"/>
    </row>
    <row r="10232" spans="17:17" x14ac:dyDescent="0.2">
      <c r="Q10232" s="21"/>
    </row>
    <row r="10233" spans="17:17" x14ac:dyDescent="0.2">
      <c r="Q10233" s="21"/>
    </row>
    <row r="10234" spans="17:17" x14ac:dyDescent="0.2">
      <c r="Q10234" s="21"/>
    </row>
    <row r="10235" spans="17:17" x14ac:dyDescent="0.2">
      <c r="Q10235" s="21"/>
    </row>
    <row r="10236" spans="17:17" x14ac:dyDescent="0.2">
      <c r="Q10236" s="21"/>
    </row>
    <row r="10237" spans="17:17" x14ac:dyDescent="0.2">
      <c r="Q10237" s="21"/>
    </row>
    <row r="10238" spans="17:17" x14ac:dyDescent="0.2">
      <c r="Q10238" s="21"/>
    </row>
    <row r="10239" spans="17:17" x14ac:dyDescent="0.2">
      <c r="Q10239" s="21"/>
    </row>
    <row r="10240" spans="17:17" x14ac:dyDescent="0.2">
      <c r="Q10240" s="21"/>
    </row>
    <row r="10241" spans="17:17" x14ac:dyDescent="0.2">
      <c r="Q10241" s="21"/>
    </row>
    <row r="10242" spans="17:17" x14ac:dyDescent="0.2">
      <c r="Q10242" s="21"/>
    </row>
    <row r="10243" spans="17:17" x14ac:dyDescent="0.2">
      <c r="Q10243" s="21"/>
    </row>
    <row r="10244" spans="17:17" x14ac:dyDescent="0.2">
      <c r="Q10244" s="21"/>
    </row>
    <row r="10245" spans="17:17" x14ac:dyDescent="0.2">
      <c r="Q10245" s="21"/>
    </row>
    <row r="10246" spans="17:17" x14ac:dyDescent="0.2">
      <c r="Q10246" s="21"/>
    </row>
    <row r="10247" spans="17:17" x14ac:dyDescent="0.2">
      <c r="Q10247" s="21"/>
    </row>
    <row r="10248" spans="17:17" x14ac:dyDescent="0.2">
      <c r="Q10248" s="21"/>
    </row>
    <row r="10249" spans="17:17" x14ac:dyDescent="0.2">
      <c r="Q10249" s="21"/>
    </row>
    <row r="10250" spans="17:17" x14ac:dyDescent="0.2">
      <c r="Q10250" s="21"/>
    </row>
    <row r="10251" spans="17:17" x14ac:dyDescent="0.2">
      <c r="Q10251" s="21"/>
    </row>
    <row r="10252" spans="17:17" x14ac:dyDescent="0.2">
      <c r="Q10252" s="21"/>
    </row>
    <row r="10253" spans="17:17" x14ac:dyDescent="0.2">
      <c r="Q10253" s="21"/>
    </row>
    <row r="10254" spans="17:17" x14ac:dyDescent="0.2">
      <c r="Q10254" s="21"/>
    </row>
    <row r="10255" spans="17:17" x14ac:dyDescent="0.2">
      <c r="Q10255" s="21"/>
    </row>
    <row r="10256" spans="17:17" x14ac:dyDescent="0.2">
      <c r="Q10256" s="21"/>
    </row>
    <row r="10257" spans="17:17" x14ac:dyDescent="0.2">
      <c r="Q10257" s="21"/>
    </row>
    <row r="10258" spans="17:17" x14ac:dyDescent="0.2">
      <c r="Q10258" s="21"/>
    </row>
    <row r="10259" spans="17:17" x14ac:dyDescent="0.2">
      <c r="Q10259" s="21"/>
    </row>
    <row r="10260" spans="17:17" x14ac:dyDescent="0.2">
      <c r="Q10260" s="21"/>
    </row>
    <row r="10261" spans="17:17" x14ac:dyDescent="0.2">
      <c r="Q10261" s="21"/>
    </row>
    <row r="10262" spans="17:17" x14ac:dyDescent="0.2">
      <c r="Q10262" s="21"/>
    </row>
    <row r="10263" spans="17:17" x14ac:dyDescent="0.2">
      <c r="Q10263" s="21"/>
    </row>
    <row r="10264" spans="17:17" x14ac:dyDescent="0.2">
      <c r="Q10264" s="21"/>
    </row>
    <row r="10265" spans="17:17" x14ac:dyDescent="0.2">
      <c r="Q10265" s="21"/>
    </row>
    <row r="10266" spans="17:17" x14ac:dyDescent="0.2">
      <c r="Q10266" s="21"/>
    </row>
    <row r="10267" spans="17:17" x14ac:dyDescent="0.2">
      <c r="Q10267" s="21"/>
    </row>
    <row r="10268" spans="17:17" x14ac:dyDescent="0.2">
      <c r="Q10268" s="21"/>
    </row>
    <row r="10269" spans="17:17" x14ac:dyDescent="0.2">
      <c r="Q10269" s="21"/>
    </row>
    <row r="10270" spans="17:17" x14ac:dyDescent="0.2">
      <c r="Q10270" s="21"/>
    </row>
    <row r="10271" spans="17:17" x14ac:dyDescent="0.2">
      <c r="Q10271" s="21"/>
    </row>
    <row r="10272" spans="17:17" x14ac:dyDescent="0.2">
      <c r="Q10272" s="21"/>
    </row>
    <row r="10273" spans="17:17" x14ac:dyDescent="0.2">
      <c r="Q10273" s="21"/>
    </row>
    <row r="10274" spans="17:17" x14ac:dyDescent="0.2">
      <c r="Q10274" s="21"/>
    </row>
    <row r="10275" spans="17:17" x14ac:dyDescent="0.2">
      <c r="Q10275" s="21"/>
    </row>
    <row r="10276" spans="17:17" x14ac:dyDescent="0.2">
      <c r="Q10276" s="21"/>
    </row>
    <row r="10277" spans="17:17" x14ac:dyDescent="0.2">
      <c r="Q10277" s="21"/>
    </row>
    <row r="10278" spans="17:17" x14ac:dyDescent="0.2">
      <c r="Q10278" s="21"/>
    </row>
    <row r="10279" spans="17:17" x14ac:dyDescent="0.2">
      <c r="Q10279" s="21"/>
    </row>
    <row r="10280" spans="17:17" x14ac:dyDescent="0.2">
      <c r="Q10280" s="21"/>
    </row>
    <row r="10281" spans="17:17" x14ac:dyDescent="0.2">
      <c r="Q10281" s="21"/>
    </row>
    <row r="10282" spans="17:17" x14ac:dyDescent="0.2">
      <c r="Q10282" s="21"/>
    </row>
    <row r="10283" spans="17:17" x14ac:dyDescent="0.2">
      <c r="Q10283" s="21"/>
    </row>
    <row r="10284" spans="17:17" x14ac:dyDescent="0.2">
      <c r="Q10284" s="21"/>
    </row>
    <row r="10285" spans="17:17" x14ac:dyDescent="0.2">
      <c r="Q10285" s="21"/>
    </row>
    <row r="10286" spans="17:17" x14ac:dyDescent="0.2">
      <c r="Q10286" s="21"/>
    </row>
    <row r="10287" spans="17:17" x14ac:dyDescent="0.2">
      <c r="Q10287" s="21"/>
    </row>
    <row r="10288" spans="17:17" x14ac:dyDescent="0.2">
      <c r="Q10288" s="21"/>
    </row>
    <row r="10289" spans="17:17" x14ac:dyDescent="0.2">
      <c r="Q10289" s="21"/>
    </row>
    <row r="10290" spans="17:17" x14ac:dyDescent="0.2">
      <c r="Q10290" s="21"/>
    </row>
    <row r="10291" spans="17:17" x14ac:dyDescent="0.2">
      <c r="Q10291" s="21"/>
    </row>
    <row r="10292" spans="17:17" x14ac:dyDescent="0.2">
      <c r="Q10292" s="21"/>
    </row>
    <row r="10293" spans="17:17" x14ac:dyDescent="0.2">
      <c r="Q10293" s="21"/>
    </row>
    <row r="10294" spans="17:17" x14ac:dyDescent="0.2">
      <c r="Q10294" s="21"/>
    </row>
    <row r="10295" spans="17:17" x14ac:dyDescent="0.2">
      <c r="Q10295" s="21"/>
    </row>
    <row r="10296" spans="17:17" x14ac:dyDescent="0.2">
      <c r="Q10296" s="21"/>
    </row>
    <row r="10297" spans="17:17" x14ac:dyDescent="0.2">
      <c r="Q10297" s="21"/>
    </row>
    <row r="10298" spans="17:17" x14ac:dyDescent="0.2">
      <c r="Q10298" s="21"/>
    </row>
    <row r="10299" spans="17:17" x14ac:dyDescent="0.2">
      <c r="Q10299" s="21"/>
    </row>
    <row r="10300" spans="17:17" x14ac:dyDescent="0.2">
      <c r="Q10300" s="21"/>
    </row>
    <row r="10301" spans="17:17" x14ac:dyDescent="0.2">
      <c r="Q10301" s="21"/>
    </row>
    <row r="10302" spans="17:17" x14ac:dyDescent="0.2">
      <c r="Q10302" s="21"/>
    </row>
    <row r="10303" spans="17:17" x14ac:dyDescent="0.2">
      <c r="Q10303" s="21"/>
    </row>
    <row r="10304" spans="17:17" x14ac:dyDescent="0.2">
      <c r="Q10304" s="21"/>
    </row>
    <row r="10305" spans="17:17" x14ac:dyDescent="0.2">
      <c r="Q10305" s="21"/>
    </row>
    <row r="10306" spans="17:17" x14ac:dyDescent="0.2">
      <c r="Q10306" s="21"/>
    </row>
    <row r="10307" spans="17:17" x14ac:dyDescent="0.2">
      <c r="Q10307" s="21"/>
    </row>
    <row r="10308" spans="17:17" x14ac:dyDescent="0.2">
      <c r="Q10308" s="21"/>
    </row>
    <row r="10309" spans="17:17" x14ac:dyDescent="0.2">
      <c r="Q10309" s="21"/>
    </row>
    <row r="10310" spans="17:17" x14ac:dyDescent="0.2">
      <c r="Q10310" s="21"/>
    </row>
    <row r="10311" spans="17:17" x14ac:dyDescent="0.2">
      <c r="Q10311" s="21"/>
    </row>
    <row r="10312" spans="17:17" x14ac:dyDescent="0.2">
      <c r="Q10312" s="21"/>
    </row>
    <row r="10313" spans="17:17" x14ac:dyDescent="0.2">
      <c r="Q10313" s="21"/>
    </row>
    <row r="10314" spans="17:17" x14ac:dyDescent="0.2">
      <c r="Q10314" s="21"/>
    </row>
    <row r="10315" spans="17:17" x14ac:dyDescent="0.2">
      <c r="Q10315" s="21"/>
    </row>
    <row r="10316" spans="17:17" x14ac:dyDescent="0.2">
      <c r="Q10316" s="21"/>
    </row>
    <row r="10317" spans="17:17" x14ac:dyDescent="0.2">
      <c r="Q10317" s="21"/>
    </row>
    <row r="10318" spans="17:17" x14ac:dyDescent="0.2">
      <c r="Q10318" s="21"/>
    </row>
    <row r="10319" spans="17:17" x14ac:dyDescent="0.2">
      <c r="Q10319" s="21"/>
    </row>
    <row r="10320" spans="17:17" x14ac:dyDescent="0.2">
      <c r="Q10320" s="21"/>
    </row>
    <row r="10321" spans="17:17" x14ac:dyDescent="0.2">
      <c r="Q10321" s="21"/>
    </row>
    <row r="10322" spans="17:17" x14ac:dyDescent="0.2">
      <c r="Q10322" s="21"/>
    </row>
    <row r="10323" spans="17:17" x14ac:dyDescent="0.2">
      <c r="Q10323" s="21"/>
    </row>
    <row r="10324" spans="17:17" x14ac:dyDescent="0.2">
      <c r="Q10324" s="21"/>
    </row>
    <row r="10325" spans="17:17" x14ac:dyDescent="0.2">
      <c r="Q10325" s="21"/>
    </row>
    <row r="10326" spans="17:17" x14ac:dyDescent="0.2">
      <c r="Q10326" s="21"/>
    </row>
    <row r="10327" spans="17:17" x14ac:dyDescent="0.2">
      <c r="Q10327" s="21"/>
    </row>
    <row r="10328" spans="17:17" x14ac:dyDescent="0.2">
      <c r="Q10328" s="21"/>
    </row>
    <row r="10329" spans="17:17" x14ac:dyDescent="0.2">
      <c r="Q10329" s="21"/>
    </row>
    <row r="10330" spans="17:17" x14ac:dyDescent="0.2">
      <c r="Q10330" s="21"/>
    </row>
    <row r="10331" spans="17:17" x14ac:dyDescent="0.2">
      <c r="Q10331" s="21"/>
    </row>
    <row r="10332" spans="17:17" x14ac:dyDescent="0.2">
      <c r="Q10332" s="21"/>
    </row>
    <row r="10333" spans="17:17" x14ac:dyDescent="0.2">
      <c r="Q10333" s="21"/>
    </row>
    <row r="10334" spans="17:17" x14ac:dyDescent="0.2">
      <c r="Q10334" s="21"/>
    </row>
    <row r="10335" spans="17:17" x14ac:dyDescent="0.2">
      <c r="Q10335" s="21"/>
    </row>
    <row r="10336" spans="17:17" x14ac:dyDescent="0.2">
      <c r="Q10336" s="21"/>
    </row>
    <row r="10337" spans="17:17" x14ac:dyDescent="0.2">
      <c r="Q10337" s="21"/>
    </row>
    <row r="10338" spans="17:17" x14ac:dyDescent="0.2">
      <c r="Q10338" s="21"/>
    </row>
    <row r="10339" spans="17:17" x14ac:dyDescent="0.2">
      <c r="Q10339" s="21"/>
    </row>
    <row r="10340" spans="17:17" x14ac:dyDescent="0.2">
      <c r="Q10340" s="21"/>
    </row>
    <row r="10341" spans="17:17" x14ac:dyDescent="0.2">
      <c r="Q10341" s="21"/>
    </row>
    <row r="10342" spans="17:17" x14ac:dyDescent="0.2">
      <c r="Q10342" s="21"/>
    </row>
    <row r="10343" spans="17:17" x14ac:dyDescent="0.2">
      <c r="Q10343" s="21"/>
    </row>
    <row r="10344" spans="17:17" x14ac:dyDescent="0.2">
      <c r="Q10344" s="21"/>
    </row>
    <row r="10345" spans="17:17" x14ac:dyDescent="0.2">
      <c r="Q10345" s="21"/>
    </row>
    <row r="10346" spans="17:17" x14ac:dyDescent="0.2">
      <c r="Q10346" s="21"/>
    </row>
    <row r="10347" spans="17:17" x14ac:dyDescent="0.2">
      <c r="Q10347" s="21"/>
    </row>
    <row r="10348" spans="17:17" x14ac:dyDescent="0.2">
      <c r="Q10348" s="21"/>
    </row>
    <row r="10349" spans="17:17" x14ac:dyDescent="0.2">
      <c r="Q10349" s="21"/>
    </row>
    <row r="10350" spans="17:17" x14ac:dyDescent="0.2">
      <c r="Q10350" s="21"/>
    </row>
    <row r="10351" spans="17:17" x14ac:dyDescent="0.2">
      <c r="Q10351" s="21"/>
    </row>
    <row r="10352" spans="17:17" x14ac:dyDescent="0.2">
      <c r="Q10352" s="21"/>
    </row>
    <row r="10353" spans="17:17" x14ac:dyDescent="0.2">
      <c r="Q10353" s="21"/>
    </row>
    <row r="10354" spans="17:17" x14ac:dyDescent="0.2">
      <c r="Q10354" s="21"/>
    </row>
    <row r="10355" spans="17:17" x14ac:dyDescent="0.2">
      <c r="Q10355" s="21"/>
    </row>
    <row r="10356" spans="17:17" x14ac:dyDescent="0.2">
      <c r="Q10356" s="21"/>
    </row>
    <row r="10357" spans="17:17" x14ac:dyDescent="0.2">
      <c r="Q10357" s="21"/>
    </row>
    <row r="10358" spans="17:17" x14ac:dyDescent="0.2">
      <c r="Q10358" s="21"/>
    </row>
    <row r="10359" spans="17:17" x14ac:dyDescent="0.2">
      <c r="Q10359" s="21"/>
    </row>
    <row r="10360" spans="17:17" x14ac:dyDescent="0.2">
      <c r="Q10360" s="21"/>
    </row>
    <row r="10361" spans="17:17" x14ac:dyDescent="0.2">
      <c r="Q10361" s="21"/>
    </row>
    <row r="10362" spans="17:17" x14ac:dyDescent="0.2">
      <c r="Q10362" s="21"/>
    </row>
    <row r="10363" spans="17:17" x14ac:dyDescent="0.2">
      <c r="Q10363" s="21"/>
    </row>
    <row r="10364" spans="17:17" x14ac:dyDescent="0.2">
      <c r="Q10364" s="21"/>
    </row>
    <row r="10365" spans="17:17" x14ac:dyDescent="0.2">
      <c r="Q10365" s="21"/>
    </row>
    <row r="10366" spans="17:17" x14ac:dyDescent="0.2">
      <c r="Q10366" s="21"/>
    </row>
    <row r="10367" spans="17:17" x14ac:dyDescent="0.2">
      <c r="Q10367" s="21"/>
    </row>
    <row r="10368" spans="17:17" x14ac:dyDescent="0.2">
      <c r="Q10368" s="21"/>
    </row>
    <row r="10369" spans="17:17" x14ac:dyDescent="0.2">
      <c r="Q10369" s="21"/>
    </row>
    <row r="10370" spans="17:17" x14ac:dyDescent="0.2">
      <c r="Q10370" s="21"/>
    </row>
    <row r="10371" spans="17:17" x14ac:dyDescent="0.2">
      <c r="Q10371" s="21"/>
    </row>
    <row r="10372" spans="17:17" x14ac:dyDescent="0.2">
      <c r="Q10372" s="21"/>
    </row>
    <row r="10373" spans="17:17" x14ac:dyDescent="0.2">
      <c r="Q10373" s="21"/>
    </row>
    <row r="10374" spans="17:17" x14ac:dyDescent="0.2">
      <c r="Q10374" s="21"/>
    </row>
    <row r="10375" spans="17:17" x14ac:dyDescent="0.2">
      <c r="Q10375" s="21"/>
    </row>
    <row r="10376" spans="17:17" x14ac:dyDescent="0.2">
      <c r="Q10376" s="21"/>
    </row>
    <row r="10377" spans="17:17" x14ac:dyDescent="0.2">
      <c r="Q10377" s="21"/>
    </row>
    <row r="10378" spans="17:17" x14ac:dyDescent="0.2">
      <c r="Q10378" s="21"/>
    </row>
    <row r="10379" spans="17:17" x14ac:dyDescent="0.2">
      <c r="Q10379" s="21"/>
    </row>
    <row r="10380" spans="17:17" x14ac:dyDescent="0.2">
      <c r="Q10380" s="21"/>
    </row>
    <row r="10381" spans="17:17" x14ac:dyDescent="0.2">
      <c r="Q10381" s="21"/>
    </row>
    <row r="10382" spans="17:17" x14ac:dyDescent="0.2">
      <c r="Q10382" s="21"/>
    </row>
    <row r="10383" spans="17:17" x14ac:dyDescent="0.2">
      <c r="Q10383" s="21"/>
    </row>
    <row r="10384" spans="17:17" x14ac:dyDescent="0.2">
      <c r="Q10384" s="21"/>
    </row>
    <row r="10385" spans="17:17" x14ac:dyDescent="0.2">
      <c r="Q10385" s="21"/>
    </row>
    <row r="10386" spans="17:17" x14ac:dyDescent="0.2">
      <c r="Q10386" s="21"/>
    </row>
    <row r="10387" spans="17:17" x14ac:dyDescent="0.2">
      <c r="Q10387" s="21"/>
    </row>
    <row r="10388" spans="17:17" x14ac:dyDescent="0.2">
      <c r="Q10388" s="21"/>
    </row>
    <row r="10389" spans="17:17" x14ac:dyDescent="0.2">
      <c r="Q10389" s="21"/>
    </row>
    <row r="10390" spans="17:17" x14ac:dyDescent="0.2">
      <c r="Q10390" s="21"/>
    </row>
    <row r="10391" spans="17:17" x14ac:dyDescent="0.2">
      <c r="Q10391" s="21"/>
    </row>
    <row r="10392" spans="17:17" x14ac:dyDescent="0.2">
      <c r="Q10392" s="21"/>
    </row>
    <row r="10393" spans="17:17" x14ac:dyDescent="0.2">
      <c r="Q10393" s="21"/>
    </row>
    <row r="10394" spans="17:17" x14ac:dyDescent="0.2">
      <c r="Q10394" s="21"/>
    </row>
    <row r="10395" spans="17:17" x14ac:dyDescent="0.2">
      <c r="Q10395" s="21"/>
    </row>
    <row r="10396" spans="17:17" x14ac:dyDescent="0.2">
      <c r="Q10396" s="21"/>
    </row>
    <row r="10397" spans="17:17" x14ac:dyDescent="0.2">
      <c r="Q10397" s="21"/>
    </row>
    <row r="10398" spans="17:17" x14ac:dyDescent="0.2">
      <c r="Q10398" s="21"/>
    </row>
    <row r="10399" spans="17:17" x14ac:dyDescent="0.2">
      <c r="Q10399" s="21"/>
    </row>
    <row r="10400" spans="17:17" x14ac:dyDescent="0.2">
      <c r="Q10400" s="21"/>
    </row>
    <row r="10401" spans="17:17" x14ac:dyDescent="0.2">
      <c r="Q10401" s="21"/>
    </row>
    <row r="10402" spans="17:17" x14ac:dyDescent="0.2">
      <c r="Q10402" s="21"/>
    </row>
    <row r="10403" spans="17:17" x14ac:dyDescent="0.2">
      <c r="Q10403" s="21"/>
    </row>
    <row r="10404" spans="17:17" x14ac:dyDescent="0.2">
      <c r="Q10404" s="21"/>
    </row>
    <row r="10405" spans="17:17" x14ac:dyDescent="0.2">
      <c r="Q10405" s="21"/>
    </row>
    <row r="10406" spans="17:17" x14ac:dyDescent="0.2">
      <c r="Q10406" s="21"/>
    </row>
    <row r="10407" spans="17:17" x14ac:dyDescent="0.2">
      <c r="Q10407" s="21"/>
    </row>
    <row r="10408" spans="17:17" x14ac:dyDescent="0.2">
      <c r="Q10408" s="21"/>
    </row>
    <row r="10409" spans="17:17" x14ac:dyDescent="0.2">
      <c r="Q10409" s="21"/>
    </row>
    <row r="10410" spans="17:17" x14ac:dyDescent="0.2">
      <c r="Q10410" s="21"/>
    </row>
    <row r="10411" spans="17:17" x14ac:dyDescent="0.2">
      <c r="Q10411" s="21"/>
    </row>
    <row r="10412" spans="17:17" x14ac:dyDescent="0.2">
      <c r="Q10412" s="21"/>
    </row>
    <row r="10413" spans="17:17" x14ac:dyDescent="0.2">
      <c r="Q10413" s="21"/>
    </row>
    <row r="10414" spans="17:17" x14ac:dyDescent="0.2">
      <c r="Q10414" s="21"/>
    </row>
    <row r="10415" spans="17:17" x14ac:dyDescent="0.2">
      <c r="Q10415" s="21"/>
    </row>
    <row r="10416" spans="17:17" x14ac:dyDescent="0.2">
      <c r="Q10416" s="21"/>
    </row>
    <row r="10417" spans="17:17" x14ac:dyDescent="0.2">
      <c r="Q10417" s="21"/>
    </row>
    <row r="10418" spans="17:17" x14ac:dyDescent="0.2">
      <c r="Q10418" s="21"/>
    </row>
    <row r="10419" spans="17:17" x14ac:dyDescent="0.2">
      <c r="Q10419" s="21"/>
    </row>
    <row r="10420" spans="17:17" x14ac:dyDescent="0.2">
      <c r="Q10420" s="21"/>
    </row>
    <row r="10421" spans="17:17" x14ac:dyDescent="0.2">
      <c r="Q10421" s="21"/>
    </row>
    <row r="10422" spans="17:17" x14ac:dyDescent="0.2">
      <c r="Q10422" s="21"/>
    </row>
    <row r="10423" spans="17:17" x14ac:dyDescent="0.2">
      <c r="Q10423" s="21"/>
    </row>
    <row r="10424" spans="17:17" x14ac:dyDescent="0.2">
      <c r="Q10424" s="21"/>
    </row>
    <row r="10425" spans="17:17" x14ac:dyDescent="0.2">
      <c r="Q10425" s="21"/>
    </row>
    <row r="10426" spans="17:17" x14ac:dyDescent="0.2">
      <c r="Q10426" s="21"/>
    </row>
    <row r="10427" spans="17:17" x14ac:dyDescent="0.2">
      <c r="Q10427" s="21"/>
    </row>
    <row r="10428" spans="17:17" x14ac:dyDescent="0.2">
      <c r="Q10428" s="21"/>
    </row>
    <row r="10429" spans="17:17" x14ac:dyDescent="0.2">
      <c r="Q10429" s="21"/>
    </row>
    <row r="10430" spans="17:17" x14ac:dyDescent="0.2">
      <c r="Q10430" s="21"/>
    </row>
    <row r="10431" spans="17:17" x14ac:dyDescent="0.2">
      <c r="Q10431" s="21"/>
    </row>
    <row r="10432" spans="17:17" x14ac:dyDescent="0.2">
      <c r="Q10432" s="21"/>
    </row>
    <row r="10433" spans="17:17" x14ac:dyDescent="0.2">
      <c r="Q10433" s="21"/>
    </row>
    <row r="10434" spans="17:17" x14ac:dyDescent="0.2">
      <c r="Q10434" s="21"/>
    </row>
    <row r="10435" spans="17:17" x14ac:dyDescent="0.2">
      <c r="Q10435" s="21"/>
    </row>
    <row r="10436" spans="17:17" x14ac:dyDescent="0.2">
      <c r="Q10436" s="21"/>
    </row>
    <row r="10437" spans="17:17" x14ac:dyDescent="0.2">
      <c r="Q10437" s="21"/>
    </row>
    <row r="10438" spans="17:17" x14ac:dyDescent="0.2">
      <c r="Q10438" s="21"/>
    </row>
    <row r="10439" spans="17:17" x14ac:dyDescent="0.2">
      <c r="Q10439" s="21"/>
    </row>
    <row r="10440" spans="17:17" x14ac:dyDescent="0.2">
      <c r="Q10440" s="21"/>
    </row>
    <row r="10441" spans="17:17" x14ac:dyDescent="0.2">
      <c r="Q10441" s="21"/>
    </row>
    <row r="10442" spans="17:17" x14ac:dyDescent="0.2">
      <c r="Q10442" s="21"/>
    </row>
    <row r="10443" spans="17:17" x14ac:dyDescent="0.2">
      <c r="Q10443" s="21"/>
    </row>
    <row r="10444" spans="17:17" x14ac:dyDescent="0.2">
      <c r="Q10444" s="21"/>
    </row>
    <row r="10445" spans="17:17" x14ac:dyDescent="0.2">
      <c r="Q10445" s="21"/>
    </row>
    <row r="10446" spans="17:17" x14ac:dyDescent="0.2">
      <c r="Q10446" s="21"/>
    </row>
    <row r="10447" spans="17:17" x14ac:dyDescent="0.2">
      <c r="Q10447" s="21"/>
    </row>
    <row r="10448" spans="17:17" x14ac:dyDescent="0.2">
      <c r="Q10448" s="21"/>
    </row>
    <row r="10449" spans="17:17" x14ac:dyDescent="0.2">
      <c r="Q10449" s="21"/>
    </row>
    <row r="10450" spans="17:17" x14ac:dyDescent="0.2">
      <c r="Q10450" s="21"/>
    </row>
    <row r="10451" spans="17:17" x14ac:dyDescent="0.2">
      <c r="Q10451" s="21"/>
    </row>
    <row r="10452" spans="17:17" x14ac:dyDescent="0.2">
      <c r="Q10452" s="21"/>
    </row>
    <row r="10453" spans="17:17" x14ac:dyDescent="0.2">
      <c r="Q10453" s="21"/>
    </row>
    <row r="10454" spans="17:17" x14ac:dyDescent="0.2">
      <c r="Q10454" s="21"/>
    </row>
    <row r="10455" spans="17:17" x14ac:dyDescent="0.2">
      <c r="Q10455" s="21"/>
    </row>
    <row r="10456" spans="17:17" x14ac:dyDescent="0.2">
      <c r="Q10456" s="21"/>
    </row>
    <row r="10457" spans="17:17" x14ac:dyDescent="0.2">
      <c r="Q10457" s="21"/>
    </row>
    <row r="10458" spans="17:17" x14ac:dyDescent="0.2">
      <c r="Q10458" s="21"/>
    </row>
    <row r="10459" spans="17:17" x14ac:dyDescent="0.2">
      <c r="Q10459" s="21"/>
    </row>
    <row r="10460" spans="17:17" x14ac:dyDescent="0.2">
      <c r="Q10460" s="21"/>
    </row>
    <row r="10461" spans="17:17" x14ac:dyDescent="0.2">
      <c r="Q10461" s="21"/>
    </row>
    <row r="10462" spans="17:17" x14ac:dyDescent="0.2">
      <c r="Q10462" s="21"/>
    </row>
    <row r="10463" spans="17:17" x14ac:dyDescent="0.2">
      <c r="Q10463" s="21"/>
    </row>
    <row r="10464" spans="17:17" x14ac:dyDescent="0.2">
      <c r="Q10464" s="21"/>
    </row>
    <row r="10465" spans="17:17" x14ac:dyDescent="0.2">
      <c r="Q10465" s="21"/>
    </row>
    <row r="10466" spans="17:17" x14ac:dyDescent="0.2">
      <c r="Q10466" s="21"/>
    </row>
    <row r="10467" spans="17:17" x14ac:dyDescent="0.2">
      <c r="Q10467" s="21"/>
    </row>
    <row r="10468" spans="17:17" x14ac:dyDescent="0.2">
      <c r="Q10468" s="21"/>
    </row>
    <row r="10469" spans="17:17" x14ac:dyDescent="0.2">
      <c r="Q10469" s="21"/>
    </row>
    <row r="10470" spans="17:17" x14ac:dyDescent="0.2">
      <c r="Q10470" s="21"/>
    </row>
    <row r="10471" spans="17:17" x14ac:dyDescent="0.2">
      <c r="Q10471" s="21"/>
    </row>
    <row r="10472" spans="17:17" x14ac:dyDescent="0.2">
      <c r="Q10472" s="21"/>
    </row>
    <row r="10473" spans="17:17" x14ac:dyDescent="0.2">
      <c r="Q10473" s="21"/>
    </row>
    <row r="10474" spans="17:17" x14ac:dyDescent="0.2">
      <c r="Q10474" s="21"/>
    </row>
    <row r="10475" spans="17:17" x14ac:dyDescent="0.2">
      <c r="Q10475" s="21"/>
    </row>
    <row r="10476" spans="17:17" x14ac:dyDescent="0.2">
      <c r="Q10476" s="21"/>
    </row>
    <row r="10477" spans="17:17" x14ac:dyDescent="0.2">
      <c r="Q10477" s="21"/>
    </row>
    <row r="10478" spans="17:17" x14ac:dyDescent="0.2">
      <c r="Q10478" s="21"/>
    </row>
    <row r="10479" spans="17:17" x14ac:dyDescent="0.2">
      <c r="Q10479" s="21"/>
    </row>
    <row r="10480" spans="17:17" x14ac:dyDescent="0.2">
      <c r="Q10480" s="21"/>
    </row>
    <row r="10481" spans="17:17" x14ac:dyDescent="0.2">
      <c r="Q10481" s="21"/>
    </row>
    <row r="10482" spans="17:17" x14ac:dyDescent="0.2">
      <c r="Q10482" s="21"/>
    </row>
    <row r="10483" spans="17:17" x14ac:dyDescent="0.2">
      <c r="Q10483" s="21"/>
    </row>
    <row r="10484" spans="17:17" x14ac:dyDescent="0.2">
      <c r="Q10484" s="21"/>
    </row>
    <row r="10485" spans="17:17" x14ac:dyDescent="0.2">
      <c r="Q10485" s="21"/>
    </row>
    <row r="10486" spans="17:17" x14ac:dyDescent="0.2">
      <c r="Q10486" s="21"/>
    </row>
    <row r="10487" spans="17:17" x14ac:dyDescent="0.2">
      <c r="Q10487" s="21"/>
    </row>
    <row r="10488" spans="17:17" x14ac:dyDescent="0.2">
      <c r="Q10488" s="21"/>
    </row>
    <row r="10489" spans="17:17" x14ac:dyDescent="0.2">
      <c r="Q10489" s="21"/>
    </row>
    <row r="10490" spans="17:17" x14ac:dyDescent="0.2">
      <c r="Q10490" s="21"/>
    </row>
    <row r="10491" spans="17:17" x14ac:dyDescent="0.2">
      <c r="Q10491" s="21"/>
    </row>
    <row r="10492" spans="17:17" x14ac:dyDescent="0.2">
      <c r="Q10492" s="21"/>
    </row>
    <row r="10493" spans="17:17" x14ac:dyDescent="0.2">
      <c r="Q10493" s="21"/>
    </row>
    <row r="10494" spans="17:17" x14ac:dyDescent="0.2">
      <c r="Q10494" s="21"/>
    </row>
    <row r="10495" spans="17:17" x14ac:dyDescent="0.2">
      <c r="Q10495" s="21"/>
    </row>
    <row r="10496" spans="17:17" x14ac:dyDescent="0.2">
      <c r="Q10496" s="21"/>
    </row>
    <row r="10497" spans="17:17" x14ac:dyDescent="0.2">
      <c r="Q10497" s="21"/>
    </row>
    <row r="10498" spans="17:17" x14ac:dyDescent="0.2">
      <c r="Q10498" s="21"/>
    </row>
    <row r="10499" spans="17:17" x14ac:dyDescent="0.2">
      <c r="Q10499" s="21"/>
    </row>
    <row r="10500" spans="17:17" x14ac:dyDescent="0.2">
      <c r="Q10500" s="21"/>
    </row>
    <row r="10501" spans="17:17" x14ac:dyDescent="0.2">
      <c r="Q10501" s="21"/>
    </row>
    <row r="10502" spans="17:17" x14ac:dyDescent="0.2">
      <c r="Q10502" s="21"/>
    </row>
    <row r="10503" spans="17:17" x14ac:dyDescent="0.2">
      <c r="Q10503" s="21"/>
    </row>
    <row r="10504" spans="17:17" x14ac:dyDescent="0.2">
      <c r="Q10504" s="21"/>
    </row>
    <row r="10505" spans="17:17" x14ac:dyDescent="0.2">
      <c r="Q10505" s="21"/>
    </row>
    <row r="10506" spans="17:17" x14ac:dyDescent="0.2">
      <c r="Q10506" s="21"/>
    </row>
    <row r="10507" spans="17:17" x14ac:dyDescent="0.2">
      <c r="Q10507" s="21"/>
    </row>
    <row r="10508" spans="17:17" x14ac:dyDescent="0.2">
      <c r="Q10508" s="21"/>
    </row>
    <row r="10509" spans="17:17" x14ac:dyDescent="0.2">
      <c r="Q10509" s="21"/>
    </row>
    <row r="10510" spans="17:17" x14ac:dyDescent="0.2">
      <c r="Q10510" s="21"/>
    </row>
    <row r="10511" spans="17:17" x14ac:dyDescent="0.2">
      <c r="Q10511" s="21"/>
    </row>
    <row r="10512" spans="17:17" x14ac:dyDescent="0.2">
      <c r="Q10512" s="21"/>
    </row>
    <row r="10513" spans="17:17" x14ac:dyDescent="0.2">
      <c r="Q10513" s="21"/>
    </row>
    <row r="10514" spans="17:17" x14ac:dyDescent="0.2">
      <c r="Q10514" s="21"/>
    </row>
    <row r="10515" spans="17:17" x14ac:dyDescent="0.2">
      <c r="Q10515" s="21"/>
    </row>
    <row r="10516" spans="17:17" x14ac:dyDescent="0.2">
      <c r="Q10516" s="21"/>
    </row>
    <row r="10517" spans="17:17" x14ac:dyDescent="0.2">
      <c r="Q10517" s="21"/>
    </row>
    <row r="10518" spans="17:17" x14ac:dyDescent="0.2">
      <c r="Q10518" s="21"/>
    </row>
    <row r="10519" spans="17:17" x14ac:dyDescent="0.2">
      <c r="Q10519" s="21"/>
    </row>
    <row r="10520" spans="17:17" x14ac:dyDescent="0.2">
      <c r="Q10520" s="21"/>
    </row>
    <row r="10521" spans="17:17" x14ac:dyDescent="0.2">
      <c r="Q10521" s="21"/>
    </row>
    <row r="10522" spans="17:17" x14ac:dyDescent="0.2">
      <c r="Q10522" s="21"/>
    </row>
    <row r="10523" spans="17:17" x14ac:dyDescent="0.2">
      <c r="Q10523" s="21"/>
    </row>
    <row r="10524" spans="17:17" x14ac:dyDescent="0.2">
      <c r="Q10524" s="21"/>
    </row>
    <row r="10525" spans="17:17" x14ac:dyDescent="0.2">
      <c r="Q10525" s="21"/>
    </row>
    <row r="10526" spans="17:17" x14ac:dyDescent="0.2">
      <c r="Q10526" s="21"/>
    </row>
    <row r="10527" spans="17:17" x14ac:dyDescent="0.2">
      <c r="Q10527" s="21"/>
    </row>
    <row r="10528" spans="17:17" x14ac:dyDescent="0.2">
      <c r="Q10528" s="21"/>
    </row>
    <row r="10529" spans="17:17" x14ac:dyDescent="0.2">
      <c r="Q10529" s="21"/>
    </row>
    <row r="10530" spans="17:17" x14ac:dyDescent="0.2">
      <c r="Q10530" s="21"/>
    </row>
    <row r="10531" spans="17:17" x14ac:dyDescent="0.2">
      <c r="Q10531" s="21"/>
    </row>
    <row r="10532" spans="17:17" x14ac:dyDescent="0.2">
      <c r="Q10532" s="21"/>
    </row>
    <row r="10533" spans="17:17" x14ac:dyDescent="0.2">
      <c r="Q10533" s="21"/>
    </row>
    <row r="10534" spans="17:17" x14ac:dyDescent="0.2">
      <c r="Q10534" s="21"/>
    </row>
    <row r="10535" spans="17:17" x14ac:dyDescent="0.2">
      <c r="Q10535" s="21"/>
    </row>
    <row r="10536" spans="17:17" x14ac:dyDescent="0.2">
      <c r="Q10536" s="21"/>
    </row>
    <row r="10537" spans="17:17" x14ac:dyDescent="0.2">
      <c r="Q10537" s="21"/>
    </row>
    <row r="10538" spans="17:17" x14ac:dyDescent="0.2">
      <c r="Q10538" s="21"/>
    </row>
    <row r="10539" spans="17:17" x14ac:dyDescent="0.2">
      <c r="Q10539" s="21"/>
    </row>
    <row r="10540" spans="17:17" x14ac:dyDescent="0.2">
      <c r="Q10540" s="21"/>
    </row>
    <row r="10541" spans="17:17" x14ac:dyDescent="0.2">
      <c r="Q10541" s="21"/>
    </row>
    <row r="10542" spans="17:17" x14ac:dyDescent="0.2">
      <c r="Q10542" s="21"/>
    </row>
    <row r="10543" spans="17:17" x14ac:dyDescent="0.2">
      <c r="Q10543" s="21"/>
    </row>
    <row r="10544" spans="17:17" x14ac:dyDescent="0.2">
      <c r="Q10544" s="21"/>
    </row>
    <row r="10545" spans="17:17" x14ac:dyDescent="0.2">
      <c r="Q10545" s="21"/>
    </row>
    <row r="10546" spans="17:17" x14ac:dyDescent="0.2">
      <c r="Q10546" s="21"/>
    </row>
    <row r="10547" spans="17:17" x14ac:dyDescent="0.2">
      <c r="Q10547" s="21"/>
    </row>
    <row r="10548" spans="17:17" x14ac:dyDescent="0.2">
      <c r="Q10548" s="21"/>
    </row>
    <row r="10549" spans="17:17" x14ac:dyDescent="0.2">
      <c r="Q10549" s="21"/>
    </row>
    <row r="10550" spans="17:17" x14ac:dyDescent="0.2">
      <c r="Q10550" s="21"/>
    </row>
    <row r="10551" spans="17:17" x14ac:dyDescent="0.2">
      <c r="Q10551" s="21"/>
    </row>
    <row r="10552" spans="17:17" x14ac:dyDescent="0.2">
      <c r="Q10552" s="21"/>
    </row>
    <row r="10553" spans="17:17" x14ac:dyDescent="0.2">
      <c r="Q10553" s="21"/>
    </row>
    <row r="10554" spans="17:17" x14ac:dyDescent="0.2">
      <c r="Q10554" s="21"/>
    </row>
    <row r="10555" spans="17:17" x14ac:dyDescent="0.2">
      <c r="Q10555" s="21"/>
    </row>
    <row r="10556" spans="17:17" x14ac:dyDescent="0.2">
      <c r="Q10556" s="21"/>
    </row>
    <row r="10557" spans="17:17" x14ac:dyDescent="0.2">
      <c r="Q10557" s="21"/>
    </row>
    <row r="10558" spans="17:17" x14ac:dyDescent="0.2">
      <c r="Q10558" s="21"/>
    </row>
    <row r="10559" spans="17:17" x14ac:dyDescent="0.2">
      <c r="Q10559" s="21"/>
    </row>
    <row r="10560" spans="17:17" x14ac:dyDescent="0.2">
      <c r="Q10560" s="21"/>
    </row>
    <row r="10561" spans="17:17" x14ac:dyDescent="0.2">
      <c r="Q10561" s="21"/>
    </row>
    <row r="10562" spans="17:17" x14ac:dyDescent="0.2">
      <c r="Q10562" s="21"/>
    </row>
    <row r="10563" spans="17:17" x14ac:dyDescent="0.2">
      <c r="Q10563" s="21"/>
    </row>
    <row r="10564" spans="17:17" x14ac:dyDescent="0.2">
      <c r="Q10564" s="21"/>
    </row>
    <row r="10565" spans="17:17" x14ac:dyDescent="0.2">
      <c r="Q10565" s="21"/>
    </row>
    <row r="10566" spans="17:17" x14ac:dyDescent="0.2">
      <c r="Q10566" s="21"/>
    </row>
    <row r="10567" spans="17:17" x14ac:dyDescent="0.2">
      <c r="Q10567" s="21"/>
    </row>
    <row r="10568" spans="17:17" x14ac:dyDescent="0.2">
      <c r="Q10568" s="21"/>
    </row>
    <row r="10569" spans="17:17" x14ac:dyDescent="0.2">
      <c r="Q10569" s="21"/>
    </row>
    <row r="10570" spans="17:17" x14ac:dyDescent="0.2">
      <c r="Q10570" s="21"/>
    </row>
    <row r="10571" spans="17:17" x14ac:dyDescent="0.2">
      <c r="Q10571" s="21"/>
    </row>
    <row r="10572" spans="17:17" x14ac:dyDescent="0.2">
      <c r="Q10572" s="21"/>
    </row>
    <row r="10573" spans="17:17" x14ac:dyDescent="0.2">
      <c r="Q10573" s="21"/>
    </row>
    <row r="10574" spans="17:17" x14ac:dyDescent="0.2">
      <c r="Q10574" s="21"/>
    </row>
    <row r="10575" spans="17:17" x14ac:dyDescent="0.2">
      <c r="Q10575" s="21"/>
    </row>
    <row r="10576" spans="17:17" x14ac:dyDescent="0.2">
      <c r="Q10576" s="21"/>
    </row>
    <row r="10577" spans="17:17" x14ac:dyDescent="0.2">
      <c r="Q10577" s="21"/>
    </row>
    <row r="10578" spans="17:17" x14ac:dyDescent="0.2">
      <c r="Q10578" s="21"/>
    </row>
    <row r="10579" spans="17:17" x14ac:dyDescent="0.2">
      <c r="Q10579" s="21"/>
    </row>
    <row r="10580" spans="17:17" x14ac:dyDescent="0.2">
      <c r="Q10580" s="21"/>
    </row>
    <row r="10581" spans="17:17" x14ac:dyDescent="0.2">
      <c r="Q10581" s="21"/>
    </row>
    <row r="10582" spans="17:17" x14ac:dyDescent="0.2">
      <c r="Q10582" s="21"/>
    </row>
    <row r="10583" spans="17:17" x14ac:dyDescent="0.2">
      <c r="Q10583" s="21"/>
    </row>
    <row r="10584" spans="17:17" x14ac:dyDescent="0.2">
      <c r="Q10584" s="21"/>
    </row>
    <row r="10585" spans="17:17" x14ac:dyDescent="0.2">
      <c r="Q10585" s="21"/>
    </row>
    <row r="10586" spans="17:17" x14ac:dyDescent="0.2">
      <c r="Q10586" s="21"/>
    </row>
    <row r="10587" spans="17:17" x14ac:dyDescent="0.2">
      <c r="Q10587" s="21"/>
    </row>
    <row r="10588" spans="17:17" x14ac:dyDescent="0.2">
      <c r="Q10588" s="21"/>
    </row>
    <row r="10589" spans="17:17" x14ac:dyDescent="0.2">
      <c r="Q10589" s="21"/>
    </row>
    <row r="10590" spans="17:17" x14ac:dyDescent="0.2">
      <c r="Q10590" s="21"/>
    </row>
    <row r="10591" spans="17:17" x14ac:dyDescent="0.2">
      <c r="Q10591" s="21"/>
    </row>
    <row r="10592" spans="17:17" x14ac:dyDescent="0.2">
      <c r="Q10592" s="21"/>
    </row>
    <row r="10593" spans="17:17" x14ac:dyDescent="0.2">
      <c r="Q10593" s="21"/>
    </row>
    <row r="10594" spans="17:17" x14ac:dyDescent="0.2">
      <c r="Q10594" s="21"/>
    </row>
    <row r="10595" spans="17:17" x14ac:dyDescent="0.2">
      <c r="Q10595" s="21"/>
    </row>
    <row r="10596" spans="17:17" x14ac:dyDescent="0.2">
      <c r="Q10596" s="21"/>
    </row>
    <row r="10597" spans="17:17" x14ac:dyDescent="0.2">
      <c r="Q10597" s="21"/>
    </row>
    <row r="10598" spans="17:17" x14ac:dyDescent="0.2">
      <c r="Q10598" s="21"/>
    </row>
    <row r="10599" spans="17:17" x14ac:dyDescent="0.2">
      <c r="Q10599" s="21"/>
    </row>
    <row r="10600" spans="17:17" x14ac:dyDescent="0.2">
      <c r="Q10600" s="21"/>
    </row>
    <row r="10601" spans="17:17" x14ac:dyDescent="0.2">
      <c r="Q10601" s="21"/>
    </row>
    <row r="10602" spans="17:17" x14ac:dyDescent="0.2">
      <c r="Q10602" s="21"/>
    </row>
    <row r="10603" spans="17:17" x14ac:dyDescent="0.2">
      <c r="Q10603" s="21"/>
    </row>
    <row r="10604" spans="17:17" x14ac:dyDescent="0.2">
      <c r="Q10604" s="21"/>
    </row>
    <row r="10605" spans="17:17" x14ac:dyDescent="0.2">
      <c r="Q10605" s="21"/>
    </row>
    <row r="10606" spans="17:17" x14ac:dyDescent="0.2">
      <c r="Q10606" s="21"/>
    </row>
    <row r="10607" spans="17:17" x14ac:dyDescent="0.2">
      <c r="Q10607" s="21"/>
    </row>
    <row r="10608" spans="17:17" x14ac:dyDescent="0.2">
      <c r="Q10608" s="21"/>
    </row>
    <row r="10609" spans="17:17" x14ac:dyDescent="0.2">
      <c r="Q10609" s="21"/>
    </row>
    <row r="10610" spans="17:17" x14ac:dyDescent="0.2">
      <c r="Q10610" s="21"/>
    </row>
    <row r="10611" spans="17:17" x14ac:dyDescent="0.2">
      <c r="Q10611" s="21"/>
    </row>
    <row r="10612" spans="17:17" x14ac:dyDescent="0.2">
      <c r="Q10612" s="21"/>
    </row>
    <row r="10613" spans="17:17" x14ac:dyDescent="0.2">
      <c r="Q10613" s="21"/>
    </row>
    <row r="10614" spans="17:17" x14ac:dyDescent="0.2">
      <c r="Q10614" s="21"/>
    </row>
    <row r="10615" spans="17:17" x14ac:dyDescent="0.2">
      <c r="Q10615" s="21"/>
    </row>
    <row r="10616" spans="17:17" x14ac:dyDescent="0.2">
      <c r="Q10616" s="21"/>
    </row>
    <row r="10617" spans="17:17" x14ac:dyDescent="0.2">
      <c r="Q10617" s="21"/>
    </row>
    <row r="10618" spans="17:17" x14ac:dyDescent="0.2">
      <c r="Q10618" s="21"/>
    </row>
    <row r="10619" spans="17:17" x14ac:dyDescent="0.2">
      <c r="Q10619" s="21"/>
    </row>
    <row r="10620" spans="17:17" x14ac:dyDescent="0.2">
      <c r="Q10620" s="21"/>
    </row>
    <row r="10621" spans="17:17" x14ac:dyDescent="0.2">
      <c r="Q10621" s="21"/>
    </row>
    <row r="10622" spans="17:17" x14ac:dyDescent="0.2">
      <c r="Q10622" s="21"/>
    </row>
    <row r="10623" spans="17:17" x14ac:dyDescent="0.2">
      <c r="Q10623" s="21"/>
    </row>
    <row r="10624" spans="17:17" x14ac:dyDescent="0.2">
      <c r="Q10624" s="21"/>
    </row>
    <row r="10625" spans="17:17" x14ac:dyDescent="0.2">
      <c r="Q10625" s="21"/>
    </row>
    <row r="10626" spans="17:17" x14ac:dyDescent="0.2">
      <c r="Q10626" s="21"/>
    </row>
    <row r="10627" spans="17:17" x14ac:dyDescent="0.2">
      <c r="Q10627" s="21"/>
    </row>
    <row r="10628" spans="17:17" x14ac:dyDescent="0.2">
      <c r="Q10628" s="21"/>
    </row>
    <row r="10629" spans="17:17" x14ac:dyDescent="0.2">
      <c r="Q10629" s="21"/>
    </row>
    <row r="10630" spans="17:17" x14ac:dyDescent="0.2">
      <c r="Q10630" s="21"/>
    </row>
    <row r="10631" spans="17:17" x14ac:dyDescent="0.2">
      <c r="Q10631" s="21"/>
    </row>
    <row r="10632" spans="17:17" x14ac:dyDescent="0.2">
      <c r="Q10632" s="21"/>
    </row>
    <row r="10633" spans="17:17" x14ac:dyDescent="0.2">
      <c r="Q10633" s="21"/>
    </row>
    <row r="10634" spans="17:17" x14ac:dyDescent="0.2">
      <c r="Q10634" s="21"/>
    </row>
    <row r="10635" spans="17:17" x14ac:dyDescent="0.2">
      <c r="Q10635" s="21"/>
    </row>
    <row r="10636" spans="17:17" x14ac:dyDescent="0.2">
      <c r="Q10636" s="21"/>
    </row>
    <row r="10637" spans="17:17" x14ac:dyDescent="0.2">
      <c r="Q10637" s="21"/>
    </row>
    <row r="10638" spans="17:17" x14ac:dyDescent="0.2">
      <c r="Q10638" s="21"/>
    </row>
    <row r="10639" spans="17:17" x14ac:dyDescent="0.2">
      <c r="Q10639" s="21"/>
    </row>
    <row r="10640" spans="17:17" x14ac:dyDescent="0.2">
      <c r="Q10640" s="21"/>
    </row>
    <row r="10641" spans="17:17" x14ac:dyDescent="0.2">
      <c r="Q10641" s="21"/>
    </row>
    <row r="10642" spans="17:17" x14ac:dyDescent="0.2">
      <c r="Q10642" s="21"/>
    </row>
    <row r="10643" spans="17:17" x14ac:dyDescent="0.2">
      <c r="Q10643" s="21"/>
    </row>
    <row r="10644" spans="17:17" x14ac:dyDescent="0.2">
      <c r="Q10644" s="21"/>
    </row>
    <row r="10645" spans="17:17" x14ac:dyDescent="0.2">
      <c r="Q10645" s="21"/>
    </row>
    <row r="10646" spans="17:17" x14ac:dyDescent="0.2">
      <c r="Q10646" s="21"/>
    </row>
    <row r="10647" spans="17:17" x14ac:dyDescent="0.2">
      <c r="Q10647" s="21"/>
    </row>
    <row r="10648" spans="17:17" x14ac:dyDescent="0.2">
      <c r="Q10648" s="21"/>
    </row>
    <row r="10649" spans="17:17" x14ac:dyDescent="0.2">
      <c r="Q10649" s="21"/>
    </row>
    <row r="10650" spans="17:17" x14ac:dyDescent="0.2">
      <c r="Q10650" s="21"/>
    </row>
    <row r="10651" spans="17:17" x14ac:dyDescent="0.2">
      <c r="Q10651" s="21"/>
    </row>
    <row r="10652" spans="17:17" x14ac:dyDescent="0.2">
      <c r="Q10652" s="21"/>
    </row>
    <row r="10653" spans="17:17" x14ac:dyDescent="0.2">
      <c r="Q10653" s="21"/>
    </row>
    <row r="10654" spans="17:17" x14ac:dyDescent="0.2">
      <c r="Q10654" s="21"/>
    </row>
    <row r="10655" spans="17:17" x14ac:dyDescent="0.2">
      <c r="Q10655" s="21"/>
    </row>
    <row r="10656" spans="17:17" x14ac:dyDescent="0.2">
      <c r="Q10656" s="21"/>
    </row>
    <row r="10657" spans="17:17" x14ac:dyDescent="0.2">
      <c r="Q10657" s="21"/>
    </row>
    <row r="10658" spans="17:17" x14ac:dyDescent="0.2">
      <c r="Q10658" s="21"/>
    </row>
    <row r="10659" spans="17:17" x14ac:dyDescent="0.2">
      <c r="Q10659" s="21"/>
    </row>
    <row r="10660" spans="17:17" x14ac:dyDescent="0.2">
      <c r="Q10660" s="21"/>
    </row>
    <row r="10661" spans="17:17" x14ac:dyDescent="0.2">
      <c r="Q10661" s="21"/>
    </row>
    <row r="10662" spans="17:17" x14ac:dyDescent="0.2">
      <c r="Q10662" s="21"/>
    </row>
    <row r="10663" spans="17:17" x14ac:dyDescent="0.2">
      <c r="Q10663" s="21"/>
    </row>
    <row r="10664" spans="17:17" x14ac:dyDescent="0.2">
      <c r="Q10664" s="21"/>
    </row>
    <row r="10665" spans="17:17" x14ac:dyDescent="0.2">
      <c r="Q10665" s="21"/>
    </row>
    <row r="10666" spans="17:17" x14ac:dyDescent="0.2">
      <c r="Q10666" s="21"/>
    </row>
    <row r="10667" spans="17:17" x14ac:dyDescent="0.2">
      <c r="Q10667" s="21"/>
    </row>
    <row r="10668" spans="17:17" x14ac:dyDescent="0.2">
      <c r="Q10668" s="21"/>
    </row>
    <row r="10669" spans="17:17" x14ac:dyDescent="0.2">
      <c r="Q10669" s="21"/>
    </row>
    <row r="10670" spans="17:17" x14ac:dyDescent="0.2">
      <c r="Q10670" s="21"/>
    </row>
    <row r="10671" spans="17:17" x14ac:dyDescent="0.2">
      <c r="Q10671" s="21"/>
    </row>
    <row r="10672" spans="17:17" x14ac:dyDescent="0.2">
      <c r="Q10672" s="21"/>
    </row>
    <row r="10673" spans="17:17" x14ac:dyDescent="0.2">
      <c r="Q10673" s="21"/>
    </row>
    <row r="10674" spans="17:17" x14ac:dyDescent="0.2">
      <c r="Q10674" s="21"/>
    </row>
    <row r="10675" spans="17:17" x14ac:dyDescent="0.2">
      <c r="Q10675" s="21"/>
    </row>
    <row r="10676" spans="17:17" x14ac:dyDescent="0.2">
      <c r="Q10676" s="21"/>
    </row>
    <row r="10677" spans="17:17" x14ac:dyDescent="0.2">
      <c r="Q10677" s="21"/>
    </row>
    <row r="10678" spans="17:17" x14ac:dyDescent="0.2">
      <c r="Q10678" s="21"/>
    </row>
    <row r="10679" spans="17:17" x14ac:dyDescent="0.2">
      <c r="Q10679" s="21"/>
    </row>
    <row r="10680" spans="17:17" x14ac:dyDescent="0.2">
      <c r="Q10680" s="21"/>
    </row>
    <row r="10681" spans="17:17" x14ac:dyDescent="0.2">
      <c r="Q10681" s="21"/>
    </row>
    <row r="10682" spans="17:17" x14ac:dyDescent="0.2">
      <c r="Q10682" s="21"/>
    </row>
    <row r="10683" spans="17:17" x14ac:dyDescent="0.2">
      <c r="Q10683" s="21"/>
    </row>
    <row r="10684" spans="17:17" x14ac:dyDescent="0.2">
      <c r="Q10684" s="21"/>
    </row>
    <row r="10685" spans="17:17" x14ac:dyDescent="0.2">
      <c r="Q10685" s="21"/>
    </row>
    <row r="10686" spans="17:17" x14ac:dyDescent="0.2">
      <c r="Q10686" s="21"/>
    </row>
    <row r="10687" spans="17:17" x14ac:dyDescent="0.2">
      <c r="Q10687" s="21"/>
    </row>
    <row r="10688" spans="17:17" x14ac:dyDescent="0.2">
      <c r="Q10688" s="21"/>
    </row>
    <row r="10689" spans="17:17" x14ac:dyDescent="0.2">
      <c r="Q10689" s="21"/>
    </row>
    <row r="10690" spans="17:17" x14ac:dyDescent="0.2">
      <c r="Q10690" s="21"/>
    </row>
    <row r="10691" spans="17:17" x14ac:dyDescent="0.2">
      <c r="Q10691" s="21"/>
    </row>
    <row r="10692" spans="17:17" x14ac:dyDescent="0.2">
      <c r="Q10692" s="21"/>
    </row>
    <row r="10693" spans="17:17" x14ac:dyDescent="0.2">
      <c r="Q10693" s="21"/>
    </row>
    <row r="10694" spans="17:17" x14ac:dyDescent="0.2">
      <c r="Q10694" s="21"/>
    </row>
    <row r="10695" spans="17:17" x14ac:dyDescent="0.2">
      <c r="Q10695" s="21"/>
    </row>
    <row r="10696" spans="17:17" x14ac:dyDescent="0.2">
      <c r="Q10696" s="21"/>
    </row>
    <row r="10697" spans="17:17" x14ac:dyDescent="0.2">
      <c r="Q10697" s="21"/>
    </row>
    <row r="10698" spans="17:17" x14ac:dyDescent="0.2">
      <c r="Q10698" s="21"/>
    </row>
    <row r="10699" spans="17:17" x14ac:dyDescent="0.2">
      <c r="Q10699" s="21"/>
    </row>
    <row r="10700" spans="17:17" x14ac:dyDescent="0.2">
      <c r="Q10700" s="21"/>
    </row>
    <row r="10701" spans="17:17" x14ac:dyDescent="0.2">
      <c r="Q10701" s="21"/>
    </row>
    <row r="10702" spans="17:17" x14ac:dyDescent="0.2">
      <c r="Q10702" s="21"/>
    </row>
    <row r="10703" spans="17:17" x14ac:dyDescent="0.2">
      <c r="Q10703" s="21"/>
    </row>
    <row r="10704" spans="17:17" x14ac:dyDescent="0.2">
      <c r="Q10704" s="21"/>
    </row>
    <row r="10705" spans="17:17" x14ac:dyDescent="0.2">
      <c r="Q10705" s="21"/>
    </row>
    <row r="10706" spans="17:17" x14ac:dyDescent="0.2">
      <c r="Q10706" s="21"/>
    </row>
    <row r="10707" spans="17:17" x14ac:dyDescent="0.2">
      <c r="Q10707" s="21"/>
    </row>
    <row r="10708" spans="17:17" x14ac:dyDescent="0.2">
      <c r="Q10708" s="21"/>
    </row>
    <row r="10709" spans="17:17" x14ac:dyDescent="0.2">
      <c r="Q10709" s="21"/>
    </row>
    <row r="10710" spans="17:17" x14ac:dyDescent="0.2">
      <c r="Q10710" s="21"/>
    </row>
    <row r="10711" spans="17:17" x14ac:dyDescent="0.2">
      <c r="Q10711" s="21"/>
    </row>
    <row r="10712" spans="17:17" x14ac:dyDescent="0.2">
      <c r="Q10712" s="21"/>
    </row>
    <row r="10713" spans="17:17" x14ac:dyDescent="0.2">
      <c r="Q10713" s="21"/>
    </row>
    <row r="10714" spans="17:17" x14ac:dyDescent="0.2">
      <c r="Q10714" s="21"/>
    </row>
    <row r="10715" spans="17:17" x14ac:dyDescent="0.2">
      <c r="Q10715" s="21"/>
    </row>
    <row r="10716" spans="17:17" x14ac:dyDescent="0.2">
      <c r="Q10716" s="21"/>
    </row>
    <row r="10717" spans="17:17" x14ac:dyDescent="0.2">
      <c r="Q10717" s="21"/>
    </row>
    <row r="10718" spans="17:17" x14ac:dyDescent="0.2">
      <c r="Q10718" s="21"/>
    </row>
    <row r="10719" spans="17:17" x14ac:dyDescent="0.2">
      <c r="Q10719" s="21"/>
    </row>
    <row r="10720" spans="17:17" x14ac:dyDescent="0.2">
      <c r="Q10720" s="21"/>
    </row>
    <row r="10721" spans="17:17" x14ac:dyDescent="0.2">
      <c r="Q10721" s="21"/>
    </row>
    <row r="10722" spans="17:17" x14ac:dyDescent="0.2">
      <c r="Q10722" s="21"/>
    </row>
    <row r="10723" spans="17:17" x14ac:dyDescent="0.2">
      <c r="Q10723" s="21"/>
    </row>
    <row r="10724" spans="17:17" x14ac:dyDescent="0.2">
      <c r="Q10724" s="21"/>
    </row>
    <row r="10725" spans="17:17" x14ac:dyDescent="0.2">
      <c r="Q10725" s="21"/>
    </row>
    <row r="10726" spans="17:17" x14ac:dyDescent="0.2">
      <c r="Q10726" s="21"/>
    </row>
    <row r="10727" spans="17:17" x14ac:dyDescent="0.2">
      <c r="Q10727" s="21"/>
    </row>
    <row r="10728" spans="17:17" x14ac:dyDescent="0.2">
      <c r="Q10728" s="21"/>
    </row>
    <row r="10729" spans="17:17" x14ac:dyDescent="0.2">
      <c r="Q10729" s="21"/>
    </row>
    <row r="10730" spans="17:17" x14ac:dyDescent="0.2">
      <c r="Q10730" s="21"/>
    </row>
    <row r="10731" spans="17:17" x14ac:dyDescent="0.2">
      <c r="Q10731" s="21"/>
    </row>
    <row r="10732" spans="17:17" x14ac:dyDescent="0.2">
      <c r="Q10732" s="21"/>
    </row>
    <row r="10733" spans="17:17" x14ac:dyDescent="0.2">
      <c r="Q10733" s="21"/>
    </row>
    <row r="10734" spans="17:17" x14ac:dyDescent="0.2">
      <c r="Q10734" s="21"/>
    </row>
    <row r="10735" spans="17:17" x14ac:dyDescent="0.2">
      <c r="Q10735" s="21"/>
    </row>
    <row r="10736" spans="17:17" x14ac:dyDescent="0.2">
      <c r="Q10736" s="21"/>
    </row>
    <row r="10737" spans="17:17" x14ac:dyDescent="0.2">
      <c r="Q10737" s="21"/>
    </row>
    <row r="10738" spans="17:17" x14ac:dyDescent="0.2">
      <c r="Q10738" s="21"/>
    </row>
    <row r="10739" spans="17:17" x14ac:dyDescent="0.2">
      <c r="Q10739" s="21"/>
    </row>
    <row r="10740" spans="17:17" x14ac:dyDescent="0.2">
      <c r="Q10740" s="21"/>
    </row>
    <row r="10741" spans="17:17" x14ac:dyDescent="0.2">
      <c r="Q10741" s="21"/>
    </row>
    <row r="10742" spans="17:17" x14ac:dyDescent="0.2">
      <c r="Q10742" s="21"/>
    </row>
    <row r="10743" spans="17:17" x14ac:dyDescent="0.2">
      <c r="Q10743" s="21"/>
    </row>
    <row r="10744" spans="17:17" x14ac:dyDescent="0.2">
      <c r="Q10744" s="21"/>
    </row>
    <row r="10745" spans="17:17" x14ac:dyDescent="0.2">
      <c r="Q10745" s="21"/>
    </row>
    <row r="10746" spans="17:17" x14ac:dyDescent="0.2">
      <c r="Q10746" s="21"/>
    </row>
    <row r="10747" spans="17:17" x14ac:dyDescent="0.2">
      <c r="Q10747" s="21"/>
    </row>
    <row r="10748" spans="17:17" x14ac:dyDescent="0.2">
      <c r="Q10748" s="21"/>
    </row>
    <row r="10749" spans="17:17" x14ac:dyDescent="0.2">
      <c r="Q10749" s="21"/>
    </row>
    <row r="10750" spans="17:17" x14ac:dyDescent="0.2">
      <c r="Q10750" s="21"/>
    </row>
    <row r="10751" spans="17:17" x14ac:dyDescent="0.2">
      <c r="Q10751" s="21"/>
    </row>
    <row r="10752" spans="17:17" x14ac:dyDescent="0.2">
      <c r="Q10752" s="21"/>
    </row>
    <row r="10753" spans="17:17" x14ac:dyDescent="0.2">
      <c r="Q10753" s="21"/>
    </row>
    <row r="10754" spans="17:17" x14ac:dyDescent="0.2">
      <c r="Q10754" s="21"/>
    </row>
    <row r="10755" spans="17:17" x14ac:dyDescent="0.2">
      <c r="Q10755" s="21"/>
    </row>
    <row r="10756" spans="17:17" x14ac:dyDescent="0.2">
      <c r="Q10756" s="21"/>
    </row>
    <row r="10757" spans="17:17" x14ac:dyDescent="0.2">
      <c r="Q10757" s="21"/>
    </row>
    <row r="10758" spans="17:17" x14ac:dyDescent="0.2">
      <c r="Q10758" s="21"/>
    </row>
    <row r="10759" spans="17:17" x14ac:dyDescent="0.2">
      <c r="Q10759" s="21"/>
    </row>
    <row r="10760" spans="17:17" x14ac:dyDescent="0.2">
      <c r="Q10760" s="21"/>
    </row>
    <row r="10761" spans="17:17" x14ac:dyDescent="0.2">
      <c r="Q10761" s="21"/>
    </row>
    <row r="10762" spans="17:17" x14ac:dyDescent="0.2">
      <c r="Q10762" s="21"/>
    </row>
    <row r="10763" spans="17:17" x14ac:dyDescent="0.2">
      <c r="Q10763" s="21"/>
    </row>
    <row r="10764" spans="17:17" x14ac:dyDescent="0.2">
      <c r="Q10764" s="21"/>
    </row>
    <row r="10765" spans="17:17" x14ac:dyDescent="0.2">
      <c r="Q10765" s="21"/>
    </row>
    <row r="10766" spans="17:17" x14ac:dyDescent="0.2">
      <c r="Q10766" s="21"/>
    </row>
    <row r="10767" spans="17:17" x14ac:dyDescent="0.2">
      <c r="Q10767" s="21"/>
    </row>
    <row r="10768" spans="17:17" x14ac:dyDescent="0.2">
      <c r="Q10768" s="21"/>
    </row>
    <row r="10769" spans="17:17" x14ac:dyDescent="0.2">
      <c r="Q10769" s="21"/>
    </row>
    <row r="10770" spans="17:17" x14ac:dyDescent="0.2">
      <c r="Q10770" s="21"/>
    </row>
    <row r="10771" spans="17:17" x14ac:dyDescent="0.2">
      <c r="Q10771" s="21"/>
    </row>
    <row r="10772" spans="17:17" x14ac:dyDescent="0.2">
      <c r="Q10772" s="21"/>
    </row>
    <row r="10773" spans="17:17" x14ac:dyDescent="0.2">
      <c r="Q10773" s="21"/>
    </row>
    <row r="10774" spans="17:17" x14ac:dyDescent="0.2">
      <c r="Q10774" s="21"/>
    </row>
    <row r="10775" spans="17:17" x14ac:dyDescent="0.2">
      <c r="Q10775" s="21"/>
    </row>
    <row r="10776" spans="17:17" x14ac:dyDescent="0.2">
      <c r="Q10776" s="21"/>
    </row>
    <row r="10777" spans="17:17" x14ac:dyDescent="0.2">
      <c r="Q10777" s="21"/>
    </row>
    <row r="10778" spans="17:17" x14ac:dyDescent="0.2">
      <c r="Q10778" s="21"/>
    </row>
    <row r="10779" spans="17:17" x14ac:dyDescent="0.2">
      <c r="Q10779" s="21"/>
    </row>
    <row r="10780" spans="17:17" x14ac:dyDescent="0.2">
      <c r="Q10780" s="21"/>
    </row>
    <row r="10781" spans="17:17" x14ac:dyDescent="0.2">
      <c r="Q10781" s="21"/>
    </row>
    <row r="10782" spans="17:17" x14ac:dyDescent="0.2">
      <c r="Q10782" s="21"/>
    </row>
    <row r="10783" spans="17:17" x14ac:dyDescent="0.2">
      <c r="Q10783" s="21"/>
    </row>
    <row r="10784" spans="17:17" x14ac:dyDescent="0.2">
      <c r="Q10784" s="21"/>
    </row>
    <row r="10785" spans="17:17" x14ac:dyDescent="0.2">
      <c r="Q10785" s="21"/>
    </row>
    <row r="10786" spans="17:17" x14ac:dyDescent="0.2">
      <c r="Q10786" s="21"/>
    </row>
    <row r="10787" spans="17:17" x14ac:dyDescent="0.2">
      <c r="Q10787" s="21"/>
    </row>
    <row r="10788" spans="17:17" x14ac:dyDescent="0.2">
      <c r="Q10788" s="21"/>
    </row>
    <row r="10789" spans="17:17" x14ac:dyDescent="0.2">
      <c r="Q10789" s="21"/>
    </row>
    <row r="10790" spans="17:17" x14ac:dyDescent="0.2">
      <c r="Q10790" s="21"/>
    </row>
    <row r="10791" spans="17:17" x14ac:dyDescent="0.2">
      <c r="Q10791" s="21"/>
    </row>
    <row r="10792" spans="17:17" x14ac:dyDescent="0.2">
      <c r="Q10792" s="21"/>
    </row>
    <row r="10793" spans="17:17" x14ac:dyDescent="0.2">
      <c r="Q10793" s="21"/>
    </row>
    <row r="10794" spans="17:17" x14ac:dyDescent="0.2">
      <c r="Q10794" s="21"/>
    </row>
    <row r="10795" spans="17:17" x14ac:dyDescent="0.2">
      <c r="Q10795" s="21"/>
    </row>
    <row r="10796" spans="17:17" x14ac:dyDescent="0.2">
      <c r="Q10796" s="21"/>
    </row>
    <row r="10797" spans="17:17" x14ac:dyDescent="0.2">
      <c r="Q10797" s="21"/>
    </row>
    <row r="10798" spans="17:17" x14ac:dyDescent="0.2">
      <c r="Q10798" s="21"/>
    </row>
    <row r="10799" spans="17:17" x14ac:dyDescent="0.2">
      <c r="Q10799" s="21"/>
    </row>
    <row r="10800" spans="17:17" x14ac:dyDescent="0.2">
      <c r="Q10800" s="21"/>
    </row>
    <row r="10801" spans="17:17" x14ac:dyDescent="0.2">
      <c r="Q10801" s="21"/>
    </row>
    <row r="10802" spans="17:17" x14ac:dyDescent="0.2">
      <c r="Q10802" s="21"/>
    </row>
    <row r="10803" spans="17:17" x14ac:dyDescent="0.2">
      <c r="Q10803" s="21"/>
    </row>
    <row r="10804" spans="17:17" x14ac:dyDescent="0.2">
      <c r="Q10804" s="21"/>
    </row>
    <row r="10805" spans="17:17" x14ac:dyDescent="0.2">
      <c r="Q10805" s="21"/>
    </row>
    <row r="10806" spans="17:17" x14ac:dyDescent="0.2">
      <c r="Q10806" s="21"/>
    </row>
    <row r="10807" spans="17:17" x14ac:dyDescent="0.2">
      <c r="Q10807" s="21"/>
    </row>
    <row r="10808" spans="17:17" x14ac:dyDescent="0.2">
      <c r="Q10808" s="21"/>
    </row>
    <row r="10809" spans="17:17" x14ac:dyDescent="0.2">
      <c r="Q10809" s="21"/>
    </row>
    <row r="10810" spans="17:17" x14ac:dyDescent="0.2">
      <c r="Q10810" s="21"/>
    </row>
    <row r="10811" spans="17:17" x14ac:dyDescent="0.2">
      <c r="Q10811" s="21"/>
    </row>
    <row r="10812" spans="17:17" x14ac:dyDescent="0.2">
      <c r="Q10812" s="21"/>
    </row>
    <row r="10813" spans="17:17" x14ac:dyDescent="0.2">
      <c r="Q10813" s="21"/>
    </row>
    <row r="10814" spans="17:17" x14ac:dyDescent="0.2">
      <c r="Q10814" s="21"/>
    </row>
    <row r="10815" spans="17:17" x14ac:dyDescent="0.2">
      <c r="Q10815" s="21"/>
    </row>
    <row r="10816" spans="17:17" x14ac:dyDescent="0.2">
      <c r="Q10816" s="21"/>
    </row>
    <row r="10817" spans="17:17" x14ac:dyDescent="0.2">
      <c r="Q10817" s="21"/>
    </row>
    <row r="10818" spans="17:17" x14ac:dyDescent="0.2">
      <c r="Q10818" s="21"/>
    </row>
    <row r="10819" spans="17:17" x14ac:dyDescent="0.2">
      <c r="Q10819" s="21"/>
    </row>
    <row r="10820" spans="17:17" x14ac:dyDescent="0.2">
      <c r="Q10820" s="21"/>
    </row>
    <row r="10821" spans="17:17" x14ac:dyDescent="0.2">
      <c r="Q10821" s="21"/>
    </row>
    <row r="10822" spans="17:17" x14ac:dyDescent="0.2">
      <c r="Q10822" s="21"/>
    </row>
    <row r="10823" spans="17:17" x14ac:dyDescent="0.2">
      <c r="Q10823" s="21"/>
    </row>
    <row r="10824" spans="17:17" x14ac:dyDescent="0.2">
      <c r="Q10824" s="21"/>
    </row>
    <row r="10825" spans="17:17" x14ac:dyDescent="0.2">
      <c r="Q10825" s="21"/>
    </row>
    <row r="10826" spans="17:17" x14ac:dyDescent="0.2">
      <c r="Q10826" s="21"/>
    </row>
    <row r="10827" spans="17:17" x14ac:dyDescent="0.2">
      <c r="Q10827" s="21"/>
    </row>
    <row r="10828" spans="17:17" x14ac:dyDescent="0.2">
      <c r="Q10828" s="21"/>
    </row>
    <row r="10829" spans="17:17" x14ac:dyDescent="0.2">
      <c r="Q10829" s="21"/>
    </row>
    <row r="10830" spans="17:17" x14ac:dyDescent="0.2">
      <c r="Q10830" s="21"/>
    </row>
    <row r="10831" spans="17:17" x14ac:dyDescent="0.2">
      <c r="Q10831" s="21"/>
    </row>
    <row r="10832" spans="17:17" x14ac:dyDescent="0.2">
      <c r="Q10832" s="21"/>
    </row>
    <row r="10833" spans="17:17" x14ac:dyDescent="0.2">
      <c r="Q10833" s="21"/>
    </row>
    <row r="10834" spans="17:17" x14ac:dyDescent="0.2">
      <c r="Q10834" s="21"/>
    </row>
    <row r="10835" spans="17:17" x14ac:dyDescent="0.2">
      <c r="Q10835" s="21"/>
    </row>
    <row r="10836" spans="17:17" x14ac:dyDescent="0.2">
      <c r="Q10836" s="21"/>
    </row>
    <row r="10837" spans="17:17" x14ac:dyDescent="0.2">
      <c r="Q10837" s="21"/>
    </row>
    <row r="10838" spans="17:17" x14ac:dyDescent="0.2">
      <c r="Q10838" s="21"/>
    </row>
    <row r="10839" spans="17:17" x14ac:dyDescent="0.2">
      <c r="Q10839" s="21"/>
    </row>
    <row r="10840" spans="17:17" x14ac:dyDescent="0.2">
      <c r="Q10840" s="21"/>
    </row>
    <row r="10841" spans="17:17" x14ac:dyDescent="0.2">
      <c r="Q10841" s="21"/>
    </row>
    <row r="10842" spans="17:17" x14ac:dyDescent="0.2">
      <c r="Q10842" s="21"/>
    </row>
    <row r="10843" spans="17:17" x14ac:dyDescent="0.2">
      <c r="Q10843" s="21"/>
    </row>
    <row r="10844" spans="17:17" x14ac:dyDescent="0.2">
      <c r="Q10844" s="21"/>
    </row>
    <row r="10845" spans="17:17" x14ac:dyDescent="0.2">
      <c r="Q10845" s="21"/>
    </row>
    <row r="10846" spans="17:17" x14ac:dyDescent="0.2">
      <c r="Q10846" s="21"/>
    </row>
    <row r="10847" spans="17:17" x14ac:dyDescent="0.2">
      <c r="Q10847" s="21"/>
    </row>
    <row r="10848" spans="17:17" x14ac:dyDescent="0.2">
      <c r="Q10848" s="21"/>
    </row>
    <row r="10849" spans="17:17" x14ac:dyDescent="0.2">
      <c r="Q10849" s="21"/>
    </row>
    <row r="10850" spans="17:17" x14ac:dyDescent="0.2">
      <c r="Q10850" s="21"/>
    </row>
    <row r="10851" spans="17:17" x14ac:dyDescent="0.2">
      <c r="Q10851" s="21"/>
    </row>
    <row r="10852" spans="17:17" x14ac:dyDescent="0.2">
      <c r="Q10852" s="21"/>
    </row>
    <row r="10853" spans="17:17" x14ac:dyDescent="0.2">
      <c r="Q10853" s="21"/>
    </row>
    <row r="10854" spans="17:17" x14ac:dyDescent="0.2">
      <c r="Q10854" s="21"/>
    </row>
    <row r="10855" spans="17:17" x14ac:dyDescent="0.2">
      <c r="Q10855" s="21"/>
    </row>
    <row r="10856" spans="17:17" x14ac:dyDescent="0.2">
      <c r="Q10856" s="21"/>
    </row>
    <row r="10857" spans="17:17" x14ac:dyDescent="0.2">
      <c r="Q10857" s="21"/>
    </row>
    <row r="10858" spans="17:17" x14ac:dyDescent="0.2">
      <c r="Q10858" s="21"/>
    </row>
    <row r="10859" spans="17:17" x14ac:dyDescent="0.2">
      <c r="Q10859" s="21"/>
    </row>
    <row r="10860" spans="17:17" x14ac:dyDescent="0.2">
      <c r="Q10860" s="21"/>
    </row>
    <row r="10861" spans="17:17" x14ac:dyDescent="0.2">
      <c r="Q10861" s="21"/>
    </row>
    <row r="10862" spans="17:17" x14ac:dyDescent="0.2">
      <c r="Q10862" s="21"/>
    </row>
    <row r="10863" spans="17:17" x14ac:dyDescent="0.2">
      <c r="Q10863" s="21"/>
    </row>
    <row r="10864" spans="17:17" x14ac:dyDescent="0.2">
      <c r="Q10864" s="21"/>
    </row>
    <row r="10865" spans="17:17" x14ac:dyDescent="0.2">
      <c r="Q10865" s="21"/>
    </row>
    <row r="10866" spans="17:17" x14ac:dyDescent="0.2">
      <c r="Q10866" s="21"/>
    </row>
    <row r="10867" spans="17:17" x14ac:dyDescent="0.2">
      <c r="Q10867" s="21"/>
    </row>
    <row r="10868" spans="17:17" x14ac:dyDescent="0.2">
      <c r="Q10868" s="21"/>
    </row>
    <row r="10869" spans="17:17" x14ac:dyDescent="0.2">
      <c r="Q10869" s="21"/>
    </row>
    <row r="10870" spans="17:17" x14ac:dyDescent="0.2">
      <c r="Q10870" s="21"/>
    </row>
    <row r="10871" spans="17:17" x14ac:dyDescent="0.2">
      <c r="Q10871" s="21"/>
    </row>
    <row r="10872" spans="17:17" x14ac:dyDescent="0.2">
      <c r="Q10872" s="21"/>
    </row>
    <row r="10873" spans="17:17" x14ac:dyDescent="0.2">
      <c r="Q10873" s="21"/>
    </row>
    <row r="10874" spans="17:17" x14ac:dyDescent="0.2">
      <c r="Q10874" s="21"/>
    </row>
    <row r="10875" spans="17:17" x14ac:dyDescent="0.2">
      <c r="Q10875" s="21"/>
    </row>
    <row r="10876" spans="17:17" x14ac:dyDescent="0.2">
      <c r="Q10876" s="21"/>
    </row>
    <row r="10877" spans="17:17" x14ac:dyDescent="0.2">
      <c r="Q10877" s="21"/>
    </row>
    <row r="10878" spans="17:17" x14ac:dyDescent="0.2">
      <c r="Q10878" s="21"/>
    </row>
    <row r="10879" spans="17:17" x14ac:dyDescent="0.2">
      <c r="Q10879" s="21"/>
    </row>
    <row r="10880" spans="17:17" x14ac:dyDescent="0.2">
      <c r="Q10880" s="21"/>
    </row>
    <row r="10881" spans="17:17" x14ac:dyDescent="0.2">
      <c r="Q10881" s="21"/>
    </row>
    <row r="10882" spans="17:17" x14ac:dyDescent="0.2">
      <c r="Q10882" s="21"/>
    </row>
    <row r="10883" spans="17:17" x14ac:dyDescent="0.2">
      <c r="Q10883" s="21"/>
    </row>
    <row r="10884" spans="17:17" x14ac:dyDescent="0.2">
      <c r="Q10884" s="21"/>
    </row>
    <row r="10885" spans="17:17" x14ac:dyDescent="0.2">
      <c r="Q10885" s="21"/>
    </row>
    <row r="10886" spans="17:17" x14ac:dyDescent="0.2">
      <c r="Q10886" s="21"/>
    </row>
    <row r="10887" spans="17:17" x14ac:dyDescent="0.2">
      <c r="Q10887" s="21"/>
    </row>
    <row r="10888" spans="17:17" x14ac:dyDescent="0.2">
      <c r="Q10888" s="21"/>
    </row>
    <row r="10889" spans="17:17" x14ac:dyDescent="0.2">
      <c r="Q10889" s="21"/>
    </row>
    <row r="10890" spans="17:17" x14ac:dyDescent="0.2">
      <c r="Q10890" s="21"/>
    </row>
    <row r="10891" spans="17:17" x14ac:dyDescent="0.2">
      <c r="Q10891" s="21"/>
    </row>
    <row r="10892" spans="17:17" x14ac:dyDescent="0.2">
      <c r="Q10892" s="21"/>
    </row>
    <row r="10893" spans="17:17" x14ac:dyDescent="0.2">
      <c r="Q10893" s="21"/>
    </row>
    <row r="10894" spans="17:17" x14ac:dyDescent="0.2">
      <c r="Q10894" s="21"/>
    </row>
    <row r="10895" spans="17:17" x14ac:dyDescent="0.2">
      <c r="Q10895" s="21"/>
    </row>
    <row r="10896" spans="17:17" x14ac:dyDescent="0.2">
      <c r="Q10896" s="21"/>
    </row>
    <row r="10897" spans="17:17" x14ac:dyDescent="0.2">
      <c r="Q10897" s="21"/>
    </row>
    <row r="10898" spans="17:17" x14ac:dyDescent="0.2">
      <c r="Q10898" s="21"/>
    </row>
    <row r="10899" spans="17:17" x14ac:dyDescent="0.2">
      <c r="Q10899" s="21"/>
    </row>
    <row r="10900" spans="17:17" x14ac:dyDescent="0.2">
      <c r="Q10900" s="21"/>
    </row>
    <row r="10901" spans="17:17" x14ac:dyDescent="0.2">
      <c r="Q10901" s="21"/>
    </row>
    <row r="10902" spans="17:17" x14ac:dyDescent="0.2">
      <c r="Q10902" s="21"/>
    </row>
    <row r="10903" spans="17:17" x14ac:dyDescent="0.2">
      <c r="Q10903" s="21"/>
    </row>
    <row r="10904" spans="17:17" x14ac:dyDescent="0.2">
      <c r="Q10904" s="21"/>
    </row>
    <row r="10905" spans="17:17" x14ac:dyDescent="0.2">
      <c r="Q10905" s="21"/>
    </row>
    <row r="10906" spans="17:17" x14ac:dyDescent="0.2">
      <c r="Q10906" s="21"/>
    </row>
    <row r="10907" spans="17:17" x14ac:dyDescent="0.2">
      <c r="Q10907" s="21"/>
    </row>
    <row r="10908" spans="17:17" x14ac:dyDescent="0.2">
      <c r="Q10908" s="21"/>
    </row>
    <row r="10909" spans="17:17" x14ac:dyDescent="0.2">
      <c r="Q10909" s="21"/>
    </row>
    <row r="10910" spans="17:17" x14ac:dyDescent="0.2">
      <c r="Q10910" s="21"/>
    </row>
    <row r="10911" spans="17:17" x14ac:dyDescent="0.2">
      <c r="Q10911" s="21"/>
    </row>
    <row r="10912" spans="17:17" x14ac:dyDescent="0.2">
      <c r="Q10912" s="21"/>
    </row>
    <row r="10913" spans="17:17" x14ac:dyDescent="0.2">
      <c r="Q10913" s="21"/>
    </row>
    <row r="10914" spans="17:17" x14ac:dyDescent="0.2">
      <c r="Q10914" s="21"/>
    </row>
    <row r="10915" spans="17:17" x14ac:dyDescent="0.2">
      <c r="Q10915" s="21"/>
    </row>
    <row r="10916" spans="17:17" x14ac:dyDescent="0.2">
      <c r="Q10916" s="21"/>
    </row>
    <row r="10917" spans="17:17" x14ac:dyDescent="0.2">
      <c r="Q10917" s="21"/>
    </row>
    <row r="10918" spans="17:17" x14ac:dyDescent="0.2">
      <c r="Q10918" s="21"/>
    </row>
    <row r="10919" spans="17:17" x14ac:dyDescent="0.2">
      <c r="Q10919" s="21"/>
    </row>
    <row r="10920" spans="17:17" x14ac:dyDescent="0.2">
      <c r="Q10920" s="21"/>
    </row>
    <row r="10921" spans="17:17" x14ac:dyDescent="0.2">
      <c r="Q10921" s="21"/>
    </row>
    <row r="10922" spans="17:17" x14ac:dyDescent="0.2">
      <c r="Q10922" s="21"/>
    </row>
    <row r="10923" spans="17:17" x14ac:dyDescent="0.2">
      <c r="Q10923" s="21"/>
    </row>
    <row r="10924" spans="17:17" x14ac:dyDescent="0.2">
      <c r="Q10924" s="21"/>
    </row>
    <row r="10925" spans="17:17" x14ac:dyDescent="0.2">
      <c r="Q10925" s="21"/>
    </row>
    <row r="10926" spans="17:17" x14ac:dyDescent="0.2">
      <c r="Q10926" s="21"/>
    </row>
    <row r="10927" spans="17:17" x14ac:dyDescent="0.2">
      <c r="Q10927" s="21"/>
    </row>
    <row r="10928" spans="17:17" x14ac:dyDescent="0.2">
      <c r="Q10928" s="21"/>
    </row>
    <row r="10929" spans="17:17" x14ac:dyDescent="0.2">
      <c r="Q10929" s="21"/>
    </row>
    <row r="10930" spans="17:17" x14ac:dyDescent="0.2">
      <c r="Q10930" s="21"/>
    </row>
    <row r="10931" spans="17:17" x14ac:dyDescent="0.2">
      <c r="Q10931" s="21"/>
    </row>
    <row r="10932" spans="17:17" x14ac:dyDescent="0.2">
      <c r="Q10932" s="21"/>
    </row>
    <row r="10933" spans="17:17" x14ac:dyDescent="0.2">
      <c r="Q10933" s="21"/>
    </row>
    <row r="10934" spans="17:17" x14ac:dyDescent="0.2">
      <c r="Q10934" s="21"/>
    </row>
    <row r="10935" spans="17:17" x14ac:dyDescent="0.2">
      <c r="Q10935" s="21"/>
    </row>
    <row r="10936" spans="17:17" x14ac:dyDescent="0.2">
      <c r="Q10936" s="21"/>
    </row>
    <row r="10937" spans="17:17" x14ac:dyDescent="0.2">
      <c r="Q10937" s="21"/>
    </row>
    <row r="10938" spans="17:17" x14ac:dyDescent="0.2">
      <c r="Q10938" s="21"/>
    </row>
    <row r="10939" spans="17:17" x14ac:dyDescent="0.2">
      <c r="Q10939" s="21"/>
    </row>
    <row r="10940" spans="17:17" x14ac:dyDescent="0.2">
      <c r="Q10940" s="21"/>
    </row>
    <row r="10941" spans="17:17" x14ac:dyDescent="0.2">
      <c r="Q10941" s="21"/>
    </row>
    <row r="10942" spans="17:17" x14ac:dyDescent="0.2">
      <c r="Q10942" s="21"/>
    </row>
    <row r="10943" spans="17:17" x14ac:dyDescent="0.2">
      <c r="Q10943" s="21"/>
    </row>
    <row r="10944" spans="17:17" x14ac:dyDescent="0.2">
      <c r="Q10944" s="21"/>
    </row>
    <row r="10945" spans="17:17" x14ac:dyDescent="0.2">
      <c r="Q10945" s="21"/>
    </row>
    <row r="10946" spans="17:17" x14ac:dyDescent="0.2">
      <c r="Q10946" s="21"/>
    </row>
    <row r="10947" spans="17:17" x14ac:dyDescent="0.2">
      <c r="Q10947" s="21"/>
    </row>
    <row r="10948" spans="17:17" x14ac:dyDescent="0.2">
      <c r="Q10948" s="21"/>
    </row>
    <row r="10949" spans="17:17" x14ac:dyDescent="0.2">
      <c r="Q10949" s="21"/>
    </row>
    <row r="10950" spans="17:17" x14ac:dyDescent="0.2">
      <c r="Q10950" s="21"/>
    </row>
    <row r="10951" spans="17:17" x14ac:dyDescent="0.2">
      <c r="Q10951" s="21"/>
    </row>
    <row r="10952" spans="17:17" x14ac:dyDescent="0.2">
      <c r="Q10952" s="21"/>
    </row>
    <row r="10953" spans="17:17" x14ac:dyDescent="0.2">
      <c r="Q10953" s="21"/>
    </row>
    <row r="10954" spans="17:17" x14ac:dyDescent="0.2">
      <c r="Q10954" s="21"/>
    </row>
    <row r="10955" spans="17:17" x14ac:dyDescent="0.2">
      <c r="Q10955" s="21"/>
    </row>
    <row r="10956" spans="17:17" x14ac:dyDescent="0.2">
      <c r="Q10956" s="21"/>
    </row>
    <row r="10957" spans="17:17" x14ac:dyDescent="0.2">
      <c r="Q10957" s="21"/>
    </row>
    <row r="10958" spans="17:17" x14ac:dyDescent="0.2">
      <c r="Q10958" s="21"/>
    </row>
    <row r="10959" spans="17:17" x14ac:dyDescent="0.2">
      <c r="Q10959" s="21"/>
    </row>
    <row r="10960" spans="17:17" x14ac:dyDescent="0.2">
      <c r="Q10960" s="21"/>
    </row>
    <row r="10961" spans="17:17" x14ac:dyDescent="0.2">
      <c r="Q10961" s="21"/>
    </row>
    <row r="10962" spans="17:17" x14ac:dyDescent="0.2">
      <c r="Q10962" s="21"/>
    </row>
    <row r="10963" spans="17:17" x14ac:dyDescent="0.2">
      <c r="Q10963" s="21"/>
    </row>
    <row r="10964" spans="17:17" x14ac:dyDescent="0.2">
      <c r="Q10964" s="21"/>
    </row>
    <row r="10965" spans="17:17" x14ac:dyDescent="0.2">
      <c r="Q10965" s="21"/>
    </row>
    <row r="10966" spans="17:17" x14ac:dyDescent="0.2">
      <c r="Q10966" s="21"/>
    </row>
    <row r="10967" spans="17:17" x14ac:dyDescent="0.2">
      <c r="Q10967" s="21"/>
    </row>
    <row r="10968" spans="17:17" x14ac:dyDescent="0.2">
      <c r="Q10968" s="21"/>
    </row>
    <row r="10969" spans="17:17" x14ac:dyDescent="0.2">
      <c r="Q10969" s="21"/>
    </row>
    <row r="10970" spans="17:17" x14ac:dyDescent="0.2">
      <c r="Q10970" s="21"/>
    </row>
    <row r="10971" spans="17:17" x14ac:dyDescent="0.2">
      <c r="Q10971" s="21"/>
    </row>
    <row r="10972" spans="17:17" x14ac:dyDescent="0.2">
      <c r="Q10972" s="21"/>
    </row>
    <row r="10973" spans="17:17" x14ac:dyDescent="0.2">
      <c r="Q10973" s="21"/>
    </row>
    <row r="10974" spans="17:17" x14ac:dyDescent="0.2">
      <c r="Q10974" s="21"/>
    </row>
    <row r="10975" spans="17:17" x14ac:dyDescent="0.2">
      <c r="Q10975" s="21"/>
    </row>
    <row r="10976" spans="17:17" x14ac:dyDescent="0.2">
      <c r="Q10976" s="21"/>
    </row>
    <row r="10977" spans="17:17" x14ac:dyDescent="0.2">
      <c r="Q10977" s="21"/>
    </row>
    <row r="10978" spans="17:17" x14ac:dyDescent="0.2">
      <c r="Q10978" s="21"/>
    </row>
    <row r="10979" spans="17:17" x14ac:dyDescent="0.2">
      <c r="Q10979" s="21"/>
    </row>
    <row r="10980" spans="17:17" x14ac:dyDescent="0.2">
      <c r="Q10980" s="21"/>
    </row>
    <row r="10981" spans="17:17" x14ac:dyDescent="0.2">
      <c r="Q10981" s="21"/>
    </row>
    <row r="10982" spans="17:17" x14ac:dyDescent="0.2">
      <c r="Q10982" s="21"/>
    </row>
    <row r="10983" spans="17:17" x14ac:dyDescent="0.2">
      <c r="Q10983" s="21"/>
    </row>
    <row r="10984" spans="17:17" x14ac:dyDescent="0.2">
      <c r="Q10984" s="21"/>
    </row>
    <row r="10985" spans="17:17" x14ac:dyDescent="0.2">
      <c r="Q10985" s="21"/>
    </row>
    <row r="10986" spans="17:17" x14ac:dyDescent="0.2">
      <c r="Q10986" s="21"/>
    </row>
    <row r="10987" spans="17:17" x14ac:dyDescent="0.2">
      <c r="Q10987" s="21"/>
    </row>
    <row r="10988" spans="17:17" x14ac:dyDescent="0.2">
      <c r="Q10988" s="21"/>
    </row>
    <row r="10989" spans="17:17" x14ac:dyDescent="0.2">
      <c r="Q10989" s="21"/>
    </row>
    <row r="10990" spans="17:17" x14ac:dyDescent="0.2">
      <c r="Q10990" s="21"/>
    </row>
    <row r="10991" spans="17:17" x14ac:dyDescent="0.2">
      <c r="Q10991" s="21"/>
    </row>
    <row r="10992" spans="17:17" x14ac:dyDescent="0.2">
      <c r="Q10992" s="21"/>
    </row>
    <row r="10993" spans="17:17" x14ac:dyDescent="0.2">
      <c r="Q10993" s="21"/>
    </row>
    <row r="10994" spans="17:17" x14ac:dyDescent="0.2">
      <c r="Q10994" s="21"/>
    </row>
    <row r="10995" spans="17:17" x14ac:dyDescent="0.2">
      <c r="Q10995" s="21"/>
    </row>
    <row r="10996" spans="17:17" x14ac:dyDescent="0.2">
      <c r="Q10996" s="21"/>
    </row>
    <row r="10997" spans="17:17" x14ac:dyDescent="0.2">
      <c r="Q10997" s="21"/>
    </row>
    <row r="10998" spans="17:17" x14ac:dyDescent="0.2">
      <c r="Q10998" s="21"/>
    </row>
    <row r="10999" spans="17:17" x14ac:dyDescent="0.2">
      <c r="Q10999" s="21"/>
    </row>
    <row r="11000" spans="17:17" x14ac:dyDescent="0.2">
      <c r="Q11000" s="21"/>
    </row>
    <row r="11001" spans="17:17" x14ac:dyDescent="0.2">
      <c r="Q11001" s="21"/>
    </row>
    <row r="11002" spans="17:17" x14ac:dyDescent="0.2">
      <c r="Q11002" s="21"/>
    </row>
    <row r="11003" spans="17:17" x14ac:dyDescent="0.2">
      <c r="Q11003" s="21"/>
    </row>
    <row r="11004" spans="17:17" x14ac:dyDescent="0.2">
      <c r="Q11004" s="21"/>
    </row>
    <row r="11005" spans="17:17" x14ac:dyDescent="0.2">
      <c r="Q11005" s="21"/>
    </row>
    <row r="11006" spans="17:17" x14ac:dyDescent="0.2">
      <c r="Q11006" s="21"/>
    </row>
    <row r="11007" spans="17:17" x14ac:dyDescent="0.2">
      <c r="Q11007" s="21"/>
    </row>
    <row r="11008" spans="17:17" x14ac:dyDescent="0.2">
      <c r="Q11008" s="21"/>
    </row>
    <row r="11009" spans="17:17" x14ac:dyDescent="0.2">
      <c r="Q11009" s="21"/>
    </row>
    <row r="11010" spans="17:17" x14ac:dyDescent="0.2">
      <c r="Q11010" s="21"/>
    </row>
    <row r="11011" spans="17:17" x14ac:dyDescent="0.2">
      <c r="Q11011" s="21"/>
    </row>
    <row r="11012" spans="17:17" x14ac:dyDescent="0.2">
      <c r="Q11012" s="21"/>
    </row>
    <row r="11013" spans="17:17" x14ac:dyDescent="0.2">
      <c r="Q11013" s="21"/>
    </row>
    <row r="11014" spans="17:17" x14ac:dyDescent="0.2">
      <c r="Q11014" s="21"/>
    </row>
    <row r="11015" spans="17:17" x14ac:dyDescent="0.2">
      <c r="Q11015" s="21"/>
    </row>
    <row r="11016" spans="17:17" x14ac:dyDescent="0.2">
      <c r="Q11016" s="21"/>
    </row>
    <row r="11017" spans="17:17" x14ac:dyDescent="0.2">
      <c r="Q11017" s="21"/>
    </row>
    <row r="11018" spans="17:17" x14ac:dyDescent="0.2">
      <c r="Q11018" s="21"/>
    </row>
    <row r="11019" spans="17:17" x14ac:dyDescent="0.2">
      <c r="Q11019" s="21"/>
    </row>
    <row r="11020" spans="17:17" x14ac:dyDescent="0.2">
      <c r="Q11020" s="21"/>
    </row>
    <row r="11021" spans="17:17" x14ac:dyDescent="0.2">
      <c r="Q11021" s="21"/>
    </row>
    <row r="11022" spans="17:17" x14ac:dyDescent="0.2">
      <c r="Q11022" s="21"/>
    </row>
    <row r="11023" spans="17:17" x14ac:dyDescent="0.2">
      <c r="Q11023" s="21"/>
    </row>
    <row r="11024" spans="17:17" x14ac:dyDescent="0.2">
      <c r="Q11024" s="21"/>
    </row>
    <row r="11025" spans="17:17" x14ac:dyDescent="0.2">
      <c r="Q11025" s="21"/>
    </row>
    <row r="11026" spans="17:17" x14ac:dyDescent="0.2">
      <c r="Q11026" s="21"/>
    </row>
    <row r="11027" spans="17:17" x14ac:dyDescent="0.2">
      <c r="Q11027" s="21"/>
    </row>
    <row r="11028" spans="17:17" x14ac:dyDescent="0.2">
      <c r="Q11028" s="21"/>
    </row>
    <row r="11029" spans="17:17" x14ac:dyDescent="0.2">
      <c r="Q11029" s="21"/>
    </row>
    <row r="11030" spans="17:17" x14ac:dyDescent="0.2">
      <c r="Q11030" s="21"/>
    </row>
    <row r="11031" spans="17:17" x14ac:dyDescent="0.2">
      <c r="Q11031" s="21"/>
    </row>
    <row r="11032" spans="17:17" x14ac:dyDescent="0.2">
      <c r="Q11032" s="21"/>
    </row>
    <row r="11033" spans="17:17" x14ac:dyDescent="0.2">
      <c r="Q11033" s="21"/>
    </row>
    <row r="11034" spans="17:17" x14ac:dyDescent="0.2">
      <c r="Q11034" s="21"/>
    </row>
    <row r="11035" spans="17:17" x14ac:dyDescent="0.2">
      <c r="Q11035" s="21"/>
    </row>
    <row r="11036" spans="17:17" x14ac:dyDescent="0.2">
      <c r="Q11036" s="21"/>
    </row>
    <row r="11037" spans="17:17" x14ac:dyDescent="0.2">
      <c r="Q11037" s="21"/>
    </row>
    <row r="11038" spans="17:17" x14ac:dyDescent="0.2">
      <c r="Q11038" s="21"/>
    </row>
    <row r="11039" spans="17:17" x14ac:dyDescent="0.2">
      <c r="Q11039" s="21"/>
    </row>
    <row r="11040" spans="17:17" x14ac:dyDescent="0.2">
      <c r="Q11040" s="21"/>
    </row>
    <row r="11041" spans="17:17" x14ac:dyDescent="0.2">
      <c r="Q11041" s="21"/>
    </row>
    <row r="11042" spans="17:17" x14ac:dyDescent="0.2">
      <c r="Q11042" s="21"/>
    </row>
    <row r="11043" spans="17:17" x14ac:dyDescent="0.2">
      <c r="Q11043" s="21"/>
    </row>
    <row r="11044" spans="17:17" x14ac:dyDescent="0.2">
      <c r="Q11044" s="21"/>
    </row>
    <row r="11045" spans="17:17" x14ac:dyDescent="0.2">
      <c r="Q11045" s="21"/>
    </row>
    <row r="11046" spans="17:17" x14ac:dyDescent="0.2">
      <c r="Q11046" s="21"/>
    </row>
    <row r="11047" spans="17:17" x14ac:dyDescent="0.2">
      <c r="Q11047" s="21"/>
    </row>
    <row r="11048" spans="17:17" x14ac:dyDescent="0.2">
      <c r="Q11048" s="21"/>
    </row>
    <row r="11049" spans="17:17" x14ac:dyDescent="0.2">
      <c r="Q11049" s="21"/>
    </row>
    <row r="11050" spans="17:17" x14ac:dyDescent="0.2">
      <c r="Q11050" s="21"/>
    </row>
    <row r="11051" spans="17:17" x14ac:dyDescent="0.2">
      <c r="Q11051" s="21"/>
    </row>
    <row r="11052" spans="17:17" x14ac:dyDescent="0.2">
      <c r="Q11052" s="21"/>
    </row>
    <row r="11053" spans="17:17" x14ac:dyDescent="0.2">
      <c r="Q11053" s="21"/>
    </row>
    <row r="11054" spans="17:17" x14ac:dyDescent="0.2">
      <c r="Q11054" s="21"/>
    </row>
    <row r="11055" spans="17:17" x14ac:dyDescent="0.2">
      <c r="Q11055" s="21"/>
    </row>
    <row r="11056" spans="17:17" x14ac:dyDescent="0.2">
      <c r="Q11056" s="21"/>
    </row>
    <row r="11057" spans="17:17" x14ac:dyDescent="0.2">
      <c r="Q11057" s="21"/>
    </row>
    <row r="11058" spans="17:17" x14ac:dyDescent="0.2">
      <c r="Q11058" s="21"/>
    </row>
    <row r="11059" spans="17:17" x14ac:dyDescent="0.2">
      <c r="Q11059" s="21"/>
    </row>
    <row r="11060" spans="17:17" x14ac:dyDescent="0.2">
      <c r="Q11060" s="21"/>
    </row>
    <row r="11061" spans="17:17" x14ac:dyDescent="0.2">
      <c r="Q11061" s="21"/>
    </row>
    <row r="11062" spans="17:17" x14ac:dyDescent="0.2">
      <c r="Q11062" s="21"/>
    </row>
    <row r="11063" spans="17:17" x14ac:dyDescent="0.2">
      <c r="Q11063" s="21"/>
    </row>
    <row r="11064" spans="17:17" x14ac:dyDescent="0.2">
      <c r="Q11064" s="21"/>
    </row>
    <row r="11065" spans="17:17" x14ac:dyDescent="0.2">
      <c r="Q11065" s="21"/>
    </row>
    <row r="11066" spans="17:17" x14ac:dyDescent="0.2">
      <c r="Q11066" s="21"/>
    </row>
    <row r="11067" spans="17:17" x14ac:dyDescent="0.2">
      <c r="Q11067" s="21"/>
    </row>
    <row r="11068" spans="17:17" x14ac:dyDescent="0.2">
      <c r="Q11068" s="21"/>
    </row>
    <row r="11069" spans="17:17" x14ac:dyDescent="0.2">
      <c r="Q11069" s="21"/>
    </row>
    <row r="11070" spans="17:17" x14ac:dyDescent="0.2">
      <c r="Q11070" s="21"/>
    </row>
    <row r="11071" spans="17:17" x14ac:dyDescent="0.2">
      <c r="Q11071" s="21"/>
    </row>
    <row r="11072" spans="17:17" x14ac:dyDescent="0.2">
      <c r="Q11072" s="21"/>
    </row>
    <row r="11073" spans="17:17" x14ac:dyDescent="0.2">
      <c r="Q11073" s="21"/>
    </row>
    <row r="11074" spans="17:17" x14ac:dyDescent="0.2">
      <c r="Q11074" s="21"/>
    </row>
    <row r="11075" spans="17:17" x14ac:dyDescent="0.2">
      <c r="Q11075" s="21"/>
    </row>
    <row r="11076" spans="17:17" x14ac:dyDescent="0.2">
      <c r="Q11076" s="21"/>
    </row>
    <row r="11077" spans="17:17" x14ac:dyDescent="0.2">
      <c r="Q11077" s="21"/>
    </row>
    <row r="11078" spans="17:17" x14ac:dyDescent="0.2">
      <c r="Q11078" s="21"/>
    </row>
    <row r="11079" spans="17:17" x14ac:dyDescent="0.2">
      <c r="Q11079" s="21"/>
    </row>
    <row r="11080" spans="17:17" x14ac:dyDescent="0.2">
      <c r="Q11080" s="21"/>
    </row>
    <row r="11081" spans="17:17" x14ac:dyDescent="0.2">
      <c r="Q11081" s="21"/>
    </row>
    <row r="11082" spans="17:17" x14ac:dyDescent="0.2">
      <c r="Q11082" s="21"/>
    </row>
    <row r="11083" spans="17:17" x14ac:dyDescent="0.2">
      <c r="Q11083" s="21"/>
    </row>
    <row r="11084" spans="17:17" x14ac:dyDescent="0.2">
      <c r="Q11084" s="21"/>
    </row>
    <row r="11085" spans="17:17" x14ac:dyDescent="0.2">
      <c r="Q11085" s="21"/>
    </row>
    <row r="11086" spans="17:17" x14ac:dyDescent="0.2">
      <c r="Q11086" s="21"/>
    </row>
    <row r="11087" spans="17:17" x14ac:dyDescent="0.2">
      <c r="Q11087" s="21"/>
    </row>
    <row r="11088" spans="17:17" x14ac:dyDescent="0.2">
      <c r="Q11088" s="21"/>
    </row>
    <row r="11089" spans="17:17" x14ac:dyDescent="0.2">
      <c r="Q11089" s="21"/>
    </row>
    <row r="11090" spans="17:17" x14ac:dyDescent="0.2">
      <c r="Q11090" s="21"/>
    </row>
    <row r="11091" spans="17:17" x14ac:dyDescent="0.2">
      <c r="Q11091" s="21"/>
    </row>
    <row r="11092" spans="17:17" x14ac:dyDescent="0.2">
      <c r="Q11092" s="21"/>
    </row>
    <row r="11093" spans="17:17" x14ac:dyDescent="0.2">
      <c r="Q11093" s="21"/>
    </row>
    <row r="11094" spans="17:17" x14ac:dyDescent="0.2">
      <c r="Q11094" s="21"/>
    </row>
    <row r="11095" spans="17:17" x14ac:dyDescent="0.2">
      <c r="Q11095" s="21"/>
    </row>
    <row r="11096" spans="17:17" x14ac:dyDescent="0.2">
      <c r="Q11096" s="21"/>
    </row>
    <row r="11097" spans="17:17" x14ac:dyDescent="0.2">
      <c r="Q11097" s="21"/>
    </row>
    <row r="11098" spans="17:17" x14ac:dyDescent="0.2">
      <c r="Q11098" s="21"/>
    </row>
    <row r="11099" spans="17:17" x14ac:dyDescent="0.2">
      <c r="Q11099" s="21"/>
    </row>
    <row r="11100" spans="17:17" x14ac:dyDescent="0.2">
      <c r="Q11100" s="21"/>
    </row>
    <row r="11101" spans="17:17" x14ac:dyDescent="0.2">
      <c r="Q11101" s="21"/>
    </row>
    <row r="11102" spans="17:17" x14ac:dyDescent="0.2">
      <c r="Q11102" s="21"/>
    </row>
    <row r="11103" spans="17:17" x14ac:dyDescent="0.2">
      <c r="Q11103" s="21"/>
    </row>
    <row r="11104" spans="17:17" x14ac:dyDescent="0.2">
      <c r="Q11104" s="21"/>
    </row>
    <row r="11105" spans="17:17" x14ac:dyDescent="0.2">
      <c r="Q11105" s="21"/>
    </row>
    <row r="11106" spans="17:17" x14ac:dyDescent="0.2">
      <c r="Q11106" s="21"/>
    </row>
    <row r="11107" spans="17:17" x14ac:dyDescent="0.2">
      <c r="Q11107" s="21"/>
    </row>
    <row r="11108" spans="17:17" x14ac:dyDescent="0.2">
      <c r="Q11108" s="21"/>
    </row>
    <row r="11109" spans="17:17" x14ac:dyDescent="0.2">
      <c r="Q11109" s="21"/>
    </row>
    <row r="11110" spans="17:17" x14ac:dyDescent="0.2">
      <c r="Q11110" s="21"/>
    </row>
    <row r="11111" spans="17:17" x14ac:dyDescent="0.2">
      <c r="Q11111" s="21"/>
    </row>
    <row r="11112" spans="17:17" x14ac:dyDescent="0.2">
      <c r="Q11112" s="21"/>
    </row>
    <row r="11113" spans="17:17" x14ac:dyDescent="0.2">
      <c r="Q11113" s="21"/>
    </row>
    <row r="11114" spans="17:17" x14ac:dyDescent="0.2">
      <c r="Q11114" s="21"/>
    </row>
    <row r="11115" spans="17:17" x14ac:dyDescent="0.2">
      <c r="Q11115" s="21"/>
    </row>
    <row r="11116" spans="17:17" x14ac:dyDescent="0.2">
      <c r="Q11116" s="21"/>
    </row>
    <row r="11117" spans="17:17" x14ac:dyDescent="0.2">
      <c r="Q11117" s="21"/>
    </row>
    <row r="11118" spans="17:17" x14ac:dyDescent="0.2">
      <c r="Q11118" s="21"/>
    </row>
    <row r="11119" spans="17:17" x14ac:dyDescent="0.2">
      <c r="Q11119" s="21"/>
    </row>
    <row r="11120" spans="17:17" x14ac:dyDescent="0.2">
      <c r="Q11120" s="21"/>
    </row>
    <row r="11121" spans="17:17" x14ac:dyDescent="0.2">
      <c r="Q11121" s="21"/>
    </row>
    <row r="11122" spans="17:17" x14ac:dyDescent="0.2">
      <c r="Q11122" s="21"/>
    </row>
    <row r="11123" spans="17:17" x14ac:dyDescent="0.2">
      <c r="Q11123" s="21"/>
    </row>
    <row r="11124" spans="17:17" x14ac:dyDescent="0.2">
      <c r="Q11124" s="21"/>
    </row>
    <row r="11125" spans="17:17" x14ac:dyDescent="0.2">
      <c r="Q11125" s="21"/>
    </row>
    <row r="11126" spans="17:17" x14ac:dyDescent="0.2">
      <c r="Q11126" s="21"/>
    </row>
    <row r="11127" spans="17:17" x14ac:dyDescent="0.2">
      <c r="Q11127" s="21"/>
    </row>
    <row r="11128" spans="17:17" x14ac:dyDescent="0.2">
      <c r="Q11128" s="21"/>
    </row>
    <row r="11129" spans="17:17" x14ac:dyDescent="0.2">
      <c r="Q11129" s="21"/>
    </row>
    <row r="11130" spans="17:17" x14ac:dyDescent="0.2">
      <c r="Q11130" s="21"/>
    </row>
    <row r="11131" spans="17:17" x14ac:dyDescent="0.2">
      <c r="Q11131" s="21"/>
    </row>
    <row r="11132" spans="17:17" x14ac:dyDescent="0.2">
      <c r="Q11132" s="21"/>
    </row>
    <row r="11133" spans="17:17" x14ac:dyDescent="0.2">
      <c r="Q11133" s="21"/>
    </row>
    <row r="11134" spans="17:17" x14ac:dyDescent="0.2">
      <c r="Q11134" s="21"/>
    </row>
    <row r="11135" spans="17:17" x14ac:dyDescent="0.2">
      <c r="Q11135" s="21"/>
    </row>
    <row r="11136" spans="17:17" x14ac:dyDescent="0.2">
      <c r="Q11136" s="21"/>
    </row>
    <row r="11137" spans="17:17" x14ac:dyDescent="0.2">
      <c r="Q11137" s="21"/>
    </row>
    <row r="11138" spans="17:17" x14ac:dyDescent="0.2">
      <c r="Q11138" s="21"/>
    </row>
    <row r="11139" spans="17:17" x14ac:dyDescent="0.2">
      <c r="Q11139" s="21"/>
    </row>
    <row r="11140" spans="17:17" x14ac:dyDescent="0.2">
      <c r="Q11140" s="21"/>
    </row>
    <row r="11141" spans="17:17" x14ac:dyDescent="0.2">
      <c r="Q11141" s="21"/>
    </row>
    <row r="11142" spans="17:17" x14ac:dyDescent="0.2">
      <c r="Q11142" s="21"/>
    </row>
    <row r="11143" spans="17:17" x14ac:dyDescent="0.2">
      <c r="Q11143" s="21"/>
    </row>
    <row r="11144" spans="17:17" x14ac:dyDescent="0.2">
      <c r="Q11144" s="21"/>
    </row>
    <row r="11145" spans="17:17" x14ac:dyDescent="0.2">
      <c r="Q11145" s="21"/>
    </row>
    <row r="11146" spans="17:17" x14ac:dyDescent="0.2">
      <c r="Q11146" s="21"/>
    </row>
    <row r="11147" spans="17:17" x14ac:dyDescent="0.2">
      <c r="Q11147" s="21"/>
    </row>
    <row r="11148" spans="17:17" x14ac:dyDescent="0.2">
      <c r="Q11148" s="21"/>
    </row>
    <row r="11149" spans="17:17" x14ac:dyDescent="0.2">
      <c r="Q11149" s="21"/>
    </row>
    <row r="11150" spans="17:17" x14ac:dyDescent="0.2">
      <c r="Q11150" s="21"/>
    </row>
    <row r="11151" spans="17:17" x14ac:dyDescent="0.2">
      <c r="Q11151" s="21"/>
    </row>
    <row r="11152" spans="17:17" x14ac:dyDescent="0.2">
      <c r="Q11152" s="21"/>
    </row>
    <row r="11153" spans="17:17" x14ac:dyDescent="0.2">
      <c r="Q11153" s="21"/>
    </row>
    <row r="11154" spans="17:17" x14ac:dyDescent="0.2">
      <c r="Q11154" s="21"/>
    </row>
    <row r="11155" spans="17:17" x14ac:dyDescent="0.2">
      <c r="Q11155" s="21"/>
    </row>
    <row r="11156" spans="17:17" x14ac:dyDescent="0.2">
      <c r="Q11156" s="21"/>
    </row>
    <row r="11157" spans="17:17" x14ac:dyDescent="0.2">
      <c r="Q11157" s="21"/>
    </row>
    <row r="11158" spans="17:17" x14ac:dyDescent="0.2">
      <c r="Q11158" s="21"/>
    </row>
    <row r="11159" spans="17:17" x14ac:dyDescent="0.2">
      <c r="Q11159" s="21"/>
    </row>
    <row r="11160" spans="17:17" x14ac:dyDescent="0.2">
      <c r="Q11160" s="21"/>
    </row>
    <row r="11161" spans="17:17" x14ac:dyDescent="0.2">
      <c r="Q11161" s="21"/>
    </row>
    <row r="11162" spans="17:17" x14ac:dyDescent="0.2">
      <c r="Q11162" s="21"/>
    </row>
    <row r="11163" spans="17:17" x14ac:dyDescent="0.2">
      <c r="Q11163" s="21"/>
    </row>
    <row r="11164" spans="17:17" x14ac:dyDescent="0.2">
      <c r="Q11164" s="21"/>
    </row>
    <row r="11165" spans="17:17" x14ac:dyDescent="0.2">
      <c r="Q11165" s="21"/>
    </row>
    <row r="11166" spans="17:17" x14ac:dyDescent="0.2">
      <c r="Q11166" s="21"/>
    </row>
    <row r="11167" spans="17:17" x14ac:dyDescent="0.2">
      <c r="Q11167" s="21"/>
    </row>
    <row r="11168" spans="17:17" x14ac:dyDescent="0.2">
      <c r="Q11168" s="21"/>
    </row>
    <row r="11169" spans="17:17" x14ac:dyDescent="0.2">
      <c r="Q11169" s="21"/>
    </row>
    <row r="11170" spans="17:17" x14ac:dyDescent="0.2">
      <c r="Q11170" s="21"/>
    </row>
    <row r="11171" spans="17:17" x14ac:dyDescent="0.2">
      <c r="Q11171" s="21"/>
    </row>
    <row r="11172" spans="17:17" x14ac:dyDescent="0.2">
      <c r="Q11172" s="21"/>
    </row>
    <row r="11173" spans="17:17" x14ac:dyDescent="0.2">
      <c r="Q11173" s="21"/>
    </row>
    <row r="11174" spans="17:17" x14ac:dyDescent="0.2">
      <c r="Q11174" s="21"/>
    </row>
    <row r="11175" spans="17:17" x14ac:dyDescent="0.2">
      <c r="Q11175" s="21"/>
    </row>
    <row r="11176" spans="17:17" x14ac:dyDescent="0.2">
      <c r="Q11176" s="21"/>
    </row>
    <row r="11177" spans="17:17" x14ac:dyDescent="0.2">
      <c r="Q11177" s="21"/>
    </row>
    <row r="11178" spans="17:17" x14ac:dyDescent="0.2">
      <c r="Q11178" s="21"/>
    </row>
    <row r="11179" spans="17:17" x14ac:dyDescent="0.2">
      <c r="Q11179" s="21"/>
    </row>
    <row r="11180" spans="17:17" x14ac:dyDescent="0.2">
      <c r="Q11180" s="21"/>
    </row>
    <row r="11181" spans="17:17" x14ac:dyDescent="0.2">
      <c r="Q11181" s="21"/>
    </row>
    <row r="11182" spans="17:17" x14ac:dyDescent="0.2">
      <c r="Q11182" s="21"/>
    </row>
    <row r="11183" spans="17:17" x14ac:dyDescent="0.2">
      <c r="Q11183" s="21"/>
    </row>
    <row r="11184" spans="17:17" x14ac:dyDescent="0.2">
      <c r="Q11184" s="21"/>
    </row>
    <row r="11185" spans="17:17" x14ac:dyDescent="0.2">
      <c r="Q11185" s="21"/>
    </row>
    <row r="11186" spans="17:17" x14ac:dyDescent="0.2">
      <c r="Q11186" s="21"/>
    </row>
    <row r="11187" spans="17:17" x14ac:dyDescent="0.2">
      <c r="Q11187" s="21"/>
    </row>
    <row r="11188" spans="17:17" x14ac:dyDescent="0.2">
      <c r="Q11188" s="21"/>
    </row>
    <row r="11189" spans="17:17" x14ac:dyDescent="0.2">
      <c r="Q11189" s="21"/>
    </row>
    <row r="11190" spans="17:17" x14ac:dyDescent="0.2">
      <c r="Q11190" s="21"/>
    </row>
    <row r="11191" spans="17:17" x14ac:dyDescent="0.2">
      <c r="Q11191" s="21"/>
    </row>
    <row r="11192" spans="17:17" x14ac:dyDescent="0.2">
      <c r="Q11192" s="21"/>
    </row>
    <row r="11193" spans="17:17" x14ac:dyDescent="0.2">
      <c r="Q11193" s="21"/>
    </row>
    <row r="11194" spans="17:17" x14ac:dyDescent="0.2">
      <c r="Q11194" s="21"/>
    </row>
    <row r="11195" spans="17:17" x14ac:dyDescent="0.2">
      <c r="Q11195" s="21"/>
    </row>
    <row r="11196" spans="17:17" x14ac:dyDescent="0.2">
      <c r="Q11196" s="21"/>
    </row>
    <row r="11197" spans="17:17" x14ac:dyDescent="0.2">
      <c r="Q11197" s="21"/>
    </row>
    <row r="11198" spans="17:17" x14ac:dyDescent="0.2">
      <c r="Q11198" s="21"/>
    </row>
    <row r="11199" spans="17:17" x14ac:dyDescent="0.2">
      <c r="Q11199" s="21"/>
    </row>
    <row r="11200" spans="17:17" x14ac:dyDescent="0.2">
      <c r="Q11200" s="21"/>
    </row>
    <row r="11201" spans="17:17" x14ac:dyDescent="0.2">
      <c r="Q11201" s="21"/>
    </row>
    <row r="11202" spans="17:17" x14ac:dyDescent="0.2">
      <c r="Q11202" s="21"/>
    </row>
    <row r="11203" spans="17:17" x14ac:dyDescent="0.2">
      <c r="Q11203" s="21"/>
    </row>
    <row r="11204" spans="17:17" x14ac:dyDescent="0.2">
      <c r="Q11204" s="21"/>
    </row>
    <row r="11205" spans="17:17" x14ac:dyDescent="0.2">
      <c r="Q11205" s="21"/>
    </row>
    <row r="11206" spans="17:17" x14ac:dyDescent="0.2">
      <c r="Q11206" s="21"/>
    </row>
    <row r="11207" spans="17:17" x14ac:dyDescent="0.2">
      <c r="Q11207" s="21"/>
    </row>
    <row r="11208" spans="17:17" x14ac:dyDescent="0.2">
      <c r="Q11208" s="21"/>
    </row>
    <row r="11209" spans="17:17" x14ac:dyDescent="0.2">
      <c r="Q11209" s="21"/>
    </row>
    <row r="11210" spans="17:17" x14ac:dyDescent="0.2">
      <c r="Q11210" s="21"/>
    </row>
    <row r="11211" spans="17:17" x14ac:dyDescent="0.2">
      <c r="Q11211" s="21"/>
    </row>
    <row r="11212" spans="17:17" x14ac:dyDescent="0.2">
      <c r="Q11212" s="21"/>
    </row>
    <row r="11213" spans="17:17" x14ac:dyDescent="0.2">
      <c r="Q11213" s="21"/>
    </row>
    <row r="11214" spans="17:17" x14ac:dyDescent="0.2">
      <c r="Q11214" s="21"/>
    </row>
    <row r="11215" spans="17:17" x14ac:dyDescent="0.2">
      <c r="Q11215" s="21"/>
    </row>
    <row r="11216" spans="17:17" x14ac:dyDescent="0.2">
      <c r="Q11216" s="21"/>
    </row>
    <row r="11217" spans="17:17" x14ac:dyDescent="0.2">
      <c r="Q11217" s="21"/>
    </row>
    <row r="11218" spans="17:17" x14ac:dyDescent="0.2">
      <c r="Q11218" s="21"/>
    </row>
    <row r="11219" spans="17:17" x14ac:dyDescent="0.2">
      <c r="Q11219" s="21"/>
    </row>
    <row r="11220" spans="17:17" x14ac:dyDescent="0.2">
      <c r="Q11220" s="21"/>
    </row>
    <row r="11221" spans="17:17" x14ac:dyDescent="0.2">
      <c r="Q11221" s="21"/>
    </row>
    <row r="11222" spans="17:17" x14ac:dyDescent="0.2">
      <c r="Q11222" s="21"/>
    </row>
    <row r="11223" spans="17:17" x14ac:dyDescent="0.2">
      <c r="Q11223" s="21"/>
    </row>
    <row r="11224" spans="17:17" x14ac:dyDescent="0.2">
      <c r="Q11224" s="21"/>
    </row>
    <row r="11225" spans="17:17" x14ac:dyDescent="0.2">
      <c r="Q11225" s="21"/>
    </row>
    <row r="11226" spans="17:17" x14ac:dyDescent="0.2">
      <c r="Q11226" s="21"/>
    </row>
    <row r="11227" spans="17:17" x14ac:dyDescent="0.2">
      <c r="Q11227" s="21"/>
    </row>
    <row r="11228" spans="17:17" x14ac:dyDescent="0.2">
      <c r="Q11228" s="21"/>
    </row>
    <row r="11229" spans="17:17" x14ac:dyDescent="0.2">
      <c r="Q11229" s="21"/>
    </row>
    <row r="11230" spans="17:17" x14ac:dyDescent="0.2">
      <c r="Q11230" s="21"/>
    </row>
    <row r="11231" spans="17:17" x14ac:dyDescent="0.2">
      <c r="Q11231" s="21"/>
    </row>
    <row r="11232" spans="17:17" x14ac:dyDescent="0.2">
      <c r="Q11232" s="21"/>
    </row>
    <row r="11233" spans="17:17" x14ac:dyDescent="0.2">
      <c r="Q11233" s="21"/>
    </row>
    <row r="11234" spans="17:17" x14ac:dyDescent="0.2">
      <c r="Q11234" s="21"/>
    </row>
    <row r="11235" spans="17:17" x14ac:dyDescent="0.2">
      <c r="Q11235" s="21"/>
    </row>
    <row r="11236" spans="17:17" x14ac:dyDescent="0.2">
      <c r="Q11236" s="21"/>
    </row>
    <row r="11237" spans="17:17" x14ac:dyDescent="0.2">
      <c r="Q11237" s="21"/>
    </row>
    <row r="11238" spans="17:17" x14ac:dyDescent="0.2">
      <c r="Q11238" s="21"/>
    </row>
    <row r="11239" spans="17:17" x14ac:dyDescent="0.2">
      <c r="Q11239" s="21"/>
    </row>
    <row r="11240" spans="17:17" x14ac:dyDescent="0.2">
      <c r="Q11240" s="21"/>
    </row>
    <row r="11241" spans="17:17" x14ac:dyDescent="0.2">
      <c r="Q11241" s="21"/>
    </row>
    <row r="11242" spans="17:17" x14ac:dyDescent="0.2">
      <c r="Q11242" s="21"/>
    </row>
    <row r="11243" spans="17:17" x14ac:dyDescent="0.2">
      <c r="Q11243" s="21"/>
    </row>
    <row r="11244" spans="17:17" x14ac:dyDescent="0.2">
      <c r="Q11244" s="21"/>
    </row>
    <row r="11245" spans="17:17" x14ac:dyDescent="0.2">
      <c r="Q11245" s="21"/>
    </row>
    <row r="11246" spans="17:17" x14ac:dyDescent="0.2">
      <c r="Q11246" s="21"/>
    </row>
    <row r="11247" spans="17:17" x14ac:dyDescent="0.2">
      <c r="Q11247" s="21"/>
    </row>
    <row r="11248" spans="17:17" x14ac:dyDescent="0.2">
      <c r="Q11248" s="21"/>
    </row>
    <row r="11249" spans="17:17" x14ac:dyDescent="0.2">
      <c r="Q11249" s="21"/>
    </row>
    <row r="11250" spans="17:17" x14ac:dyDescent="0.2">
      <c r="Q11250" s="21"/>
    </row>
    <row r="11251" spans="17:17" x14ac:dyDescent="0.2">
      <c r="Q11251" s="21"/>
    </row>
    <row r="11252" spans="17:17" x14ac:dyDescent="0.2">
      <c r="Q11252" s="21"/>
    </row>
    <row r="11253" spans="17:17" x14ac:dyDescent="0.2">
      <c r="Q11253" s="21"/>
    </row>
    <row r="11254" spans="17:17" x14ac:dyDescent="0.2">
      <c r="Q11254" s="21"/>
    </row>
    <row r="11255" spans="17:17" x14ac:dyDescent="0.2">
      <c r="Q11255" s="21"/>
    </row>
    <row r="11256" spans="17:17" x14ac:dyDescent="0.2">
      <c r="Q11256" s="21"/>
    </row>
    <row r="11257" spans="17:17" x14ac:dyDescent="0.2">
      <c r="Q11257" s="21"/>
    </row>
    <row r="11258" spans="17:17" x14ac:dyDescent="0.2">
      <c r="Q11258" s="21"/>
    </row>
    <row r="11259" spans="17:17" x14ac:dyDescent="0.2">
      <c r="Q11259" s="21"/>
    </row>
    <row r="11260" spans="17:17" x14ac:dyDescent="0.2">
      <c r="Q11260" s="21"/>
    </row>
    <row r="11261" spans="17:17" x14ac:dyDescent="0.2">
      <c r="Q11261" s="21"/>
    </row>
    <row r="11262" spans="17:17" x14ac:dyDescent="0.2">
      <c r="Q11262" s="21"/>
    </row>
    <row r="11263" spans="17:17" x14ac:dyDescent="0.2">
      <c r="Q11263" s="21"/>
    </row>
    <row r="11264" spans="17:17" x14ac:dyDescent="0.2">
      <c r="Q11264" s="21"/>
    </row>
    <row r="11265" spans="17:17" x14ac:dyDescent="0.2">
      <c r="Q11265" s="21"/>
    </row>
    <row r="11266" spans="17:17" x14ac:dyDescent="0.2">
      <c r="Q11266" s="21"/>
    </row>
    <row r="11267" spans="17:17" x14ac:dyDescent="0.2">
      <c r="Q11267" s="21"/>
    </row>
    <row r="11268" spans="17:17" x14ac:dyDescent="0.2">
      <c r="Q11268" s="21"/>
    </row>
    <row r="11269" spans="17:17" x14ac:dyDescent="0.2">
      <c r="Q11269" s="21"/>
    </row>
    <row r="11270" spans="17:17" x14ac:dyDescent="0.2">
      <c r="Q11270" s="21"/>
    </row>
    <row r="11271" spans="17:17" x14ac:dyDescent="0.2">
      <c r="Q11271" s="21"/>
    </row>
    <row r="11272" spans="17:17" x14ac:dyDescent="0.2">
      <c r="Q11272" s="21"/>
    </row>
    <row r="11273" spans="17:17" x14ac:dyDescent="0.2">
      <c r="Q11273" s="21"/>
    </row>
    <row r="11274" spans="17:17" x14ac:dyDescent="0.2">
      <c r="Q11274" s="21"/>
    </row>
    <row r="11275" spans="17:17" x14ac:dyDescent="0.2">
      <c r="Q11275" s="21"/>
    </row>
    <row r="11276" spans="17:17" x14ac:dyDescent="0.2">
      <c r="Q11276" s="21"/>
    </row>
    <row r="11277" spans="17:17" x14ac:dyDescent="0.2">
      <c r="Q11277" s="21"/>
    </row>
    <row r="11278" spans="17:17" x14ac:dyDescent="0.2">
      <c r="Q11278" s="21"/>
    </row>
    <row r="11279" spans="17:17" x14ac:dyDescent="0.2">
      <c r="Q11279" s="21"/>
    </row>
    <row r="11280" spans="17:17" x14ac:dyDescent="0.2">
      <c r="Q11280" s="21"/>
    </row>
    <row r="11281" spans="17:17" x14ac:dyDescent="0.2">
      <c r="Q11281" s="21"/>
    </row>
    <row r="11282" spans="17:17" x14ac:dyDescent="0.2">
      <c r="Q11282" s="21"/>
    </row>
    <row r="11283" spans="17:17" x14ac:dyDescent="0.2">
      <c r="Q11283" s="21"/>
    </row>
    <row r="11284" spans="17:17" x14ac:dyDescent="0.2">
      <c r="Q11284" s="21"/>
    </row>
    <row r="11285" spans="17:17" x14ac:dyDescent="0.2">
      <c r="Q11285" s="21"/>
    </row>
    <row r="11286" spans="17:17" x14ac:dyDescent="0.2">
      <c r="Q11286" s="21"/>
    </row>
    <row r="11287" spans="17:17" x14ac:dyDescent="0.2">
      <c r="Q11287" s="21"/>
    </row>
    <row r="11288" spans="17:17" x14ac:dyDescent="0.2">
      <c r="Q11288" s="21"/>
    </row>
    <row r="11289" spans="17:17" x14ac:dyDescent="0.2">
      <c r="Q11289" s="21"/>
    </row>
    <row r="11290" spans="17:17" x14ac:dyDescent="0.2">
      <c r="Q11290" s="21"/>
    </row>
    <row r="11291" spans="17:17" x14ac:dyDescent="0.2">
      <c r="Q11291" s="21"/>
    </row>
    <row r="11292" spans="17:17" x14ac:dyDescent="0.2">
      <c r="Q11292" s="21"/>
    </row>
    <row r="11293" spans="17:17" x14ac:dyDescent="0.2">
      <c r="Q11293" s="21"/>
    </row>
    <row r="11294" spans="17:17" x14ac:dyDescent="0.2">
      <c r="Q11294" s="21"/>
    </row>
    <row r="11295" spans="17:17" x14ac:dyDescent="0.2">
      <c r="Q11295" s="21"/>
    </row>
    <row r="11296" spans="17:17" x14ac:dyDescent="0.2">
      <c r="Q11296" s="21"/>
    </row>
    <row r="11297" spans="17:17" x14ac:dyDescent="0.2">
      <c r="Q11297" s="21"/>
    </row>
    <row r="11298" spans="17:17" x14ac:dyDescent="0.2">
      <c r="Q11298" s="21"/>
    </row>
    <row r="11299" spans="17:17" x14ac:dyDescent="0.2">
      <c r="Q11299" s="21"/>
    </row>
    <row r="11300" spans="17:17" x14ac:dyDescent="0.2">
      <c r="Q11300" s="21"/>
    </row>
    <row r="11301" spans="17:17" x14ac:dyDescent="0.2">
      <c r="Q11301" s="21"/>
    </row>
    <row r="11302" spans="17:17" x14ac:dyDescent="0.2">
      <c r="Q11302" s="21"/>
    </row>
    <row r="11303" spans="17:17" x14ac:dyDescent="0.2">
      <c r="Q11303" s="21"/>
    </row>
    <row r="11304" spans="17:17" x14ac:dyDescent="0.2">
      <c r="Q11304" s="21"/>
    </row>
    <row r="11305" spans="17:17" x14ac:dyDescent="0.2">
      <c r="Q11305" s="21"/>
    </row>
    <row r="11306" spans="17:17" x14ac:dyDescent="0.2">
      <c r="Q11306" s="21"/>
    </row>
    <row r="11307" spans="17:17" x14ac:dyDescent="0.2">
      <c r="Q11307" s="21"/>
    </row>
    <row r="11308" spans="17:17" x14ac:dyDescent="0.2">
      <c r="Q11308" s="21"/>
    </row>
    <row r="11309" spans="17:17" x14ac:dyDescent="0.2">
      <c r="Q11309" s="21"/>
    </row>
    <row r="11310" spans="17:17" x14ac:dyDescent="0.2">
      <c r="Q11310" s="21"/>
    </row>
    <row r="11311" spans="17:17" x14ac:dyDescent="0.2">
      <c r="Q11311" s="21"/>
    </row>
    <row r="11312" spans="17:17" x14ac:dyDescent="0.2">
      <c r="Q11312" s="21"/>
    </row>
    <row r="11313" spans="17:17" x14ac:dyDescent="0.2">
      <c r="Q11313" s="21"/>
    </row>
    <row r="11314" spans="17:17" x14ac:dyDescent="0.2">
      <c r="Q11314" s="21"/>
    </row>
    <row r="11315" spans="17:17" x14ac:dyDescent="0.2">
      <c r="Q11315" s="21"/>
    </row>
    <row r="11316" spans="17:17" x14ac:dyDescent="0.2">
      <c r="Q11316" s="21"/>
    </row>
    <row r="11317" spans="17:17" x14ac:dyDescent="0.2">
      <c r="Q11317" s="21"/>
    </row>
    <row r="11318" spans="17:17" x14ac:dyDescent="0.2">
      <c r="Q11318" s="21"/>
    </row>
    <row r="11319" spans="17:17" x14ac:dyDescent="0.2">
      <c r="Q11319" s="21"/>
    </row>
    <row r="11320" spans="17:17" x14ac:dyDescent="0.2">
      <c r="Q11320" s="21"/>
    </row>
    <row r="11321" spans="17:17" x14ac:dyDescent="0.2">
      <c r="Q11321" s="21"/>
    </row>
    <row r="11322" spans="17:17" x14ac:dyDescent="0.2">
      <c r="Q11322" s="21"/>
    </row>
    <row r="11323" spans="17:17" x14ac:dyDescent="0.2">
      <c r="Q11323" s="21"/>
    </row>
    <row r="11324" spans="17:17" x14ac:dyDescent="0.2">
      <c r="Q11324" s="21"/>
    </row>
    <row r="11325" spans="17:17" x14ac:dyDescent="0.2">
      <c r="Q11325" s="21"/>
    </row>
    <row r="11326" spans="17:17" x14ac:dyDescent="0.2">
      <c r="Q11326" s="21"/>
    </row>
    <row r="11327" spans="17:17" x14ac:dyDescent="0.2">
      <c r="Q11327" s="21"/>
    </row>
    <row r="11328" spans="17:17" x14ac:dyDescent="0.2">
      <c r="Q11328" s="21"/>
    </row>
    <row r="11329" spans="17:17" x14ac:dyDescent="0.2">
      <c r="Q11329" s="21"/>
    </row>
    <row r="11330" spans="17:17" x14ac:dyDescent="0.2">
      <c r="Q11330" s="21"/>
    </row>
    <row r="11331" spans="17:17" x14ac:dyDescent="0.2">
      <c r="Q11331" s="21"/>
    </row>
    <row r="11332" spans="17:17" x14ac:dyDescent="0.2">
      <c r="Q11332" s="21"/>
    </row>
    <row r="11333" spans="17:17" x14ac:dyDescent="0.2">
      <c r="Q11333" s="21"/>
    </row>
    <row r="11334" spans="17:17" x14ac:dyDescent="0.2">
      <c r="Q11334" s="21"/>
    </row>
    <row r="11335" spans="17:17" x14ac:dyDescent="0.2">
      <c r="Q11335" s="21"/>
    </row>
    <row r="11336" spans="17:17" x14ac:dyDescent="0.2">
      <c r="Q11336" s="21"/>
    </row>
    <row r="11337" spans="17:17" x14ac:dyDescent="0.2">
      <c r="Q11337" s="21"/>
    </row>
    <row r="11338" spans="17:17" x14ac:dyDescent="0.2">
      <c r="Q11338" s="21"/>
    </row>
    <row r="11339" spans="17:17" x14ac:dyDescent="0.2">
      <c r="Q11339" s="21"/>
    </row>
    <row r="11340" spans="17:17" x14ac:dyDescent="0.2">
      <c r="Q11340" s="21"/>
    </row>
    <row r="11341" spans="17:17" x14ac:dyDescent="0.2">
      <c r="Q11341" s="21"/>
    </row>
    <row r="11342" spans="17:17" x14ac:dyDescent="0.2">
      <c r="Q11342" s="21"/>
    </row>
    <row r="11343" spans="17:17" x14ac:dyDescent="0.2">
      <c r="Q11343" s="21"/>
    </row>
    <row r="11344" spans="17:17" x14ac:dyDescent="0.2">
      <c r="Q11344" s="21"/>
    </row>
    <row r="11345" spans="17:17" x14ac:dyDescent="0.2">
      <c r="Q11345" s="21"/>
    </row>
    <row r="11346" spans="17:17" x14ac:dyDescent="0.2">
      <c r="Q11346" s="21"/>
    </row>
    <row r="11347" spans="17:17" x14ac:dyDescent="0.2">
      <c r="Q11347" s="21"/>
    </row>
    <row r="11348" spans="17:17" x14ac:dyDescent="0.2">
      <c r="Q11348" s="21"/>
    </row>
    <row r="11349" spans="17:17" x14ac:dyDescent="0.2">
      <c r="Q11349" s="21"/>
    </row>
    <row r="11350" spans="17:17" x14ac:dyDescent="0.2">
      <c r="Q11350" s="21"/>
    </row>
    <row r="11351" spans="17:17" x14ac:dyDescent="0.2">
      <c r="Q11351" s="21"/>
    </row>
    <row r="11352" spans="17:17" x14ac:dyDescent="0.2">
      <c r="Q11352" s="21"/>
    </row>
    <row r="11353" spans="17:17" x14ac:dyDescent="0.2">
      <c r="Q11353" s="21"/>
    </row>
    <row r="11354" spans="17:17" x14ac:dyDescent="0.2">
      <c r="Q11354" s="21"/>
    </row>
    <row r="11355" spans="17:17" x14ac:dyDescent="0.2">
      <c r="Q11355" s="21"/>
    </row>
    <row r="11356" spans="17:17" x14ac:dyDescent="0.2">
      <c r="Q11356" s="21"/>
    </row>
    <row r="11357" spans="17:17" x14ac:dyDescent="0.2">
      <c r="Q11357" s="21"/>
    </row>
    <row r="11358" spans="17:17" x14ac:dyDescent="0.2">
      <c r="Q11358" s="21"/>
    </row>
    <row r="11359" spans="17:17" x14ac:dyDescent="0.2">
      <c r="Q11359" s="21"/>
    </row>
    <row r="11360" spans="17:17" x14ac:dyDescent="0.2">
      <c r="Q11360" s="21"/>
    </row>
    <row r="11361" spans="17:17" x14ac:dyDescent="0.2">
      <c r="Q11361" s="21"/>
    </row>
    <row r="11362" spans="17:17" x14ac:dyDescent="0.2">
      <c r="Q11362" s="21"/>
    </row>
    <row r="11363" spans="17:17" x14ac:dyDescent="0.2">
      <c r="Q11363" s="21"/>
    </row>
    <row r="11364" spans="17:17" x14ac:dyDescent="0.2">
      <c r="Q11364" s="21"/>
    </row>
    <row r="11365" spans="17:17" x14ac:dyDescent="0.2">
      <c r="Q11365" s="21"/>
    </row>
    <row r="11366" spans="17:17" x14ac:dyDescent="0.2">
      <c r="Q11366" s="21"/>
    </row>
    <row r="11367" spans="17:17" x14ac:dyDescent="0.2">
      <c r="Q11367" s="21"/>
    </row>
    <row r="11368" spans="17:17" x14ac:dyDescent="0.2">
      <c r="Q11368" s="21"/>
    </row>
    <row r="11369" spans="17:17" x14ac:dyDescent="0.2">
      <c r="Q11369" s="21"/>
    </row>
    <row r="11370" spans="17:17" x14ac:dyDescent="0.2">
      <c r="Q11370" s="21"/>
    </row>
    <row r="11371" spans="17:17" x14ac:dyDescent="0.2">
      <c r="Q11371" s="21"/>
    </row>
    <row r="11372" spans="17:17" x14ac:dyDescent="0.2">
      <c r="Q11372" s="21"/>
    </row>
    <row r="11373" spans="17:17" x14ac:dyDescent="0.2">
      <c r="Q11373" s="21"/>
    </row>
    <row r="11374" spans="17:17" x14ac:dyDescent="0.2">
      <c r="Q11374" s="21"/>
    </row>
    <row r="11375" spans="17:17" x14ac:dyDescent="0.2">
      <c r="Q11375" s="21"/>
    </row>
    <row r="11376" spans="17:17" x14ac:dyDescent="0.2">
      <c r="Q11376" s="21"/>
    </row>
    <row r="11377" spans="17:17" x14ac:dyDescent="0.2">
      <c r="Q11377" s="21"/>
    </row>
    <row r="11378" spans="17:17" x14ac:dyDescent="0.2">
      <c r="Q11378" s="21"/>
    </row>
    <row r="11379" spans="17:17" x14ac:dyDescent="0.2">
      <c r="Q11379" s="21"/>
    </row>
    <row r="11380" spans="17:17" x14ac:dyDescent="0.2">
      <c r="Q11380" s="21"/>
    </row>
    <row r="11381" spans="17:17" x14ac:dyDescent="0.2">
      <c r="Q11381" s="21"/>
    </row>
    <row r="11382" spans="17:17" x14ac:dyDescent="0.2">
      <c r="Q11382" s="21"/>
    </row>
    <row r="11383" spans="17:17" x14ac:dyDescent="0.2">
      <c r="Q11383" s="21"/>
    </row>
    <row r="11384" spans="17:17" x14ac:dyDescent="0.2">
      <c r="Q11384" s="21"/>
    </row>
    <row r="11385" spans="17:17" x14ac:dyDescent="0.2">
      <c r="Q11385" s="21"/>
    </row>
    <row r="11386" spans="17:17" x14ac:dyDescent="0.2">
      <c r="Q11386" s="21"/>
    </row>
    <row r="11387" spans="17:17" x14ac:dyDescent="0.2">
      <c r="Q11387" s="21"/>
    </row>
    <row r="11388" spans="17:17" x14ac:dyDescent="0.2">
      <c r="Q11388" s="21"/>
    </row>
    <row r="11389" spans="17:17" x14ac:dyDescent="0.2">
      <c r="Q11389" s="21"/>
    </row>
    <row r="11390" spans="17:17" x14ac:dyDescent="0.2">
      <c r="Q11390" s="21"/>
    </row>
    <row r="11391" spans="17:17" x14ac:dyDescent="0.2">
      <c r="Q11391" s="21"/>
    </row>
    <row r="11392" spans="17:17" x14ac:dyDescent="0.2">
      <c r="Q11392" s="21"/>
    </row>
    <row r="11393" spans="17:17" x14ac:dyDescent="0.2">
      <c r="Q11393" s="21"/>
    </row>
    <row r="11394" spans="17:17" x14ac:dyDescent="0.2">
      <c r="Q11394" s="21"/>
    </row>
    <row r="11395" spans="17:17" x14ac:dyDescent="0.2">
      <c r="Q11395" s="21"/>
    </row>
    <row r="11396" spans="17:17" x14ac:dyDescent="0.2">
      <c r="Q11396" s="21"/>
    </row>
    <row r="11397" spans="17:17" x14ac:dyDescent="0.2">
      <c r="Q11397" s="21"/>
    </row>
    <row r="11398" spans="17:17" x14ac:dyDescent="0.2">
      <c r="Q11398" s="21"/>
    </row>
    <row r="11399" spans="17:17" x14ac:dyDescent="0.2">
      <c r="Q11399" s="21"/>
    </row>
    <row r="11400" spans="17:17" x14ac:dyDescent="0.2">
      <c r="Q11400" s="21"/>
    </row>
    <row r="11401" spans="17:17" x14ac:dyDescent="0.2">
      <c r="Q11401" s="21"/>
    </row>
    <row r="11402" spans="17:17" x14ac:dyDescent="0.2">
      <c r="Q11402" s="21"/>
    </row>
    <row r="11403" spans="17:17" x14ac:dyDescent="0.2">
      <c r="Q11403" s="21"/>
    </row>
    <row r="11404" spans="17:17" x14ac:dyDescent="0.2">
      <c r="Q11404" s="21"/>
    </row>
    <row r="11405" spans="17:17" x14ac:dyDescent="0.2">
      <c r="Q11405" s="21"/>
    </row>
    <row r="11406" spans="17:17" x14ac:dyDescent="0.2">
      <c r="Q11406" s="21"/>
    </row>
    <row r="11407" spans="17:17" x14ac:dyDescent="0.2">
      <c r="Q11407" s="21"/>
    </row>
    <row r="11408" spans="17:17" x14ac:dyDescent="0.2">
      <c r="Q11408" s="21"/>
    </row>
    <row r="11409" spans="17:17" x14ac:dyDescent="0.2">
      <c r="Q11409" s="21"/>
    </row>
    <row r="11410" spans="17:17" x14ac:dyDescent="0.2">
      <c r="Q11410" s="21"/>
    </row>
    <row r="11411" spans="17:17" x14ac:dyDescent="0.2">
      <c r="Q11411" s="21"/>
    </row>
    <row r="11412" spans="17:17" x14ac:dyDescent="0.2">
      <c r="Q11412" s="21"/>
    </row>
    <row r="11413" spans="17:17" x14ac:dyDescent="0.2">
      <c r="Q11413" s="21"/>
    </row>
    <row r="11414" spans="17:17" x14ac:dyDescent="0.2">
      <c r="Q11414" s="21"/>
    </row>
    <row r="11415" spans="17:17" x14ac:dyDescent="0.2">
      <c r="Q11415" s="21"/>
    </row>
    <row r="11416" spans="17:17" x14ac:dyDescent="0.2">
      <c r="Q11416" s="21"/>
    </row>
    <row r="11417" spans="17:17" x14ac:dyDescent="0.2">
      <c r="Q11417" s="21"/>
    </row>
    <row r="11418" spans="17:17" x14ac:dyDescent="0.2">
      <c r="Q11418" s="21"/>
    </row>
    <row r="11419" spans="17:17" x14ac:dyDescent="0.2">
      <c r="Q11419" s="21"/>
    </row>
    <row r="11420" spans="17:17" x14ac:dyDescent="0.2">
      <c r="Q11420" s="21"/>
    </row>
    <row r="11421" spans="17:17" x14ac:dyDescent="0.2">
      <c r="Q11421" s="21"/>
    </row>
    <row r="11422" spans="17:17" x14ac:dyDescent="0.2">
      <c r="Q11422" s="21"/>
    </row>
    <row r="11423" spans="17:17" x14ac:dyDescent="0.2">
      <c r="Q11423" s="21"/>
    </row>
    <row r="11424" spans="17:17" x14ac:dyDescent="0.2">
      <c r="Q11424" s="21"/>
    </row>
    <row r="11425" spans="17:17" x14ac:dyDescent="0.2">
      <c r="Q11425" s="21"/>
    </row>
    <row r="11426" spans="17:17" x14ac:dyDescent="0.2">
      <c r="Q11426" s="21"/>
    </row>
    <row r="11427" spans="17:17" x14ac:dyDescent="0.2">
      <c r="Q11427" s="21"/>
    </row>
    <row r="11428" spans="17:17" x14ac:dyDescent="0.2">
      <c r="Q11428" s="21"/>
    </row>
    <row r="11429" spans="17:17" x14ac:dyDescent="0.2">
      <c r="Q11429" s="21"/>
    </row>
    <row r="11430" spans="17:17" x14ac:dyDescent="0.2">
      <c r="Q11430" s="21"/>
    </row>
    <row r="11431" spans="17:17" x14ac:dyDescent="0.2">
      <c r="Q11431" s="21"/>
    </row>
    <row r="11432" spans="17:17" x14ac:dyDescent="0.2">
      <c r="Q11432" s="21"/>
    </row>
    <row r="11433" spans="17:17" x14ac:dyDescent="0.2">
      <c r="Q11433" s="21"/>
    </row>
    <row r="11434" spans="17:17" x14ac:dyDescent="0.2">
      <c r="Q11434" s="21"/>
    </row>
    <row r="11435" spans="17:17" x14ac:dyDescent="0.2">
      <c r="Q11435" s="21"/>
    </row>
    <row r="11436" spans="17:17" x14ac:dyDescent="0.2">
      <c r="Q11436" s="21"/>
    </row>
    <row r="11437" spans="17:17" x14ac:dyDescent="0.2">
      <c r="Q11437" s="21"/>
    </row>
    <row r="11438" spans="17:17" x14ac:dyDescent="0.2">
      <c r="Q11438" s="21"/>
    </row>
    <row r="11439" spans="17:17" x14ac:dyDescent="0.2">
      <c r="Q11439" s="21"/>
    </row>
    <row r="11440" spans="17:17" x14ac:dyDescent="0.2">
      <c r="Q11440" s="21"/>
    </row>
    <row r="11441" spans="17:17" x14ac:dyDescent="0.2">
      <c r="Q11441" s="21"/>
    </row>
    <row r="11442" spans="17:17" x14ac:dyDescent="0.2">
      <c r="Q11442" s="21"/>
    </row>
    <row r="11443" spans="17:17" x14ac:dyDescent="0.2">
      <c r="Q11443" s="21"/>
    </row>
    <row r="11444" spans="17:17" x14ac:dyDescent="0.2">
      <c r="Q11444" s="21"/>
    </row>
    <row r="11445" spans="17:17" x14ac:dyDescent="0.2">
      <c r="Q11445" s="21"/>
    </row>
    <row r="11446" spans="17:17" x14ac:dyDescent="0.2">
      <c r="Q11446" s="21"/>
    </row>
    <row r="11447" spans="17:17" x14ac:dyDescent="0.2">
      <c r="Q11447" s="21"/>
    </row>
    <row r="11448" spans="17:17" x14ac:dyDescent="0.2">
      <c r="Q11448" s="21"/>
    </row>
    <row r="11449" spans="17:17" x14ac:dyDescent="0.2">
      <c r="Q11449" s="21"/>
    </row>
    <row r="11450" spans="17:17" x14ac:dyDescent="0.2">
      <c r="Q11450" s="21"/>
    </row>
    <row r="11451" spans="17:17" x14ac:dyDescent="0.2">
      <c r="Q11451" s="21"/>
    </row>
    <row r="11452" spans="17:17" x14ac:dyDescent="0.2">
      <c r="Q11452" s="21"/>
    </row>
    <row r="11453" spans="17:17" x14ac:dyDescent="0.2">
      <c r="Q11453" s="21"/>
    </row>
    <row r="11454" spans="17:17" x14ac:dyDescent="0.2">
      <c r="Q11454" s="21"/>
    </row>
    <row r="11455" spans="17:17" x14ac:dyDescent="0.2">
      <c r="Q11455" s="21"/>
    </row>
    <row r="11456" spans="17:17" x14ac:dyDescent="0.2">
      <c r="Q11456" s="21"/>
    </row>
    <row r="11457" spans="17:17" x14ac:dyDescent="0.2">
      <c r="Q11457" s="21"/>
    </row>
    <row r="11458" spans="17:17" x14ac:dyDescent="0.2">
      <c r="Q11458" s="21"/>
    </row>
    <row r="11459" spans="17:17" x14ac:dyDescent="0.2">
      <c r="Q11459" s="21"/>
    </row>
    <row r="11460" spans="17:17" x14ac:dyDescent="0.2">
      <c r="Q11460" s="21"/>
    </row>
    <row r="11461" spans="17:17" x14ac:dyDescent="0.2">
      <c r="Q11461" s="21"/>
    </row>
    <row r="11462" spans="17:17" x14ac:dyDescent="0.2">
      <c r="Q11462" s="21"/>
    </row>
    <row r="11463" spans="17:17" x14ac:dyDescent="0.2">
      <c r="Q11463" s="21"/>
    </row>
    <row r="11464" spans="17:17" x14ac:dyDescent="0.2">
      <c r="Q11464" s="21"/>
    </row>
    <row r="11465" spans="17:17" x14ac:dyDescent="0.2">
      <c r="Q11465" s="21"/>
    </row>
    <row r="11466" spans="17:17" x14ac:dyDescent="0.2">
      <c r="Q11466" s="21"/>
    </row>
    <row r="11467" spans="17:17" x14ac:dyDescent="0.2">
      <c r="Q11467" s="21"/>
    </row>
    <row r="11468" spans="17:17" x14ac:dyDescent="0.2">
      <c r="Q11468" s="21"/>
    </row>
    <row r="11469" spans="17:17" x14ac:dyDescent="0.2">
      <c r="Q11469" s="21"/>
    </row>
    <row r="11470" spans="17:17" x14ac:dyDescent="0.2">
      <c r="Q11470" s="21"/>
    </row>
    <row r="11471" spans="17:17" x14ac:dyDescent="0.2">
      <c r="Q11471" s="21"/>
    </row>
    <row r="11472" spans="17:17" x14ac:dyDescent="0.2">
      <c r="Q11472" s="21"/>
    </row>
    <row r="11473" spans="17:17" x14ac:dyDescent="0.2">
      <c r="Q11473" s="21"/>
    </row>
    <row r="11474" spans="17:17" x14ac:dyDescent="0.2">
      <c r="Q11474" s="21"/>
    </row>
    <row r="11475" spans="17:17" x14ac:dyDescent="0.2">
      <c r="Q11475" s="21"/>
    </row>
    <row r="11476" spans="17:17" x14ac:dyDescent="0.2">
      <c r="Q11476" s="21"/>
    </row>
    <row r="11477" spans="17:17" x14ac:dyDescent="0.2">
      <c r="Q11477" s="21"/>
    </row>
    <row r="11478" spans="17:17" x14ac:dyDescent="0.2">
      <c r="Q11478" s="21"/>
    </row>
    <row r="11479" spans="17:17" x14ac:dyDescent="0.2">
      <c r="Q11479" s="21"/>
    </row>
    <row r="11480" spans="17:17" x14ac:dyDescent="0.2">
      <c r="Q11480" s="21"/>
    </row>
    <row r="11481" spans="17:17" x14ac:dyDescent="0.2">
      <c r="Q11481" s="21"/>
    </row>
    <row r="11482" spans="17:17" x14ac:dyDescent="0.2">
      <c r="Q11482" s="21"/>
    </row>
    <row r="11483" spans="17:17" x14ac:dyDescent="0.2">
      <c r="Q11483" s="21"/>
    </row>
    <row r="11484" spans="17:17" x14ac:dyDescent="0.2">
      <c r="Q11484" s="21"/>
    </row>
    <row r="11485" spans="17:17" x14ac:dyDescent="0.2">
      <c r="Q11485" s="21"/>
    </row>
    <row r="11486" spans="17:17" x14ac:dyDescent="0.2">
      <c r="Q11486" s="21"/>
    </row>
    <row r="11487" spans="17:17" x14ac:dyDescent="0.2">
      <c r="Q11487" s="21"/>
    </row>
    <row r="11488" spans="17:17" x14ac:dyDescent="0.2">
      <c r="Q11488" s="21"/>
    </row>
    <row r="11489" spans="17:17" x14ac:dyDescent="0.2">
      <c r="Q11489" s="21"/>
    </row>
    <row r="11490" spans="17:17" x14ac:dyDescent="0.2">
      <c r="Q11490" s="21"/>
    </row>
    <row r="11491" spans="17:17" x14ac:dyDescent="0.2">
      <c r="Q11491" s="21"/>
    </row>
    <row r="11492" spans="17:17" x14ac:dyDescent="0.2">
      <c r="Q11492" s="21"/>
    </row>
    <row r="11493" spans="17:17" x14ac:dyDescent="0.2">
      <c r="Q11493" s="21"/>
    </row>
    <row r="11494" spans="17:17" x14ac:dyDescent="0.2">
      <c r="Q11494" s="21"/>
    </row>
    <row r="11495" spans="17:17" x14ac:dyDescent="0.2">
      <c r="Q11495" s="21"/>
    </row>
    <row r="11496" spans="17:17" x14ac:dyDescent="0.2">
      <c r="Q11496" s="21"/>
    </row>
    <row r="11497" spans="17:17" x14ac:dyDescent="0.2">
      <c r="Q11497" s="21"/>
    </row>
    <row r="11498" spans="17:17" x14ac:dyDescent="0.2">
      <c r="Q11498" s="21"/>
    </row>
    <row r="11499" spans="17:17" x14ac:dyDescent="0.2">
      <c r="Q11499" s="21"/>
    </row>
    <row r="11500" spans="17:17" x14ac:dyDescent="0.2">
      <c r="Q11500" s="21"/>
    </row>
    <row r="11501" spans="17:17" x14ac:dyDescent="0.2">
      <c r="Q11501" s="21"/>
    </row>
    <row r="11502" spans="17:17" x14ac:dyDescent="0.2">
      <c r="Q11502" s="21"/>
    </row>
    <row r="11503" spans="17:17" x14ac:dyDescent="0.2">
      <c r="Q11503" s="21"/>
    </row>
    <row r="11504" spans="17:17" x14ac:dyDescent="0.2">
      <c r="Q11504" s="21"/>
    </row>
    <row r="11505" spans="17:17" x14ac:dyDescent="0.2">
      <c r="Q11505" s="21"/>
    </row>
    <row r="11506" spans="17:17" x14ac:dyDescent="0.2">
      <c r="Q11506" s="21"/>
    </row>
    <row r="11507" spans="17:17" x14ac:dyDescent="0.2">
      <c r="Q11507" s="21"/>
    </row>
    <row r="11508" spans="17:17" x14ac:dyDescent="0.2">
      <c r="Q11508" s="21"/>
    </row>
    <row r="11509" spans="17:17" x14ac:dyDescent="0.2">
      <c r="Q11509" s="21"/>
    </row>
    <row r="11510" spans="17:17" x14ac:dyDescent="0.2">
      <c r="Q11510" s="21"/>
    </row>
    <row r="11511" spans="17:17" x14ac:dyDescent="0.2">
      <c r="Q11511" s="21"/>
    </row>
    <row r="11512" spans="17:17" x14ac:dyDescent="0.2">
      <c r="Q11512" s="21"/>
    </row>
    <row r="11513" spans="17:17" x14ac:dyDescent="0.2">
      <c r="Q11513" s="21"/>
    </row>
    <row r="11514" spans="17:17" x14ac:dyDescent="0.2">
      <c r="Q11514" s="21"/>
    </row>
    <row r="11515" spans="17:17" x14ac:dyDescent="0.2">
      <c r="Q11515" s="21"/>
    </row>
    <row r="11516" spans="17:17" x14ac:dyDescent="0.2">
      <c r="Q11516" s="21"/>
    </row>
    <row r="11517" spans="17:17" x14ac:dyDescent="0.2">
      <c r="Q11517" s="21"/>
    </row>
    <row r="11518" spans="17:17" x14ac:dyDescent="0.2">
      <c r="Q11518" s="21"/>
    </row>
    <row r="11519" spans="17:17" x14ac:dyDescent="0.2">
      <c r="Q11519" s="21"/>
    </row>
    <row r="11520" spans="17:17" x14ac:dyDescent="0.2">
      <c r="Q11520" s="21"/>
    </row>
    <row r="11521" spans="17:17" x14ac:dyDescent="0.2">
      <c r="Q11521" s="21"/>
    </row>
    <row r="11522" spans="17:17" x14ac:dyDescent="0.2">
      <c r="Q11522" s="21"/>
    </row>
    <row r="11523" spans="17:17" x14ac:dyDescent="0.2">
      <c r="Q11523" s="21"/>
    </row>
    <row r="11524" spans="17:17" x14ac:dyDescent="0.2">
      <c r="Q11524" s="21"/>
    </row>
    <row r="11525" spans="17:17" x14ac:dyDescent="0.2">
      <c r="Q11525" s="21"/>
    </row>
    <row r="11526" spans="17:17" x14ac:dyDescent="0.2">
      <c r="Q11526" s="21"/>
    </row>
    <row r="11527" spans="17:17" x14ac:dyDescent="0.2">
      <c r="Q11527" s="21"/>
    </row>
    <row r="11528" spans="17:17" x14ac:dyDescent="0.2">
      <c r="Q11528" s="21"/>
    </row>
    <row r="11529" spans="17:17" x14ac:dyDescent="0.2">
      <c r="Q11529" s="21"/>
    </row>
    <row r="11530" spans="17:17" x14ac:dyDescent="0.2">
      <c r="Q11530" s="21"/>
    </row>
    <row r="11531" spans="17:17" x14ac:dyDescent="0.2">
      <c r="Q11531" s="21"/>
    </row>
    <row r="11532" spans="17:17" x14ac:dyDescent="0.2">
      <c r="Q11532" s="21"/>
    </row>
    <row r="11533" spans="17:17" x14ac:dyDescent="0.2">
      <c r="Q11533" s="21"/>
    </row>
    <row r="11534" spans="17:17" x14ac:dyDescent="0.2">
      <c r="Q11534" s="21"/>
    </row>
    <row r="11535" spans="17:17" x14ac:dyDescent="0.2">
      <c r="Q11535" s="21"/>
    </row>
    <row r="11536" spans="17:17" x14ac:dyDescent="0.2">
      <c r="Q11536" s="21"/>
    </row>
    <row r="11537" spans="17:17" x14ac:dyDescent="0.2">
      <c r="Q11537" s="21"/>
    </row>
    <row r="11538" spans="17:17" x14ac:dyDescent="0.2">
      <c r="Q11538" s="21"/>
    </row>
    <row r="11539" spans="17:17" x14ac:dyDescent="0.2">
      <c r="Q11539" s="21"/>
    </row>
    <row r="11540" spans="17:17" x14ac:dyDescent="0.2">
      <c r="Q11540" s="21"/>
    </row>
    <row r="11541" spans="17:17" x14ac:dyDescent="0.2">
      <c r="Q11541" s="21"/>
    </row>
    <row r="11542" spans="17:17" x14ac:dyDescent="0.2">
      <c r="Q11542" s="21"/>
    </row>
    <row r="11543" spans="17:17" x14ac:dyDescent="0.2">
      <c r="Q11543" s="21"/>
    </row>
    <row r="11544" spans="17:17" x14ac:dyDescent="0.2">
      <c r="Q11544" s="21"/>
    </row>
    <row r="11545" spans="17:17" x14ac:dyDescent="0.2">
      <c r="Q11545" s="21"/>
    </row>
    <row r="11546" spans="17:17" x14ac:dyDescent="0.2">
      <c r="Q11546" s="21"/>
    </row>
    <row r="11547" spans="17:17" x14ac:dyDescent="0.2">
      <c r="Q11547" s="21"/>
    </row>
    <row r="11548" spans="17:17" x14ac:dyDescent="0.2">
      <c r="Q11548" s="21"/>
    </row>
    <row r="11549" spans="17:17" x14ac:dyDescent="0.2">
      <c r="Q11549" s="21"/>
    </row>
    <row r="11550" spans="17:17" x14ac:dyDescent="0.2">
      <c r="Q11550" s="21"/>
    </row>
    <row r="11551" spans="17:17" x14ac:dyDescent="0.2">
      <c r="Q11551" s="21"/>
    </row>
    <row r="11552" spans="17:17" x14ac:dyDescent="0.2">
      <c r="Q11552" s="21"/>
    </row>
    <row r="11553" spans="17:17" x14ac:dyDescent="0.2">
      <c r="Q11553" s="21"/>
    </row>
    <row r="11554" spans="17:17" x14ac:dyDescent="0.2">
      <c r="Q11554" s="21"/>
    </row>
    <row r="11555" spans="17:17" x14ac:dyDescent="0.2">
      <c r="Q11555" s="21"/>
    </row>
    <row r="11556" spans="17:17" x14ac:dyDescent="0.2">
      <c r="Q11556" s="21"/>
    </row>
    <row r="11557" spans="17:17" x14ac:dyDescent="0.2">
      <c r="Q11557" s="21"/>
    </row>
    <row r="11558" spans="17:17" x14ac:dyDescent="0.2">
      <c r="Q11558" s="21"/>
    </row>
    <row r="11559" spans="17:17" x14ac:dyDescent="0.2">
      <c r="Q11559" s="21"/>
    </row>
    <row r="11560" spans="17:17" x14ac:dyDescent="0.2">
      <c r="Q11560" s="21"/>
    </row>
    <row r="11561" spans="17:17" x14ac:dyDescent="0.2">
      <c r="Q11561" s="21"/>
    </row>
    <row r="11562" spans="17:17" x14ac:dyDescent="0.2">
      <c r="Q11562" s="21"/>
    </row>
    <row r="11563" spans="17:17" x14ac:dyDescent="0.2">
      <c r="Q11563" s="21"/>
    </row>
    <row r="11564" spans="17:17" x14ac:dyDescent="0.2">
      <c r="Q11564" s="21"/>
    </row>
    <row r="11565" spans="17:17" x14ac:dyDescent="0.2">
      <c r="Q11565" s="21"/>
    </row>
    <row r="11566" spans="17:17" x14ac:dyDescent="0.2">
      <c r="Q11566" s="21"/>
    </row>
    <row r="11567" spans="17:17" x14ac:dyDescent="0.2">
      <c r="Q11567" s="21"/>
    </row>
    <row r="11568" spans="17:17" x14ac:dyDescent="0.2">
      <c r="Q11568" s="21"/>
    </row>
    <row r="11569" spans="17:17" x14ac:dyDescent="0.2">
      <c r="Q11569" s="21"/>
    </row>
    <row r="11570" spans="17:17" x14ac:dyDescent="0.2">
      <c r="Q11570" s="21"/>
    </row>
    <row r="11571" spans="17:17" x14ac:dyDescent="0.2">
      <c r="Q11571" s="21"/>
    </row>
    <row r="11572" spans="17:17" x14ac:dyDescent="0.2">
      <c r="Q11572" s="21"/>
    </row>
    <row r="11573" spans="17:17" x14ac:dyDescent="0.2">
      <c r="Q11573" s="21"/>
    </row>
    <row r="11574" spans="17:17" x14ac:dyDescent="0.2">
      <c r="Q11574" s="21"/>
    </row>
    <row r="11575" spans="17:17" x14ac:dyDescent="0.2">
      <c r="Q11575" s="21"/>
    </row>
    <row r="11576" spans="17:17" x14ac:dyDescent="0.2">
      <c r="Q11576" s="21"/>
    </row>
    <row r="11577" spans="17:17" x14ac:dyDescent="0.2">
      <c r="Q11577" s="21"/>
    </row>
    <row r="11578" spans="17:17" x14ac:dyDescent="0.2">
      <c r="Q11578" s="21"/>
    </row>
    <row r="11579" spans="17:17" x14ac:dyDescent="0.2">
      <c r="Q11579" s="21"/>
    </row>
    <row r="11580" spans="17:17" x14ac:dyDescent="0.2">
      <c r="Q11580" s="21"/>
    </row>
    <row r="11581" spans="17:17" x14ac:dyDescent="0.2">
      <c r="Q11581" s="21"/>
    </row>
    <row r="11582" spans="17:17" x14ac:dyDescent="0.2">
      <c r="Q11582" s="21"/>
    </row>
    <row r="11583" spans="17:17" x14ac:dyDescent="0.2">
      <c r="Q11583" s="21"/>
    </row>
    <row r="11584" spans="17:17" x14ac:dyDescent="0.2">
      <c r="Q11584" s="21"/>
    </row>
    <row r="11585" spans="17:17" x14ac:dyDescent="0.2">
      <c r="Q11585" s="21"/>
    </row>
    <row r="11586" spans="17:17" x14ac:dyDescent="0.2">
      <c r="Q11586" s="21"/>
    </row>
    <row r="11587" spans="17:17" x14ac:dyDescent="0.2">
      <c r="Q11587" s="21"/>
    </row>
    <row r="11588" spans="17:17" x14ac:dyDescent="0.2">
      <c r="Q11588" s="21"/>
    </row>
    <row r="11589" spans="17:17" x14ac:dyDescent="0.2">
      <c r="Q11589" s="21"/>
    </row>
    <row r="11590" spans="17:17" x14ac:dyDescent="0.2">
      <c r="Q11590" s="21"/>
    </row>
    <row r="11591" spans="17:17" x14ac:dyDescent="0.2">
      <c r="Q11591" s="21"/>
    </row>
    <row r="11592" spans="17:17" x14ac:dyDescent="0.2">
      <c r="Q11592" s="21"/>
    </row>
    <row r="11593" spans="17:17" x14ac:dyDescent="0.2">
      <c r="Q11593" s="21"/>
    </row>
    <row r="11594" spans="17:17" x14ac:dyDescent="0.2">
      <c r="Q11594" s="21"/>
    </row>
    <row r="11595" spans="17:17" x14ac:dyDescent="0.2">
      <c r="Q11595" s="21"/>
    </row>
    <row r="11596" spans="17:17" x14ac:dyDescent="0.2">
      <c r="Q11596" s="21"/>
    </row>
    <row r="11597" spans="17:17" x14ac:dyDescent="0.2">
      <c r="Q11597" s="21"/>
    </row>
    <row r="11598" spans="17:17" x14ac:dyDescent="0.2">
      <c r="Q11598" s="21"/>
    </row>
    <row r="11599" spans="17:17" x14ac:dyDescent="0.2">
      <c r="Q11599" s="21"/>
    </row>
    <row r="11600" spans="17:17" x14ac:dyDescent="0.2">
      <c r="Q11600" s="21"/>
    </row>
    <row r="11601" spans="17:17" x14ac:dyDescent="0.2">
      <c r="Q11601" s="21"/>
    </row>
    <row r="11602" spans="17:17" x14ac:dyDescent="0.2">
      <c r="Q11602" s="21"/>
    </row>
    <row r="11603" spans="17:17" x14ac:dyDescent="0.2">
      <c r="Q11603" s="21"/>
    </row>
    <row r="11604" spans="17:17" x14ac:dyDescent="0.2">
      <c r="Q11604" s="21"/>
    </row>
    <row r="11605" spans="17:17" x14ac:dyDescent="0.2">
      <c r="Q11605" s="21"/>
    </row>
    <row r="11606" spans="17:17" x14ac:dyDescent="0.2">
      <c r="Q11606" s="21"/>
    </row>
    <row r="11607" spans="17:17" x14ac:dyDescent="0.2">
      <c r="Q11607" s="21"/>
    </row>
    <row r="11608" spans="17:17" x14ac:dyDescent="0.2">
      <c r="Q11608" s="21"/>
    </row>
    <row r="11609" spans="17:17" x14ac:dyDescent="0.2">
      <c r="Q11609" s="21"/>
    </row>
    <row r="11610" spans="17:17" x14ac:dyDescent="0.2">
      <c r="Q11610" s="21"/>
    </row>
    <row r="11611" spans="17:17" x14ac:dyDescent="0.2">
      <c r="Q11611" s="21"/>
    </row>
    <row r="11612" spans="17:17" x14ac:dyDescent="0.2">
      <c r="Q11612" s="21"/>
    </row>
    <row r="11613" spans="17:17" x14ac:dyDescent="0.2">
      <c r="Q11613" s="21"/>
    </row>
    <row r="11614" spans="17:17" x14ac:dyDescent="0.2">
      <c r="Q11614" s="21"/>
    </row>
    <row r="11615" spans="17:17" x14ac:dyDescent="0.2">
      <c r="Q11615" s="21"/>
    </row>
    <row r="11616" spans="17:17" x14ac:dyDescent="0.2">
      <c r="Q11616" s="21"/>
    </row>
    <row r="11617" spans="17:17" x14ac:dyDescent="0.2">
      <c r="Q11617" s="21"/>
    </row>
    <row r="11618" spans="17:17" x14ac:dyDescent="0.2">
      <c r="Q11618" s="21"/>
    </row>
    <row r="11619" spans="17:17" x14ac:dyDescent="0.2">
      <c r="Q11619" s="21"/>
    </row>
    <row r="11620" spans="17:17" x14ac:dyDescent="0.2">
      <c r="Q11620" s="21"/>
    </row>
    <row r="11621" spans="17:17" x14ac:dyDescent="0.2">
      <c r="Q11621" s="21"/>
    </row>
    <row r="11622" spans="17:17" x14ac:dyDescent="0.2">
      <c r="Q11622" s="21"/>
    </row>
    <row r="11623" spans="17:17" x14ac:dyDescent="0.2">
      <c r="Q11623" s="21"/>
    </row>
    <row r="11624" spans="17:17" x14ac:dyDescent="0.2">
      <c r="Q11624" s="21"/>
    </row>
    <row r="11625" spans="17:17" x14ac:dyDescent="0.2">
      <c r="Q11625" s="21"/>
    </row>
    <row r="11626" spans="17:17" x14ac:dyDescent="0.2">
      <c r="Q11626" s="21"/>
    </row>
    <row r="11627" spans="17:17" x14ac:dyDescent="0.2">
      <c r="Q11627" s="21"/>
    </row>
    <row r="11628" spans="17:17" x14ac:dyDescent="0.2">
      <c r="Q11628" s="21"/>
    </row>
    <row r="11629" spans="17:17" x14ac:dyDescent="0.2">
      <c r="Q11629" s="21"/>
    </row>
    <row r="11630" spans="17:17" x14ac:dyDescent="0.2">
      <c r="Q11630" s="21"/>
    </row>
    <row r="11631" spans="17:17" x14ac:dyDescent="0.2">
      <c r="Q11631" s="21"/>
    </row>
    <row r="11632" spans="17:17" x14ac:dyDescent="0.2">
      <c r="Q11632" s="21"/>
    </row>
    <row r="11633" spans="17:17" x14ac:dyDescent="0.2">
      <c r="Q11633" s="21"/>
    </row>
    <row r="11634" spans="17:17" x14ac:dyDescent="0.2">
      <c r="Q11634" s="21"/>
    </row>
    <row r="11635" spans="17:17" x14ac:dyDescent="0.2">
      <c r="Q11635" s="21"/>
    </row>
    <row r="11636" spans="17:17" x14ac:dyDescent="0.2">
      <c r="Q11636" s="21"/>
    </row>
    <row r="11637" spans="17:17" x14ac:dyDescent="0.2">
      <c r="Q11637" s="21"/>
    </row>
    <row r="11638" spans="17:17" x14ac:dyDescent="0.2">
      <c r="Q11638" s="21"/>
    </row>
    <row r="11639" spans="17:17" x14ac:dyDescent="0.2">
      <c r="Q11639" s="21"/>
    </row>
    <row r="11640" spans="17:17" x14ac:dyDescent="0.2">
      <c r="Q11640" s="21"/>
    </row>
    <row r="11641" spans="17:17" x14ac:dyDescent="0.2">
      <c r="Q11641" s="21"/>
    </row>
    <row r="11642" spans="17:17" x14ac:dyDescent="0.2">
      <c r="Q11642" s="21"/>
    </row>
    <row r="11643" spans="17:17" x14ac:dyDescent="0.2">
      <c r="Q11643" s="21"/>
    </row>
    <row r="11644" spans="17:17" x14ac:dyDescent="0.2">
      <c r="Q11644" s="21"/>
    </row>
    <row r="11645" spans="17:17" x14ac:dyDescent="0.2">
      <c r="Q11645" s="21"/>
    </row>
    <row r="11646" spans="17:17" x14ac:dyDescent="0.2">
      <c r="Q11646" s="21"/>
    </row>
    <row r="11647" spans="17:17" x14ac:dyDescent="0.2">
      <c r="Q11647" s="21"/>
    </row>
    <row r="11648" spans="17:17" x14ac:dyDescent="0.2">
      <c r="Q11648" s="21"/>
    </row>
    <row r="11649" spans="17:17" x14ac:dyDescent="0.2">
      <c r="Q11649" s="21"/>
    </row>
    <row r="11650" spans="17:17" x14ac:dyDescent="0.2">
      <c r="Q11650" s="21"/>
    </row>
    <row r="11651" spans="17:17" x14ac:dyDescent="0.2">
      <c r="Q11651" s="21"/>
    </row>
    <row r="11652" spans="17:17" x14ac:dyDescent="0.2">
      <c r="Q11652" s="21"/>
    </row>
    <row r="11653" spans="17:17" x14ac:dyDescent="0.2">
      <c r="Q11653" s="21"/>
    </row>
    <row r="11654" spans="17:17" x14ac:dyDescent="0.2">
      <c r="Q11654" s="21"/>
    </row>
    <row r="11655" spans="17:17" x14ac:dyDescent="0.2">
      <c r="Q11655" s="21"/>
    </row>
    <row r="11656" spans="17:17" x14ac:dyDescent="0.2">
      <c r="Q11656" s="21"/>
    </row>
    <row r="11657" spans="17:17" x14ac:dyDescent="0.2">
      <c r="Q11657" s="21"/>
    </row>
    <row r="11658" spans="17:17" x14ac:dyDescent="0.2">
      <c r="Q11658" s="21"/>
    </row>
    <row r="11659" spans="17:17" x14ac:dyDescent="0.2">
      <c r="Q11659" s="21"/>
    </row>
    <row r="11660" spans="17:17" x14ac:dyDescent="0.2">
      <c r="Q11660" s="21"/>
    </row>
    <row r="11661" spans="17:17" x14ac:dyDescent="0.2">
      <c r="Q11661" s="21"/>
    </row>
    <row r="11662" spans="17:17" x14ac:dyDescent="0.2">
      <c r="Q11662" s="21"/>
    </row>
    <row r="11663" spans="17:17" x14ac:dyDescent="0.2">
      <c r="Q11663" s="21"/>
    </row>
    <row r="11664" spans="17:17" x14ac:dyDescent="0.2">
      <c r="Q11664" s="21"/>
    </row>
    <row r="11665" spans="17:17" x14ac:dyDescent="0.2">
      <c r="Q11665" s="21"/>
    </row>
    <row r="11666" spans="17:17" x14ac:dyDescent="0.2">
      <c r="Q11666" s="21"/>
    </row>
    <row r="11667" spans="17:17" x14ac:dyDescent="0.2">
      <c r="Q11667" s="21"/>
    </row>
    <row r="11668" spans="17:17" x14ac:dyDescent="0.2">
      <c r="Q11668" s="21"/>
    </row>
    <row r="11669" spans="17:17" x14ac:dyDescent="0.2">
      <c r="Q11669" s="21"/>
    </row>
    <row r="11670" spans="17:17" x14ac:dyDescent="0.2">
      <c r="Q11670" s="21"/>
    </row>
    <row r="11671" spans="17:17" x14ac:dyDescent="0.2">
      <c r="Q11671" s="21"/>
    </row>
    <row r="11672" spans="17:17" x14ac:dyDescent="0.2">
      <c r="Q11672" s="21"/>
    </row>
    <row r="11673" spans="17:17" x14ac:dyDescent="0.2">
      <c r="Q11673" s="21"/>
    </row>
    <row r="11674" spans="17:17" x14ac:dyDescent="0.2">
      <c r="Q11674" s="21"/>
    </row>
    <row r="11675" spans="17:17" x14ac:dyDescent="0.2">
      <c r="Q11675" s="21"/>
    </row>
    <row r="11676" spans="17:17" x14ac:dyDescent="0.2">
      <c r="Q11676" s="21"/>
    </row>
    <row r="11677" spans="17:17" x14ac:dyDescent="0.2">
      <c r="Q11677" s="21"/>
    </row>
    <row r="11678" spans="17:17" x14ac:dyDescent="0.2">
      <c r="Q11678" s="21"/>
    </row>
    <row r="11679" spans="17:17" x14ac:dyDescent="0.2">
      <c r="Q11679" s="21"/>
    </row>
    <row r="11680" spans="17:17" x14ac:dyDescent="0.2">
      <c r="Q11680" s="21"/>
    </row>
    <row r="11681" spans="17:17" x14ac:dyDescent="0.2">
      <c r="Q11681" s="21"/>
    </row>
    <row r="11682" spans="17:17" x14ac:dyDescent="0.2">
      <c r="Q11682" s="21"/>
    </row>
    <row r="11683" spans="17:17" x14ac:dyDescent="0.2">
      <c r="Q11683" s="21"/>
    </row>
    <row r="11684" spans="17:17" x14ac:dyDescent="0.2">
      <c r="Q11684" s="21"/>
    </row>
    <row r="11685" spans="17:17" x14ac:dyDescent="0.2">
      <c r="Q11685" s="21"/>
    </row>
    <row r="11686" spans="17:17" x14ac:dyDescent="0.2">
      <c r="Q11686" s="21"/>
    </row>
    <row r="11687" spans="17:17" x14ac:dyDescent="0.2">
      <c r="Q11687" s="21"/>
    </row>
    <row r="11688" spans="17:17" x14ac:dyDescent="0.2">
      <c r="Q11688" s="21"/>
    </row>
    <row r="11689" spans="17:17" x14ac:dyDescent="0.2">
      <c r="Q11689" s="21"/>
    </row>
    <row r="11690" spans="17:17" x14ac:dyDescent="0.2">
      <c r="Q11690" s="21"/>
    </row>
    <row r="11691" spans="17:17" x14ac:dyDescent="0.2">
      <c r="Q11691" s="21"/>
    </row>
    <row r="11692" spans="17:17" x14ac:dyDescent="0.2">
      <c r="Q11692" s="21"/>
    </row>
    <row r="11693" spans="17:17" x14ac:dyDescent="0.2">
      <c r="Q11693" s="21"/>
    </row>
    <row r="11694" spans="17:17" x14ac:dyDescent="0.2">
      <c r="Q11694" s="21"/>
    </row>
    <row r="11695" spans="17:17" x14ac:dyDescent="0.2">
      <c r="Q11695" s="21"/>
    </row>
    <row r="11696" spans="17:17" x14ac:dyDescent="0.2">
      <c r="Q11696" s="21"/>
    </row>
    <row r="11697" spans="17:17" x14ac:dyDescent="0.2">
      <c r="Q11697" s="21"/>
    </row>
    <row r="11698" spans="17:17" x14ac:dyDescent="0.2">
      <c r="Q11698" s="21"/>
    </row>
    <row r="11699" spans="17:17" x14ac:dyDescent="0.2">
      <c r="Q11699" s="21"/>
    </row>
    <row r="11700" spans="17:17" x14ac:dyDescent="0.2">
      <c r="Q11700" s="21"/>
    </row>
    <row r="11701" spans="17:17" x14ac:dyDescent="0.2">
      <c r="Q11701" s="21"/>
    </row>
    <row r="11702" spans="17:17" x14ac:dyDescent="0.2">
      <c r="Q11702" s="21"/>
    </row>
    <row r="11703" spans="17:17" x14ac:dyDescent="0.2">
      <c r="Q11703" s="21"/>
    </row>
    <row r="11704" spans="17:17" x14ac:dyDescent="0.2">
      <c r="Q11704" s="21"/>
    </row>
    <row r="11705" spans="17:17" x14ac:dyDescent="0.2">
      <c r="Q11705" s="21"/>
    </row>
    <row r="11706" spans="17:17" x14ac:dyDescent="0.2">
      <c r="Q11706" s="21"/>
    </row>
    <row r="11707" spans="17:17" x14ac:dyDescent="0.2">
      <c r="Q11707" s="21"/>
    </row>
    <row r="11708" spans="17:17" x14ac:dyDescent="0.2">
      <c r="Q11708" s="21"/>
    </row>
    <row r="11709" spans="17:17" x14ac:dyDescent="0.2">
      <c r="Q11709" s="21"/>
    </row>
    <row r="11710" spans="17:17" x14ac:dyDescent="0.2">
      <c r="Q11710" s="21"/>
    </row>
    <row r="11711" spans="17:17" x14ac:dyDescent="0.2">
      <c r="Q11711" s="21"/>
    </row>
    <row r="11712" spans="17:17" x14ac:dyDescent="0.2">
      <c r="Q11712" s="21"/>
    </row>
    <row r="11713" spans="17:17" x14ac:dyDescent="0.2">
      <c r="Q11713" s="21"/>
    </row>
    <row r="11714" spans="17:17" x14ac:dyDescent="0.2">
      <c r="Q11714" s="21"/>
    </row>
    <row r="11715" spans="17:17" x14ac:dyDescent="0.2">
      <c r="Q11715" s="21"/>
    </row>
    <row r="11716" spans="17:17" x14ac:dyDescent="0.2">
      <c r="Q11716" s="21"/>
    </row>
    <row r="11717" spans="17:17" x14ac:dyDescent="0.2">
      <c r="Q11717" s="21"/>
    </row>
    <row r="11718" spans="17:17" x14ac:dyDescent="0.2">
      <c r="Q11718" s="21"/>
    </row>
    <row r="11719" spans="17:17" x14ac:dyDescent="0.2">
      <c r="Q11719" s="21"/>
    </row>
    <row r="11720" spans="17:17" x14ac:dyDescent="0.2">
      <c r="Q11720" s="21"/>
    </row>
    <row r="11721" spans="17:17" x14ac:dyDescent="0.2">
      <c r="Q11721" s="21"/>
    </row>
    <row r="11722" spans="17:17" x14ac:dyDescent="0.2">
      <c r="Q11722" s="21"/>
    </row>
    <row r="11723" spans="17:17" x14ac:dyDescent="0.2">
      <c r="Q11723" s="21"/>
    </row>
    <row r="11724" spans="17:17" x14ac:dyDescent="0.2">
      <c r="Q11724" s="21"/>
    </row>
    <row r="11725" spans="17:17" x14ac:dyDescent="0.2">
      <c r="Q11725" s="21"/>
    </row>
    <row r="11726" spans="17:17" x14ac:dyDescent="0.2">
      <c r="Q11726" s="21"/>
    </row>
    <row r="11727" spans="17:17" x14ac:dyDescent="0.2">
      <c r="Q11727" s="21"/>
    </row>
    <row r="11728" spans="17:17" x14ac:dyDescent="0.2">
      <c r="Q11728" s="21"/>
    </row>
    <row r="11729" spans="17:17" x14ac:dyDescent="0.2">
      <c r="Q11729" s="21"/>
    </row>
    <row r="11730" spans="17:17" x14ac:dyDescent="0.2">
      <c r="Q11730" s="21"/>
    </row>
    <row r="11731" spans="17:17" x14ac:dyDescent="0.2">
      <c r="Q11731" s="21"/>
    </row>
    <row r="11732" spans="17:17" x14ac:dyDescent="0.2">
      <c r="Q11732" s="21"/>
    </row>
    <row r="11733" spans="17:17" x14ac:dyDescent="0.2">
      <c r="Q11733" s="21"/>
    </row>
    <row r="11734" spans="17:17" x14ac:dyDescent="0.2">
      <c r="Q11734" s="21"/>
    </row>
    <row r="11735" spans="17:17" x14ac:dyDescent="0.2">
      <c r="Q11735" s="21"/>
    </row>
    <row r="11736" spans="17:17" x14ac:dyDescent="0.2">
      <c r="Q11736" s="21"/>
    </row>
    <row r="11737" spans="17:17" x14ac:dyDescent="0.2">
      <c r="Q11737" s="21"/>
    </row>
    <row r="11738" spans="17:17" x14ac:dyDescent="0.2">
      <c r="Q11738" s="21"/>
    </row>
    <row r="11739" spans="17:17" x14ac:dyDescent="0.2">
      <c r="Q11739" s="21"/>
    </row>
    <row r="11740" spans="17:17" x14ac:dyDescent="0.2">
      <c r="Q11740" s="21"/>
    </row>
    <row r="11741" spans="17:17" x14ac:dyDescent="0.2">
      <c r="Q11741" s="21"/>
    </row>
    <row r="11742" spans="17:17" x14ac:dyDescent="0.2">
      <c r="Q11742" s="21"/>
    </row>
    <row r="11743" spans="17:17" x14ac:dyDescent="0.2">
      <c r="Q11743" s="21"/>
    </row>
    <row r="11744" spans="17:17" x14ac:dyDescent="0.2">
      <c r="Q11744" s="21"/>
    </row>
    <row r="11745" spans="17:17" x14ac:dyDescent="0.2">
      <c r="Q11745" s="21"/>
    </row>
    <row r="11746" spans="17:17" x14ac:dyDescent="0.2">
      <c r="Q11746" s="21"/>
    </row>
    <row r="11747" spans="17:17" x14ac:dyDescent="0.2">
      <c r="Q11747" s="21"/>
    </row>
    <row r="11748" spans="17:17" x14ac:dyDescent="0.2">
      <c r="Q11748" s="21"/>
    </row>
    <row r="11749" spans="17:17" x14ac:dyDescent="0.2">
      <c r="Q11749" s="21"/>
    </row>
    <row r="11750" spans="17:17" x14ac:dyDescent="0.2">
      <c r="Q11750" s="21"/>
    </row>
    <row r="11751" spans="17:17" x14ac:dyDescent="0.2">
      <c r="Q11751" s="21"/>
    </row>
    <row r="11752" spans="17:17" x14ac:dyDescent="0.2">
      <c r="Q11752" s="21"/>
    </row>
    <row r="11753" spans="17:17" x14ac:dyDescent="0.2">
      <c r="Q11753" s="21"/>
    </row>
    <row r="11754" spans="17:17" x14ac:dyDescent="0.2">
      <c r="Q11754" s="21"/>
    </row>
    <row r="11755" spans="17:17" x14ac:dyDescent="0.2">
      <c r="Q11755" s="21"/>
    </row>
    <row r="11756" spans="17:17" x14ac:dyDescent="0.2">
      <c r="Q11756" s="21"/>
    </row>
    <row r="11757" spans="17:17" x14ac:dyDescent="0.2">
      <c r="Q11757" s="21"/>
    </row>
    <row r="11758" spans="17:17" x14ac:dyDescent="0.2">
      <c r="Q11758" s="21"/>
    </row>
    <row r="11759" spans="17:17" x14ac:dyDescent="0.2">
      <c r="Q11759" s="21"/>
    </row>
    <row r="11760" spans="17:17" x14ac:dyDescent="0.2">
      <c r="Q11760" s="21"/>
    </row>
    <row r="11761" spans="17:17" x14ac:dyDescent="0.2">
      <c r="Q11761" s="21"/>
    </row>
    <row r="11762" spans="17:17" x14ac:dyDescent="0.2">
      <c r="Q11762" s="21"/>
    </row>
    <row r="11763" spans="17:17" x14ac:dyDescent="0.2">
      <c r="Q11763" s="21"/>
    </row>
    <row r="11764" spans="17:17" x14ac:dyDescent="0.2">
      <c r="Q11764" s="21"/>
    </row>
    <row r="11765" spans="17:17" x14ac:dyDescent="0.2">
      <c r="Q11765" s="21"/>
    </row>
    <row r="11766" spans="17:17" x14ac:dyDescent="0.2">
      <c r="Q11766" s="21"/>
    </row>
    <row r="11767" spans="17:17" x14ac:dyDescent="0.2">
      <c r="Q11767" s="21"/>
    </row>
    <row r="11768" spans="17:17" x14ac:dyDescent="0.2">
      <c r="Q11768" s="21"/>
    </row>
    <row r="11769" spans="17:17" x14ac:dyDescent="0.2">
      <c r="Q11769" s="21"/>
    </row>
    <row r="11770" spans="17:17" x14ac:dyDescent="0.2">
      <c r="Q11770" s="21"/>
    </row>
    <row r="11771" spans="17:17" x14ac:dyDescent="0.2">
      <c r="Q11771" s="21"/>
    </row>
    <row r="11772" spans="17:17" x14ac:dyDescent="0.2">
      <c r="Q11772" s="21"/>
    </row>
    <row r="11773" spans="17:17" x14ac:dyDescent="0.2">
      <c r="Q11773" s="21"/>
    </row>
    <row r="11774" spans="17:17" x14ac:dyDescent="0.2">
      <c r="Q11774" s="21"/>
    </row>
    <row r="11775" spans="17:17" x14ac:dyDescent="0.2">
      <c r="Q11775" s="21"/>
    </row>
    <row r="11776" spans="17:17" x14ac:dyDescent="0.2">
      <c r="Q11776" s="21"/>
    </row>
    <row r="11777" spans="17:17" x14ac:dyDescent="0.2">
      <c r="Q11777" s="21"/>
    </row>
    <row r="11778" spans="17:17" x14ac:dyDescent="0.2">
      <c r="Q11778" s="21"/>
    </row>
    <row r="11779" spans="17:17" x14ac:dyDescent="0.2">
      <c r="Q11779" s="21"/>
    </row>
    <row r="11780" spans="17:17" x14ac:dyDescent="0.2">
      <c r="Q11780" s="21"/>
    </row>
    <row r="11781" spans="17:17" x14ac:dyDescent="0.2">
      <c r="Q11781" s="21"/>
    </row>
    <row r="11782" spans="17:17" x14ac:dyDescent="0.2">
      <c r="Q11782" s="21"/>
    </row>
    <row r="11783" spans="17:17" x14ac:dyDescent="0.2">
      <c r="Q11783" s="21"/>
    </row>
    <row r="11784" spans="17:17" x14ac:dyDescent="0.2">
      <c r="Q11784" s="21"/>
    </row>
    <row r="11785" spans="17:17" x14ac:dyDescent="0.2">
      <c r="Q11785" s="21"/>
    </row>
    <row r="11786" spans="17:17" x14ac:dyDescent="0.2">
      <c r="Q11786" s="21"/>
    </row>
    <row r="11787" spans="17:17" x14ac:dyDescent="0.2">
      <c r="Q11787" s="21"/>
    </row>
    <row r="11788" spans="17:17" x14ac:dyDescent="0.2">
      <c r="Q11788" s="21"/>
    </row>
    <row r="11789" spans="17:17" x14ac:dyDescent="0.2">
      <c r="Q11789" s="21"/>
    </row>
    <row r="11790" spans="17:17" x14ac:dyDescent="0.2">
      <c r="Q11790" s="21"/>
    </row>
    <row r="11791" spans="17:17" x14ac:dyDescent="0.2">
      <c r="Q11791" s="21"/>
    </row>
    <row r="11792" spans="17:17" x14ac:dyDescent="0.2">
      <c r="Q11792" s="21"/>
    </row>
    <row r="11793" spans="17:17" x14ac:dyDescent="0.2">
      <c r="Q11793" s="21"/>
    </row>
    <row r="11794" spans="17:17" x14ac:dyDescent="0.2">
      <c r="Q11794" s="21"/>
    </row>
    <row r="11795" spans="17:17" x14ac:dyDescent="0.2">
      <c r="Q11795" s="21"/>
    </row>
    <row r="11796" spans="17:17" x14ac:dyDescent="0.2">
      <c r="Q11796" s="21"/>
    </row>
    <row r="11797" spans="17:17" x14ac:dyDescent="0.2">
      <c r="Q11797" s="21"/>
    </row>
    <row r="11798" spans="17:17" x14ac:dyDescent="0.2">
      <c r="Q11798" s="21"/>
    </row>
    <row r="11799" spans="17:17" x14ac:dyDescent="0.2">
      <c r="Q11799" s="21"/>
    </row>
    <row r="11800" spans="17:17" x14ac:dyDescent="0.2">
      <c r="Q11800" s="21"/>
    </row>
    <row r="11801" spans="17:17" x14ac:dyDescent="0.2">
      <c r="Q11801" s="21"/>
    </row>
    <row r="11802" spans="17:17" x14ac:dyDescent="0.2">
      <c r="Q11802" s="21"/>
    </row>
    <row r="11803" spans="17:17" x14ac:dyDescent="0.2">
      <c r="Q11803" s="21"/>
    </row>
    <row r="11804" spans="17:17" x14ac:dyDescent="0.2">
      <c r="Q11804" s="21"/>
    </row>
    <row r="11805" spans="17:17" x14ac:dyDescent="0.2">
      <c r="Q11805" s="21"/>
    </row>
    <row r="11806" spans="17:17" x14ac:dyDescent="0.2">
      <c r="Q11806" s="21"/>
    </row>
    <row r="11807" spans="17:17" x14ac:dyDescent="0.2">
      <c r="Q11807" s="21"/>
    </row>
    <row r="11808" spans="17:17" x14ac:dyDescent="0.2">
      <c r="Q11808" s="21"/>
    </row>
    <row r="11809" spans="17:17" x14ac:dyDescent="0.2">
      <c r="Q11809" s="21"/>
    </row>
    <row r="11810" spans="17:17" x14ac:dyDescent="0.2">
      <c r="Q11810" s="21"/>
    </row>
    <row r="11811" spans="17:17" x14ac:dyDescent="0.2">
      <c r="Q11811" s="21"/>
    </row>
    <row r="11812" spans="17:17" x14ac:dyDescent="0.2">
      <c r="Q11812" s="21"/>
    </row>
    <row r="11813" spans="17:17" x14ac:dyDescent="0.2">
      <c r="Q11813" s="21"/>
    </row>
    <row r="11814" spans="17:17" x14ac:dyDescent="0.2">
      <c r="Q11814" s="21"/>
    </row>
    <row r="11815" spans="17:17" x14ac:dyDescent="0.2">
      <c r="Q11815" s="21"/>
    </row>
    <row r="11816" spans="17:17" x14ac:dyDescent="0.2">
      <c r="Q11816" s="21"/>
    </row>
    <row r="11817" spans="17:17" x14ac:dyDescent="0.2">
      <c r="Q11817" s="21"/>
    </row>
    <row r="11818" spans="17:17" x14ac:dyDescent="0.2">
      <c r="Q11818" s="21"/>
    </row>
    <row r="11819" spans="17:17" x14ac:dyDescent="0.2">
      <c r="Q11819" s="21"/>
    </row>
    <row r="11820" spans="17:17" x14ac:dyDescent="0.2">
      <c r="Q11820" s="21"/>
    </row>
    <row r="11821" spans="17:17" x14ac:dyDescent="0.2">
      <c r="Q11821" s="21"/>
    </row>
    <row r="11822" spans="17:17" x14ac:dyDescent="0.2">
      <c r="Q11822" s="21"/>
    </row>
    <row r="11823" spans="17:17" x14ac:dyDescent="0.2">
      <c r="Q11823" s="21"/>
    </row>
    <row r="11824" spans="17:17" x14ac:dyDescent="0.2">
      <c r="Q11824" s="21"/>
    </row>
    <row r="11825" spans="17:17" x14ac:dyDescent="0.2">
      <c r="Q11825" s="21"/>
    </row>
    <row r="11826" spans="17:17" x14ac:dyDescent="0.2">
      <c r="Q11826" s="21"/>
    </row>
    <row r="11827" spans="17:17" x14ac:dyDescent="0.2">
      <c r="Q11827" s="21"/>
    </row>
    <row r="11828" spans="17:17" x14ac:dyDescent="0.2">
      <c r="Q11828" s="21"/>
    </row>
    <row r="11829" spans="17:17" x14ac:dyDescent="0.2">
      <c r="Q11829" s="21"/>
    </row>
    <row r="11830" spans="17:17" x14ac:dyDescent="0.2">
      <c r="Q11830" s="21"/>
    </row>
    <row r="11831" spans="17:17" x14ac:dyDescent="0.2">
      <c r="Q11831" s="21"/>
    </row>
    <row r="11832" spans="17:17" x14ac:dyDescent="0.2">
      <c r="Q11832" s="21"/>
    </row>
    <row r="11833" spans="17:17" x14ac:dyDescent="0.2">
      <c r="Q11833" s="21"/>
    </row>
    <row r="11834" spans="17:17" x14ac:dyDescent="0.2">
      <c r="Q11834" s="21"/>
    </row>
    <row r="11835" spans="17:17" x14ac:dyDescent="0.2">
      <c r="Q11835" s="21"/>
    </row>
    <row r="11836" spans="17:17" x14ac:dyDescent="0.2">
      <c r="Q11836" s="21"/>
    </row>
    <row r="11837" spans="17:17" x14ac:dyDescent="0.2">
      <c r="Q11837" s="21"/>
    </row>
    <row r="11838" spans="17:17" x14ac:dyDescent="0.2">
      <c r="Q11838" s="21"/>
    </row>
    <row r="11839" spans="17:17" x14ac:dyDescent="0.2">
      <c r="Q11839" s="21"/>
    </row>
    <row r="11840" spans="17:17" x14ac:dyDescent="0.2">
      <c r="Q11840" s="21"/>
    </row>
    <row r="11841" spans="17:17" x14ac:dyDescent="0.2">
      <c r="Q11841" s="21"/>
    </row>
    <row r="11842" spans="17:17" x14ac:dyDescent="0.2">
      <c r="Q11842" s="21"/>
    </row>
    <row r="11843" spans="17:17" x14ac:dyDescent="0.2">
      <c r="Q11843" s="21"/>
    </row>
    <row r="11844" spans="17:17" x14ac:dyDescent="0.2">
      <c r="Q11844" s="21"/>
    </row>
    <row r="11845" spans="17:17" x14ac:dyDescent="0.2">
      <c r="Q11845" s="21"/>
    </row>
    <row r="11846" spans="17:17" x14ac:dyDescent="0.2">
      <c r="Q11846" s="21"/>
    </row>
    <row r="11847" spans="17:17" x14ac:dyDescent="0.2">
      <c r="Q11847" s="21"/>
    </row>
    <row r="11848" spans="17:17" x14ac:dyDescent="0.2">
      <c r="Q11848" s="21"/>
    </row>
    <row r="11849" spans="17:17" x14ac:dyDescent="0.2">
      <c r="Q11849" s="21"/>
    </row>
    <row r="11850" spans="17:17" x14ac:dyDescent="0.2">
      <c r="Q11850" s="21"/>
    </row>
    <row r="11851" spans="17:17" x14ac:dyDescent="0.2">
      <c r="Q11851" s="21"/>
    </row>
    <row r="11852" spans="17:17" x14ac:dyDescent="0.2">
      <c r="Q11852" s="21"/>
    </row>
    <row r="11853" spans="17:17" x14ac:dyDescent="0.2">
      <c r="Q11853" s="21"/>
    </row>
    <row r="11854" spans="17:17" x14ac:dyDescent="0.2">
      <c r="Q11854" s="21"/>
    </row>
    <row r="11855" spans="17:17" x14ac:dyDescent="0.2">
      <c r="Q11855" s="21"/>
    </row>
    <row r="11856" spans="17:17" x14ac:dyDescent="0.2">
      <c r="Q11856" s="21"/>
    </row>
    <row r="11857" spans="17:17" x14ac:dyDescent="0.2">
      <c r="Q11857" s="21"/>
    </row>
    <row r="11858" spans="17:17" x14ac:dyDescent="0.2">
      <c r="Q11858" s="21"/>
    </row>
    <row r="11859" spans="17:17" x14ac:dyDescent="0.2">
      <c r="Q11859" s="21"/>
    </row>
    <row r="11860" spans="17:17" x14ac:dyDescent="0.2">
      <c r="Q11860" s="21"/>
    </row>
    <row r="11861" spans="17:17" x14ac:dyDescent="0.2">
      <c r="Q11861" s="21"/>
    </row>
    <row r="11862" spans="17:17" x14ac:dyDescent="0.2">
      <c r="Q11862" s="21"/>
    </row>
    <row r="11863" spans="17:17" x14ac:dyDescent="0.2">
      <c r="Q11863" s="21"/>
    </row>
    <row r="11864" spans="17:17" x14ac:dyDescent="0.2">
      <c r="Q11864" s="21"/>
    </row>
    <row r="11865" spans="17:17" x14ac:dyDescent="0.2">
      <c r="Q11865" s="21"/>
    </row>
    <row r="11866" spans="17:17" x14ac:dyDescent="0.2">
      <c r="Q11866" s="21"/>
    </row>
    <row r="11867" spans="17:17" x14ac:dyDescent="0.2">
      <c r="Q11867" s="21"/>
    </row>
    <row r="11868" spans="17:17" x14ac:dyDescent="0.2">
      <c r="Q11868" s="21"/>
    </row>
    <row r="11869" spans="17:17" x14ac:dyDescent="0.2">
      <c r="Q11869" s="21"/>
    </row>
    <row r="11870" spans="17:17" x14ac:dyDescent="0.2">
      <c r="Q11870" s="21"/>
    </row>
    <row r="11871" spans="17:17" x14ac:dyDescent="0.2">
      <c r="Q11871" s="21"/>
    </row>
    <row r="11872" spans="17:17" x14ac:dyDescent="0.2">
      <c r="Q11872" s="21"/>
    </row>
    <row r="11873" spans="17:17" x14ac:dyDescent="0.2">
      <c r="Q11873" s="21"/>
    </row>
    <row r="11874" spans="17:17" x14ac:dyDescent="0.2">
      <c r="Q11874" s="21"/>
    </row>
    <row r="11875" spans="17:17" x14ac:dyDescent="0.2">
      <c r="Q11875" s="21"/>
    </row>
    <row r="11876" spans="17:17" x14ac:dyDescent="0.2">
      <c r="Q11876" s="21"/>
    </row>
    <row r="11877" spans="17:17" x14ac:dyDescent="0.2">
      <c r="Q11877" s="21"/>
    </row>
    <row r="11878" spans="17:17" x14ac:dyDescent="0.2">
      <c r="Q11878" s="21"/>
    </row>
    <row r="11879" spans="17:17" x14ac:dyDescent="0.2">
      <c r="Q11879" s="21"/>
    </row>
    <row r="11880" spans="17:17" x14ac:dyDescent="0.2">
      <c r="Q11880" s="21"/>
    </row>
    <row r="11881" spans="17:17" x14ac:dyDescent="0.2">
      <c r="Q11881" s="21"/>
    </row>
    <row r="11882" spans="17:17" x14ac:dyDescent="0.2">
      <c r="Q11882" s="21"/>
    </row>
    <row r="11883" spans="17:17" x14ac:dyDescent="0.2">
      <c r="Q11883" s="21"/>
    </row>
    <row r="11884" spans="17:17" x14ac:dyDescent="0.2">
      <c r="Q11884" s="21"/>
    </row>
    <row r="11885" spans="17:17" x14ac:dyDescent="0.2">
      <c r="Q11885" s="21"/>
    </row>
    <row r="11886" spans="17:17" x14ac:dyDescent="0.2">
      <c r="Q11886" s="21"/>
    </row>
    <row r="11887" spans="17:17" x14ac:dyDescent="0.2">
      <c r="Q11887" s="21"/>
    </row>
    <row r="11888" spans="17:17" x14ac:dyDescent="0.2">
      <c r="Q11888" s="21"/>
    </row>
    <row r="11889" spans="17:17" x14ac:dyDescent="0.2">
      <c r="Q11889" s="21"/>
    </row>
    <row r="11890" spans="17:17" x14ac:dyDescent="0.2">
      <c r="Q11890" s="21"/>
    </row>
    <row r="11891" spans="17:17" x14ac:dyDescent="0.2">
      <c r="Q11891" s="21"/>
    </row>
    <row r="11892" spans="17:17" x14ac:dyDescent="0.2">
      <c r="Q11892" s="21"/>
    </row>
    <row r="11893" spans="17:17" x14ac:dyDescent="0.2">
      <c r="Q11893" s="21"/>
    </row>
    <row r="11894" spans="17:17" x14ac:dyDescent="0.2">
      <c r="Q11894" s="21"/>
    </row>
    <row r="11895" spans="17:17" x14ac:dyDescent="0.2">
      <c r="Q11895" s="21"/>
    </row>
    <row r="11896" spans="17:17" x14ac:dyDescent="0.2">
      <c r="Q11896" s="21"/>
    </row>
    <row r="11897" spans="17:17" x14ac:dyDescent="0.2">
      <c r="Q11897" s="21"/>
    </row>
    <row r="11898" spans="17:17" x14ac:dyDescent="0.2">
      <c r="Q11898" s="21"/>
    </row>
    <row r="11899" spans="17:17" x14ac:dyDescent="0.2">
      <c r="Q11899" s="21"/>
    </row>
    <row r="11900" spans="17:17" x14ac:dyDescent="0.2">
      <c r="Q11900" s="21"/>
    </row>
    <row r="11901" spans="17:17" x14ac:dyDescent="0.2">
      <c r="Q11901" s="21"/>
    </row>
    <row r="11902" spans="17:17" x14ac:dyDescent="0.2">
      <c r="Q11902" s="21"/>
    </row>
    <row r="11903" spans="17:17" x14ac:dyDescent="0.2">
      <c r="Q11903" s="21"/>
    </row>
    <row r="11904" spans="17:17" x14ac:dyDescent="0.2">
      <c r="Q11904" s="21"/>
    </row>
    <row r="11905" spans="17:17" x14ac:dyDescent="0.2">
      <c r="Q11905" s="21"/>
    </row>
    <row r="11906" spans="17:17" x14ac:dyDescent="0.2">
      <c r="Q11906" s="21"/>
    </row>
    <row r="11907" spans="17:17" x14ac:dyDescent="0.2">
      <c r="Q11907" s="21"/>
    </row>
    <row r="11908" spans="17:17" x14ac:dyDescent="0.2">
      <c r="Q11908" s="21"/>
    </row>
    <row r="11909" spans="17:17" x14ac:dyDescent="0.2">
      <c r="Q11909" s="21"/>
    </row>
    <row r="11910" spans="17:17" x14ac:dyDescent="0.2">
      <c r="Q11910" s="21"/>
    </row>
    <row r="11911" spans="17:17" x14ac:dyDescent="0.2">
      <c r="Q11911" s="21"/>
    </row>
    <row r="11912" spans="17:17" x14ac:dyDescent="0.2">
      <c r="Q11912" s="21"/>
    </row>
    <row r="11913" spans="17:17" x14ac:dyDescent="0.2">
      <c r="Q11913" s="21"/>
    </row>
    <row r="11914" spans="17:17" x14ac:dyDescent="0.2">
      <c r="Q11914" s="21"/>
    </row>
    <row r="11915" spans="17:17" x14ac:dyDescent="0.2">
      <c r="Q11915" s="21"/>
    </row>
    <row r="11916" spans="17:17" x14ac:dyDescent="0.2">
      <c r="Q11916" s="21"/>
    </row>
    <row r="11917" spans="17:17" x14ac:dyDescent="0.2">
      <c r="Q11917" s="21"/>
    </row>
    <row r="11918" spans="17:17" x14ac:dyDescent="0.2">
      <c r="Q11918" s="21"/>
    </row>
    <row r="11919" spans="17:17" x14ac:dyDescent="0.2">
      <c r="Q11919" s="21"/>
    </row>
    <row r="11920" spans="17:17" x14ac:dyDescent="0.2">
      <c r="Q11920" s="21"/>
    </row>
    <row r="11921" spans="17:17" x14ac:dyDescent="0.2">
      <c r="Q11921" s="21"/>
    </row>
    <row r="11922" spans="17:17" x14ac:dyDescent="0.2">
      <c r="Q11922" s="21"/>
    </row>
    <row r="11923" spans="17:17" x14ac:dyDescent="0.2">
      <c r="Q11923" s="21"/>
    </row>
    <row r="11924" spans="17:17" x14ac:dyDescent="0.2">
      <c r="Q11924" s="21"/>
    </row>
    <row r="11925" spans="17:17" x14ac:dyDescent="0.2">
      <c r="Q11925" s="21"/>
    </row>
    <row r="11926" spans="17:17" x14ac:dyDescent="0.2">
      <c r="Q11926" s="21"/>
    </row>
    <row r="11927" spans="17:17" x14ac:dyDescent="0.2">
      <c r="Q11927" s="21"/>
    </row>
    <row r="11928" spans="17:17" x14ac:dyDescent="0.2">
      <c r="Q11928" s="21"/>
    </row>
    <row r="11929" spans="17:17" x14ac:dyDescent="0.2">
      <c r="Q11929" s="21"/>
    </row>
    <row r="11930" spans="17:17" x14ac:dyDescent="0.2">
      <c r="Q11930" s="21"/>
    </row>
    <row r="11931" spans="17:17" x14ac:dyDescent="0.2">
      <c r="Q11931" s="21"/>
    </row>
    <row r="11932" spans="17:17" x14ac:dyDescent="0.2">
      <c r="Q11932" s="21"/>
    </row>
    <row r="11933" spans="17:17" x14ac:dyDescent="0.2">
      <c r="Q11933" s="21"/>
    </row>
    <row r="11934" spans="17:17" x14ac:dyDescent="0.2">
      <c r="Q11934" s="21"/>
    </row>
    <row r="11935" spans="17:17" x14ac:dyDescent="0.2">
      <c r="Q11935" s="21"/>
    </row>
    <row r="11936" spans="17:17" x14ac:dyDescent="0.2">
      <c r="Q11936" s="21"/>
    </row>
    <row r="11937" spans="17:17" x14ac:dyDescent="0.2">
      <c r="Q11937" s="21"/>
    </row>
    <row r="11938" spans="17:17" x14ac:dyDescent="0.2">
      <c r="Q11938" s="21"/>
    </row>
    <row r="11939" spans="17:17" x14ac:dyDescent="0.2">
      <c r="Q11939" s="21"/>
    </row>
    <row r="11940" spans="17:17" x14ac:dyDescent="0.2">
      <c r="Q11940" s="21"/>
    </row>
    <row r="11941" spans="17:17" x14ac:dyDescent="0.2">
      <c r="Q11941" s="21"/>
    </row>
    <row r="11942" spans="17:17" x14ac:dyDescent="0.2">
      <c r="Q11942" s="21"/>
    </row>
    <row r="11943" spans="17:17" x14ac:dyDescent="0.2">
      <c r="Q11943" s="21"/>
    </row>
    <row r="11944" spans="17:17" x14ac:dyDescent="0.2">
      <c r="Q11944" s="21"/>
    </row>
    <row r="11945" spans="17:17" x14ac:dyDescent="0.2">
      <c r="Q11945" s="21"/>
    </row>
    <row r="11946" spans="17:17" x14ac:dyDescent="0.2">
      <c r="Q11946" s="21"/>
    </row>
    <row r="11947" spans="17:17" x14ac:dyDescent="0.2">
      <c r="Q11947" s="21"/>
    </row>
    <row r="11948" spans="17:17" x14ac:dyDescent="0.2">
      <c r="Q11948" s="21"/>
    </row>
    <row r="11949" spans="17:17" x14ac:dyDescent="0.2">
      <c r="Q11949" s="21"/>
    </row>
    <row r="11950" spans="17:17" x14ac:dyDescent="0.2">
      <c r="Q11950" s="21"/>
    </row>
    <row r="11951" spans="17:17" x14ac:dyDescent="0.2">
      <c r="Q11951" s="21"/>
    </row>
    <row r="11952" spans="17:17" x14ac:dyDescent="0.2">
      <c r="Q11952" s="21"/>
    </row>
    <row r="11953" spans="17:17" x14ac:dyDescent="0.2">
      <c r="Q11953" s="21"/>
    </row>
    <row r="11954" spans="17:17" x14ac:dyDescent="0.2">
      <c r="Q11954" s="21"/>
    </row>
    <row r="11955" spans="17:17" x14ac:dyDescent="0.2">
      <c r="Q11955" s="21"/>
    </row>
    <row r="11956" spans="17:17" x14ac:dyDescent="0.2">
      <c r="Q11956" s="21"/>
    </row>
    <row r="11957" spans="17:17" x14ac:dyDescent="0.2">
      <c r="Q11957" s="21"/>
    </row>
    <row r="11958" spans="17:17" x14ac:dyDescent="0.2">
      <c r="Q11958" s="21"/>
    </row>
    <row r="11959" spans="17:17" x14ac:dyDescent="0.2">
      <c r="Q11959" s="21"/>
    </row>
    <row r="11960" spans="17:17" x14ac:dyDescent="0.2">
      <c r="Q11960" s="21"/>
    </row>
    <row r="11961" spans="17:17" x14ac:dyDescent="0.2">
      <c r="Q11961" s="21"/>
    </row>
    <row r="11962" spans="17:17" x14ac:dyDescent="0.2">
      <c r="Q11962" s="21"/>
    </row>
    <row r="11963" spans="17:17" x14ac:dyDescent="0.2">
      <c r="Q11963" s="21"/>
    </row>
    <row r="11964" spans="17:17" x14ac:dyDescent="0.2">
      <c r="Q11964" s="21"/>
    </row>
    <row r="11965" spans="17:17" x14ac:dyDescent="0.2">
      <c r="Q11965" s="21"/>
    </row>
    <row r="11966" spans="17:17" x14ac:dyDescent="0.2">
      <c r="Q11966" s="21"/>
    </row>
    <row r="11967" spans="17:17" x14ac:dyDescent="0.2">
      <c r="Q11967" s="21"/>
    </row>
    <row r="11968" spans="17:17" x14ac:dyDescent="0.2">
      <c r="Q11968" s="21"/>
    </row>
    <row r="11969" spans="17:17" x14ac:dyDescent="0.2">
      <c r="Q11969" s="21"/>
    </row>
    <row r="11970" spans="17:17" x14ac:dyDescent="0.2">
      <c r="Q11970" s="21"/>
    </row>
    <row r="11971" spans="17:17" x14ac:dyDescent="0.2">
      <c r="Q11971" s="21"/>
    </row>
    <row r="11972" spans="17:17" x14ac:dyDescent="0.2">
      <c r="Q11972" s="21"/>
    </row>
    <row r="11973" spans="17:17" x14ac:dyDescent="0.2">
      <c r="Q11973" s="21"/>
    </row>
    <row r="11974" spans="17:17" x14ac:dyDescent="0.2">
      <c r="Q11974" s="21"/>
    </row>
    <row r="11975" spans="17:17" x14ac:dyDescent="0.2">
      <c r="Q11975" s="21"/>
    </row>
    <row r="11976" spans="17:17" x14ac:dyDescent="0.2">
      <c r="Q11976" s="21"/>
    </row>
    <row r="11977" spans="17:17" x14ac:dyDescent="0.2">
      <c r="Q11977" s="21"/>
    </row>
    <row r="11978" spans="17:17" x14ac:dyDescent="0.2">
      <c r="Q11978" s="21"/>
    </row>
    <row r="11979" spans="17:17" x14ac:dyDescent="0.2">
      <c r="Q11979" s="21"/>
    </row>
    <row r="11980" spans="17:17" x14ac:dyDescent="0.2">
      <c r="Q11980" s="21"/>
    </row>
    <row r="11981" spans="17:17" x14ac:dyDescent="0.2">
      <c r="Q11981" s="21"/>
    </row>
    <row r="11982" spans="17:17" x14ac:dyDescent="0.2">
      <c r="Q11982" s="21"/>
    </row>
    <row r="11983" spans="17:17" x14ac:dyDescent="0.2">
      <c r="Q11983" s="21"/>
    </row>
    <row r="11984" spans="17:17" x14ac:dyDescent="0.2">
      <c r="Q11984" s="21"/>
    </row>
    <row r="11985" spans="17:17" x14ac:dyDescent="0.2">
      <c r="Q11985" s="21"/>
    </row>
    <row r="11986" spans="17:17" x14ac:dyDescent="0.2">
      <c r="Q11986" s="21"/>
    </row>
    <row r="11987" spans="17:17" x14ac:dyDescent="0.2">
      <c r="Q11987" s="21"/>
    </row>
    <row r="11988" spans="17:17" x14ac:dyDescent="0.2">
      <c r="Q11988" s="21"/>
    </row>
    <row r="11989" spans="17:17" x14ac:dyDescent="0.2">
      <c r="Q11989" s="21"/>
    </row>
    <row r="11990" spans="17:17" x14ac:dyDescent="0.2">
      <c r="Q11990" s="21"/>
    </row>
    <row r="11991" spans="17:17" x14ac:dyDescent="0.2">
      <c r="Q11991" s="21"/>
    </row>
    <row r="11992" spans="17:17" x14ac:dyDescent="0.2">
      <c r="Q11992" s="21"/>
    </row>
    <row r="11993" spans="17:17" x14ac:dyDescent="0.2">
      <c r="Q11993" s="21"/>
    </row>
    <row r="11994" spans="17:17" x14ac:dyDescent="0.2">
      <c r="Q11994" s="21"/>
    </row>
    <row r="11995" spans="17:17" x14ac:dyDescent="0.2">
      <c r="Q11995" s="21"/>
    </row>
    <row r="11996" spans="17:17" x14ac:dyDescent="0.2">
      <c r="Q11996" s="21"/>
    </row>
    <row r="11997" spans="17:17" x14ac:dyDescent="0.2">
      <c r="Q11997" s="21"/>
    </row>
    <row r="11998" spans="17:17" x14ac:dyDescent="0.2">
      <c r="Q11998" s="21"/>
    </row>
    <row r="11999" spans="17:17" x14ac:dyDescent="0.2">
      <c r="Q11999" s="21"/>
    </row>
    <row r="12000" spans="17:17" x14ac:dyDescent="0.2">
      <c r="Q12000" s="21"/>
    </row>
    <row r="12001" spans="17:17" x14ac:dyDescent="0.2">
      <c r="Q12001" s="21"/>
    </row>
    <row r="12002" spans="17:17" x14ac:dyDescent="0.2">
      <c r="Q12002" s="21"/>
    </row>
    <row r="12003" spans="17:17" x14ac:dyDescent="0.2">
      <c r="Q12003" s="21"/>
    </row>
    <row r="12004" spans="17:17" x14ac:dyDescent="0.2">
      <c r="Q12004" s="21"/>
    </row>
    <row r="12005" spans="17:17" x14ac:dyDescent="0.2">
      <c r="Q12005" s="21"/>
    </row>
    <row r="12006" spans="17:17" x14ac:dyDescent="0.2">
      <c r="Q12006" s="21"/>
    </row>
    <row r="12007" spans="17:17" x14ac:dyDescent="0.2">
      <c r="Q12007" s="21"/>
    </row>
    <row r="12008" spans="17:17" x14ac:dyDescent="0.2">
      <c r="Q12008" s="21"/>
    </row>
    <row r="12009" spans="17:17" x14ac:dyDescent="0.2">
      <c r="Q12009" s="21"/>
    </row>
    <row r="12010" spans="17:17" x14ac:dyDescent="0.2">
      <c r="Q12010" s="21"/>
    </row>
    <row r="12011" spans="17:17" x14ac:dyDescent="0.2">
      <c r="Q12011" s="21"/>
    </row>
    <row r="12012" spans="17:17" x14ac:dyDescent="0.2">
      <c r="Q12012" s="21"/>
    </row>
    <row r="12013" spans="17:17" x14ac:dyDescent="0.2">
      <c r="Q12013" s="21"/>
    </row>
    <row r="12014" spans="17:17" x14ac:dyDescent="0.2">
      <c r="Q12014" s="21"/>
    </row>
    <row r="12015" spans="17:17" x14ac:dyDescent="0.2">
      <c r="Q12015" s="21"/>
    </row>
    <row r="12016" spans="17:17" x14ac:dyDescent="0.2">
      <c r="Q12016" s="21"/>
    </row>
    <row r="12017" spans="17:17" x14ac:dyDescent="0.2">
      <c r="Q12017" s="21"/>
    </row>
    <row r="12018" spans="17:17" x14ac:dyDescent="0.2">
      <c r="Q12018" s="21"/>
    </row>
    <row r="12019" spans="17:17" x14ac:dyDescent="0.2">
      <c r="Q12019" s="21"/>
    </row>
    <row r="12020" spans="17:17" x14ac:dyDescent="0.2">
      <c r="Q12020" s="21"/>
    </row>
    <row r="12021" spans="17:17" x14ac:dyDescent="0.2">
      <c r="Q12021" s="21"/>
    </row>
    <row r="12022" spans="17:17" x14ac:dyDescent="0.2">
      <c r="Q12022" s="21"/>
    </row>
    <row r="12023" spans="17:17" x14ac:dyDescent="0.2">
      <c r="Q12023" s="21"/>
    </row>
    <row r="12024" spans="17:17" x14ac:dyDescent="0.2">
      <c r="Q12024" s="21"/>
    </row>
    <row r="12025" spans="17:17" x14ac:dyDescent="0.2">
      <c r="Q12025" s="21"/>
    </row>
    <row r="12026" spans="17:17" x14ac:dyDescent="0.2">
      <c r="Q12026" s="21"/>
    </row>
    <row r="12027" spans="17:17" x14ac:dyDescent="0.2">
      <c r="Q12027" s="21"/>
    </row>
    <row r="12028" spans="17:17" x14ac:dyDescent="0.2">
      <c r="Q12028" s="21"/>
    </row>
    <row r="12029" spans="17:17" x14ac:dyDescent="0.2">
      <c r="Q12029" s="21"/>
    </row>
    <row r="12030" spans="17:17" x14ac:dyDescent="0.2">
      <c r="Q12030" s="21"/>
    </row>
    <row r="12031" spans="17:17" x14ac:dyDescent="0.2">
      <c r="Q12031" s="21"/>
    </row>
    <row r="12032" spans="17:17" x14ac:dyDescent="0.2">
      <c r="Q12032" s="21"/>
    </row>
    <row r="12033" spans="17:17" x14ac:dyDescent="0.2">
      <c r="Q12033" s="21"/>
    </row>
    <row r="12034" spans="17:17" x14ac:dyDescent="0.2">
      <c r="Q12034" s="21"/>
    </row>
    <row r="12035" spans="17:17" x14ac:dyDescent="0.2">
      <c r="Q12035" s="21"/>
    </row>
    <row r="12036" spans="17:17" x14ac:dyDescent="0.2">
      <c r="Q12036" s="21"/>
    </row>
    <row r="12037" spans="17:17" x14ac:dyDescent="0.2">
      <c r="Q12037" s="21"/>
    </row>
    <row r="12038" spans="17:17" x14ac:dyDescent="0.2">
      <c r="Q12038" s="21"/>
    </row>
    <row r="12039" spans="17:17" x14ac:dyDescent="0.2">
      <c r="Q12039" s="21"/>
    </row>
    <row r="12040" spans="17:17" x14ac:dyDescent="0.2">
      <c r="Q12040" s="21"/>
    </row>
    <row r="12041" spans="17:17" x14ac:dyDescent="0.2">
      <c r="Q12041" s="21"/>
    </row>
    <row r="12042" spans="17:17" x14ac:dyDescent="0.2">
      <c r="Q12042" s="21"/>
    </row>
    <row r="12043" spans="17:17" x14ac:dyDescent="0.2">
      <c r="Q12043" s="21"/>
    </row>
    <row r="12044" spans="17:17" x14ac:dyDescent="0.2">
      <c r="Q12044" s="21"/>
    </row>
    <row r="12045" spans="17:17" x14ac:dyDescent="0.2">
      <c r="Q12045" s="21"/>
    </row>
    <row r="12046" spans="17:17" x14ac:dyDescent="0.2">
      <c r="Q12046" s="21"/>
    </row>
    <row r="12047" spans="17:17" x14ac:dyDescent="0.2">
      <c r="Q12047" s="21"/>
    </row>
    <row r="12048" spans="17:17" x14ac:dyDescent="0.2">
      <c r="Q12048" s="21"/>
    </row>
    <row r="12049" spans="17:17" x14ac:dyDescent="0.2">
      <c r="Q12049" s="21"/>
    </row>
    <row r="12050" spans="17:17" x14ac:dyDescent="0.2">
      <c r="Q12050" s="21"/>
    </row>
    <row r="12051" spans="17:17" x14ac:dyDescent="0.2">
      <c r="Q12051" s="21"/>
    </row>
    <row r="12052" spans="17:17" x14ac:dyDescent="0.2">
      <c r="Q12052" s="21"/>
    </row>
    <row r="12053" spans="17:17" x14ac:dyDescent="0.2">
      <c r="Q12053" s="21"/>
    </row>
    <row r="12054" spans="17:17" x14ac:dyDescent="0.2">
      <c r="Q12054" s="21"/>
    </row>
    <row r="12055" spans="17:17" x14ac:dyDescent="0.2">
      <c r="Q12055" s="21"/>
    </row>
    <row r="12056" spans="17:17" x14ac:dyDescent="0.2">
      <c r="Q12056" s="21"/>
    </row>
    <row r="12057" spans="17:17" x14ac:dyDescent="0.2">
      <c r="Q12057" s="21"/>
    </row>
    <row r="12058" spans="17:17" x14ac:dyDescent="0.2">
      <c r="Q12058" s="21"/>
    </row>
    <row r="12059" spans="17:17" x14ac:dyDescent="0.2">
      <c r="Q12059" s="21"/>
    </row>
    <row r="12060" spans="17:17" x14ac:dyDescent="0.2">
      <c r="Q12060" s="21"/>
    </row>
    <row r="12061" spans="17:17" x14ac:dyDescent="0.2">
      <c r="Q12061" s="21"/>
    </row>
    <row r="12062" spans="17:17" x14ac:dyDescent="0.2">
      <c r="Q12062" s="21"/>
    </row>
    <row r="12063" spans="17:17" x14ac:dyDescent="0.2">
      <c r="Q12063" s="21"/>
    </row>
    <row r="12064" spans="17:17" x14ac:dyDescent="0.2">
      <c r="Q12064" s="21"/>
    </row>
    <row r="12065" spans="17:17" x14ac:dyDescent="0.2">
      <c r="Q12065" s="21"/>
    </row>
    <row r="12066" spans="17:17" x14ac:dyDescent="0.2">
      <c r="Q12066" s="21"/>
    </row>
    <row r="12067" spans="17:17" x14ac:dyDescent="0.2">
      <c r="Q12067" s="21"/>
    </row>
    <row r="12068" spans="17:17" x14ac:dyDescent="0.2">
      <c r="Q12068" s="21"/>
    </row>
    <row r="12069" spans="17:17" x14ac:dyDescent="0.2">
      <c r="Q12069" s="21"/>
    </row>
    <row r="12070" spans="17:17" x14ac:dyDescent="0.2">
      <c r="Q12070" s="21"/>
    </row>
    <row r="12071" spans="17:17" x14ac:dyDescent="0.2">
      <c r="Q12071" s="21"/>
    </row>
    <row r="12072" spans="17:17" x14ac:dyDescent="0.2">
      <c r="Q12072" s="21"/>
    </row>
    <row r="12073" spans="17:17" x14ac:dyDescent="0.2">
      <c r="Q12073" s="21"/>
    </row>
    <row r="12074" spans="17:17" x14ac:dyDescent="0.2">
      <c r="Q12074" s="21"/>
    </row>
    <row r="12075" spans="17:17" x14ac:dyDescent="0.2">
      <c r="Q12075" s="21"/>
    </row>
    <row r="12076" spans="17:17" x14ac:dyDescent="0.2">
      <c r="Q12076" s="21"/>
    </row>
    <row r="12077" spans="17:17" x14ac:dyDescent="0.2">
      <c r="Q12077" s="21"/>
    </row>
    <row r="12078" spans="17:17" x14ac:dyDescent="0.2">
      <c r="Q12078" s="21"/>
    </row>
    <row r="12079" spans="17:17" x14ac:dyDescent="0.2">
      <c r="Q12079" s="21"/>
    </row>
    <row r="12080" spans="17:17" x14ac:dyDescent="0.2">
      <c r="Q12080" s="21"/>
    </row>
    <row r="12081" spans="17:17" x14ac:dyDescent="0.2">
      <c r="Q12081" s="21"/>
    </row>
    <row r="12082" spans="17:17" x14ac:dyDescent="0.2">
      <c r="Q12082" s="21"/>
    </row>
    <row r="12083" spans="17:17" x14ac:dyDescent="0.2">
      <c r="Q12083" s="21"/>
    </row>
    <row r="12084" spans="17:17" x14ac:dyDescent="0.2">
      <c r="Q12084" s="21"/>
    </row>
    <row r="12085" spans="17:17" x14ac:dyDescent="0.2">
      <c r="Q12085" s="21"/>
    </row>
    <row r="12086" spans="17:17" x14ac:dyDescent="0.2">
      <c r="Q12086" s="21"/>
    </row>
    <row r="12087" spans="17:17" x14ac:dyDescent="0.2">
      <c r="Q12087" s="21"/>
    </row>
    <row r="12088" spans="17:17" x14ac:dyDescent="0.2">
      <c r="Q12088" s="21"/>
    </row>
    <row r="12089" spans="17:17" x14ac:dyDescent="0.2">
      <c r="Q12089" s="21"/>
    </row>
    <row r="12090" spans="17:17" x14ac:dyDescent="0.2">
      <c r="Q12090" s="21"/>
    </row>
    <row r="12091" spans="17:17" x14ac:dyDescent="0.2">
      <c r="Q12091" s="21"/>
    </row>
    <row r="12092" spans="17:17" x14ac:dyDescent="0.2">
      <c r="Q12092" s="21"/>
    </row>
    <row r="12093" spans="17:17" x14ac:dyDescent="0.2">
      <c r="Q12093" s="21"/>
    </row>
    <row r="12094" spans="17:17" x14ac:dyDescent="0.2">
      <c r="Q12094" s="21"/>
    </row>
    <row r="12095" spans="17:17" x14ac:dyDescent="0.2">
      <c r="Q12095" s="21"/>
    </row>
    <row r="12096" spans="17:17" x14ac:dyDescent="0.2">
      <c r="Q12096" s="21"/>
    </row>
    <row r="12097" spans="17:17" x14ac:dyDescent="0.2">
      <c r="Q12097" s="21"/>
    </row>
    <row r="12098" spans="17:17" x14ac:dyDescent="0.2">
      <c r="Q12098" s="21"/>
    </row>
    <row r="12099" spans="17:17" x14ac:dyDescent="0.2">
      <c r="Q12099" s="21"/>
    </row>
    <row r="12100" spans="17:17" x14ac:dyDescent="0.2">
      <c r="Q12100" s="21"/>
    </row>
    <row r="12101" spans="17:17" x14ac:dyDescent="0.2">
      <c r="Q12101" s="21"/>
    </row>
    <row r="12102" spans="17:17" x14ac:dyDescent="0.2">
      <c r="Q12102" s="21"/>
    </row>
    <row r="12103" spans="17:17" x14ac:dyDescent="0.2">
      <c r="Q12103" s="21"/>
    </row>
    <row r="12104" spans="17:17" x14ac:dyDescent="0.2">
      <c r="Q12104" s="21"/>
    </row>
    <row r="12105" spans="17:17" x14ac:dyDescent="0.2">
      <c r="Q12105" s="21"/>
    </row>
    <row r="12106" spans="17:17" x14ac:dyDescent="0.2">
      <c r="Q12106" s="21"/>
    </row>
    <row r="12107" spans="17:17" x14ac:dyDescent="0.2">
      <c r="Q12107" s="21"/>
    </row>
    <row r="12108" spans="17:17" x14ac:dyDescent="0.2">
      <c r="Q12108" s="21"/>
    </row>
    <row r="12109" spans="17:17" x14ac:dyDescent="0.2">
      <c r="Q12109" s="21"/>
    </row>
    <row r="12110" spans="17:17" x14ac:dyDescent="0.2">
      <c r="Q12110" s="21"/>
    </row>
    <row r="12111" spans="17:17" x14ac:dyDescent="0.2">
      <c r="Q12111" s="21"/>
    </row>
    <row r="12112" spans="17:17" x14ac:dyDescent="0.2">
      <c r="Q12112" s="21"/>
    </row>
    <row r="12113" spans="17:17" x14ac:dyDescent="0.2">
      <c r="Q12113" s="21"/>
    </row>
    <row r="12114" spans="17:17" x14ac:dyDescent="0.2">
      <c r="Q12114" s="21"/>
    </row>
    <row r="12115" spans="17:17" x14ac:dyDescent="0.2">
      <c r="Q12115" s="21"/>
    </row>
    <row r="12116" spans="17:17" x14ac:dyDescent="0.2">
      <c r="Q12116" s="21"/>
    </row>
    <row r="12117" spans="17:17" x14ac:dyDescent="0.2">
      <c r="Q12117" s="21"/>
    </row>
    <row r="12118" spans="17:17" x14ac:dyDescent="0.2">
      <c r="Q12118" s="21"/>
    </row>
    <row r="12119" spans="17:17" x14ac:dyDescent="0.2">
      <c r="Q12119" s="21"/>
    </row>
    <row r="12120" spans="17:17" x14ac:dyDescent="0.2">
      <c r="Q12120" s="21"/>
    </row>
    <row r="12121" spans="17:17" x14ac:dyDescent="0.2">
      <c r="Q12121" s="21"/>
    </row>
    <row r="12122" spans="17:17" x14ac:dyDescent="0.2">
      <c r="Q12122" s="21"/>
    </row>
    <row r="12123" spans="17:17" x14ac:dyDescent="0.2">
      <c r="Q12123" s="21"/>
    </row>
    <row r="12124" spans="17:17" x14ac:dyDescent="0.2">
      <c r="Q12124" s="21"/>
    </row>
    <row r="12125" spans="17:17" x14ac:dyDescent="0.2">
      <c r="Q12125" s="21"/>
    </row>
    <row r="12126" spans="17:17" x14ac:dyDescent="0.2">
      <c r="Q12126" s="21"/>
    </row>
    <row r="12127" spans="17:17" x14ac:dyDescent="0.2">
      <c r="Q12127" s="21"/>
    </row>
    <row r="12128" spans="17:17" x14ac:dyDescent="0.2">
      <c r="Q12128" s="21"/>
    </row>
    <row r="12129" spans="17:17" x14ac:dyDescent="0.2">
      <c r="Q12129" s="21"/>
    </row>
    <row r="12130" spans="17:17" x14ac:dyDescent="0.2">
      <c r="Q12130" s="21"/>
    </row>
    <row r="12131" spans="17:17" x14ac:dyDescent="0.2">
      <c r="Q12131" s="21"/>
    </row>
    <row r="12132" spans="17:17" x14ac:dyDescent="0.2">
      <c r="Q12132" s="21"/>
    </row>
    <row r="12133" spans="17:17" x14ac:dyDescent="0.2">
      <c r="Q12133" s="21"/>
    </row>
    <row r="12134" spans="17:17" x14ac:dyDescent="0.2">
      <c r="Q12134" s="21"/>
    </row>
    <row r="12135" spans="17:17" x14ac:dyDescent="0.2">
      <c r="Q12135" s="21"/>
    </row>
    <row r="12136" spans="17:17" x14ac:dyDescent="0.2">
      <c r="Q12136" s="21"/>
    </row>
    <row r="12137" spans="17:17" x14ac:dyDescent="0.2">
      <c r="Q12137" s="21"/>
    </row>
    <row r="12138" spans="17:17" x14ac:dyDescent="0.2">
      <c r="Q12138" s="21"/>
    </row>
    <row r="12139" spans="17:17" x14ac:dyDescent="0.2">
      <c r="Q12139" s="21"/>
    </row>
    <row r="12140" spans="17:17" x14ac:dyDescent="0.2">
      <c r="Q12140" s="21"/>
    </row>
    <row r="12141" spans="17:17" x14ac:dyDescent="0.2">
      <c r="Q12141" s="21"/>
    </row>
    <row r="12142" spans="17:17" x14ac:dyDescent="0.2">
      <c r="Q12142" s="21"/>
    </row>
    <row r="12143" spans="17:17" x14ac:dyDescent="0.2">
      <c r="Q12143" s="21"/>
    </row>
    <row r="12144" spans="17:17" x14ac:dyDescent="0.2">
      <c r="Q12144" s="21"/>
    </row>
    <row r="12145" spans="17:17" x14ac:dyDescent="0.2">
      <c r="Q12145" s="21"/>
    </row>
    <row r="12146" spans="17:17" x14ac:dyDescent="0.2">
      <c r="Q12146" s="21"/>
    </row>
    <row r="12147" spans="17:17" x14ac:dyDescent="0.2">
      <c r="Q12147" s="21"/>
    </row>
    <row r="12148" spans="17:17" x14ac:dyDescent="0.2">
      <c r="Q12148" s="21"/>
    </row>
    <row r="12149" spans="17:17" x14ac:dyDescent="0.2">
      <c r="Q12149" s="21"/>
    </row>
    <row r="12150" spans="17:17" x14ac:dyDescent="0.2">
      <c r="Q12150" s="21"/>
    </row>
    <row r="12151" spans="17:17" x14ac:dyDescent="0.2">
      <c r="Q12151" s="21"/>
    </row>
    <row r="12152" spans="17:17" x14ac:dyDescent="0.2">
      <c r="Q12152" s="21"/>
    </row>
    <row r="12153" spans="17:17" x14ac:dyDescent="0.2">
      <c r="Q12153" s="21"/>
    </row>
    <row r="12154" spans="17:17" x14ac:dyDescent="0.2">
      <c r="Q12154" s="21"/>
    </row>
    <row r="12155" spans="17:17" x14ac:dyDescent="0.2">
      <c r="Q12155" s="21"/>
    </row>
    <row r="12156" spans="17:17" x14ac:dyDescent="0.2">
      <c r="Q12156" s="21"/>
    </row>
    <row r="12157" spans="17:17" x14ac:dyDescent="0.2">
      <c r="Q12157" s="21"/>
    </row>
    <row r="12158" spans="17:17" x14ac:dyDescent="0.2">
      <c r="Q12158" s="21"/>
    </row>
    <row r="12159" spans="17:17" x14ac:dyDescent="0.2">
      <c r="Q12159" s="21"/>
    </row>
    <row r="12160" spans="17:17" x14ac:dyDescent="0.2">
      <c r="Q12160" s="21"/>
    </row>
    <row r="12161" spans="17:17" x14ac:dyDescent="0.2">
      <c r="Q12161" s="21"/>
    </row>
    <row r="12162" spans="17:17" x14ac:dyDescent="0.2">
      <c r="Q12162" s="21"/>
    </row>
    <row r="12163" spans="17:17" x14ac:dyDescent="0.2">
      <c r="Q12163" s="21"/>
    </row>
    <row r="12164" spans="17:17" x14ac:dyDescent="0.2">
      <c r="Q12164" s="21"/>
    </row>
    <row r="12165" spans="17:17" x14ac:dyDescent="0.2">
      <c r="Q12165" s="21"/>
    </row>
    <row r="12166" spans="17:17" x14ac:dyDescent="0.2">
      <c r="Q12166" s="21"/>
    </row>
    <row r="12167" spans="17:17" x14ac:dyDescent="0.2">
      <c r="Q12167" s="21"/>
    </row>
    <row r="12168" spans="17:17" x14ac:dyDescent="0.2">
      <c r="Q12168" s="21"/>
    </row>
    <row r="12169" spans="17:17" x14ac:dyDescent="0.2">
      <c r="Q12169" s="21"/>
    </row>
    <row r="12170" spans="17:17" x14ac:dyDescent="0.2">
      <c r="Q12170" s="21"/>
    </row>
    <row r="12171" spans="17:17" x14ac:dyDescent="0.2">
      <c r="Q12171" s="21"/>
    </row>
    <row r="12172" spans="17:17" x14ac:dyDescent="0.2">
      <c r="Q12172" s="21"/>
    </row>
    <row r="12173" spans="17:17" x14ac:dyDescent="0.2">
      <c r="Q12173" s="21"/>
    </row>
    <row r="12174" spans="17:17" x14ac:dyDescent="0.2">
      <c r="Q12174" s="21"/>
    </row>
    <row r="12175" spans="17:17" x14ac:dyDescent="0.2">
      <c r="Q12175" s="21"/>
    </row>
    <row r="12176" spans="17:17" x14ac:dyDescent="0.2">
      <c r="Q12176" s="21"/>
    </row>
    <row r="12177" spans="17:17" x14ac:dyDescent="0.2">
      <c r="Q12177" s="21"/>
    </row>
    <row r="12178" spans="17:17" x14ac:dyDescent="0.2">
      <c r="Q12178" s="21"/>
    </row>
    <row r="12179" spans="17:17" x14ac:dyDescent="0.2">
      <c r="Q12179" s="21"/>
    </row>
    <row r="12180" spans="17:17" x14ac:dyDescent="0.2">
      <c r="Q12180" s="21"/>
    </row>
    <row r="12181" spans="17:17" x14ac:dyDescent="0.2">
      <c r="Q12181" s="21"/>
    </row>
    <row r="12182" spans="17:17" x14ac:dyDescent="0.2">
      <c r="Q12182" s="21"/>
    </row>
    <row r="12183" spans="17:17" x14ac:dyDescent="0.2">
      <c r="Q12183" s="21"/>
    </row>
    <row r="12184" spans="17:17" x14ac:dyDescent="0.2">
      <c r="Q12184" s="21"/>
    </row>
    <row r="12185" spans="17:17" x14ac:dyDescent="0.2">
      <c r="Q12185" s="21"/>
    </row>
    <row r="12186" spans="17:17" x14ac:dyDescent="0.2">
      <c r="Q12186" s="21"/>
    </row>
    <row r="12187" spans="17:17" x14ac:dyDescent="0.2">
      <c r="Q12187" s="21"/>
    </row>
    <row r="12188" spans="17:17" x14ac:dyDescent="0.2">
      <c r="Q12188" s="21"/>
    </row>
    <row r="12189" spans="17:17" x14ac:dyDescent="0.2">
      <c r="Q12189" s="21"/>
    </row>
    <row r="12190" spans="17:17" x14ac:dyDescent="0.2">
      <c r="Q12190" s="21"/>
    </row>
    <row r="12191" spans="17:17" x14ac:dyDescent="0.2">
      <c r="Q12191" s="21"/>
    </row>
    <row r="12192" spans="17:17" x14ac:dyDescent="0.2">
      <c r="Q12192" s="21"/>
    </row>
    <row r="12193" spans="17:17" x14ac:dyDescent="0.2">
      <c r="Q12193" s="21"/>
    </row>
    <row r="12194" spans="17:17" x14ac:dyDescent="0.2">
      <c r="Q12194" s="21"/>
    </row>
    <row r="12195" spans="17:17" x14ac:dyDescent="0.2">
      <c r="Q12195" s="21"/>
    </row>
    <row r="12196" spans="17:17" x14ac:dyDescent="0.2">
      <c r="Q12196" s="21"/>
    </row>
    <row r="12197" spans="17:17" x14ac:dyDescent="0.2">
      <c r="Q12197" s="21"/>
    </row>
    <row r="12198" spans="17:17" x14ac:dyDescent="0.2">
      <c r="Q12198" s="21"/>
    </row>
    <row r="12199" spans="17:17" x14ac:dyDescent="0.2">
      <c r="Q12199" s="21"/>
    </row>
    <row r="12200" spans="17:17" x14ac:dyDescent="0.2">
      <c r="Q12200" s="21"/>
    </row>
    <row r="12201" spans="17:17" x14ac:dyDescent="0.2">
      <c r="Q12201" s="21"/>
    </row>
    <row r="12202" spans="17:17" x14ac:dyDescent="0.2">
      <c r="Q12202" s="21"/>
    </row>
    <row r="12203" spans="17:17" x14ac:dyDescent="0.2">
      <c r="Q12203" s="21"/>
    </row>
    <row r="12204" spans="17:17" x14ac:dyDescent="0.2">
      <c r="Q12204" s="21"/>
    </row>
    <row r="12205" spans="17:17" x14ac:dyDescent="0.2">
      <c r="Q12205" s="21"/>
    </row>
    <row r="12206" spans="17:17" x14ac:dyDescent="0.2">
      <c r="Q12206" s="21"/>
    </row>
    <row r="12207" spans="17:17" x14ac:dyDescent="0.2">
      <c r="Q12207" s="21"/>
    </row>
    <row r="12208" spans="17:17" x14ac:dyDescent="0.2">
      <c r="Q12208" s="21"/>
    </row>
    <row r="12209" spans="17:17" x14ac:dyDescent="0.2">
      <c r="Q12209" s="21"/>
    </row>
    <row r="12210" spans="17:17" x14ac:dyDescent="0.2">
      <c r="Q12210" s="21"/>
    </row>
    <row r="12211" spans="17:17" x14ac:dyDescent="0.2">
      <c r="Q12211" s="21"/>
    </row>
    <row r="12212" spans="17:17" x14ac:dyDescent="0.2">
      <c r="Q12212" s="21"/>
    </row>
    <row r="12213" spans="17:17" x14ac:dyDescent="0.2">
      <c r="Q12213" s="21"/>
    </row>
    <row r="12214" spans="17:17" x14ac:dyDescent="0.2">
      <c r="Q12214" s="21"/>
    </row>
    <row r="12215" spans="17:17" x14ac:dyDescent="0.2">
      <c r="Q12215" s="21"/>
    </row>
    <row r="12216" spans="17:17" x14ac:dyDescent="0.2">
      <c r="Q12216" s="21"/>
    </row>
    <row r="12217" spans="17:17" x14ac:dyDescent="0.2">
      <c r="Q12217" s="21"/>
    </row>
    <row r="12218" spans="17:17" x14ac:dyDescent="0.2">
      <c r="Q12218" s="21"/>
    </row>
    <row r="12219" spans="17:17" x14ac:dyDescent="0.2">
      <c r="Q12219" s="21"/>
    </row>
    <row r="12220" spans="17:17" x14ac:dyDescent="0.2">
      <c r="Q12220" s="21"/>
    </row>
    <row r="12221" spans="17:17" x14ac:dyDescent="0.2">
      <c r="Q12221" s="21"/>
    </row>
    <row r="12222" spans="17:17" x14ac:dyDescent="0.2">
      <c r="Q12222" s="21"/>
    </row>
    <row r="12223" spans="17:17" x14ac:dyDescent="0.2">
      <c r="Q12223" s="21"/>
    </row>
    <row r="12224" spans="17:17" x14ac:dyDescent="0.2">
      <c r="Q12224" s="21"/>
    </row>
    <row r="12225" spans="17:17" x14ac:dyDescent="0.2">
      <c r="Q12225" s="21"/>
    </row>
    <row r="12226" spans="17:17" x14ac:dyDescent="0.2">
      <c r="Q12226" s="21"/>
    </row>
    <row r="12227" spans="17:17" x14ac:dyDescent="0.2">
      <c r="Q12227" s="21"/>
    </row>
    <row r="12228" spans="17:17" x14ac:dyDescent="0.2">
      <c r="Q12228" s="21"/>
    </row>
    <row r="12229" spans="17:17" x14ac:dyDescent="0.2">
      <c r="Q12229" s="21"/>
    </row>
    <row r="12230" spans="17:17" x14ac:dyDescent="0.2">
      <c r="Q12230" s="21"/>
    </row>
    <row r="12231" spans="17:17" x14ac:dyDescent="0.2">
      <c r="Q12231" s="21"/>
    </row>
    <row r="12232" spans="17:17" x14ac:dyDescent="0.2">
      <c r="Q12232" s="21"/>
    </row>
    <row r="12233" spans="17:17" x14ac:dyDescent="0.2">
      <c r="Q12233" s="21"/>
    </row>
    <row r="12234" spans="17:17" x14ac:dyDescent="0.2">
      <c r="Q12234" s="21"/>
    </row>
    <row r="12235" spans="17:17" x14ac:dyDescent="0.2">
      <c r="Q12235" s="21"/>
    </row>
    <row r="12236" spans="17:17" x14ac:dyDescent="0.2">
      <c r="Q12236" s="21"/>
    </row>
    <row r="12237" spans="17:17" x14ac:dyDescent="0.2">
      <c r="Q12237" s="21"/>
    </row>
    <row r="12238" spans="17:17" x14ac:dyDescent="0.2">
      <c r="Q12238" s="21"/>
    </row>
    <row r="12239" spans="17:17" x14ac:dyDescent="0.2">
      <c r="Q12239" s="21"/>
    </row>
    <row r="12240" spans="17:17" x14ac:dyDescent="0.2">
      <c r="Q12240" s="21"/>
    </row>
    <row r="12241" spans="17:17" x14ac:dyDescent="0.2">
      <c r="Q12241" s="21"/>
    </row>
    <row r="12242" spans="17:17" x14ac:dyDescent="0.2">
      <c r="Q12242" s="21"/>
    </row>
    <row r="12243" spans="17:17" x14ac:dyDescent="0.2">
      <c r="Q12243" s="21"/>
    </row>
    <row r="12244" spans="17:17" x14ac:dyDescent="0.2">
      <c r="Q12244" s="21"/>
    </row>
    <row r="12245" spans="17:17" x14ac:dyDescent="0.2">
      <c r="Q12245" s="21"/>
    </row>
    <row r="12246" spans="17:17" x14ac:dyDescent="0.2">
      <c r="Q12246" s="21"/>
    </row>
    <row r="12247" spans="17:17" x14ac:dyDescent="0.2">
      <c r="Q12247" s="21"/>
    </row>
    <row r="12248" spans="17:17" x14ac:dyDescent="0.2">
      <c r="Q12248" s="21"/>
    </row>
    <row r="12249" spans="17:17" x14ac:dyDescent="0.2">
      <c r="Q12249" s="21"/>
    </row>
    <row r="12250" spans="17:17" x14ac:dyDescent="0.2">
      <c r="Q12250" s="21"/>
    </row>
    <row r="12251" spans="17:17" x14ac:dyDescent="0.2">
      <c r="Q12251" s="21"/>
    </row>
    <row r="12252" spans="17:17" x14ac:dyDescent="0.2">
      <c r="Q12252" s="21"/>
    </row>
    <row r="12253" spans="17:17" x14ac:dyDescent="0.2">
      <c r="Q12253" s="21"/>
    </row>
    <row r="12254" spans="17:17" x14ac:dyDescent="0.2">
      <c r="Q12254" s="21"/>
    </row>
    <row r="12255" spans="17:17" x14ac:dyDescent="0.2">
      <c r="Q12255" s="21"/>
    </row>
    <row r="12256" spans="17:17" x14ac:dyDescent="0.2">
      <c r="Q12256" s="21"/>
    </row>
    <row r="12257" spans="17:17" x14ac:dyDescent="0.2">
      <c r="Q12257" s="21"/>
    </row>
    <row r="12258" spans="17:17" x14ac:dyDescent="0.2">
      <c r="Q12258" s="21"/>
    </row>
    <row r="12259" spans="17:17" x14ac:dyDescent="0.2">
      <c r="Q12259" s="21"/>
    </row>
    <row r="12260" spans="17:17" x14ac:dyDescent="0.2">
      <c r="Q12260" s="21"/>
    </row>
    <row r="12261" spans="17:17" x14ac:dyDescent="0.2">
      <c r="Q12261" s="21"/>
    </row>
    <row r="12262" spans="17:17" x14ac:dyDescent="0.2">
      <c r="Q12262" s="21"/>
    </row>
    <row r="12263" spans="17:17" x14ac:dyDescent="0.2">
      <c r="Q12263" s="21"/>
    </row>
    <row r="12264" spans="17:17" x14ac:dyDescent="0.2">
      <c r="Q12264" s="21"/>
    </row>
    <row r="12265" spans="17:17" x14ac:dyDescent="0.2">
      <c r="Q12265" s="21"/>
    </row>
    <row r="12266" spans="17:17" x14ac:dyDescent="0.2">
      <c r="Q12266" s="21"/>
    </row>
    <row r="12267" spans="17:17" x14ac:dyDescent="0.2">
      <c r="Q12267" s="21"/>
    </row>
    <row r="12268" spans="17:17" x14ac:dyDescent="0.2">
      <c r="Q12268" s="21"/>
    </row>
    <row r="12269" spans="17:17" x14ac:dyDescent="0.2">
      <c r="Q12269" s="21"/>
    </row>
    <row r="12270" spans="17:17" x14ac:dyDescent="0.2">
      <c r="Q12270" s="21"/>
    </row>
    <row r="12271" spans="17:17" x14ac:dyDescent="0.2">
      <c r="Q12271" s="21"/>
    </row>
    <row r="12272" spans="17:17" x14ac:dyDescent="0.2">
      <c r="Q12272" s="21"/>
    </row>
    <row r="12273" spans="17:17" x14ac:dyDescent="0.2">
      <c r="Q12273" s="21"/>
    </row>
    <row r="12274" spans="17:17" x14ac:dyDescent="0.2">
      <c r="Q12274" s="21"/>
    </row>
    <row r="12275" spans="17:17" x14ac:dyDescent="0.2">
      <c r="Q12275" s="21"/>
    </row>
    <row r="12276" spans="17:17" x14ac:dyDescent="0.2">
      <c r="Q12276" s="21"/>
    </row>
    <row r="12277" spans="17:17" x14ac:dyDescent="0.2">
      <c r="Q12277" s="21"/>
    </row>
    <row r="12278" spans="17:17" x14ac:dyDescent="0.2">
      <c r="Q12278" s="21"/>
    </row>
    <row r="12279" spans="17:17" x14ac:dyDescent="0.2">
      <c r="Q12279" s="21"/>
    </row>
    <row r="12280" spans="17:17" x14ac:dyDescent="0.2">
      <c r="Q12280" s="21"/>
    </row>
    <row r="12281" spans="17:17" x14ac:dyDescent="0.2">
      <c r="Q12281" s="21"/>
    </row>
    <row r="12282" spans="17:17" x14ac:dyDescent="0.2">
      <c r="Q12282" s="21"/>
    </row>
    <row r="12283" spans="17:17" x14ac:dyDescent="0.2">
      <c r="Q12283" s="21"/>
    </row>
    <row r="12284" spans="17:17" x14ac:dyDescent="0.2">
      <c r="Q12284" s="21"/>
    </row>
    <row r="12285" spans="17:17" x14ac:dyDescent="0.2">
      <c r="Q12285" s="21"/>
    </row>
    <row r="12286" spans="17:17" x14ac:dyDescent="0.2">
      <c r="Q12286" s="21"/>
    </row>
    <row r="12287" spans="17:17" x14ac:dyDescent="0.2">
      <c r="Q12287" s="21"/>
    </row>
    <row r="12288" spans="17:17" x14ac:dyDescent="0.2">
      <c r="Q12288" s="21"/>
    </row>
    <row r="12289" spans="17:17" x14ac:dyDescent="0.2">
      <c r="Q12289" s="21"/>
    </row>
    <row r="12290" spans="17:17" x14ac:dyDescent="0.2">
      <c r="Q12290" s="21"/>
    </row>
    <row r="12291" spans="17:17" x14ac:dyDescent="0.2">
      <c r="Q12291" s="21"/>
    </row>
    <row r="12292" spans="17:17" x14ac:dyDescent="0.2">
      <c r="Q12292" s="21"/>
    </row>
    <row r="12293" spans="17:17" x14ac:dyDescent="0.2">
      <c r="Q12293" s="21"/>
    </row>
    <row r="12294" spans="17:17" x14ac:dyDescent="0.2">
      <c r="Q12294" s="21"/>
    </row>
    <row r="12295" spans="17:17" x14ac:dyDescent="0.2">
      <c r="Q12295" s="21"/>
    </row>
    <row r="12296" spans="17:17" x14ac:dyDescent="0.2">
      <c r="Q12296" s="21"/>
    </row>
    <row r="12297" spans="17:17" x14ac:dyDescent="0.2">
      <c r="Q12297" s="21"/>
    </row>
    <row r="12298" spans="17:17" x14ac:dyDescent="0.2">
      <c r="Q12298" s="21"/>
    </row>
    <row r="12299" spans="17:17" x14ac:dyDescent="0.2">
      <c r="Q12299" s="21"/>
    </row>
    <row r="12300" spans="17:17" x14ac:dyDescent="0.2">
      <c r="Q12300" s="21"/>
    </row>
    <row r="12301" spans="17:17" x14ac:dyDescent="0.2">
      <c r="Q12301" s="21"/>
    </row>
    <row r="12302" spans="17:17" x14ac:dyDescent="0.2">
      <c r="Q12302" s="21"/>
    </row>
    <row r="12303" spans="17:17" x14ac:dyDescent="0.2">
      <c r="Q12303" s="21"/>
    </row>
    <row r="12304" spans="17:17" x14ac:dyDescent="0.2">
      <c r="Q12304" s="21"/>
    </row>
    <row r="12305" spans="17:17" x14ac:dyDescent="0.2">
      <c r="Q12305" s="21"/>
    </row>
    <row r="12306" spans="17:17" x14ac:dyDescent="0.2">
      <c r="Q12306" s="21"/>
    </row>
    <row r="12307" spans="17:17" x14ac:dyDescent="0.2">
      <c r="Q12307" s="21"/>
    </row>
    <row r="12308" spans="17:17" x14ac:dyDescent="0.2">
      <c r="Q12308" s="21"/>
    </row>
    <row r="12309" spans="17:17" x14ac:dyDescent="0.2">
      <c r="Q12309" s="21"/>
    </row>
    <row r="12310" spans="17:17" x14ac:dyDescent="0.2">
      <c r="Q12310" s="21"/>
    </row>
    <row r="12311" spans="17:17" x14ac:dyDescent="0.2">
      <c r="Q12311" s="21"/>
    </row>
    <row r="12312" spans="17:17" x14ac:dyDescent="0.2">
      <c r="Q12312" s="21"/>
    </row>
    <row r="12313" spans="17:17" x14ac:dyDescent="0.2">
      <c r="Q12313" s="21"/>
    </row>
    <row r="12314" spans="17:17" x14ac:dyDescent="0.2">
      <c r="Q12314" s="21"/>
    </row>
    <row r="12315" spans="17:17" x14ac:dyDescent="0.2">
      <c r="Q12315" s="21"/>
    </row>
    <row r="12316" spans="17:17" x14ac:dyDescent="0.2">
      <c r="Q12316" s="21"/>
    </row>
    <row r="12317" spans="17:17" x14ac:dyDescent="0.2">
      <c r="Q12317" s="21"/>
    </row>
    <row r="12318" spans="17:17" x14ac:dyDescent="0.2">
      <c r="Q12318" s="21"/>
    </row>
    <row r="12319" spans="17:17" x14ac:dyDescent="0.2">
      <c r="Q12319" s="21"/>
    </row>
    <row r="12320" spans="17:17" x14ac:dyDescent="0.2">
      <c r="Q12320" s="21"/>
    </row>
    <row r="12321" spans="17:17" x14ac:dyDescent="0.2">
      <c r="Q12321" s="21"/>
    </row>
    <row r="12322" spans="17:17" x14ac:dyDescent="0.2">
      <c r="Q12322" s="21"/>
    </row>
    <row r="12323" spans="17:17" x14ac:dyDescent="0.2">
      <c r="Q12323" s="21"/>
    </row>
    <row r="12324" spans="17:17" x14ac:dyDescent="0.2">
      <c r="Q12324" s="21"/>
    </row>
    <row r="12325" spans="17:17" x14ac:dyDescent="0.2">
      <c r="Q12325" s="21"/>
    </row>
    <row r="12326" spans="17:17" x14ac:dyDescent="0.2">
      <c r="Q12326" s="21"/>
    </row>
    <row r="12327" spans="17:17" x14ac:dyDescent="0.2">
      <c r="Q12327" s="21"/>
    </row>
    <row r="12328" spans="17:17" x14ac:dyDescent="0.2">
      <c r="Q12328" s="21"/>
    </row>
    <row r="12329" spans="17:17" x14ac:dyDescent="0.2">
      <c r="Q12329" s="21"/>
    </row>
    <row r="12330" spans="17:17" x14ac:dyDescent="0.2">
      <c r="Q12330" s="21"/>
    </row>
    <row r="12331" spans="17:17" x14ac:dyDescent="0.2">
      <c r="Q12331" s="21"/>
    </row>
    <row r="12332" spans="17:17" x14ac:dyDescent="0.2">
      <c r="Q12332" s="21"/>
    </row>
    <row r="12333" spans="17:17" x14ac:dyDescent="0.2">
      <c r="Q12333" s="21"/>
    </row>
    <row r="12334" spans="17:17" x14ac:dyDescent="0.2">
      <c r="Q12334" s="21"/>
    </row>
    <row r="12335" spans="17:17" x14ac:dyDescent="0.2">
      <c r="Q12335" s="21"/>
    </row>
    <row r="12336" spans="17:17" x14ac:dyDescent="0.2">
      <c r="Q12336" s="21"/>
    </row>
    <row r="12337" spans="17:17" x14ac:dyDescent="0.2">
      <c r="Q12337" s="21"/>
    </row>
    <row r="12338" spans="17:17" x14ac:dyDescent="0.2">
      <c r="Q12338" s="21"/>
    </row>
    <row r="12339" spans="17:17" x14ac:dyDescent="0.2">
      <c r="Q12339" s="21"/>
    </row>
    <row r="12340" spans="17:17" x14ac:dyDescent="0.2">
      <c r="Q12340" s="21"/>
    </row>
    <row r="12341" spans="17:17" x14ac:dyDescent="0.2">
      <c r="Q12341" s="21"/>
    </row>
    <row r="12342" spans="17:17" x14ac:dyDescent="0.2">
      <c r="Q12342" s="21"/>
    </row>
    <row r="12343" spans="17:17" x14ac:dyDescent="0.2">
      <c r="Q12343" s="21"/>
    </row>
    <row r="12344" spans="17:17" x14ac:dyDescent="0.2">
      <c r="Q12344" s="21"/>
    </row>
    <row r="12345" spans="17:17" x14ac:dyDescent="0.2">
      <c r="Q12345" s="21"/>
    </row>
    <row r="12346" spans="17:17" x14ac:dyDescent="0.2">
      <c r="Q12346" s="21"/>
    </row>
    <row r="12347" spans="17:17" x14ac:dyDescent="0.2">
      <c r="Q12347" s="21"/>
    </row>
    <row r="12348" spans="17:17" x14ac:dyDescent="0.2">
      <c r="Q12348" s="21"/>
    </row>
    <row r="12349" spans="17:17" x14ac:dyDescent="0.2">
      <c r="Q12349" s="21"/>
    </row>
    <row r="12350" spans="17:17" x14ac:dyDescent="0.2">
      <c r="Q12350" s="21"/>
    </row>
    <row r="12351" spans="17:17" x14ac:dyDescent="0.2">
      <c r="Q12351" s="21"/>
    </row>
    <row r="12352" spans="17:17" x14ac:dyDescent="0.2">
      <c r="Q12352" s="21"/>
    </row>
    <row r="12353" spans="17:17" x14ac:dyDescent="0.2">
      <c r="Q12353" s="21"/>
    </row>
    <row r="12354" spans="17:17" x14ac:dyDescent="0.2">
      <c r="Q12354" s="21"/>
    </row>
    <row r="12355" spans="17:17" x14ac:dyDescent="0.2">
      <c r="Q12355" s="21"/>
    </row>
    <row r="12356" spans="17:17" x14ac:dyDescent="0.2">
      <c r="Q12356" s="21"/>
    </row>
    <row r="12357" spans="17:17" x14ac:dyDescent="0.2">
      <c r="Q12357" s="21"/>
    </row>
    <row r="12358" spans="17:17" x14ac:dyDescent="0.2">
      <c r="Q12358" s="21"/>
    </row>
    <row r="12359" spans="17:17" x14ac:dyDescent="0.2">
      <c r="Q12359" s="21"/>
    </row>
    <row r="12360" spans="17:17" x14ac:dyDescent="0.2">
      <c r="Q12360" s="21"/>
    </row>
    <row r="12361" spans="17:17" x14ac:dyDescent="0.2">
      <c r="Q12361" s="21"/>
    </row>
    <row r="12362" spans="17:17" x14ac:dyDescent="0.2">
      <c r="Q12362" s="21"/>
    </row>
    <row r="12363" spans="17:17" x14ac:dyDescent="0.2">
      <c r="Q12363" s="21"/>
    </row>
    <row r="12364" spans="17:17" x14ac:dyDescent="0.2">
      <c r="Q12364" s="21"/>
    </row>
    <row r="12365" spans="17:17" x14ac:dyDescent="0.2">
      <c r="Q12365" s="21"/>
    </row>
    <row r="12366" spans="17:17" x14ac:dyDescent="0.2">
      <c r="Q12366" s="21"/>
    </row>
    <row r="12367" spans="17:17" x14ac:dyDescent="0.2">
      <c r="Q12367" s="21"/>
    </row>
    <row r="12368" spans="17:17" x14ac:dyDescent="0.2">
      <c r="Q12368" s="21"/>
    </row>
    <row r="12369" spans="17:17" x14ac:dyDescent="0.2">
      <c r="Q12369" s="21"/>
    </row>
    <row r="12370" spans="17:17" x14ac:dyDescent="0.2">
      <c r="Q12370" s="21"/>
    </row>
    <row r="12371" spans="17:17" x14ac:dyDescent="0.2">
      <c r="Q12371" s="21"/>
    </row>
    <row r="12372" spans="17:17" x14ac:dyDescent="0.2">
      <c r="Q12372" s="21"/>
    </row>
    <row r="12373" spans="17:17" x14ac:dyDescent="0.2">
      <c r="Q12373" s="21"/>
    </row>
    <row r="12374" spans="17:17" x14ac:dyDescent="0.2">
      <c r="Q12374" s="21"/>
    </row>
    <row r="12375" spans="17:17" x14ac:dyDescent="0.2">
      <c r="Q12375" s="21"/>
    </row>
    <row r="12376" spans="17:17" x14ac:dyDescent="0.2">
      <c r="Q12376" s="21"/>
    </row>
    <row r="12377" spans="17:17" x14ac:dyDescent="0.2">
      <c r="Q12377" s="21"/>
    </row>
    <row r="12378" spans="17:17" x14ac:dyDescent="0.2">
      <c r="Q12378" s="21"/>
    </row>
    <row r="12379" spans="17:17" x14ac:dyDescent="0.2">
      <c r="Q12379" s="21"/>
    </row>
    <row r="12380" spans="17:17" x14ac:dyDescent="0.2">
      <c r="Q12380" s="21"/>
    </row>
    <row r="12381" spans="17:17" x14ac:dyDescent="0.2">
      <c r="Q12381" s="21"/>
    </row>
    <row r="12382" spans="17:17" x14ac:dyDescent="0.2">
      <c r="Q12382" s="21"/>
    </row>
    <row r="12383" spans="17:17" x14ac:dyDescent="0.2">
      <c r="Q12383" s="21"/>
    </row>
    <row r="12384" spans="17:17" x14ac:dyDescent="0.2">
      <c r="Q12384" s="21"/>
    </row>
    <row r="12385" spans="17:17" x14ac:dyDescent="0.2">
      <c r="Q12385" s="21"/>
    </row>
    <row r="12386" spans="17:17" x14ac:dyDescent="0.2">
      <c r="Q12386" s="21"/>
    </row>
    <row r="12387" spans="17:17" x14ac:dyDescent="0.2">
      <c r="Q12387" s="21"/>
    </row>
    <row r="12388" spans="17:17" x14ac:dyDescent="0.2">
      <c r="Q12388" s="21"/>
    </row>
    <row r="12389" spans="17:17" x14ac:dyDescent="0.2">
      <c r="Q12389" s="21"/>
    </row>
    <row r="12390" spans="17:17" x14ac:dyDescent="0.2">
      <c r="Q12390" s="21"/>
    </row>
    <row r="12391" spans="17:17" x14ac:dyDescent="0.2">
      <c r="Q12391" s="21"/>
    </row>
    <row r="12392" spans="17:17" x14ac:dyDescent="0.2">
      <c r="Q12392" s="21"/>
    </row>
    <row r="12393" spans="17:17" x14ac:dyDescent="0.2">
      <c r="Q12393" s="21"/>
    </row>
    <row r="12394" spans="17:17" x14ac:dyDescent="0.2">
      <c r="Q12394" s="21"/>
    </row>
    <row r="12395" spans="17:17" x14ac:dyDescent="0.2">
      <c r="Q12395" s="21"/>
    </row>
    <row r="12396" spans="17:17" x14ac:dyDescent="0.2">
      <c r="Q12396" s="21"/>
    </row>
    <row r="12397" spans="17:17" x14ac:dyDescent="0.2">
      <c r="Q12397" s="21"/>
    </row>
    <row r="12398" spans="17:17" x14ac:dyDescent="0.2">
      <c r="Q12398" s="21"/>
    </row>
    <row r="12399" spans="17:17" x14ac:dyDescent="0.2">
      <c r="Q12399" s="21"/>
    </row>
    <row r="12400" spans="17:17" x14ac:dyDescent="0.2">
      <c r="Q12400" s="21"/>
    </row>
    <row r="12401" spans="17:17" x14ac:dyDescent="0.2">
      <c r="Q12401" s="21"/>
    </row>
    <row r="12402" spans="17:17" x14ac:dyDescent="0.2">
      <c r="Q12402" s="21"/>
    </row>
    <row r="12403" spans="17:17" x14ac:dyDescent="0.2">
      <c r="Q12403" s="21"/>
    </row>
    <row r="12404" spans="17:17" x14ac:dyDescent="0.2">
      <c r="Q12404" s="21"/>
    </row>
    <row r="12405" spans="17:17" x14ac:dyDescent="0.2">
      <c r="Q12405" s="21"/>
    </row>
    <row r="12406" spans="17:17" x14ac:dyDescent="0.2">
      <c r="Q12406" s="21"/>
    </row>
    <row r="12407" spans="17:17" x14ac:dyDescent="0.2">
      <c r="Q12407" s="21"/>
    </row>
    <row r="12408" spans="17:17" x14ac:dyDescent="0.2">
      <c r="Q12408" s="21"/>
    </row>
    <row r="12409" spans="17:17" x14ac:dyDescent="0.2">
      <c r="Q12409" s="21"/>
    </row>
    <row r="12410" spans="17:17" x14ac:dyDescent="0.2">
      <c r="Q12410" s="21"/>
    </row>
    <row r="12411" spans="17:17" x14ac:dyDescent="0.2">
      <c r="Q12411" s="21"/>
    </row>
    <row r="12412" spans="17:17" x14ac:dyDescent="0.2">
      <c r="Q12412" s="21"/>
    </row>
    <row r="12413" spans="17:17" x14ac:dyDescent="0.2">
      <c r="Q12413" s="21"/>
    </row>
    <row r="12414" spans="17:17" x14ac:dyDescent="0.2">
      <c r="Q12414" s="21"/>
    </row>
    <row r="12415" spans="17:17" x14ac:dyDescent="0.2">
      <c r="Q12415" s="21"/>
    </row>
    <row r="12416" spans="17:17" x14ac:dyDescent="0.2">
      <c r="Q12416" s="21"/>
    </row>
    <row r="12417" spans="17:17" x14ac:dyDescent="0.2">
      <c r="Q12417" s="21"/>
    </row>
    <row r="12418" spans="17:17" x14ac:dyDescent="0.2">
      <c r="Q12418" s="21"/>
    </row>
    <row r="12419" spans="17:17" x14ac:dyDescent="0.2">
      <c r="Q12419" s="21"/>
    </row>
    <row r="12420" spans="17:17" x14ac:dyDescent="0.2">
      <c r="Q12420" s="21"/>
    </row>
    <row r="12421" spans="17:17" x14ac:dyDescent="0.2">
      <c r="Q12421" s="21"/>
    </row>
    <row r="12422" spans="17:17" x14ac:dyDescent="0.2">
      <c r="Q12422" s="21"/>
    </row>
    <row r="12423" spans="17:17" x14ac:dyDescent="0.2">
      <c r="Q12423" s="21"/>
    </row>
    <row r="12424" spans="17:17" x14ac:dyDescent="0.2">
      <c r="Q12424" s="21"/>
    </row>
    <row r="12425" spans="17:17" x14ac:dyDescent="0.2">
      <c r="Q12425" s="21"/>
    </row>
    <row r="12426" spans="17:17" x14ac:dyDescent="0.2">
      <c r="Q12426" s="21"/>
    </row>
    <row r="12427" spans="17:17" x14ac:dyDescent="0.2">
      <c r="Q12427" s="21"/>
    </row>
    <row r="12428" spans="17:17" x14ac:dyDescent="0.2">
      <c r="Q12428" s="21"/>
    </row>
    <row r="12429" spans="17:17" x14ac:dyDescent="0.2">
      <c r="Q12429" s="21"/>
    </row>
    <row r="12430" spans="17:17" x14ac:dyDescent="0.2">
      <c r="Q12430" s="21"/>
    </row>
    <row r="12431" spans="17:17" x14ac:dyDescent="0.2">
      <c r="Q12431" s="21"/>
    </row>
    <row r="12432" spans="17:17" x14ac:dyDescent="0.2">
      <c r="Q12432" s="21"/>
    </row>
    <row r="12433" spans="17:17" x14ac:dyDescent="0.2">
      <c r="Q12433" s="21"/>
    </row>
    <row r="12434" spans="17:17" x14ac:dyDescent="0.2">
      <c r="Q12434" s="21"/>
    </row>
    <row r="12435" spans="17:17" x14ac:dyDescent="0.2">
      <c r="Q12435" s="21"/>
    </row>
    <row r="12436" spans="17:17" x14ac:dyDescent="0.2">
      <c r="Q12436" s="21"/>
    </row>
    <row r="12437" spans="17:17" x14ac:dyDescent="0.2">
      <c r="Q12437" s="21"/>
    </row>
    <row r="12438" spans="17:17" x14ac:dyDescent="0.2">
      <c r="Q12438" s="21"/>
    </row>
    <row r="12439" spans="17:17" x14ac:dyDescent="0.2">
      <c r="Q12439" s="21"/>
    </row>
    <row r="12440" spans="17:17" x14ac:dyDescent="0.2">
      <c r="Q12440" s="21"/>
    </row>
    <row r="12441" spans="17:17" x14ac:dyDescent="0.2">
      <c r="Q12441" s="21"/>
    </row>
    <row r="12442" spans="17:17" x14ac:dyDescent="0.2">
      <c r="Q12442" s="21"/>
    </row>
    <row r="12443" spans="17:17" x14ac:dyDescent="0.2">
      <c r="Q12443" s="21"/>
    </row>
    <row r="12444" spans="17:17" x14ac:dyDescent="0.2">
      <c r="Q12444" s="21"/>
    </row>
    <row r="12445" spans="17:17" x14ac:dyDescent="0.2">
      <c r="Q12445" s="21"/>
    </row>
    <row r="12446" spans="17:17" x14ac:dyDescent="0.2">
      <c r="Q12446" s="21"/>
    </row>
    <row r="12447" spans="17:17" x14ac:dyDescent="0.2">
      <c r="Q12447" s="21"/>
    </row>
    <row r="12448" spans="17:17" x14ac:dyDescent="0.2">
      <c r="Q12448" s="21"/>
    </row>
    <row r="12449" spans="17:17" x14ac:dyDescent="0.2">
      <c r="Q12449" s="21"/>
    </row>
    <row r="12450" spans="17:17" x14ac:dyDescent="0.2">
      <c r="Q12450" s="21"/>
    </row>
    <row r="12451" spans="17:17" x14ac:dyDescent="0.2">
      <c r="Q12451" s="21"/>
    </row>
    <row r="12452" spans="17:17" x14ac:dyDescent="0.2">
      <c r="Q12452" s="21"/>
    </row>
    <row r="12453" spans="17:17" x14ac:dyDescent="0.2">
      <c r="Q12453" s="21"/>
    </row>
    <row r="12454" spans="17:17" x14ac:dyDescent="0.2">
      <c r="Q12454" s="21"/>
    </row>
    <row r="12455" spans="17:17" x14ac:dyDescent="0.2">
      <c r="Q12455" s="21"/>
    </row>
    <row r="12456" spans="17:17" x14ac:dyDescent="0.2">
      <c r="Q12456" s="21"/>
    </row>
    <row r="12457" spans="17:17" x14ac:dyDescent="0.2">
      <c r="Q12457" s="21"/>
    </row>
    <row r="12458" spans="17:17" x14ac:dyDescent="0.2">
      <c r="Q12458" s="21"/>
    </row>
    <row r="12459" spans="17:17" x14ac:dyDescent="0.2">
      <c r="Q12459" s="21"/>
    </row>
    <row r="12460" spans="17:17" x14ac:dyDescent="0.2">
      <c r="Q12460" s="21"/>
    </row>
    <row r="12461" spans="17:17" x14ac:dyDescent="0.2">
      <c r="Q12461" s="21"/>
    </row>
    <row r="12462" spans="17:17" x14ac:dyDescent="0.2">
      <c r="Q12462" s="21"/>
    </row>
    <row r="12463" spans="17:17" x14ac:dyDescent="0.2">
      <c r="Q12463" s="21"/>
    </row>
    <row r="12464" spans="17:17" x14ac:dyDescent="0.2">
      <c r="Q12464" s="21"/>
    </row>
    <row r="12465" spans="17:17" x14ac:dyDescent="0.2">
      <c r="Q12465" s="21"/>
    </row>
    <row r="12466" spans="17:17" x14ac:dyDescent="0.2">
      <c r="Q12466" s="21"/>
    </row>
    <row r="12467" spans="17:17" x14ac:dyDescent="0.2">
      <c r="Q12467" s="21"/>
    </row>
    <row r="12468" spans="17:17" x14ac:dyDescent="0.2">
      <c r="Q12468" s="21"/>
    </row>
    <row r="12469" spans="17:17" x14ac:dyDescent="0.2">
      <c r="Q12469" s="21"/>
    </row>
    <row r="12470" spans="17:17" x14ac:dyDescent="0.2">
      <c r="Q12470" s="21"/>
    </row>
    <row r="12471" spans="17:17" x14ac:dyDescent="0.2">
      <c r="Q12471" s="21"/>
    </row>
    <row r="12472" spans="17:17" x14ac:dyDescent="0.2">
      <c r="Q12472" s="21"/>
    </row>
    <row r="12473" spans="17:17" x14ac:dyDescent="0.2">
      <c r="Q12473" s="21"/>
    </row>
    <row r="12474" spans="17:17" x14ac:dyDescent="0.2">
      <c r="Q12474" s="21"/>
    </row>
    <row r="12475" spans="17:17" x14ac:dyDescent="0.2">
      <c r="Q12475" s="21"/>
    </row>
    <row r="12476" spans="17:17" x14ac:dyDescent="0.2">
      <c r="Q12476" s="21"/>
    </row>
    <row r="12477" spans="17:17" x14ac:dyDescent="0.2">
      <c r="Q12477" s="21"/>
    </row>
    <row r="12478" spans="17:17" x14ac:dyDescent="0.2">
      <c r="Q12478" s="21"/>
    </row>
    <row r="12479" spans="17:17" x14ac:dyDescent="0.2">
      <c r="Q12479" s="21"/>
    </row>
    <row r="12480" spans="17:17" x14ac:dyDescent="0.2">
      <c r="Q12480" s="21"/>
    </row>
    <row r="12481" spans="17:17" x14ac:dyDescent="0.2">
      <c r="Q12481" s="21"/>
    </row>
    <row r="12482" spans="17:17" x14ac:dyDescent="0.2">
      <c r="Q12482" s="21"/>
    </row>
    <row r="12483" spans="17:17" x14ac:dyDescent="0.2">
      <c r="Q12483" s="21"/>
    </row>
    <row r="12484" spans="17:17" x14ac:dyDescent="0.2">
      <c r="Q12484" s="21"/>
    </row>
    <row r="12485" spans="17:17" x14ac:dyDescent="0.2">
      <c r="Q12485" s="21"/>
    </row>
    <row r="12486" spans="17:17" x14ac:dyDescent="0.2">
      <c r="Q12486" s="21"/>
    </row>
    <row r="12487" spans="17:17" x14ac:dyDescent="0.2">
      <c r="Q12487" s="21"/>
    </row>
    <row r="12488" spans="17:17" x14ac:dyDescent="0.2">
      <c r="Q12488" s="21"/>
    </row>
    <row r="12489" spans="17:17" x14ac:dyDescent="0.2">
      <c r="Q12489" s="21"/>
    </row>
    <row r="12490" spans="17:17" x14ac:dyDescent="0.2">
      <c r="Q12490" s="21"/>
    </row>
    <row r="12491" spans="17:17" x14ac:dyDescent="0.2">
      <c r="Q12491" s="21"/>
    </row>
    <row r="12492" spans="17:17" x14ac:dyDescent="0.2">
      <c r="Q12492" s="21"/>
    </row>
    <row r="12493" spans="17:17" x14ac:dyDescent="0.2">
      <c r="Q12493" s="21"/>
    </row>
    <row r="12494" spans="17:17" x14ac:dyDescent="0.2">
      <c r="Q12494" s="21"/>
    </row>
    <row r="12495" spans="17:17" x14ac:dyDescent="0.2">
      <c r="Q12495" s="21"/>
    </row>
    <row r="12496" spans="17:17" x14ac:dyDescent="0.2">
      <c r="Q12496" s="21"/>
    </row>
    <row r="12497" spans="17:17" x14ac:dyDescent="0.2">
      <c r="Q12497" s="21"/>
    </row>
    <row r="12498" spans="17:17" x14ac:dyDescent="0.2">
      <c r="Q12498" s="21"/>
    </row>
    <row r="12499" spans="17:17" x14ac:dyDescent="0.2">
      <c r="Q12499" s="21"/>
    </row>
    <row r="12500" spans="17:17" x14ac:dyDescent="0.2">
      <c r="Q12500" s="21"/>
    </row>
    <row r="12501" spans="17:17" x14ac:dyDescent="0.2">
      <c r="Q12501" s="21"/>
    </row>
    <row r="12502" spans="17:17" x14ac:dyDescent="0.2">
      <c r="Q12502" s="21"/>
    </row>
    <row r="12503" spans="17:17" x14ac:dyDescent="0.2">
      <c r="Q12503" s="21"/>
    </row>
    <row r="12504" spans="17:17" x14ac:dyDescent="0.2">
      <c r="Q12504" s="21"/>
    </row>
    <row r="12505" spans="17:17" x14ac:dyDescent="0.2">
      <c r="Q12505" s="21"/>
    </row>
    <row r="12506" spans="17:17" x14ac:dyDescent="0.2">
      <c r="Q12506" s="21"/>
    </row>
    <row r="12507" spans="17:17" x14ac:dyDescent="0.2">
      <c r="Q12507" s="21"/>
    </row>
    <row r="12508" spans="17:17" x14ac:dyDescent="0.2">
      <c r="Q12508" s="21"/>
    </row>
    <row r="12509" spans="17:17" x14ac:dyDescent="0.2">
      <c r="Q12509" s="21"/>
    </row>
    <row r="12510" spans="17:17" x14ac:dyDescent="0.2">
      <c r="Q12510" s="21"/>
    </row>
    <row r="12511" spans="17:17" x14ac:dyDescent="0.2">
      <c r="Q12511" s="21"/>
    </row>
    <row r="12512" spans="17:17" x14ac:dyDescent="0.2">
      <c r="Q12512" s="21"/>
    </row>
    <row r="12513" spans="17:17" x14ac:dyDescent="0.2">
      <c r="Q12513" s="21"/>
    </row>
    <row r="12514" spans="17:17" x14ac:dyDescent="0.2">
      <c r="Q12514" s="21"/>
    </row>
    <row r="12515" spans="17:17" x14ac:dyDescent="0.2">
      <c r="Q12515" s="21"/>
    </row>
    <row r="12516" spans="17:17" x14ac:dyDescent="0.2">
      <c r="Q12516" s="21"/>
    </row>
    <row r="12517" spans="17:17" x14ac:dyDescent="0.2">
      <c r="Q12517" s="21"/>
    </row>
    <row r="12518" spans="17:17" x14ac:dyDescent="0.2">
      <c r="Q12518" s="21"/>
    </row>
    <row r="12519" spans="17:17" x14ac:dyDescent="0.2">
      <c r="Q12519" s="21"/>
    </row>
    <row r="12520" spans="17:17" x14ac:dyDescent="0.2">
      <c r="Q12520" s="21"/>
    </row>
    <row r="12521" spans="17:17" x14ac:dyDescent="0.2">
      <c r="Q12521" s="21"/>
    </row>
    <row r="12522" spans="17:17" x14ac:dyDescent="0.2">
      <c r="Q12522" s="21"/>
    </row>
    <row r="12523" spans="17:17" x14ac:dyDescent="0.2">
      <c r="Q12523" s="21"/>
    </row>
    <row r="12524" spans="17:17" x14ac:dyDescent="0.2">
      <c r="Q12524" s="21"/>
    </row>
    <row r="12525" spans="17:17" x14ac:dyDescent="0.2">
      <c r="Q12525" s="21"/>
    </row>
    <row r="12526" spans="17:17" x14ac:dyDescent="0.2">
      <c r="Q12526" s="21"/>
    </row>
    <row r="12527" spans="17:17" x14ac:dyDescent="0.2">
      <c r="Q12527" s="21"/>
    </row>
    <row r="12528" spans="17:17" x14ac:dyDescent="0.2">
      <c r="Q12528" s="21"/>
    </row>
    <row r="12529" spans="17:17" x14ac:dyDescent="0.2">
      <c r="Q12529" s="21"/>
    </row>
    <row r="12530" spans="17:17" x14ac:dyDescent="0.2">
      <c r="Q12530" s="21"/>
    </row>
    <row r="12531" spans="17:17" x14ac:dyDescent="0.2">
      <c r="Q12531" s="21"/>
    </row>
    <row r="12532" spans="17:17" x14ac:dyDescent="0.2">
      <c r="Q12532" s="21"/>
    </row>
    <row r="12533" spans="17:17" x14ac:dyDescent="0.2">
      <c r="Q12533" s="21"/>
    </row>
    <row r="12534" spans="17:17" x14ac:dyDescent="0.2">
      <c r="Q12534" s="21"/>
    </row>
    <row r="12535" spans="17:17" x14ac:dyDescent="0.2">
      <c r="Q12535" s="21"/>
    </row>
    <row r="12536" spans="17:17" x14ac:dyDescent="0.2">
      <c r="Q12536" s="21"/>
    </row>
    <row r="12537" spans="17:17" x14ac:dyDescent="0.2">
      <c r="Q12537" s="21"/>
    </row>
    <row r="12538" spans="17:17" x14ac:dyDescent="0.2">
      <c r="Q12538" s="21"/>
    </row>
    <row r="12539" spans="17:17" x14ac:dyDescent="0.2">
      <c r="Q12539" s="21"/>
    </row>
    <row r="12540" spans="17:17" x14ac:dyDescent="0.2">
      <c r="Q12540" s="21"/>
    </row>
    <row r="12541" spans="17:17" x14ac:dyDescent="0.2">
      <c r="Q12541" s="21"/>
    </row>
    <row r="12542" spans="17:17" x14ac:dyDescent="0.2">
      <c r="Q12542" s="21"/>
    </row>
    <row r="12543" spans="17:17" x14ac:dyDescent="0.2">
      <c r="Q12543" s="21"/>
    </row>
    <row r="12544" spans="17:17" x14ac:dyDescent="0.2">
      <c r="Q12544" s="21"/>
    </row>
    <row r="12545" spans="17:17" x14ac:dyDescent="0.2">
      <c r="Q12545" s="21"/>
    </row>
    <row r="12546" spans="17:17" x14ac:dyDescent="0.2">
      <c r="Q12546" s="21"/>
    </row>
    <row r="12547" spans="17:17" x14ac:dyDescent="0.2">
      <c r="Q12547" s="21"/>
    </row>
    <row r="12548" spans="17:17" x14ac:dyDescent="0.2">
      <c r="Q12548" s="21"/>
    </row>
    <row r="12549" spans="17:17" x14ac:dyDescent="0.2">
      <c r="Q12549" s="21"/>
    </row>
    <row r="12550" spans="17:17" x14ac:dyDescent="0.2">
      <c r="Q12550" s="21"/>
    </row>
    <row r="12551" spans="17:17" x14ac:dyDescent="0.2">
      <c r="Q12551" s="21"/>
    </row>
    <row r="12552" spans="17:17" x14ac:dyDescent="0.2">
      <c r="Q12552" s="21"/>
    </row>
    <row r="12553" spans="17:17" x14ac:dyDescent="0.2">
      <c r="Q12553" s="21"/>
    </row>
    <row r="12554" spans="17:17" x14ac:dyDescent="0.2">
      <c r="Q12554" s="21"/>
    </row>
    <row r="12555" spans="17:17" x14ac:dyDescent="0.2">
      <c r="Q12555" s="21"/>
    </row>
    <row r="12556" spans="17:17" x14ac:dyDescent="0.2">
      <c r="Q12556" s="21"/>
    </row>
    <row r="12557" spans="17:17" x14ac:dyDescent="0.2">
      <c r="Q12557" s="21"/>
    </row>
    <row r="12558" spans="17:17" x14ac:dyDescent="0.2">
      <c r="Q12558" s="21"/>
    </row>
    <row r="12559" spans="17:17" x14ac:dyDescent="0.2">
      <c r="Q12559" s="21"/>
    </row>
    <row r="12560" spans="17:17" x14ac:dyDescent="0.2">
      <c r="Q12560" s="21"/>
    </row>
    <row r="12561" spans="17:17" x14ac:dyDescent="0.2">
      <c r="Q12561" s="21"/>
    </row>
    <row r="12562" spans="17:17" x14ac:dyDescent="0.2">
      <c r="Q12562" s="21"/>
    </row>
    <row r="12563" spans="17:17" x14ac:dyDescent="0.2">
      <c r="Q12563" s="21"/>
    </row>
    <row r="12564" spans="17:17" x14ac:dyDescent="0.2">
      <c r="Q12564" s="21"/>
    </row>
    <row r="12565" spans="17:17" x14ac:dyDescent="0.2">
      <c r="Q12565" s="21"/>
    </row>
    <row r="12566" spans="17:17" x14ac:dyDescent="0.2">
      <c r="Q12566" s="21"/>
    </row>
    <row r="12567" spans="17:17" x14ac:dyDescent="0.2">
      <c r="Q12567" s="21"/>
    </row>
    <row r="12568" spans="17:17" x14ac:dyDescent="0.2">
      <c r="Q12568" s="21"/>
    </row>
    <row r="12569" spans="17:17" x14ac:dyDescent="0.2">
      <c r="Q12569" s="21"/>
    </row>
    <row r="12570" spans="17:17" x14ac:dyDescent="0.2">
      <c r="Q12570" s="21"/>
    </row>
    <row r="12571" spans="17:17" x14ac:dyDescent="0.2">
      <c r="Q12571" s="21"/>
    </row>
    <row r="12572" spans="17:17" x14ac:dyDescent="0.2">
      <c r="Q12572" s="21"/>
    </row>
    <row r="12573" spans="17:17" x14ac:dyDescent="0.2">
      <c r="Q12573" s="21"/>
    </row>
    <row r="12574" spans="17:17" x14ac:dyDescent="0.2">
      <c r="Q12574" s="21"/>
    </row>
    <row r="12575" spans="17:17" x14ac:dyDescent="0.2">
      <c r="Q12575" s="21"/>
    </row>
    <row r="12576" spans="17:17" x14ac:dyDescent="0.2">
      <c r="Q12576" s="21"/>
    </row>
    <row r="12577" spans="17:17" x14ac:dyDescent="0.2">
      <c r="Q12577" s="21"/>
    </row>
    <row r="12578" spans="17:17" x14ac:dyDescent="0.2">
      <c r="Q12578" s="21"/>
    </row>
    <row r="12579" spans="17:17" x14ac:dyDescent="0.2">
      <c r="Q12579" s="21"/>
    </row>
    <row r="12580" spans="17:17" x14ac:dyDescent="0.2">
      <c r="Q12580" s="21"/>
    </row>
    <row r="12581" spans="17:17" x14ac:dyDescent="0.2">
      <c r="Q12581" s="21"/>
    </row>
    <row r="12582" spans="17:17" x14ac:dyDescent="0.2">
      <c r="Q12582" s="21"/>
    </row>
    <row r="12583" spans="17:17" x14ac:dyDescent="0.2">
      <c r="Q12583" s="21"/>
    </row>
    <row r="12584" spans="17:17" x14ac:dyDescent="0.2">
      <c r="Q12584" s="21"/>
    </row>
    <row r="12585" spans="17:17" x14ac:dyDescent="0.2">
      <c r="Q12585" s="21"/>
    </row>
    <row r="12586" spans="17:17" x14ac:dyDescent="0.2">
      <c r="Q12586" s="21"/>
    </row>
    <row r="12587" spans="17:17" x14ac:dyDescent="0.2">
      <c r="Q12587" s="21"/>
    </row>
    <row r="12588" spans="17:17" x14ac:dyDescent="0.2">
      <c r="Q12588" s="21"/>
    </row>
    <row r="12589" spans="17:17" x14ac:dyDescent="0.2">
      <c r="Q12589" s="21"/>
    </row>
    <row r="12590" spans="17:17" x14ac:dyDescent="0.2">
      <c r="Q12590" s="21"/>
    </row>
    <row r="12591" spans="17:17" x14ac:dyDescent="0.2">
      <c r="Q12591" s="21"/>
    </row>
    <row r="12592" spans="17:17" x14ac:dyDescent="0.2">
      <c r="Q12592" s="21"/>
    </row>
    <row r="12593" spans="17:17" x14ac:dyDescent="0.2">
      <c r="Q12593" s="21"/>
    </row>
    <row r="12594" spans="17:17" x14ac:dyDescent="0.2">
      <c r="Q12594" s="21"/>
    </row>
    <row r="12595" spans="17:17" x14ac:dyDescent="0.2">
      <c r="Q12595" s="21"/>
    </row>
    <row r="12596" spans="17:17" x14ac:dyDescent="0.2">
      <c r="Q12596" s="21"/>
    </row>
    <row r="12597" spans="17:17" x14ac:dyDescent="0.2">
      <c r="Q12597" s="21"/>
    </row>
    <row r="12598" spans="17:17" x14ac:dyDescent="0.2">
      <c r="Q12598" s="21"/>
    </row>
    <row r="12599" spans="17:17" x14ac:dyDescent="0.2">
      <c r="Q12599" s="21"/>
    </row>
    <row r="12600" spans="17:17" x14ac:dyDescent="0.2">
      <c r="Q12600" s="21"/>
    </row>
    <row r="12601" spans="17:17" x14ac:dyDescent="0.2">
      <c r="Q12601" s="21"/>
    </row>
    <row r="12602" spans="17:17" x14ac:dyDescent="0.2">
      <c r="Q12602" s="21"/>
    </row>
    <row r="12603" spans="17:17" x14ac:dyDescent="0.2">
      <c r="Q12603" s="21"/>
    </row>
    <row r="12604" spans="17:17" x14ac:dyDescent="0.2">
      <c r="Q12604" s="21"/>
    </row>
    <row r="12605" spans="17:17" x14ac:dyDescent="0.2">
      <c r="Q12605" s="21"/>
    </row>
    <row r="12606" spans="17:17" x14ac:dyDescent="0.2">
      <c r="Q12606" s="21"/>
    </row>
    <row r="12607" spans="17:17" x14ac:dyDescent="0.2">
      <c r="Q12607" s="21"/>
    </row>
    <row r="12608" spans="17:17" x14ac:dyDescent="0.2">
      <c r="Q12608" s="21"/>
    </row>
    <row r="12609" spans="17:17" x14ac:dyDescent="0.2">
      <c r="Q12609" s="21"/>
    </row>
    <row r="12610" spans="17:17" x14ac:dyDescent="0.2">
      <c r="Q12610" s="21"/>
    </row>
    <row r="12611" spans="17:17" x14ac:dyDescent="0.2">
      <c r="Q12611" s="21"/>
    </row>
    <row r="12612" spans="17:17" x14ac:dyDescent="0.2">
      <c r="Q12612" s="21"/>
    </row>
    <row r="12613" spans="17:17" x14ac:dyDescent="0.2">
      <c r="Q12613" s="21"/>
    </row>
    <row r="12614" spans="17:17" x14ac:dyDescent="0.2">
      <c r="Q12614" s="21"/>
    </row>
    <row r="12615" spans="17:17" x14ac:dyDescent="0.2">
      <c r="Q12615" s="21"/>
    </row>
    <row r="12616" spans="17:17" x14ac:dyDescent="0.2">
      <c r="Q12616" s="21"/>
    </row>
    <row r="12617" spans="17:17" x14ac:dyDescent="0.2">
      <c r="Q12617" s="21"/>
    </row>
    <row r="12618" spans="17:17" x14ac:dyDescent="0.2">
      <c r="Q12618" s="21"/>
    </row>
    <row r="12619" spans="17:17" x14ac:dyDescent="0.2">
      <c r="Q12619" s="21"/>
    </row>
    <row r="12620" spans="17:17" x14ac:dyDescent="0.2">
      <c r="Q12620" s="21"/>
    </row>
    <row r="12621" spans="17:17" x14ac:dyDescent="0.2">
      <c r="Q12621" s="21"/>
    </row>
    <row r="12622" spans="17:17" x14ac:dyDescent="0.2">
      <c r="Q12622" s="21"/>
    </row>
    <row r="12623" spans="17:17" x14ac:dyDescent="0.2">
      <c r="Q12623" s="21"/>
    </row>
    <row r="12624" spans="17:17" x14ac:dyDescent="0.2">
      <c r="Q12624" s="21"/>
    </row>
    <row r="12625" spans="17:17" x14ac:dyDescent="0.2">
      <c r="Q12625" s="21"/>
    </row>
    <row r="12626" spans="17:17" x14ac:dyDescent="0.2">
      <c r="Q12626" s="21"/>
    </row>
    <row r="12627" spans="17:17" x14ac:dyDescent="0.2">
      <c r="Q12627" s="21"/>
    </row>
    <row r="12628" spans="17:17" x14ac:dyDescent="0.2">
      <c r="Q12628" s="21"/>
    </row>
    <row r="12629" spans="17:17" x14ac:dyDescent="0.2">
      <c r="Q12629" s="21"/>
    </row>
    <row r="12630" spans="17:17" x14ac:dyDescent="0.2">
      <c r="Q12630" s="21"/>
    </row>
    <row r="12631" spans="17:17" x14ac:dyDescent="0.2">
      <c r="Q12631" s="21"/>
    </row>
    <row r="12632" spans="17:17" x14ac:dyDescent="0.2">
      <c r="Q12632" s="21"/>
    </row>
    <row r="12633" spans="17:17" x14ac:dyDescent="0.2">
      <c r="Q12633" s="21"/>
    </row>
    <row r="12634" spans="17:17" x14ac:dyDescent="0.2">
      <c r="Q12634" s="21"/>
    </row>
    <row r="12635" spans="17:17" x14ac:dyDescent="0.2">
      <c r="Q12635" s="21"/>
    </row>
    <row r="12636" spans="17:17" x14ac:dyDescent="0.2">
      <c r="Q12636" s="21"/>
    </row>
    <row r="12637" spans="17:17" x14ac:dyDescent="0.2">
      <c r="Q12637" s="21"/>
    </row>
    <row r="12638" spans="17:17" x14ac:dyDescent="0.2">
      <c r="Q12638" s="21"/>
    </row>
    <row r="12639" spans="17:17" x14ac:dyDescent="0.2">
      <c r="Q12639" s="21"/>
    </row>
    <row r="12640" spans="17:17" x14ac:dyDescent="0.2">
      <c r="Q12640" s="21"/>
    </row>
    <row r="12641" spans="17:17" x14ac:dyDescent="0.2">
      <c r="Q12641" s="21"/>
    </row>
    <row r="12642" spans="17:17" x14ac:dyDescent="0.2">
      <c r="Q12642" s="21"/>
    </row>
    <row r="12643" spans="17:17" x14ac:dyDescent="0.2">
      <c r="Q12643" s="21"/>
    </row>
    <row r="12644" spans="17:17" x14ac:dyDescent="0.2">
      <c r="Q12644" s="21"/>
    </row>
    <row r="12645" spans="17:17" x14ac:dyDescent="0.2">
      <c r="Q12645" s="21"/>
    </row>
    <row r="12646" spans="17:17" x14ac:dyDescent="0.2">
      <c r="Q12646" s="21"/>
    </row>
    <row r="12647" spans="17:17" x14ac:dyDescent="0.2">
      <c r="Q12647" s="21"/>
    </row>
    <row r="12648" spans="17:17" x14ac:dyDescent="0.2">
      <c r="Q12648" s="21"/>
    </row>
    <row r="12649" spans="17:17" x14ac:dyDescent="0.2">
      <c r="Q12649" s="21"/>
    </row>
    <row r="12650" spans="17:17" x14ac:dyDescent="0.2">
      <c r="Q12650" s="21"/>
    </row>
    <row r="12651" spans="17:17" x14ac:dyDescent="0.2">
      <c r="Q12651" s="21"/>
    </row>
    <row r="12652" spans="17:17" x14ac:dyDescent="0.2">
      <c r="Q12652" s="21"/>
    </row>
    <row r="12653" spans="17:17" x14ac:dyDescent="0.2">
      <c r="Q12653" s="21"/>
    </row>
    <row r="12654" spans="17:17" x14ac:dyDescent="0.2">
      <c r="Q12654" s="21"/>
    </row>
    <row r="12655" spans="17:17" x14ac:dyDescent="0.2">
      <c r="Q12655" s="21"/>
    </row>
    <row r="12656" spans="17:17" x14ac:dyDescent="0.2">
      <c r="Q12656" s="21"/>
    </row>
    <row r="12657" spans="17:17" x14ac:dyDescent="0.2">
      <c r="Q12657" s="21"/>
    </row>
    <row r="12658" spans="17:17" x14ac:dyDescent="0.2">
      <c r="Q12658" s="21"/>
    </row>
    <row r="12659" spans="17:17" x14ac:dyDescent="0.2">
      <c r="Q12659" s="21"/>
    </row>
    <row r="12660" spans="17:17" x14ac:dyDescent="0.2">
      <c r="Q12660" s="21"/>
    </row>
    <row r="12661" spans="17:17" x14ac:dyDescent="0.2">
      <c r="Q12661" s="21"/>
    </row>
    <row r="12662" spans="17:17" x14ac:dyDescent="0.2">
      <c r="Q12662" s="21"/>
    </row>
    <row r="12663" spans="17:17" x14ac:dyDescent="0.2">
      <c r="Q12663" s="21"/>
    </row>
    <row r="12664" spans="17:17" x14ac:dyDescent="0.2">
      <c r="Q12664" s="21"/>
    </row>
    <row r="12665" spans="17:17" x14ac:dyDescent="0.2">
      <c r="Q12665" s="21"/>
    </row>
    <row r="12666" spans="17:17" x14ac:dyDescent="0.2">
      <c r="Q12666" s="21"/>
    </row>
    <row r="12667" spans="17:17" x14ac:dyDescent="0.2">
      <c r="Q12667" s="21"/>
    </row>
    <row r="12668" spans="17:17" x14ac:dyDescent="0.2">
      <c r="Q12668" s="21"/>
    </row>
    <row r="12669" spans="17:17" x14ac:dyDescent="0.2">
      <c r="Q12669" s="21"/>
    </row>
    <row r="12670" spans="17:17" x14ac:dyDescent="0.2">
      <c r="Q12670" s="21"/>
    </row>
    <row r="12671" spans="17:17" x14ac:dyDescent="0.2">
      <c r="Q12671" s="21"/>
    </row>
    <row r="12672" spans="17:17" x14ac:dyDescent="0.2">
      <c r="Q12672" s="21"/>
    </row>
    <row r="12673" spans="17:17" x14ac:dyDescent="0.2">
      <c r="Q12673" s="21"/>
    </row>
    <row r="12674" spans="17:17" x14ac:dyDescent="0.2">
      <c r="Q12674" s="21"/>
    </row>
    <row r="12675" spans="17:17" x14ac:dyDescent="0.2">
      <c r="Q12675" s="21"/>
    </row>
    <row r="12676" spans="17:17" x14ac:dyDescent="0.2">
      <c r="Q12676" s="21"/>
    </row>
    <row r="12677" spans="17:17" x14ac:dyDescent="0.2">
      <c r="Q12677" s="21"/>
    </row>
    <row r="12678" spans="17:17" x14ac:dyDescent="0.2">
      <c r="Q12678" s="21"/>
    </row>
    <row r="12679" spans="17:17" x14ac:dyDescent="0.2">
      <c r="Q12679" s="21"/>
    </row>
    <row r="12680" spans="17:17" x14ac:dyDescent="0.2">
      <c r="Q12680" s="21"/>
    </row>
    <row r="12681" spans="17:17" x14ac:dyDescent="0.2">
      <c r="Q12681" s="21"/>
    </row>
    <row r="12682" spans="17:17" x14ac:dyDescent="0.2">
      <c r="Q12682" s="21"/>
    </row>
    <row r="12683" spans="17:17" x14ac:dyDescent="0.2">
      <c r="Q12683" s="21"/>
    </row>
    <row r="12684" spans="17:17" x14ac:dyDescent="0.2">
      <c r="Q12684" s="21"/>
    </row>
    <row r="12685" spans="17:17" x14ac:dyDescent="0.2">
      <c r="Q12685" s="21"/>
    </row>
    <row r="12686" spans="17:17" x14ac:dyDescent="0.2">
      <c r="Q12686" s="21"/>
    </row>
    <row r="12687" spans="17:17" x14ac:dyDescent="0.2">
      <c r="Q12687" s="21"/>
    </row>
    <row r="12688" spans="17:17" x14ac:dyDescent="0.2">
      <c r="Q12688" s="21"/>
    </row>
    <row r="12689" spans="17:17" x14ac:dyDescent="0.2">
      <c r="Q12689" s="21"/>
    </row>
    <row r="12690" spans="17:17" x14ac:dyDescent="0.2">
      <c r="Q12690" s="21"/>
    </row>
    <row r="12691" spans="17:17" x14ac:dyDescent="0.2">
      <c r="Q12691" s="21"/>
    </row>
    <row r="12692" spans="17:17" x14ac:dyDescent="0.2">
      <c r="Q12692" s="21"/>
    </row>
    <row r="12693" spans="17:17" x14ac:dyDescent="0.2">
      <c r="Q12693" s="21"/>
    </row>
    <row r="12694" spans="17:17" x14ac:dyDescent="0.2">
      <c r="Q12694" s="21"/>
    </row>
    <row r="12695" spans="17:17" x14ac:dyDescent="0.2">
      <c r="Q12695" s="21"/>
    </row>
    <row r="12696" spans="17:17" x14ac:dyDescent="0.2">
      <c r="Q12696" s="21"/>
    </row>
    <row r="12697" spans="17:17" x14ac:dyDescent="0.2">
      <c r="Q12697" s="21"/>
    </row>
    <row r="12698" spans="17:17" x14ac:dyDescent="0.2">
      <c r="Q12698" s="21"/>
    </row>
    <row r="12699" spans="17:17" x14ac:dyDescent="0.2">
      <c r="Q12699" s="21"/>
    </row>
    <row r="12700" spans="17:17" x14ac:dyDescent="0.2">
      <c r="Q12700" s="21"/>
    </row>
    <row r="12701" spans="17:17" x14ac:dyDescent="0.2">
      <c r="Q12701" s="21"/>
    </row>
    <row r="12702" spans="17:17" x14ac:dyDescent="0.2">
      <c r="Q12702" s="21"/>
    </row>
    <row r="12703" spans="17:17" x14ac:dyDescent="0.2">
      <c r="Q12703" s="21"/>
    </row>
    <row r="12704" spans="17:17" x14ac:dyDescent="0.2">
      <c r="Q12704" s="21"/>
    </row>
    <row r="12705" spans="17:17" x14ac:dyDescent="0.2">
      <c r="Q12705" s="21"/>
    </row>
    <row r="12706" spans="17:17" x14ac:dyDescent="0.2">
      <c r="Q12706" s="21"/>
    </row>
    <row r="12707" spans="17:17" x14ac:dyDescent="0.2">
      <c r="Q12707" s="21"/>
    </row>
    <row r="12708" spans="17:17" x14ac:dyDescent="0.2">
      <c r="Q12708" s="21"/>
    </row>
    <row r="12709" spans="17:17" x14ac:dyDescent="0.2">
      <c r="Q12709" s="21"/>
    </row>
    <row r="12710" spans="17:17" x14ac:dyDescent="0.2">
      <c r="Q12710" s="21"/>
    </row>
    <row r="12711" spans="17:17" x14ac:dyDescent="0.2">
      <c r="Q12711" s="21"/>
    </row>
    <row r="12712" spans="17:17" x14ac:dyDescent="0.2">
      <c r="Q12712" s="21"/>
    </row>
    <row r="12713" spans="17:17" x14ac:dyDescent="0.2">
      <c r="Q12713" s="21"/>
    </row>
    <row r="12714" spans="17:17" x14ac:dyDescent="0.2">
      <c r="Q12714" s="21"/>
    </row>
    <row r="12715" spans="17:17" x14ac:dyDescent="0.2">
      <c r="Q12715" s="21"/>
    </row>
    <row r="12716" spans="17:17" x14ac:dyDescent="0.2">
      <c r="Q12716" s="21"/>
    </row>
    <row r="12717" spans="17:17" x14ac:dyDescent="0.2">
      <c r="Q12717" s="21"/>
    </row>
    <row r="12718" spans="17:17" x14ac:dyDescent="0.2">
      <c r="Q12718" s="21"/>
    </row>
    <row r="12719" spans="17:17" x14ac:dyDescent="0.2">
      <c r="Q12719" s="21"/>
    </row>
    <row r="12720" spans="17:17" x14ac:dyDescent="0.2">
      <c r="Q12720" s="21"/>
    </row>
    <row r="12721" spans="17:17" x14ac:dyDescent="0.2">
      <c r="Q12721" s="21"/>
    </row>
    <row r="12722" spans="17:17" x14ac:dyDescent="0.2">
      <c r="Q12722" s="21"/>
    </row>
    <row r="12723" spans="17:17" x14ac:dyDescent="0.2">
      <c r="Q12723" s="21"/>
    </row>
    <row r="12724" spans="17:17" x14ac:dyDescent="0.2">
      <c r="Q12724" s="21"/>
    </row>
    <row r="12725" spans="17:17" x14ac:dyDescent="0.2">
      <c r="Q12725" s="21"/>
    </row>
    <row r="12726" spans="17:17" x14ac:dyDescent="0.2">
      <c r="Q12726" s="21"/>
    </row>
    <row r="12727" spans="17:17" x14ac:dyDescent="0.2">
      <c r="Q12727" s="21"/>
    </row>
    <row r="12728" spans="17:17" x14ac:dyDescent="0.2">
      <c r="Q12728" s="21"/>
    </row>
    <row r="12729" spans="17:17" x14ac:dyDescent="0.2">
      <c r="Q12729" s="21"/>
    </row>
    <row r="12730" spans="17:17" x14ac:dyDescent="0.2">
      <c r="Q12730" s="21"/>
    </row>
    <row r="12731" spans="17:17" x14ac:dyDescent="0.2">
      <c r="Q12731" s="21"/>
    </row>
    <row r="12732" spans="17:17" x14ac:dyDescent="0.2">
      <c r="Q12732" s="21"/>
    </row>
    <row r="12733" spans="17:17" x14ac:dyDescent="0.2">
      <c r="Q12733" s="21"/>
    </row>
    <row r="12734" spans="17:17" x14ac:dyDescent="0.2">
      <c r="Q12734" s="21"/>
    </row>
    <row r="12735" spans="17:17" x14ac:dyDescent="0.2">
      <c r="Q12735" s="21"/>
    </row>
    <row r="12736" spans="17:17" x14ac:dyDescent="0.2">
      <c r="Q12736" s="21"/>
    </row>
    <row r="12737" spans="17:17" x14ac:dyDescent="0.2">
      <c r="Q12737" s="21"/>
    </row>
    <row r="12738" spans="17:17" x14ac:dyDescent="0.2">
      <c r="Q12738" s="21"/>
    </row>
    <row r="12739" spans="17:17" x14ac:dyDescent="0.2">
      <c r="Q12739" s="21"/>
    </row>
    <row r="12740" spans="17:17" x14ac:dyDescent="0.2">
      <c r="Q12740" s="21"/>
    </row>
    <row r="12741" spans="17:17" x14ac:dyDescent="0.2">
      <c r="Q12741" s="21"/>
    </row>
    <row r="12742" spans="17:17" x14ac:dyDescent="0.2">
      <c r="Q12742" s="21"/>
    </row>
    <row r="12743" spans="17:17" x14ac:dyDescent="0.2">
      <c r="Q12743" s="21"/>
    </row>
    <row r="12744" spans="17:17" x14ac:dyDescent="0.2">
      <c r="Q12744" s="21"/>
    </row>
    <row r="12745" spans="17:17" x14ac:dyDescent="0.2">
      <c r="Q12745" s="21"/>
    </row>
    <row r="12746" spans="17:17" x14ac:dyDescent="0.2">
      <c r="Q12746" s="21"/>
    </row>
    <row r="12747" spans="17:17" x14ac:dyDescent="0.2">
      <c r="Q12747" s="21"/>
    </row>
    <row r="12748" spans="17:17" x14ac:dyDescent="0.2">
      <c r="Q12748" s="21"/>
    </row>
    <row r="12749" spans="17:17" x14ac:dyDescent="0.2">
      <c r="Q12749" s="21"/>
    </row>
    <row r="12750" spans="17:17" x14ac:dyDescent="0.2">
      <c r="Q12750" s="21"/>
    </row>
    <row r="12751" spans="17:17" x14ac:dyDescent="0.2">
      <c r="Q12751" s="21"/>
    </row>
    <row r="12752" spans="17:17" x14ac:dyDescent="0.2">
      <c r="Q12752" s="21"/>
    </row>
    <row r="12753" spans="17:17" x14ac:dyDescent="0.2">
      <c r="Q12753" s="21"/>
    </row>
    <row r="12754" spans="17:17" x14ac:dyDescent="0.2">
      <c r="Q12754" s="21"/>
    </row>
    <row r="12755" spans="17:17" x14ac:dyDescent="0.2">
      <c r="Q12755" s="21"/>
    </row>
    <row r="12756" spans="17:17" x14ac:dyDescent="0.2">
      <c r="Q12756" s="21"/>
    </row>
    <row r="12757" spans="17:17" x14ac:dyDescent="0.2">
      <c r="Q12757" s="21"/>
    </row>
    <row r="12758" spans="17:17" x14ac:dyDescent="0.2">
      <c r="Q12758" s="21"/>
    </row>
    <row r="12759" spans="17:17" x14ac:dyDescent="0.2">
      <c r="Q12759" s="21"/>
    </row>
    <row r="12760" spans="17:17" x14ac:dyDescent="0.2">
      <c r="Q12760" s="21"/>
    </row>
    <row r="12761" spans="17:17" x14ac:dyDescent="0.2">
      <c r="Q12761" s="21"/>
    </row>
    <row r="12762" spans="17:17" x14ac:dyDescent="0.2">
      <c r="Q12762" s="21"/>
    </row>
    <row r="12763" spans="17:17" x14ac:dyDescent="0.2">
      <c r="Q12763" s="21"/>
    </row>
    <row r="12764" spans="17:17" x14ac:dyDescent="0.2">
      <c r="Q12764" s="21"/>
    </row>
    <row r="12765" spans="17:17" x14ac:dyDescent="0.2">
      <c r="Q12765" s="21"/>
    </row>
    <row r="12766" spans="17:17" x14ac:dyDescent="0.2">
      <c r="Q12766" s="21"/>
    </row>
    <row r="12767" spans="17:17" x14ac:dyDescent="0.2">
      <c r="Q12767" s="21"/>
    </row>
    <row r="12768" spans="17:17" x14ac:dyDescent="0.2">
      <c r="Q12768" s="21"/>
    </row>
    <row r="12769" spans="17:17" x14ac:dyDescent="0.2">
      <c r="Q12769" s="21"/>
    </row>
    <row r="12770" spans="17:17" x14ac:dyDescent="0.2">
      <c r="Q12770" s="21"/>
    </row>
    <row r="12771" spans="17:17" x14ac:dyDescent="0.2">
      <c r="Q12771" s="21"/>
    </row>
    <row r="12772" spans="17:17" x14ac:dyDescent="0.2">
      <c r="Q12772" s="21"/>
    </row>
    <row r="12773" spans="17:17" x14ac:dyDescent="0.2">
      <c r="Q12773" s="21"/>
    </row>
    <row r="12774" spans="17:17" x14ac:dyDescent="0.2">
      <c r="Q12774" s="21"/>
    </row>
    <row r="12775" spans="17:17" x14ac:dyDescent="0.2">
      <c r="Q12775" s="21"/>
    </row>
    <row r="12776" spans="17:17" x14ac:dyDescent="0.2">
      <c r="Q12776" s="21"/>
    </row>
    <row r="12777" spans="17:17" x14ac:dyDescent="0.2">
      <c r="Q12777" s="21"/>
    </row>
    <row r="12778" spans="17:17" x14ac:dyDescent="0.2">
      <c r="Q12778" s="21"/>
    </row>
    <row r="12779" spans="17:17" x14ac:dyDescent="0.2">
      <c r="Q12779" s="21"/>
    </row>
    <row r="12780" spans="17:17" x14ac:dyDescent="0.2">
      <c r="Q12780" s="21"/>
    </row>
    <row r="12781" spans="17:17" x14ac:dyDescent="0.2">
      <c r="Q12781" s="21"/>
    </row>
    <row r="12782" spans="17:17" x14ac:dyDescent="0.2">
      <c r="Q12782" s="21"/>
    </row>
    <row r="12783" spans="17:17" x14ac:dyDescent="0.2">
      <c r="Q12783" s="21"/>
    </row>
    <row r="12784" spans="17:17" x14ac:dyDescent="0.2">
      <c r="Q12784" s="21"/>
    </row>
    <row r="12785" spans="17:17" x14ac:dyDescent="0.2">
      <c r="Q12785" s="21"/>
    </row>
    <row r="12786" spans="17:17" x14ac:dyDescent="0.2">
      <c r="Q12786" s="21"/>
    </row>
    <row r="12787" spans="17:17" x14ac:dyDescent="0.2">
      <c r="Q12787" s="21"/>
    </row>
    <row r="12788" spans="17:17" x14ac:dyDescent="0.2">
      <c r="Q12788" s="21"/>
    </row>
    <row r="12789" spans="17:17" x14ac:dyDescent="0.2">
      <c r="Q12789" s="21"/>
    </row>
    <row r="12790" spans="17:17" x14ac:dyDescent="0.2">
      <c r="Q12790" s="21"/>
    </row>
    <row r="12791" spans="17:17" x14ac:dyDescent="0.2">
      <c r="Q12791" s="21"/>
    </row>
    <row r="12792" spans="17:17" x14ac:dyDescent="0.2">
      <c r="Q12792" s="21"/>
    </row>
    <row r="12793" spans="17:17" x14ac:dyDescent="0.2">
      <c r="Q12793" s="21"/>
    </row>
    <row r="12794" spans="17:17" x14ac:dyDescent="0.2">
      <c r="Q12794" s="21"/>
    </row>
    <row r="12795" spans="17:17" x14ac:dyDescent="0.2">
      <c r="Q12795" s="21"/>
    </row>
    <row r="12796" spans="17:17" x14ac:dyDescent="0.2">
      <c r="Q12796" s="21"/>
    </row>
    <row r="12797" spans="17:17" x14ac:dyDescent="0.2">
      <c r="Q12797" s="21"/>
    </row>
    <row r="12798" spans="17:17" x14ac:dyDescent="0.2">
      <c r="Q12798" s="21"/>
    </row>
    <row r="12799" spans="17:17" x14ac:dyDescent="0.2">
      <c r="Q12799" s="21"/>
    </row>
    <row r="12800" spans="17:17" x14ac:dyDescent="0.2">
      <c r="Q12800" s="21"/>
    </row>
    <row r="12801" spans="17:17" x14ac:dyDescent="0.2">
      <c r="Q12801" s="21"/>
    </row>
    <row r="12802" spans="17:17" x14ac:dyDescent="0.2">
      <c r="Q12802" s="21"/>
    </row>
    <row r="12803" spans="17:17" x14ac:dyDescent="0.2">
      <c r="Q12803" s="21"/>
    </row>
    <row r="12804" spans="17:17" x14ac:dyDescent="0.2">
      <c r="Q12804" s="21"/>
    </row>
    <row r="12805" spans="17:17" x14ac:dyDescent="0.2">
      <c r="Q12805" s="21"/>
    </row>
    <row r="12806" spans="17:17" x14ac:dyDescent="0.2">
      <c r="Q12806" s="21"/>
    </row>
    <row r="12807" spans="17:17" x14ac:dyDescent="0.2">
      <c r="Q12807" s="21"/>
    </row>
    <row r="12808" spans="17:17" x14ac:dyDescent="0.2">
      <c r="Q12808" s="21"/>
    </row>
    <row r="12809" spans="17:17" x14ac:dyDescent="0.2">
      <c r="Q12809" s="21"/>
    </row>
    <row r="12810" spans="17:17" x14ac:dyDescent="0.2">
      <c r="Q12810" s="21"/>
    </row>
    <row r="12811" spans="17:17" x14ac:dyDescent="0.2">
      <c r="Q12811" s="21"/>
    </row>
    <row r="12812" spans="17:17" x14ac:dyDescent="0.2">
      <c r="Q12812" s="21"/>
    </row>
    <row r="12813" spans="17:17" x14ac:dyDescent="0.2">
      <c r="Q12813" s="21"/>
    </row>
    <row r="12814" spans="17:17" x14ac:dyDescent="0.2">
      <c r="Q12814" s="21"/>
    </row>
    <row r="12815" spans="17:17" x14ac:dyDescent="0.2">
      <c r="Q12815" s="21"/>
    </row>
    <row r="12816" spans="17:17" x14ac:dyDescent="0.2">
      <c r="Q12816" s="21"/>
    </row>
    <row r="12817" spans="17:17" x14ac:dyDescent="0.2">
      <c r="Q12817" s="21"/>
    </row>
    <row r="12818" spans="17:17" x14ac:dyDescent="0.2">
      <c r="Q12818" s="21"/>
    </row>
    <row r="12819" spans="17:17" x14ac:dyDescent="0.2">
      <c r="Q12819" s="21"/>
    </row>
    <row r="12820" spans="17:17" x14ac:dyDescent="0.2">
      <c r="Q12820" s="21"/>
    </row>
    <row r="12821" spans="17:17" x14ac:dyDescent="0.2">
      <c r="Q12821" s="21"/>
    </row>
    <row r="12822" spans="17:17" x14ac:dyDescent="0.2">
      <c r="Q12822" s="21"/>
    </row>
    <row r="12823" spans="17:17" x14ac:dyDescent="0.2">
      <c r="Q12823" s="21"/>
    </row>
    <row r="12824" spans="17:17" x14ac:dyDescent="0.2">
      <c r="Q12824" s="21"/>
    </row>
    <row r="12825" spans="17:17" x14ac:dyDescent="0.2">
      <c r="Q12825" s="21"/>
    </row>
    <row r="12826" spans="17:17" x14ac:dyDescent="0.2">
      <c r="Q12826" s="21"/>
    </row>
    <row r="12827" spans="17:17" x14ac:dyDescent="0.2">
      <c r="Q12827" s="21"/>
    </row>
    <row r="12828" spans="17:17" x14ac:dyDescent="0.2">
      <c r="Q12828" s="21"/>
    </row>
    <row r="12829" spans="17:17" x14ac:dyDescent="0.2">
      <c r="Q12829" s="21"/>
    </row>
    <row r="12830" spans="17:17" x14ac:dyDescent="0.2">
      <c r="Q12830" s="21"/>
    </row>
    <row r="12831" spans="17:17" x14ac:dyDescent="0.2">
      <c r="Q12831" s="21"/>
    </row>
    <row r="12832" spans="17:17" x14ac:dyDescent="0.2">
      <c r="Q12832" s="21"/>
    </row>
    <row r="12833" spans="17:17" x14ac:dyDescent="0.2">
      <c r="Q12833" s="21"/>
    </row>
    <row r="12834" spans="17:17" x14ac:dyDescent="0.2">
      <c r="Q12834" s="21"/>
    </row>
    <row r="12835" spans="17:17" x14ac:dyDescent="0.2">
      <c r="Q12835" s="21"/>
    </row>
    <row r="12836" spans="17:17" x14ac:dyDescent="0.2">
      <c r="Q12836" s="21"/>
    </row>
    <row r="12837" spans="17:17" x14ac:dyDescent="0.2">
      <c r="Q12837" s="21"/>
    </row>
    <row r="12838" spans="17:17" x14ac:dyDescent="0.2">
      <c r="Q12838" s="21"/>
    </row>
    <row r="12839" spans="17:17" x14ac:dyDescent="0.2">
      <c r="Q12839" s="21"/>
    </row>
    <row r="12840" spans="17:17" x14ac:dyDescent="0.2">
      <c r="Q12840" s="21"/>
    </row>
    <row r="12841" spans="17:17" x14ac:dyDescent="0.2">
      <c r="Q12841" s="21"/>
    </row>
    <row r="12842" spans="17:17" x14ac:dyDescent="0.2">
      <c r="Q12842" s="21"/>
    </row>
    <row r="12843" spans="17:17" x14ac:dyDescent="0.2">
      <c r="Q12843" s="21"/>
    </row>
    <row r="12844" spans="17:17" x14ac:dyDescent="0.2">
      <c r="Q12844" s="21"/>
    </row>
    <row r="12845" spans="17:17" x14ac:dyDescent="0.2">
      <c r="Q12845" s="21"/>
    </row>
    <row r="12846" spans="17:17" x14ac:dyDescent="0.2">
      <c r="Q12846" s="21"/>
    </row>
    <row r="12847" spans="17:17" x14ac:dyDescent="0.2">
      <c r="Q12847" s="21"/>
    </row>
    <row r="12848" spans="17:17" x14ac:dyDescent="0.2">
      <c r="Q12848" s="21"/>
    </row>
    <row r="12849" spans="17:17" x14ac:dyDescent="0.2">
      <c r="Q12849" s="21"/>
    </row>
    <row r="12850" spans="17:17" x14ac:dyDescent="0.2">
      <c r="Q12850" s="21"/>
    </row>
    <row r="12851" spans="17:17" x14ac:dyDescent="0.2">
      <c r="Q12851" s="21"/>
    </row>
    <row r="12852" spans="17:17" x14ac:dyDescent="0.2">
      <c r="Q12852" s="21"/>
    </row>
    <row r="12853" spans="17:17" x14ac:dyDescent="0.2">
      <c r="Q12853" s="21"/>
    </row>
    <row r="12854" spans="17:17" x14ac:dyDescent="0.2">
      <c r="Q12854" s="21"/>
    </row>
    <row r="12855" spans="17:17" x14ac:dyDescent="0.2">
      <c r="Q12855" s="21"/>
    </row>
    <row r="12856" spans="17:17" x14ac:dyDescent="0.2">
      <c r="Q12856" s="21"/>
    </row>
    <row r="12857" spans="17:17" x14ac:dyDescent="0.2">
      <c r="Q12857" s="21"/>
    </row>
    <row r="12858" spans="17:17" x14ac:dyDescent="0.2">
      <c r="Q12858" s="21"/>
    </row>
    <row r="12859" spans="17:17" x14ac:dyDescent="0.2">
      <c r="Q12859" s="21"/>
    </row>
    <row r="12860" spans="17:17" x14ac:dyDescent="0.2">
      <c r="Q12860" s="21"/>
    </row>
    <row r="12861" spans="17:17" x14ac:dyDescent="0.2">
      <c r="Q12861" s="21"/>
    </row>
    <row r="12862" spans="17:17" x14ac:dyDescent="0.2">
      <c r="Q12862" s="21"/>
    </row>
    <row r="12863" spans="17:17" x14ac:dyDescent="0.2">
      <c r="Q12863" s="21"/>
    </row>
    <row r="12864" spans="17:17" x14ac:dyDescent="0.2">
      <c r="Q12864" s="21"/>
    </row>
    <row r="12865" spans="17:17" x14ac:dyDescent="0.2">
      <c r="Q12865" s="21"/>
    </row>
    <row r="12866" spans="17:17" x14ac:dyDescent="0.2">
      <c r="Q12866" s="21"/>
    </row>
    <row r="12867" spans="17:17" x14ac:dyDescent="0.2">
      <c r="Q12867" s="21"/>
    </row>
    <row r="12868" spans="17:17" x14ac:dyDescent="0.2">
      <c r="Q12868" s="21"/>
    </row>
    <row r="12869" spans="17:17" x14ac:dyDescent="0.2">
      <c r="Q12869" s="21"/>
    </row>
    <row r="12870" spans="17:17" x14ac:dyDescent="0.2">
      <c r="Q12870" s="21"/>
    </row>
    <row r="12871" spans="17:17" x14ac:dyDescent="0.2">
      <c r="Q12871" s="21"/>
    </row>
    <row r="12872" spans="17:17" x14ac:dyDescent="0.2">
      <c r="Q12872" s="21"/>
    </row>
    <row r="12873" spans="17:17" x14ac:dyDescent="0.2">
      <c r="Q12873" s="21"/>
    </row>
    <row r="12874" spans="17:17" x14ac:dyDescent="0.2">
      <c r="Q12874" s="21"/>
    </row>
    <row r="12875" spans="17:17" x14ac:dyDescent="0.2">
      <c r="Q12875" s="21"/>
    </row>
    <row r="12876" spans="17:17" x14ac:dyDescent="0.2">
      <c r="Q12876" s="21"/>
    </row>
    <row r="12877" spans="17:17" x14ac:dyDescent="0.2">
      <c r="Q12877" s="21"/>
    </row>
    <row r="12878" spans="17:17" x14ac:dyDescent="0.2">
      <c r="Q12878" s="21"/>
    </row>
    <row r="12879" spans="17:17" x14ac:dyDescent="0.2">
      <c r="Q12879" s="21"/>
    </row>
    <row r="12880" spans="17:17" x14ac:dyDescent="0.2">
      <c r="Q12880" s="21"/>
    </row>
    <row r="12881" spans="17:17" x14ac:dyDescent="0.2">
      <c r="Q12881" s="21"/>
    </row>
    <row r="12882" spans="17:17" x14ac:dyDescent="0.2">
      <c r="Q12882" s="21"/>
    </row>
    <row r="12883" spans="17:17" x14ac:dyDescent="0.2">
      <c r="Q12883" s="21"/>
    </row>
    <row r="12884" spans="17:17" x14ac:dyDescent="0.2">
      <c r="Q12884" s="21"/>
    </row>
    <row r="12885" spans="17:17" x14ac:dyDescent="0.2">
      <c r="Q12885" s="21"/>
    </row>
    <row r="12886" spans="17:17" x14ac:dyDescent="0.2">
      <c r="Q12886" s="21"/>
    </row>
    <row r="12887" spans="17:17" x14ac:dyDescent="0.2">
      <c r="Q12887" s="21"/>
    </row>
    <row r="12888" spans="17:17" x14ac:dyDescent="0.2">
      <c r="Q12888" s="21"/>
    </row>
    <row r="12889" spans="17:17" x14ac:dyDescent="0.2">
      <c r="Q12889" s="21"/>
    </row>
    <row r="12890" spans="17:17" x14ac:dyDescent="0.2">
      <c r="Q12890" s="21"/>
    </row>
    <row r="12891" spans="17:17" x14ac:dyDescent="0.2">
      <c r="Q12891" s="21"/>
    </row>
    <row r="12892" spans="17:17" x14ac:dyDescent="0.2">
      <c r="Q12892" s="21"/>
    </row>
    <row r="12893" spans="17:17" x14ac:dyDescent="0.2">
      <c r="Q12893" s="21"/>
    </row>
    <row r="12894" spans="17:17" x14ac:dyDescent="0.2">
      <c r="Q12894" s="21"/>
    </row>
    <row r="12895" spans="17:17" x14ac:dyDescent="0.2">
      <c r="Q12895" s="21"/>
    </row>
    <row r="12896" spans="17:17" x14ac:dyDescent="0.2">
      <c r="Q12896" s="21"/>
    </row>
    <row r="12897" spans="17:17" x14ac:dyDescent="0.2">
      <c r="Q12897" s="21"/>
    </row>
    <row r="12898" spans="17:17" x14ac:dyDescent="0.2">
      <c r="Q12898" s="21"/>
    </row>
    <row r="12899" spans="17:17" x14ac:dyDescent="0.2">
      <c r="Q12899" s="21"/>
    </row>
    <row r="12900" spans="17:17" x14ac:dyDescent="0.2">
      <c r="Q12900" s="21"/>
    </row>
    <row r="12901" spans="17:17" x14ac:dyDescent="0.2">
      <c r="Q12901" s="21"/>
    </row>
    <row r="12902" spans="17:17" x14ac:dyDescent="0.2">
      <c r="Q12902" s="21"/>
    </row>
    <row r="12903" spans="17:17" x14ac:dyDescent="0.2">
      <c r="Q12903" s="21"/>
    </row>
    <row r="12904" spans="17:17" x14ac:dyDescent="0.2">
      <c r="Q12904" s="21"/>
    </row>
    <row r="12905" spans="17:17" x14ac:dyDescent="0.2">
      <c r="Q12905" s="21"/>
    </row>
    <row r="12906" spans="17:17" x14ac:dyDescent="0.2">
      <c r="Q12906" s="21"/>
    </row>
    <row r="12907" spans="17:17" x14ac:dyDescent="0.2">
      <c r="Q12907" s="21"/>
    </row>
    <row r="12908" spans="17:17" x14ac:dyDescent="0.2">
      <c r="Q12908" s="21"/>
    </row>
    <row r="12909" spans="17:17" x14ac:dyDescent="0.2">
      <c r="Q12909" s="21"/>
    </row>
    <row r="12910" spans="17:17" x14ac:dyDescent="0.2">
      <c r="Q12910" s="21"/>
    </row>
    <row r="12911" spans="17:17" x14ac:dyDescent="0.2">
      <c r="Q12911" s="21"/>
    </row>
    <row r="12912" spans="17:17" x14ac:dyDescent="0.2">
      <c r="Q12912" s="21"/>
    </row>
    <row r="12913" spans="17:17" x14ac:dyDescent="0.2">
      <c r="Q12913" s="21"/>
    </row>
    <row r="12914" spans="17:17" x14ac:dyDescent="0.2">
      <c r="Q12914" s="21"/>
    </row>
    <row r="12915" spans="17:17" x14ac:dyDescent="0.2">
      <c r="Q12915" s="21"/>
    </row>
    <row r="12916" spans="17:17" x14ac:dyDescent="0.2">
      <c r="Q12916" s="21"/>
    </row>
    <row r="12917" spans="17:17" x14ac:dyDescent="0.2">
      <c r="Q12917" s="21"/>
    </row>
    <row r="12918" spans="17:17" x14ac:dyDescent="0.2">
      <c r="Q12918" s="21"/>
    </row>
    <row r="12919" spans="17:17" x14ac:dyDescent="0.2">
      <c r="Q12919" s="21"/>
    </row>
    <row r="12920" spans="17:17" x14ac:dyDescent="0.2">
      <c r="Q12920" s="21"/>
    </row>
    <row r="12921" spans="17:17" x14ac:dyDescent="0.2">
      <c r="Q12921" s="21"/>
    </row>
    <row r="12922" spans="17:17" x14ac:dyDescent="0.2">
      <c r="Q12922" s="21"/>
    </row>
    <row r="12923" spans="17:17" x14ac:dyDescent="0.2">
      <c r="Q12923" s="21"/>
    </row>
    <row r="12924" spans="17:17" x14ac:dyDescent="0.2">
      <c r="Q12924" s="21"/>
    </row>
    <row r="12925" spans="17:17" x14ac:dyDescent="0.2">
      <c r="Q12925" s="21"/>
    </row>
    <row r="12926" spans="17:17" x14ac:dyDescent="0.2">
      <c r="Q12926" s="21"/>
    </row>
    <row r="12927" spans="17:17" x14ac:dyDescent="0.2">
      <c r="Q12927" s="21"/>
    </row>
    <row r="12928" spans="17:17" x14ac:dyDescent="0.2">
      <c r="Q12928" s="21"/>
    </row>
    <row r="12929" spans="17:17" x14ac:dyDescent="0.2">
      <c r="Q12929" s="21"/>
    </row>
    <row r="12930" spans="17:17" x14ac:dyDescent="0.2">
      <c r="Q12930" s="21"/>
    </row>
    <row r="12931" spans="17:17" x14ac:dyDescent="0.2">
      <c r="Q12931" s="21"/>
    </row>
    <row r="12932" spans="17:17" x14ac:dyDescent="0.2">
      <c r="Q12932" s="21"/>
    </row>
    <row r="12933" spans="17:17" x14ac:dyDescent="0.2">
      <c r="Q12933" s="21"/>
    </row>
    <row r="12934" spans="17:17" x14ac:dyDescent="0.2">
      <c r="Q12934" s="21"/>
    </row>
    <row r="12935" spans="17:17" x14ac:dyDescent="0.2">
      <c r="Q12935" s="21"/>
    </row>
    <row r="12936" spans="17:17" x14ac:dyDescent="0.2">
      <c r="Q12936" s="21"/>
    </row>
    <row r="12937" spans="17:17" x14ac:dyDescent="0.2">
      <c r="Q12937" s="21"/>
    </row>
    <row r="12938" spans="17:17" x14ac:dyDescent="0.2">
      <c r="Q12938" s="21"/>
    </row>
    <row r="12939" spans="17:17" x14ac:dyDescent="0.2">
      <c r="Q12939" s="21"/>
    </row>
    <row r="12940" spans="17:17" x14ac:dyDescent="0.2">
      <c r="Q12940" s="21"/>
    </row>
    <row r="12941" spans="17:17" x14ac:dyDescent="0.2">
      <c r="Q12941" s="21"/>
    </row>
    <row r="12942" spans="17:17" x14ac:dyDescent="0.2">
      <c r="Q12942" s="21"/>
    </row>
    <row r="12943" spans="17:17" x14ac:dyDescent="0.2">
      <c r="Q12943" s="21"/>
    </row>
    <row r="12944" spans="17:17" x14ac:dyDescent="0.2">
      <c r="Q12944" s="21"/>
    </row>
    <row r="12945" spans="17:17" x14ac:dyDescent="0.2">
      <c r="Q12945" s="21"/>
    </row>
    <row r="12946" spans="17:17" x14ac:dyDescent="0.2">
      <c r="Q12946" s="21"/>
    </row>
    <row r="12947" spans="17:17" x14ac:dyDescent="0.2">
      <c r="Q12947" s="21"/>
    </row>
    <row r="12948" spans="17:17" x14ac:dyDescent="0.2">
      <c r="Q12948" s="21"/>
    </row>
    <row r="12949" spans="17:17" x14ac:dyDescent="0.2">
      <c r="Q12949" s="21"/>
    </row>
    <row r="12950" spans="17:17" x14ac:dyDescent="0.2">
      <c r="Q12950" s="21"/>
    </row>
    <row r="12951" spans="17:17" x14ac:dyDescent="0.2">
      <c r="Q12951" s="21"/>
    </row>
    <row r="12952" spans="17:17" x14ac:dyDescent="0.2">
      <c r="Q12952" s="21"/>
    </row>
    <row r="12953" spans="17:17" x14ac:dyDescent="0.2">
      <c r="Q12953" s="21"/>
    </row>
    <row r="12954" spans="17:17" x14ac:dyDescent="0.2">
      <c r="Q12954" s="21"/>
    </row>
    <row r="12955" spans="17:17" x14ac:dyDescent="0.2">
      <c r="Q12955" s="21"/>
    </row>
    <row r="12956" spans="17:17" x14ac:dyDescent="0.2">
      <c r="Q12956" s="21"/>
    </row>
    <row r="12957" spans="17:17" x14ac:dyDescent="0.2">
      <c r="Q12957" s="21"/>
    </row>
    <row r="12958" spans="17:17" x14ac:dyDescent="0.2">
      <c r="Q12958" s="21"/>
    </row>
    <row r="12959" spans="17:17" x14ac:dyDescent="0.2">
      <c r="Q12959" s="21"/>
    </row>
    <row r="12960" spans="17:17" x14ac:dyDescent="0.2">
      <c r="Q12960" s="21"/>
    </row>
    <row r="12961" spans="17:17" x14ac:dyDescent="0.2">
      <c r="Q12961" s="21"/>
    </row>
    <row r="12962" spans="17:17" x14ac:dyDescent="0.2">
      <c r="Q12962" s="21"/>
    </row>
    <row r="12963" spans="17:17" x14ac:dyDescent="0.2">
      <c r="Q12963" s="21"/>
    </row>
    <row r="12964" spans="17:17" x14ac:dyDescent="0.2">
      <c r="Q12964" s="21"/>
    </row>
    <row r="12965" spans="17:17" x14ac:dyDescent="0.2">
      <c r="Q12965" s="21"/>
    </row>
    <row r="12966" spans="17:17" x14ac:dyDescent="0.2">
      <c r="Q12966" s="21"/>
    </row>
    <row r="12967" spans="17:17" x14ac:dyDescent="0.2">
      <c r="Q12967" s="21"/>
    </row>
    <row r="12968" spans="17:17" x14ac:dyDescent="0.2">
      <c r="Q12968" s="21"/>
    </row>
    <row r="12969" spans="17:17" x14ac:dyDescent="0.2">
      <c r="Q12969" s="21"/>
    </row>
    <row r="12970" spans="17:17" x14ac:dyDescent="0.2">
      <c r="Q12970" s="21"/>
    </row>
    <row r="12971" spans="17:17" x14ac:dyDescent="0.2">
      <c r="Q12971" s="21"/>
    </row>
    <row r="12972" spans="17:17" x14ac:dyDescent="0.2">
      <c r="Q12972" s="21"/>
    </row>
    <row r="12973" spans="17:17" x14ac:dyDescent="0.2">
      <c r="Q12973" s="21"/>
    </row>
    <row r="12974" spans="17:17" x14ac:dyDescent="0.2">
      <c r="Q12974" s="21"/>
    </row>
    <row r="12975" spans="17:17" x14ac:dyDescent="0.2">
      <c r="Q12975" s="21"/>
    </row>
    <row r="12976" spans="17:17" x14ac:dyDescent="0.2">
      <c r="Q12976" s="21"/>
    </row>
    <row r="12977" spans="17:17" x14ac:dyDescent="0.2">
      <c r="Q12977" s="21"/>
    </row>
    <row r="12978" spans="17:17" x14ac:dyDescent="0.2">
      <c r="Q12978" s="21"/>
    </row>
    <row r="12979" spans="17:17" x14ac:dyDescent="0.2">
      <c r="Q12979" s="21"/>
    </row>
    <row r="12980" spans="17:17" x14ac:dyDescent="0.2">
      <c r="Q12980" s="21"/>
    </row>
    <row r="12981" spans="17:17" x14ac:dyDescent="0.2">
      <c r="Q12981" s="21"/>
    </row>
    <row r="12982" spans="17:17" x14ac:dyDescent="0.2">
      <c r="Q12982" s="21"/>
    </row>
    <row r="12983" spans="17:17" x14ac:dyDescent="0.2">
      <c r="Q12983" s="21"/>
    </row>
    <row r="12984" spans="17:17" x14ac:dyDescent="0.2">
      <c r="Q12984" s="21"/>
    </row>
    <row r="12985" spans="17:17" x14ac:dyDescent="0.2">
      <c r="Q12985" s="21"/>
    </row>
    <row r="12986" spans="17:17" x14ac:dyDescent="0.2">
      <c r="Q12986" s="21"/>
    </row>
    <row r="12987" spans="17:17" x14ac:dyDescent="0.2">
      <c r="Q12987" s="21"/>
    </row>
    <row r="12988" spans="17:17" x14ac:dyDescent="0.2">
      <c r="Q12988" s="21"/>
    </row>
    <row r="12989" spans="17:17" x14ac:dyDescent="0.2">
      <c r="Q12989" s="21"/>
    </row>
    <row r="12990" spans="17:17" x14ac:dyDescent="0.2">
      <c r="Q12990" s="21"/>
    </row>
    <row r="12991" spans="17:17" x14ac:dyDescent="0.2">
      <c r="Q12991" s="21"/>
    </row>
    <row r="12992" spans="17:17" x14ac:dyDescent="0.2">
      <c r="Q12992" s="21"/>
    </row>
    <row r="12993" spans="17:17" x14ac:dyDescent="0.2">
      <c r="Q12993" s="21"/>
    </row>
    <row r="12994" spans="17:17" x14ac:dyDescent="0.2">
      <c r="Q12994" s="21"/>
    </row>
    <row r="12995" spans="17:17" x14ac:dyDescent="0.2">
      <c r="Q12995" s="21"/>
    </row>
    <row r="12996" spans="17:17" x14ac:dyDescent="0.2">
      <c r="Q12996" s="21"/>
    </row>
    <row r="12997" spans="17:17" x14ac:dyDescent="0.2">
      <c r="Q12997" s="21"/>
    </row>
    <row r="12998" spans="17:17" x14ac:dyDescent="0.2">
      <c r="Q12998" s="21"/>
    </row>
    <row r="12999" spans="17:17" x14ac:dyDescent="0.2">
      <c r="Q12999" s="21"/>
    </row>
    <row r="13000" spans="17:17" x14ac:dyDescent="0.2">
      <c r="Q13000" s="21"/>
    </row>
    <row r="13001" spans="17:17" x14ac:dyDescent="0.2">
      <c r="Q13001" s="21"/>
    </row>
    <row r="13002" spans="17:17" x14ac:dyDescent="0.2">
      <c r="Q13002" s="21"/>
    </row>
    <row r="13003" spans="17:17" x14ac:dyDescent="0.2">
      <c r="Q13003" s="21"/>
    </row>
    <row r="13004" spans="17:17" x14ac:dyDescent="0.2">
      <c r="Q13004" s="21"/>
    </row>
    <row r="13005" spans="17:17" x14ac:dyDescent="0.2">
      <c r="Q13005" s="21"/>
    </row>
    <row r="13006" spans="17:17" x14ac:dyDescent="0.2">
      <c r="Q13006" s="21"/>
    </row>
    <row r="13007" spans="17:17" x14ac:dyDescent="0.2">
      <c r="Q13007" s="21"/>
    </row>
    <row r="13008" spans="17:17" x14ac:dyDescent="0.2">
      <c r="Q13008" s="21"/>
    </row>
    <row r="13009" spans="17:17" x14ac:dyDescent="0.2">
      <c r="Q13009" s="21"/>
    </row>
    <row r="13010" spans="17:17" x14ac:dyDescent="0.2">
      <c r="Q13010" s="21"/>
    </row>
    <row r="13011" spans="17:17" x14ac:dyDescent="0.2">
      <c r="Q13011" s="21"/>
    </row>
    <row r="13012" spans="17:17" x14ac:dyDescent="0.2">
      <c r="Q13012" s="21"/>
    </row>
    <row r="13013" spans="17:17" x14ac:dyDescent="0.2">
      <c r="Q13013" s="21"/>
    </row>
    <row r="13014" spans="17:17" x14ac:dyDescent="0.2">
      <c r="Q13014" s="21"/>
    </row>
    <row r="13015" spans="17:17" x14ac:dyDescent="0.2">
      <c r="Q13015" s="21"/>
    </row>
    <row r="13016" spans="17:17" x14ac:dyDescent="0.2">
      <c r="Q13016" s="21"/>
    </row>
    <row r="13017" spans="17:17" x14ac:dyDescent="0.2">
      <c r="Q13017" s="21"/>
    </row>
    <row r="13018" spans="17:17" x14ac:dyDescent="0.2">
      <c r="Q13018" s="21"/>
    </row>
    <row r="13019" spans="17:17" x14ac:dyDescent="0.2">
      <c r="Q13019" s="21"/>
    </row>
    <row r="13020" spans="17:17" x14ac:dyDescent="0.2">
      <c r="Q13020" s="21"/>
    </row>
    <row r="13021" spans="17:17" x14ac:dyDescent="0.2">
      <c r="Q13021" s="21"/>
    </row>
    <row r="13022" spans="17:17" x14ac:dyDescent="0.2">
      <c r="Q13022" s="21"/>
    </row>
    <row r="13023" spans="17:17" x14ac:dyDescent="0.2">
      <c r="Q13023" s="21"/>
    </row>
    <row r="13024" spans="17:17" x14ac:dyDescent="0.2">
      <c r="Q13024" s="21"/>
    </row>
    <row r="13025" spans="17:17" x14ac:dyDescent="0.2">
      <c r="Q13025" s="21"/>
    </row>
    <row r="13026" spans="17:17" x14ac:dyDescent="0.2">
      <c r="Q13026" s="21"/>
    </row>
    <row r="13027" spans="17:17" x14ac:dyDescent="0.2">
      <c r="Q13027" s="21"/>
    </row>
    <row r="13028" spans="17:17" x14ac:dyDescent="0.2">
      <c r="Q13028" s="21"/>
    </row>
    <row r="13029" spans="17:17" x14ac:dyDescent="0.2">
      <c r="Q13029" s="21"/>
    </row>
    <row r="13030" spans="17:17" x14ac:dyDescent="0.2">
      <c r="Q13030" s="21"/>
    </row>
    <row r="13031" spans="17:17" x14ac:dyDescent="0.2">
      <c r="Q13031" s="21"/>
    </row>
    <row r="13032" spans="17:17" x14ac:dyDescent="0.2">
      <c r="Q13032" s="21"/>
    </row>
    <row r="13033" spans="17:17" x14ac:dyDescent="0.2">
      <c r="Q13033" s="21"/>
    </row>
    <row r="13034" spans="17:17" x14ac:dyDescent="0.2">
      <c r="Q13034" s="21"/>
    </row>
    <row r="13035" spans="17:17" x14ac:dyDescent="0.2">
      <c r="Q13035" s="21"/>
    </row>
    <row r="13036" spans="17:17" x14ac:dyDescent="0.2">
      <c r="Q13036" s="21"/>
    </row>
    <row r="13037" spans="17:17" x14ac:dyDescent="0.2">
      <c r="Q13037" s="21"/>
    </row>
    <row r="13038" spans="17:17" x14ac:dyDescent="0.2">
      <c r="Q13038" s="21"/>
    </row>
    <row r="13039" spans="17:17" x14ac:dyDescent="0.2">
      <c r="Q13039" s="21"/>
    </row>
    <row r="13040" spans="17:17" x14ac:dyDescent="0.2">
      <c r="Q13040" s="21"/>
    </row>
    <row r="13041" spans="17:17" x14ac:dyDescent="0.2">
      <c r="Q13041" s="21"/>
    </row>
    <row r="13042" spans="17:17" x14ac:dyDescent="0.2">
      <c r="Q13042" s="21"/>
    </row>
    <row r="13043" spans="17:17" x14ac:dyDescent="0.2">
      <c r="Q13043" s="21"/>
    </row>
    <row r="13044" spans="17:17" x14ac:dyDescent="0.2">
      <c r="Q13044" s="21"/>
    </row>
    <row r="13045" spans="17:17" x14ac:dyDescent="0.2">
      <c r="Q13045" s="21"/>
    </row>
    <row r="13046" spans="17:17" x14ac:dyDescent="0.2">
      <c r="Q13046" s="21"/>
    </row>
    <row r="13047" spans="17:17" x14ac:dyDescent="0.2">
      <c r="Q13047" s="21"/>
    </row>
    <row r="13048" spans="17:17" x14ac:dyDescent="0.2">
      <c r="Q13048" s="21"/>
    </row>
    <row r="13049" spans="17:17" x14ac:dyDescent="0.2">
      <c r="Q13049" s="21"/>
    </row>
    <row r="13050" spans="17:17" x14ac:dyDescent="0.2">
      <c r="Q13050" s="21"/>
    </row>
    <row r="13051" spans="17:17" x14ac:dyDescent="0.2">
      <c r="Q13051" s="21"/>
    </row>
    <row r="13052" spans="17:17" x14ac:dyDescent="0.2">
      <c r="Q13052" s="21"/>
    </row>
    <row r="13053" spans="17:17" x14ac:dyDescent="0.2">
      <c r="Q13053" s="21"/>
    </row>
    <row r="13054" spans="17:17" x14ac:dyDescent="0.2">
      <c r="Q13054" s="21"/>
    </row>
    <row r="13055" spans="17:17" x14ac:dyDescent="0.2">
      <c r="Q13055" s="21"/>
    </row>
    <row r="13056" spans="17:17" x14ac:dyDescent="0.2">
      <c r="Q13056" s="21"/>
    </row>
    <row r="13057" spans="17:17" x14ac:dyDescent="0.2">
      <c r="Q13057" s="21"/>
    </row>
    <row r="13058" spans="17:17" x14ac:dyDescent="0.2">
      <c r="Q13058" s="21"/>
    </row>
    <row r="13059" spans="17:17" x14ac:dyDescent="0.2">
      <c r="Q13059" s="21"/>
    </row>
    <row r="13060" spans="17:17" x14ac:dyDescent="0.2">
      <c r="Q13060" s="21"/>
    </row>
    <row r="13061" spans="17:17" x14ac:dyDescent="0.2">
      <c r="Q13061" s="21"/>
    </row>
    <row r="13062" spans="17:17" x14ac:dyDescent="0.2">
      <c r="Q13062" s="21"/>
    </row>
    <row r="13063" spans="17:17" x14ac:dyDescent="0.2">
      <c r="Q13063" s="21"/>
    </row>
    <row r="13064" spans="17:17" x14ac:dyDescent="0.2">
      <c r="Q13064" s="21"/>
    </row>
    <row r="13065" spans="17:17" x14ac:dyDescent="0.2">
      <c r="Q13065" s="21"/>
    </row>
    <row r="13066" spans="17:17" x14ac:dyDescent="0.2">
      <c r="Q13066" s="21"/>
    </row>
    <row r="13067" spans="17:17" x14ac:dyDescent="0.2">
      <c r="Q13067" s="21"/>
    </row>
    <row r="13068" spans="17:17" x14ac:dyDescent="0.2">
      <c r="Q13068" s="21"/>
    </row>
    <row r="13069" spans="17:17" x14ac:dyDescent="0.2">
      <c r="Q13069" s="21"/>
    </row>
    <row r="13070" spans="17:17" x14ac:dyDescent="0.2">
      <c r="Q13070" s="21"/>
    </row>
    <row r="13071" spans="17:17" x14ac:dyDescent="0.2">
      <c r="Q13071" s="21"/>
    </row>
    <row r="13072" spans="17:17" x14ac:dyDescent="0.2">
      <c r="Q13072" s="21"/>
    </row>
    <row r="13073" spans="17:17" x14ac:dyDescent="0.2">
      <c r="Q13073" s="21"/>
    </row>
    <row r="13074" spans="17:17" x14ac:dyDescent="0.2">
      <c r="Q13074" s="21"/>
    </row>
    <row r="13075" spans="17:17" x14ac:dyDescent="0.2">
      <c r="Q13075" s="21"/>
    </row>
    <row r="13076" spans="17:17" x14ac:dyDescent="0.2">
      <c r="Q13076" s="21"/>
    </row>
    <row r="13077" spans="17:17" x14ac:dyDescent="0.2">
      <c r="Q13077" s="21"/>
    </row>
    <row r="13078" spans="17:17" x14ac:dyDescent="0.2">
      <c r="Q13078" s="21"/>
    </row>
    <row r="13079" spans="17:17" x14ac:dyDescent="0.2">
      <c r="Q13079" s="21"/>
    </row>
    <row r="13080" spans="17:17" x14ac:dyDescent="0.2">
      <c r="Q13080" s="21"/>
    </row>
    <row r="13081" spans="17:17" x14ac:dyDescent="0.2">
      <c r="Q13081" s="21"/>
    </row>
    <row r="13082" spans="17:17" x14ac:dyDescent="0.2">
      <c r="Q13082" s="21"/>
    </row>
    <row r="13083" spans="17:17" x14ac:dyDescent="0.2">
      <c r="Q13083" s="21"/>
    </row>
    <row r="13084" spans="17:17" x14ac:dyDescent="0.2">
      <c r="Q13084" s="21"/>
    </row>
    <row r="13085" spans="17:17" x14ac:dyDescent="0.2">
      <c r="Q13085" s="21"/>
    </row>
    <row r="13086" spans="17:17" x14ac:dyDescent="0.2">
      <c r="Q13086" s="21"/>
    </row>
    <row r="13087" spans="17:17" x14ac:dyDescent="0.2">
      <c r="Q13087" s="21"/>
    </row>
    <row r="13088" spans="17:17" x14ac:dyDescent="0.2">
      <c r="Q13088" s="21"/>
    </row>
    <row r="13089" spans="17:17" x14ac:dyDescent="0.2">
      <c r="Q13089" s="21"/>
    </row>
    <row r="13090" spans="17:17" x14ac:dyDescent="0.2">
      <c r="Q13090" s="21"/>
    </row>
    <row r="13091" spans="17:17" x14ac:dyDescent="0.2">
      <c r="Q13091" s="21"/>
    </row>
    <row r="13092" spans="17:17" x14ac:dyDescent="0.2">
      <c r="Q13092" s="21"/>
    </row>
    <row r="13093" spans="17:17" x14ac:dyDescent="0.2">
      <c r="Q13093" s="21"/>
    </row>
    <row r="13094" spans="17:17" x14ac:dyDescent="0.2">
      <c r="Q13094" s="21"/>
    </row>
    <row r="13095" spans="17:17" x14ac:dyDescent="0.2">
      <c r="Q13095" s="21"/>
    </row>
    <row r="13096" spans="17:17" x14ac:dyDescent="0.2">
      <c r="Q13096" s="21"/>
    </row>
    <row r="13097" spans="17:17" x14ac:dyDescent="0.2">
      <c r="Q13097" s="21"/>
    </row>
    <row r="13098" spans="17:17" x14ac:dyDescent="0.2">
      <c r="Q13098" s="21"/>
    </row>
    <row r="13099" spans="17:17" x14ac:dyDescent="0.2">
      <c r="Q13099" s="21"/>
    </row>
    <row r="13100" spans="17:17" x14ac:dyDescent="0.2">
      <c r="Q13100" s="21"/>
    </row>
    <row r="13101" spans="17:17" x14ac:dyDescent="0.2">
      <c r="Q13101" s="21"/>
    </row>
    <row r="13102" spans="17:17" x14ac:dyDescent="0.2">
      <c r="Q13102" s="21"/>
    </row>
    <row r="13103" spans="17:17" x14ac:dyDescent="0.2">
      <c r="Q13103" s="21"/>
    </row>
    <row r="13104" spans="17:17" x14ac:dyDescent="0.2">
      <c r="Q13104" s="21"/>
    </row>
    <row r="13105" spans="17:17" x14ac:dyDescent="0.2">
      <c r="Q13105" s="21"/>
    </row>
    <row r="13106" spans="17:17" x14ac:dyDescent="0.2">
      <c r="Q13106" s="21"/>
    </row>
    <row r="13107" spans="17:17" x14ac:dyDescent="0.2">
      <c r="Q13107" s="21"/>
    </row>
    <row r="13108" spans="17:17" x14ac:dyDescent="0.2">
      <c r="Q13108" s="21"/>
    </row>
    <row r="13109" spans="17:17" x14ac:dyDescent="0.2">
      <c r="Q13109" s="21"/>
    </row>
    <row r="13110" spans="17:17" x14ac:dyDescent="0.2">
      <c r="Q13110" s="21"/>
    </row>
    <row r="13111" spans="17:17" x14ac:dyDescent="0.2">
      <c r="Q13111" s="21"/>
    </row>
    <row r="13112" spans="17:17" x14ac:dyDescent="0.2">
      <c r="Q13112" s="21"/>
    </row>
    <row r="13113" spans="17:17" x14ac:dyDescent="0.2">
      <c r="Q13113" s="21"/>
    </row>
    <row r="13114" spans="17:17" x14ac:dyDescent="0.2">
      <c r="Q13114" s="21"/>
    </row>
    <row r="13115" spans="17:17" x14ac:dyDescent="0.2">
      <c r="Q13115" s="21"/>
    </row>
    <row r="13116" spans="17:17" x14ac:dyDescent="0.2">
      <c r="Q13116" s="21"/>
    </row>
    <row r="13117" spans="17:17" x14ac:dyDescent="0.2">
      <c r="Q13117" s="21"/>
    </row>
    <row r="13118" spans="17:17" x14ac:dyDescent="0.2">
      <c r="Q13118" s="21"/>
    </row>
    <row r="13119" spans="17:17" x14ac:dyDescent="0.2">
      <c r="Q13119" s="21"/>
    </row>
    <row r="13120" spans="17:17" x14ac:dyDescent="0.2">
      <c r="Q13120" s="21"/>
    </row>
    <row r="13121" spans="17:17" x14ac:dyDescent="0.2">
      <c r="Q13121" s="21"/>
    </row>
    <row r="13122" spans="17:17" x14ac:dyDescent="0.2">
      <c r="Q13122" s="21"/>
    </row>
    <row r="13123" spans="17:17" x14ac:dyDescent="0.2">
      <c r="Q13123" s="21"/>
    </row>
    <row r="13124" spans="17:17" x14ac:dyDescent="0.2">
      <c r="Q13124" s="21"/>
    </row>
    <row r="13125" spans="17:17" x14ac:dyDescent="0.2">
      <c r="Q13125" s="21"/>
    </row>
    <row r="13126" spans="17:17" x14ac:dyDescent="0.2">
      <c r="Q13126" s="21"/>
    </row>
    <row r="13127" spans="17:17" x14ac:dyDescent="0.2">
      <c r="Q13127" s="21"/>
    </row>
    <row r="13128" spans="17:17" x14ac:dyDescent="0.2">
      <c r="Q13128" s="21"/>
    </row>
    <row r="13129" spans="17:17" x14ac:dyDescent="0.2">
      <c r="Q13129" s="21"/>
    </row>
    <row r="13130" spans="17:17" x14ac:dyDescent="0.2">
      <c r="Q13130" s="21"/>
    </row>
    <row r="13131" spans="17:17" x14ac:dyDescent="0.2">
      <c r="Q13131" s="21"/>
    </row>
    <row r="13132" spans="17:17" x14ac:dyDescent="0.2">
      <c r="Q13132" s="21"/>
    </row>
    <row r="13133" spans="17:17" x14ac:dyDescent="0.2">
      <c r="Q13133" s="21"/>
    </row>
    <row r="13134" spans="17:17" x14ac:dyDescent="0.2">
      <c r="Q13134" s="21"/>
    </row>
    <row r="13135" spans="17:17" x14ac:dyDescent="0.2">
      <c r="Q13135" s="21"/>
    </row>
    <row r="13136" spans="17:17" x14ac:dyDescent="0.2">
      <c r="Q13136" s="21"/>
    </row>
    <row r="13137" spans="17:17" x14ac:dyDescent="0.2">
      <c r="Q13137" s="21"/>
    </row>
    <row r="13138" spans="17:17" x14ac:dyDescent="0.2">
      <c r="Q13138" s="21"/>
    </row>
    <row r="13139" spans="17:17" x14ac:dyDescent="0.2">
      <c r="Q13139" s="21"/>
    </row>
    <row r="13140" spans="17:17" x14ac:dyDescent="0.2">
      <c r="Q13140" s="21"/>
    </row>
    <row r="13141" spans="17:17" x14ac:dyDescent="0.2">
      <c r="Q13141" s="21"/>
    </row>
    <row r="13142" spans="17:17" x14ac:dyDescent="0.2">
      <c r="Q13142" s="21"/>
    </row>
    <row r="13143" spans="17:17" x14ac:dyDescent="0.2">
      <c r="Q13143" s="21"/>
    </row>
    <row r="13144" spans="17:17" x14ac:dyDescent="0.2">
      <c r="Q13144" s="21"/>
    </row>
    <row r="13145" spans="17:17" x14ac:dyDescent="0.2">
      <c r="Q13145" s="21"/>
    </row>
    <row r="13146" spans="17:17" x14ac:dyDescent="0.2">
      <c r="Q13146" s="21"/>
    </row>
    <row r="13147" spans="17:17" x14ac:dyDescent="0.2">
      <c r="Q13147" s="21"/>
    </row>
    <row r="13148" spans="17:17" x14ac:dyDescent="0.2">
      <c r="Q13148" s="21"/>
    </row>
    <row r="13149" spans="17:17" x14ac:dyDescent="0.2">
      <c r="Q13149" s="21"/>
    </row>
    <row r="13150" spans="17:17" x14ac:dyDescent="0.2">
      <c r="Q13150" s="21"/>
    </row>
    <row r="13151" spans="17:17" x14ac:dyDescent="0.2">
      <c r="Q13151" s="21"/>
    </row>
    <row r="13152" spans="17:17" x14ac:dyDescent="0.2">
      <c r="Q13152" s="21"/>
    </row>
    <row r="13153" spans="17:17" x14ac:dyDescent="0.2">
      <c r="Q13153" s="21"/>
    </row>
    <row r="13154" spans="17:17" x14ac:dyDescent="0.2">
      <c r="Q13154" s="21"/>
    </row>
    <row r="13155" spans="17:17" x14ac:dyDescent="0.2">
      <c r="Q13155" s="21"/>
    </row>
    <row r="13156" spans="17:17" x14ac:dyDescent="0.2">
      <c r="Q13156" s="21"/>
    </row>
    <row r="13157" spans="17:17" x14ac:dyDescent="0.2">
      <c r="Q13157" s="21"/>
    </row>
    <row r="13158" spans="17:17" x14ac:dyDescent="0.2">
      <c r="Q13158" s="21"/>
    </row>
    <row r="13159" spans="17:17" x14ac:dyDescent="0.2">
      <c r="Q13159" s="21"/>
    </row>
    <row r="13160" spans="17:17" x14ac:dyDescent="0.2">
      <c r="Q13160" s="21"/>
    </row>
    <row r="13161" spans="17:17" x14ac:dyDescent="0.2">
      <c r="Q13161" s="21"/>
    </row>
    <row r="13162" spans="17:17" x14ac:dyDescent="0.2">
      <c r="Q13162" s="21"/>
    </row>
    <row r="13163" spans="17:17" x14ac:dyDescent="0.2">
      <c r="Q13163" s="21"/>
    </row>
    <row r="13164" spans="17:17" x14ac:dyDescent="0.2">
      <c r="Q13164" s="21"/>
    </row>
    <row r="13165" spans="17:17" x14ac:dyDescent="0.2">
      <c r="Q13165" s="21"/>
    </row>
    <row r="13166" spans="17:17" x14ac:dyDescent="0.2">
      <c r="Q13166" s="21"/>
    </row>
    <row r="13167" spans="17:17" x14ac:dyDescent="0.2">
      <c r="Q13167" s="21"/>
    </row>
    <row r="13168" spans="17:17" x14ac:dyDescent="0.2">
      <c r="Q13168" s="21"/>
    </row>
    <row r="13169" spans="17:17" x14ac:dyDescent="0.2">
      <c r="Q13169" s="21"/>
    </row>
    <row r="13170" spans="17:17" x14ac:dyDescent="0.2">
      <c r="Q13170" s="21"/>
    </row>
    <row r="13171" spans="17:17" x14ac:dyDescent="0.2">
      <c r="Q13171" s="21"/>
    </row>
    <row r="13172" spans="17:17" x14ac:dyDescent="0.2">
      <c r="Q13172" s="21"/>
    </row>
    <row r="13173" spans="17:17" x14ac:dyDescent="0.2">
      <c r="Q13173" s="21"/>
    </row>
    <row r="13174" spans="17:17" x14ac:dyDescent="0.2">
      <c r="Q13174" s="21"/>
    </row>
    <row r="13175" spans="17:17" x14ac:dyDescent="0.2">
      <c r="Q13175" s="21"/>
    </row>
    <row r="13176" spans="17:17" x14ac:dyDescent="0.2">
      <c r="Q13176" s="21"/>
    </row>
    <row r="13177" spans="17:17" x14ac:dyDescent="0.2">
      <c r="Q13177" s="21"/>
    </row>
    <row r="13178" spans="17:17" x14ac:dyDescent="0.2">
      <c r="Q13178" s="21"/>
    </row>
    <row r="13179" spans="17:17" x14ac:dyDescent="0.2">
      <c r="Q13179" s="21"/>
    </row>
    <row r="13180" spans="17:17" x14ac:dyDescent="0.2">
      <c r="Q13180" s="21"/>
    </row>
    <row r="13181" spans="17:17" x14ac:dyDescent="0.2">
      <c r="Q13181" s="21"/>
    </row>
    <row r="13182" spans="17:17" x14ac:dyDescent="0.2">
      <c r="Q13182" s="21"/>
    </row>
    <row r="13183" spans="17:17" x14ac:dyDescent="0.2">
      <c r="Q13183" s="21"/>
    </row>
    <row r="13184" spans="17:17" x14ac:dyDescent="0.2">
      <c r="Q13184" s="21"/>
    </row>
    <row r="13185" spans="17:17" x14ac:dyDescent="0.2">
      <c r="Q13185" s="21"/>
    </row>
    <row r="13186" spans="17:17" x14ac:dyDescent="0.2">
      <c r="Q13186" s="21"/>
    </row>
    <row r="13187" spans="17:17" x14ac:dyDescent="0.2">
      <c r="Q13187" s="21"/>
    </row>
    <row r="13188" spans="17:17" x14ac:dyDescent="0.2">
      <c r="Q13188" s="21"/>
    </row>
    <row r="13189" spans="17:17" x14ac:dyDescent="0.2">
      <c r="Q13189" s="21"/>
    </row>
    <row r="13190" spans="17:17" x14ac:dyDescent="0.2">
      <c r="Q13190" s="21"/>
    </row>
    <row r="13191" spans="17:17" x14ac:dyDescent="0.2">
      <c r="Q13191" s="21"/>
    </row>
    <row r="13192" spans="17:17" x14ac:dyDescent="0.2">
      <c r="Q13192" s="21"/>
    </row>
    <row r="13193" spans="17:17" x14ac:dyDescent="0.2">
      <c r="Q13193" s="21"/>
    </row>
    <row r="13194" spans="17:17" x14ac:dyDescent="0.2">
      <c r="Q13194" s="21"/>
    </row>
    <row r="13195" spans="17:17" x14ac:dyDescent="0.2">
      <c r="Q13195" s="21"/>
    </row>
    <row r="13196" spans="17:17" x14ac:dyDescent="0.2">
      <c r="Q13196" s="21"/>
    </row>
    <row r="13197" spans="17:17" x14ac:dyDescent="0.2">
      <c r="Q13197" s="21"/>
    </row>
    <row r="13198" spans="17:17" x14ac:dyDescent="0.2">
      <c r="Q13198" s="21"/>
    </row>
    <row r="13199" spans="17:17" x14ac:dyDescent="0.2">
      <c r="Q13199" s="21"/>
    </row>
    <row r="13200" spans="17:17" x14ac:dyDescent="0.2">
      <c r="Q13200" s="21"/>
    </row>
    <row r="13201" spans="17:17" x14ac:dyDescent="0.2">
      <c r="Q13201" s="21"/>
    </row>
    <row r="13202" spans="17:17" x14ac:dyDescent="0.2">
      <c r="Q13202" s="21"/>
    </row>
    <row r="13203" spans="17:17" x14ac:dyDescent="0.2">
      <c r="Q13203" s="21"/>
    </row>
    <row r="13204" spans="17:17" x14ac:dyDescent="0.2">
      <c r="Q13204" s="21"/>
    </row>
    <row r="13205" spans="17:17" x14ac:dyDescent="0.2">
      <c r="Q13205" s="21"/>
    </row>
    <row r="13206" spans="17:17" x14ac:dyDescent="0.2">
      <c r="Q13206" s="21"/>
    </row>
    <row r="13207" spans="17:17" x14ac:dyDescent="0.2">
      <c r="Q13207" s="21"/>
    </row>
    <row r="13208" spans="17:17" x14ac:dyDescent="0.2">
      <c r="Q13208" s="21"/>
    </row>
    <row r="13209" spans="17:17" x14ac:dyDescent="0.2">
      <c r="Q13209" s="21"/>
    </row>
    <row r="13210" spans="17:17" x14ac:dyDescent="0.2">
      <c r="Q13210" s="21"/>
    </row>
    <row r="13211" spans="17:17" x14ac:dyDescent="0.2">
      <c r="Q13211" s="21"/>
    </row>
    <row r="13212" spans="17:17" x14ac:dyDescent="0.2">
      <c r="Q13212" s="21"/>
    </row>
    <row r="13213" spans="17:17" x14ac:dyDescent="0.2">
      <c r="Q13213" s="21"/>
    </row>
    <row r="13214" spans="17:17" x14ac:dyDescent="0.2">
      <c r="Q13214" s="21"/>
    </row>
    <row r="13215" spans="17:17" x14ac:dyDescent="0.2">
      <c r="Q13215" s="21"/>
    </row>
    <row r="13216" spans="17:17" x14ac:dyDescent="0.2">
      <c r="Q13216" s="21"/>
    </row>
    <row r="13217" spans="17:17" x14ac:dyDescent="0.2">
      <c r="Q13217" s="21"/>
    </row>
    <row r="13218" spans="17:17" x14ac:dyDescent="0.2">
      <c r="Q13218" s="21"/>
    </row>
    <row r="13219" spans="17:17" x14ac:dyDescent="0.2">
      <c r="Q13219" s="21"/>
    </row>
    <row r="13220" spans="17:17" x14ac:dyDescent="0.2">
      <c r="Q13220" s="21"/>
    </row>
    <row r="13221" spans="17:17" x14ac:dyDescent="0.2">
      <c r="Q13221" s="21"/>
    </row>
    <row r="13222" spans="17:17" x14ac:dyDescent="0.2">
      <c r="Q13222" s="21"/>
    </row>
    <row r="13223" spans="17:17" x14ac:dyDescent="0.2">
      <c r="Q13223" s="21"/>
    </row>
    <row r="13224" spans="17:17" x14ac:dyDescent="0.2">
      <c r="Q13224" s="21"/>
    </row>
    <row r="13225" spans="17:17" x14ac:dyDescent="0.2">
      <c r="Q13225" s="21"/>
    </row>
    <row r="13226" spans="17:17" x14ac:dyDescent="0.2">
      <c r="Q13226" s="21"/>
    </row>
    <row r="13227" spans="17:17" x14ac:dyDescent="0.2">
      <c r="Q13227" s="21"/>
    </row>
    <row r="13228" spans="17:17" x14ac:dyDescent="0.2">
      <c r="Q13228" s="21"/>
    </row>
    <row r="13229" spans="17:17" x14ac:dyDescent="0.2">
      <c r="Q13229" s="21"/>
    </row>
    <row r="13230" spans="17:17" x14ac:dyDescent="0.2">
      <c r="Q13230" s="21"/>
    </row>
    <row r="13231" spans="17:17" x14ac:dyDescent="0.2">
      <c r="Q13231" s="21"/>
    </row>
    <row r="13232" spans="17:17" x14ac:dyDescent="0.2">
      <c r="Q13232" s="21"/>
    </row>
    <row r="13233" spans="17:17" x14ac:dyDescent="0.2">
      <c r="Q13233" s="21"/>
    </row>
    <row r="13234" spans="17:17" x14ac:dyDescent="0.2">
      <c r="Q13234" s="21"/>
    </row>
    <row r="13235" spans="17:17" x14ac:dyDescent="0.2">
      <c r="Q13235" s="21"/>
    </row>
    <row r="13236" spans="17:17" x14ac:dyDescent="0.2">
      <c r="Q13236" s="21"/>
    </row>
    <row r="13237" spans="17:17" x14ac:dyDescent="0.2">
      <c r="Q13237" s="21"/>
    </row>
    <row r="13238" spans="17:17" x14ac:dyDescent="0.2">
      <c r="Q13238" s="21"/>
    </row>
    <row r="13239" spans="17:17" x14ac:dyDescent="0.2">
      <c r="Q13239" s="21"/>
    </row>
    <row r="13240" spans="17:17" x14ac:dyDescent="0.2">
      <c r="Q13240" s="21"/>
    </row>
    <row r="13241" spans="17:17" x14ac:dyDescent="0.2">
      <c r="Q13241" s="21"/>
    </row>
    <row r="13242" spans="17:17" x14ac:dyDescent="0.2">
      <c r="Q13242" s="21"/>
    </row>
    <row r="13243" spans="17:17" x14ac:dyDescent="0.2">
      <c r="Q13243" s="21"/>
    </row>
    <row r="13244" spans="17:17" x14ac:dyDescent="0.2">
      <c r="Q13244" s="21"/>
    </row>
    <row r="13245" spans="17:17" x14ac:dyDescent="0.2">
      <c r="Q13245" s="21"/>
    </row>
    <row r="13246" spans="17:17" x14ac:dyDescent="0.2">
      <c r="Q13246" s="21"/>
    </row>
    <row r="13247" spans="17:17" x14ac:dyDescent="0.2">
      <c r="Q13247" s="21"/>
    </row>
    <row r="13248" spans="17:17" x14ac:dyDescent="0.2">
      <c r="Q13248" s="21"/>
    </row>
    <row r="13249" spans="17:17" x14ac:dyDescent="0.2">
      <c r="Q13249" s="21"/>
    </row>
    <row r="13250" spans="17:17" x14ac:dyDescent="0.2">
      <c r="Q13250" s="21"/>
    </row>
    <row r="13251" spans="17:17" x14ac:dyDescent="0.2">
      <c r="Q13251" s="21"/>
    </row>
    <row r="13252" spans="17:17" x14ac:dyDescent="0.2">
      <c r="Q13252" s="21"/>
    </row>
    <row r="13253" spans="17:17" x14ac:dyDescent="0.2">
      <c r="Q13253" s="21"/>
    </row>
    <row r="13254" spans="17:17" x14ac:dyDescent="0.2">
      <c r="Q13254" s="21"/>
    </row>
    <row r="13255" spans="17:17" x14ac:dyDescent="0.2">
      <c r="Q13255" s="21"/>
    </row>
    <row r="13256" spans="17:17" x14ac:dyDescent="0.2">
      <c r="Q13256" s="21"/>
    </row>
    <row r="13257" spans="17:17" x14ac:dyDescent="0.2">
      <c r="Q13257" s="21"/>
    </row>
    <row r="13258" spans="17:17" x14ac:dyDescent="0.2">
      <c r="Q13258" s="21"/>
    </row>
    <row r="13259" spans="17:17" x14ac:dyDescent="0.2">
      <c r="Q13259" s="21"/>
    </row>
    <row r="13260" spans="17:17" x14ac:dyDescent="0.2">
      <c r="Q13260" s="21"/>
    </row>
    <row r="13261" spans="17:17" x14ac:dyDescent="0.2">
      <c r="Q13261" s="21"/>
    </row>
    <row r="13262" spans="17:17" x14ac:dyDescent="0.2">
      <c r="Q13262" s="21"/>
    </row>
    <row r="13263" spans="17:17" x14ac:dyDescent="0.2">
      <c r="Q13263" s="21"/>
    </row>
    <row r="13264" spans="17:17" x14ac:dyDescent="0.2">
      <c r="Q13264" s="21"/>
    </row>
    <row r="13265" spans="17:17" x14ac:dyDescent="0.2">
      <c r="Q13265" s="21"/>
    </row>
    <row r="13266" spans="17:17" x14ac:dyDescent="0.2">
      <c r="Q13266" s="21"/>
    </row>
    <row r="13267" spans="17:17" x14ac:dyDescent="0.2">
      <c r="Q13267" s="21"/>
    </row>
    <row r="13268" spans="17:17" x14ac:dyDescent="0.2">
      <c r="Q13268" s="21"/>
    </row>
    <row r="13269" spans="17:17" x14ac:dyDescent="0.2">
      <c r="Q13269" s="21"/>
    </row>
    <row r="13270" spans="17:17" x14ac:dyDescent="0.2">
      <c r="Q13270" s="21"/>
    </row>
    <row r="13271" spans="17:17" x14ac:dyDescent="0.2">
      <c r="Q13271" s="21"/>
    </row>
    <row r="13272" spans="17:17" x14ac:dyDescent="0.2">
      <c r="Q13272" s="21"/>
    </row>
    <row r="13273" spans="17:17" x14ac:dyDescent="0.2">
      <c r="Q13273" s="21"/>
    </row>
    <row r="13274" spans="17:17" x14ac:dyDescent="0.2">
      <c r="Q13274" s="21"/>
    </row>
    <row r="13275" spans="17:17" x14ac:dyDescent="0.2">
      <c r="Q13275" s="21"/>
    </row>
    <row r="13276" spans="17:17" x14ac:dyDescent="0.2">
      <c r="Q13276" s="21"/>
    </row>
    <row r="13277" spans="17:17" x14ac:dyDescent="0.2">
      <c r="Q13277" s="21"/>
    </row>
    <row r="13278" spans="17:17" x14ac:dyDescent="0.2">
      <c r="Q13278" s="21"/>
    </row>
    <row r="13279" spans="17:17" x14ac:dyDescent="0.2">
      <c r="Q13279" s="21"/>
    </row>
    <row r="13280" spans="17:17" x14ac:dyDescent="0.2">
      <c r="Q13280" s="21"/>
    </row>
    <row r="13281" spans="17:17" x14ac:dyDescent="0.2">
      <c r="Q13281" s="21"/>
    </row>
    <row r="13282" spans="17:17" x14ac:dyDescent="0.2">
      <c r="Q13282" s="21"/>
    </row>
    <row r="13283" spans="17:17" x14ac:dyDescent="0.2">
      <c r="Q13283" s="21"/>
    </row>
    <row r="13284" spans="17:17" x14ac:dyDescent="0.2">
      <c r="Q13284" s="21"/>
    </row>
    <row r="13285" spans="17:17" x14ac:dyDescent="0.2">
      <c r="Q13285" s="21"/>
    </row>
    <row r="13286" spans="17:17" x14ac:dyDescent="0.2">
      <c r="Q13286" s="21"/>
    </row>
    <row r="13287" spans="17:17" x14ac:dyDescent="0.2">
      <c r="Q13287" s="21"/>
    </row>
    <row r="13288" spans="17:17" x14ac:dyDescent="0.2">
      <c r="Q13288" s="21"/>
    </row>
    <row r="13289" spans="17:17" x14ac:dyDescent="0.2">
      <c r="Q13289" s="21"/>
    </row>
    <row r="13290" spans="17:17" x14ac:dyDescent="0.2">
      <c r="Q13290" s="21"/>
    </row>
    <row r="13291" spans="17:17" x14ac:dyDescent="0.2">
      <c r="Q13291" s="21"/>
    </row>
    <row r="13292" spans="17:17" x14ac:dyDescent="0.2">
      <c r="Q13292" s="21"/>
    </row>
    <row r="13293" spans="17:17" x14ac:dyDescent="0.2">
      <c r="Q13293" s="21"/>
    </row>
    <row r="13294" spans="17:17" x14ac:dyDescent="0.2">
      <c r="Q13294" s="21"/>
    </row>
    <row r="13295" spans="17:17" x14ac:dyDescent="0.2">
      <c r="Q13295" s="21"/>
    </row>
    <row r="13296" spans="17:17" x14ac:dyDescent="0.2">
      <c r="Q13296" s="21"/>
    </row>
    <row r="13297" spans="17:17" x14ac:dyDescent="0.2">
      <c r="Q13297" s="21"/>
    </row>
    <row r="13298" spans="17:17" x14ac:dyDescent="0.2">
      <c r="Q13298" s="21"/>
    </row>
    <row r="13299" spans="17:17" x14ac:dyDescent="0.2">
      <c r="Q13299" s="21"/>
    </row>
    <row r="13300" spans="17:17" x14ac:dyDescent="0.2">
      <c r="Q13300" s="21"/>
    </row>
    <row r="13301" spans="17:17" x14ac:dyDescent="0.2">
      <c r="Q13301" s="21"/>
    </row>
    <row r="13302" spans="17:17" x14ac:dyDescent="0.2">
      <c r="Q13302" s="21"/>
    </row>
    <row r="13303" spans="17:17" x14ac:dyDescent="0.2">
      <c r="Q13303" s="21"/>
    </row>
    <row r="13304" spans="17:17" x14ac:dyDescent="0.2">
      <c r="Q13304" s="21"/>
    </row>
    <row r="13305" spans="17:17" x14ac:dyDescent="0.2">
      <c r="Q13305" s="21"/>
    </row>
    <row r="13306" spans="17:17" x14ac:dyDescent="0.2">
      <c r="Q13306" s="21"/>
    </row>
    <row r="13307" spans="17:17" x14ac:dyDescent="0.2">
      <c r="Q13307" s="21"/>
    </row>
    <row r="13308" spans="17:17" x14ac:dyDescent="0.2">
      <c r="Q13308" s="21"/>
    </row>
    <row r="13309" spans="17:17" x14ac:dyDescent="0.2">
      <c r="Q13309" s="21"/>
    </row>
    <row r="13310" spans="17:17" x14ac:dyDescent="0.2">
      <c r="Q13310" s="21"/>
    </row>
    <row r="13311" spans="17:17" x14ac:dyDescent="0.2">
      <c r="Q13311" s="21"/>
    </row>
    <row r="13312" spans="17:17" x14ac:dyDescent="0.2">
      <c r="Q13312" s="21"/>
    </row>
    <row r="13313" spans="17:17" x14ac:dyDescent="0.2">
      <c r="Q13313" s="21"/>
    </row>
    <row r="13314" spans="17:17" x14ac:dyDescent="0.2">
      <c r="Q13314" s="21"/>
    </row>
    <row r="13315" spans="17:17" x14ac:dyDescent="0.2">
      <c r="Q13315" s="21"/>
    </row>
    <row r="13316" spans="17:17" x14ac:dyDescent="0.2">
      <c r="Q13316" s="21"/>
    </row>
    <row r="13317" spans="17:17" x14ac:dyDescent="0.2">
      <c r="Q13317" s="21"/>
    </row>
    <row r="13318" spans="17:17" x14ac:dyDescent="0.2">
      <c r="Q13318" s="21"/>
    </row>
    <row r="13319" spans="17:17" x14ac:dyDescent="0.2">
      <c r="Q13319" s="21"/>
    </row>
    <row r="13320" spans="17:17" x14ac:dyDescent="0.2">
      <c r="Q13320" s="21"/>
    </row>
    <row r="13321" spans="17:17" x14ac:dyDescent="0.2">
      <c r="Q13321" s="21"/>
    </row>
    <row r="13322" spans="17:17" x14ac:dyDescent="0.2">
      <c r="Q13322" s="21"/>
    </row>
    <row r="13323" spans="17:17" x14ac:dyDescent="0.2">
      <c r="Q13323" s="21"/>
    </row>
    <row r="13324" spans="17:17" x14ac:dyDescent="0.2">
      <c r="Q13324" s="21"/>
    </row>
    <row r="13325" spans="17:17" x14ac:dyDescent="0.2">
      <c r="Q13325" s="21"/>
    </row>
    <row r="13326" spans="17:17" x14ac:dyDescent="0.2">
      <c r="Q13326" s="21"/>
    </row>
    <row r="13327" spans="17:17" x14ac:dyDescent="0.2">
      <c r="Q13327" s="21"/>
    </row>
    <row r="13328" spans="17:17" x14ac:dyDescent="0.2">
      <c r="Q13328" s="21"/>
    </row>
    <row r="13329" spans="17:17" x14ac:dyDescent="0.2">
      <c r="Q13329" s="21"/>
    </row>
    <row r="13330" spans="17:17" x14ac:dyDescent="0.2">
      <c r="Q13330" s="21"/>
    </row>
    <row r="13331" spans="17:17" x14ac:dyDescent="0.2">
      <c r="Q13331" s="21"/>
    </row>
    <row r="13332" spans="17:17" x14ac:dyDescent="0.2">
      <c r="Q13332" s="21"/>
    </row>
    <row r="13333" spans="17:17" x14ac:dyDescent="0.2">
      <c r="Q13333" s="21"/>
    </row>
    <row r="13334" spans="17:17" x14ac:dyDescent="0.2">
      <c r="Q13334" s="21"/>
    </row>
    <row r="13335" spans="17:17" x14ac:dyDescent="0.2">
      <c r="Q13335" s="21"/>
    </row>
    <row r="13336" spans="17:17" x14ac:dyDescent="0.2">
      <c r="Q13336" s="21"/>
    </row>
    <row r="13337" spans="17:17" x14ac:dyDescent="0.2">
      <c r="Q13337" s="21"/>
    </row>
    <row r="13338" spans="17:17" x14ac:dyDescent="0.2">
      <c r="Q13338" s="21"/>
    </row>
    <row r="13339" spans="17:17" x14ac:dyDescent="0.2">
      <c r="Q13339" s="21"/>
    </row>
    <row r="13340" spans="17:17" x14ac:dyDescent="0.2">
      <c r="Q13340" s="21"/>
    </row>
    <row r="13341" spans="17:17" x14ac:dyDescent="0.2">
      <c r="Q13341" s="21"/>
    </row>
    <row r="13342" spans="17:17" x14ac:dyDescent="0.2">
      <c r="Q13342" s="21"/>
    </row>
    <row r="13343" spans="17:17" x14ac:dyDescent="0.2">
      <c r="Q13343" s="21"/>
    </row>
    <row r="13344" spans="17:17" x14ac:dyDescent="0.2">
      <c r="Q13344" s="21"/>
    </row>
    <row r="13345" spans="17:17" x14ac:dyDescent="0.2">
      <c r="Q13345" s="21"/>
    </row>
    <row r="13346" spans="17:17" x14ac:dyDescent="0.2">
      <c r="Q13346" s="21"/>
    </row>
    <row r="13347" spans="17:17" x14ac:dyDescent="0.2">
      <c r="Q13347" s="21"/>
    </row>
    <row r="13348" spans="17:17" x14ac:dyDescent="0.2">
      <c r="Q13348" s="21"/>
    </row>
    <row r="13349" spans="17:17" x14ac:dyDescent="0.2">
      <c r="Q13349" s="21"/>
    </row>
    <row r="13350" spans="17:17" x14ac:dyDescent="0.2">
      <c r="Q13350" s="21"/>
    </row>
    <row r="13351" spans="17:17" x14ac:dyDescent="0.2">
      <c r="Q13351" s="21"/>
    </row>
    <row r="13352" spans="17:17" x14ac:dyDescent="0.2">
      <c r="Q13352" s="21"/>
    </row>
    <row r="13353" spans="17:17" x14ac:dyDescent="0.2">
      <c r="Q13353" s="21"/>
    </row>
    <row r="13354" spans="17:17" x14ac:dyDescent="0.2">
      <c r="Q13354" s="21"/>
    </row>
    <row r="13355" spans="17:17" x14ac:dyDescent="0.2">
      <c r="Q13355" s="21"/>
    </row>
    <row r="13356" spans="17:17" x14ac:dyDescent="0.2">
      <c r="Q13356" s="21"/>
    </row>
    <row r="13357" spans="17:17" x14ac:dyDescent="0.2">
      <c r="Q13357" s="21"/>
    </row>
    <row r="13358" spans="17:17" x14ac:dyDescent="0.2">
      <c r="Q13358" s="21"/>
    </row>
    <row r="13359" spans="17:17" x14ac:dyDescent="0.2">
      <c r="Q13359" s="21"/>
    </row>
    <row r="13360" spans="17:17" x14ac:dyDescent="0.2">
      <c r="Q13360" s="21"/>
    </row>
    <row r="13361" spans="17:17" x14ac:dyDescent="0.2">
      <c r="Q13361" s="21"/>
    </row>
    <row r="13362" spans="17:17" x14ac:dyDescent="0.2">
      <c r="Q13362" s="21"/>
    </row>
    <row r="13363" spans="17:17" x14ac:dyDescent="0.2">
      <c r="Q13363" s="21"/>
    </row>
    <row r="13364" spans="17:17" x14ac:dyDescent="0.2">
      <c r="Q13364" s="21"/>
    </row>
    <row r="13365" spans="17:17" x14ac:dyDescent="0.2">
      <c r="Q13365" s="21"/>
    </row>
    <row r="13366" spans="17:17" x14ac:dyDescent="0.2">
      <c r="Q13366" s="21"/>
    </row>
    <row r="13367" spans="17:17" x14ac:dyDescent="0.2">
      <c r="Q13367" s="21"/>
    </row>
    <row r="13368" spans="17:17" x14ac:dyDescent="0.2">
      <c r="Q13368" s="21"/>
    </row>
    <row r="13369" spans="17:17" x14ac:dyDescent="0.2">
      <c r="Q13369" s="21"/>
    </row>
    <row r="13370" spans="17:17" x14ac:dyDescent="0.2">
      <c r="Q13370" s="21"/>
    </row>
    <row r="13371" spans="17:17" x14ac:dyDescent="0.2">
      <c r="Q13371" s="21"/>
    </row>
    <row r="13372" spans="17:17" x14ac:dyDescent="0.2">
      <c r="Q13372" s="21"/>
    </row>
    <row r="13373" spans="17:17" x14ac:dyDescent="0.2">
      <c r="Q13373" s="21"/>
    </row>
    <row r="13374" spans="17:17" x14ac:dyDescent="0.2">
      <c r="Q13374" s="21"/>
    </row>
    <row r="13375" spans="17:17" x14ac:dyDescent="0.2">
      <c r="Q13375" s="21"/>
    </row>
    <row r="13376" spans="17:17" x14ac:dyDescent="0.2">
      <c r="Q13376" s="21"/>
    </row>
    <row r="13377" spans="17:17" x14ac:dyDescent="0.2">
      <c r="Q13377" s="21"/>
    </row>
    <row r="13378" spans="17:17" x14ac:dyDescent="0.2">
      <c r="Q13378" s="21"/>
    </row>
    <row r="13379" spans="17:17" x14ac:dyDescent="0.2">
      <c r="Q13379" s="21"/>
    </row>
    <row r="13380" spans="17:17" x14ac:dyDescent="0.2">
      <c r="Q13380" s="21"/>
    </row>
    <row r="13381" spans="17:17" x14ac:dyDescent="0.2">
      <c r="Q13381" s="21"/>
    </row>
    <row r="13382" spans="17:17" x14ac:dyDescent="0.2">
      <c r="Q13382" s="21"/>
    </row>
    <row r="13383" spans="17:17" x14ac:dyDescent="0.2">
      <c r="Q13383" s="21"/>
    </row>
    <row r="13384" spans="17:17" x14ac:dyDescent="0.2">
      <c r="Q13384" s="21"/>
    </row>
    <row r="13385" spans="17:17" x14ac:dyDescent="0.2">
      <c r="Q13385" s="21"/>
    </row>
    <row r="13386" spans="17:17" x14ac:dyDescent="0.2">
      <c r="Q13386" s="21"/>
    </row>
    <row r="13387" spans="17:17" x14ac:dyDescent="0.2">
      <c r="Q13387" s="21"/>
    </row>
    <row r="13388" spans="17:17" x14ac:dyDescent="0.2">
      <c r="Q13388" s="21"/>
    </row>
    <row r="13389" spans="17:17" x14ac:dyDescent="0.2">
      <c r="Q13389" s="21"/>
    </row>
    <row r="13390" spans="17:17" x14ac:dyDescent="0.2">
      <c r="Q13390" s="21"/>
    </row>
    <row r="13391" spans="17:17" x14ac:dyDescent="0.2">
      <c r="Q13391" s="21"/>
    </row>
    <row r="13392" spans="17:17" x14ac:dyDescent="0.2">
      <c r="Q13392" s="21"/>
    </row>
    <row r="13393" spans="17:17" x14ac:dyDescent="0.2">
      <c r="Q13393" s="21"/>
    </row>
    <row r="13394" spans="17:17" x14ac:dyDescent="0.2">
      <c r="Q13394" s="21"/>
    </row>
    <row r="13395" spans="17:17" x14ac:dyDescent="0.2">
      <c r="Q13395" s="21"/>
    </row>
    <row r="13396" spans="17:17" x14ac:dyDescent="0.2">
      <c r="Q13396" s="21"/>
    </row>
    <row r="13397" spans="17:17" x14ac:dyDescent="0.2">
      <c r="Q13397" s="21"/>
    </row>
    <row r="13398" spans="17:17" x14ac:dyDescent="0.2">
      <c r="Q13398" s="21"/>
    </row>
    <row r="13399" spans="17:17" x14ac:dyDescent="0.2">
      <c r="Q13399" s="21"/>
    </row>
    <row r="13400" spans="17:17" x14ac:dyDescent="0.2">
      <c r="Q13400" s="21"/>
    </row>
    <row r="13401" spans="17:17" x14ac:dyDescent="0.2">
      <c r="Q13401" s="21"/>
    </row>
    <row r="13402" spans="17:17" x14ac:dyDescent="0.2">
      <c r="Q13402" s="21"/>
    </row>
    <row r="13403" spans="17:17" x14ac:dyDescent="0.2">
      <c r="Q13403" s="21"/>
    </row>
    <row r="13404" spans="17:17" x14ac:dyDescent="0.2">
      <c r="Q13404" s="21"/>
    </row>
    <row r="13405" spans="17:17" x14ac:dyDescent="0.2">
      <c r="Q13405" s="21"/>
    </row>
    <row r="13406" spans="17:17" x14ac:dyDescent="0.2">
      <c r="Q13406" s="21"/>
    </row>
    <row r="13407" spans="17:17" x14ac:dyDescent="0.2">
      <c r="Q13407" s="21"/>
    </row>
    <row r="13408" spans="17:17" x14ac:dyDescent="0.2">
      <c r="Q13408" s="21"/>
    </row>
    <row r="13409" spans="17:17" x14ac:dyDescent="0.2">
      <c r="Q13409" s="21"/>
    </row>
    <row r="13410" spans="17:17" x14ac:dyDescent="0.2">
      <c r="Q13410" s="21"/>
    </row>
    <row r="13411" spans="17:17" x14ac:dyDescent="0.2">
      <c r="Q13411" s="21"/>
    </row>
    <row r="13412" spans="17:17" x14ac:dyDescent="0.2">
      <c r="Q13412" s="21"/>
    </row>
    <row r="13413" spans="17:17" x14ac:dyDescent="0.2">
      <c r="Q13413" s="21"/>
    </row>
    <row r="13414" spans="17:17" x14ac:dyDescent="0.2">
      <c r="Q13414" s="21"/>
    </row>
    <row r="13415" spans="17:17" x14ac:dyDescent="0.2">
      <c r="Q13415" s="21"/>
    </row>
    <row r="13416" spans="17:17" x14ac:dyDescent="0.2">
      <c r="Q13416" s="21"/>
    </row>
    <row r="13417" spans="17:17" x14ac:dyDescent="0.2">
      <c r="Q13417" s="21"/>
    </row>
    <row r="13418" spans="17:17" x14ac:dyDescent="0.2">
      <c r="Q13418" s="21"/>
    </row>
    <row r="13419" spans="17:17" x14ac:dyDescent="0.2">
      <c r="Q13419" s="21"/>
    </row>
    <row r="13420" spans="17:17" x14ac:dyDescent="0.2">
      <c r="Q13420" s="21"/>
    </row>
    <row r="13421" spans="17:17" x14ac:dyDescent="0.2">
      <c r="Q13421" s="21"/>
    </row>
    <row r="13422" spans="17:17" x14ac:dyDescent="0.2">
      <c r="Q13422" s="21"/>
    </row>
    <row r="13423" spans="17:17" x14ac:dyDescent="0.2">
      <c r="Q13423" s="21"/>
    </row>
    <row r="13424" spans="17:17" x14ac:dyDescent="0.2">
      <c r="Q13424" s="21"/>
    </row>
    <row r="13425" spans="17:17" x14ac:dyDescent="0.2">
      <c r="Q13425" s="21"/>
    </row>
    <row r="13426" spans="17:17" x14ac:dyDescent="0.2">
      <c r="Q13426" s="21"/>
    </row>
    <row r="13427" spans="17:17" x14ac:dyDescent="0.2">
      <c r="Q13427" s="21"/>
    </row>
    <row r="13428" spans="17:17" x14ac:dyDescent="0.2">
      <c r="Q13428" s="21"/>
    </row>
    <row r="13429" spans="17:17" x14ac:dyDescent="0.2">
      <c r="Q13429" s="21"/>
    </row>
    <row r="13430" spans="17:17" x14ac:dyDescent="0.2">
      <c r="Q13430" s="21"/>
    </row>
    <row r="13431" spans="17:17" x14ac:dyDescent="0.2">
      <c r="Q13431" s="21"/>
    </row>
    <row r="13432" spans="17:17" x14ac:dyDescent="0.2">
      <c r="Q13432" s="21"/>
    </row>
    <row r="13433" spans="17:17" x14ac:dyDescent="0.2">
      <c r="Q13433" s="21"/>
    </row>
    <row r="13434" spans="17:17" x14ac:dyDescent="0.2">
      <c r="Q13434" s="21"/>
    </row>
    <row r="13435" spans="17:17" x14ac:dyDescent="0.2">
      <c r="Q13435" s="21"/>
    </row>
    <row r="13436" spans="17:17" x14ac:dyDescent="0.2">
      <c r="Q13436" s="21"/>
    </row>
    <row r="13437" spans="17:17" x14ac:dyDescent="0.2">
      <c r="Q13437" s="21"/>
    </row>
    <row r="13438" spans="17:17" x14ac:dyDescent="0.2">
      <c r="Q13438" s="21"/>
    </row>
    <row r="13439" spans="17:17" x14ac:dyDescent="0.2">
      <c r="Q13439" s="21"/>
    </row>
    <row r="13440" spans="17:17" x14ac:dyDescent="0.2">
      <c r="Q13440" s="21"/>
    </row>
    <row r="13441" spans="17:17" x14ac:dyDescent="0.2">
      <c r="Q13441" s="21"/>
    </row>
    <row r="13442" spans="17:17" x14ac:dyDescent="0.2">
      <c r="Q13442" s="21"/>
    </row>
    <row r="13443" spans="17:17" x14ac:dyDescent="0.2">
      <c r="Q13443" s="21"/>
    </row>
    <row r="13444" spans="17:17" x14ac:dyDescent="0.2">
      <c r="Q13444" s="21"/>
    </row>
    <row r="13445" spans="17:17" x14ac:dyDescent="0.2">
      <c r="Q13445" s="21"/>
    </row>
    <row r="13446" spans="17:17" x14ac:dyDescent="0.2">
      <c r="Q13446" s="21"/>
    </row>
    <row r="13447" spans="17:17" x14ac:dyDescent="0.2">
      <c r="Q13447" s="21"/>
    </row>
    <row r="13448" spans="17:17" x14ac:dyDescent="0.2">
      <c r="Q13448" s="21"/>
    </row>
    <row r="13449" spans="17:17" x14ac:dyDescent="0.2">
      <c r="Q13449" s="21"/>
    </row>
    <row r="13450" spans="17:17" x14ac:dyDescent="0.2">
      <c r="Q13450" s="21"/>
    </row>
    <row r="13451" spans="17:17" x14ac:dyDescent="0.2">
      <c r="Q13451" s="21"/>
    </row>
    <row r="13452" spans="17:17" x14ac:dyDescent="0.2">
      <c r="Q13452" s="21"/>
    </row>
    <row r="13453" spans="17:17" x14ac:dyDescent="0.2">
      <c r="Q13453" s="21"/>
    </row>
    <row r="13454" spans="17:17" x14ac:dyDescent="0.2">
      <c r="Q13454" s="21"/>
    </row>
    <row r="13455" spans="17:17" x14ac:dyDescent="0.2">
      <c r="Q13455" s="21"/>
    </row>
    <row r="13456" spans="17:17" x14ac:dyDescent="0.2">
      <c r="Q13456" s="21"/>
    </row>
    <row r="13457" spans="17:17" x14ac:dyDescent="0.2">
      <c r="Q13457" s="21"/>
    </row>
    <row r="13458" spans="17:17" x14ac:dyDescent="0.2">
      <c r="Q13458" s="21"/>
    </row>
    <row r="13459" spans="17:17" x14ac:dyDescent="0.2">
      <c r="Q13459" s="21"/>
    </row>
    <row r="13460" spans="17:17" x14ac:dyDescent="0.2">
      <c r="Q13460" s="21"/>
    </row>
    <row r="13461" spans="17:17" x14ac:dyDescent="0.2">
      <c r="Q13461" s="21"/>
    </row>
    <row r="13462" spans="17:17" x14ac:dyDescent="0.2">
      <c r="Q13462" s="21"/>
    </row>
    <row r="13463" spans="17:17" x14ac:dyDescent="0.2">
      <c r="Q13463" s="21"/>
    </row>
    <row r="13464" spans="17:17" x14ac:dyDescent="0.2">
      <c r="Q13464" s="21"/>
    </row>
    <row r="13465" spans="17:17" x14ac:dyDescent="0.2">
      <c r="Q13465" s="21"/>
    </row>
    <row r="13466" spans="17:17" x14ac:dyDescent="0.2">
      <c r="Q13466" s="21"/>
    </row>
    <row r="13467" spans="17:17" x14ac:dyDescent="0.2">
      <c r="Q13467" s="21"/>
    </row>
    <row r="13468" spans="17:17" x14ac:dyDescent="0.2">
      <c r="Q13468" s="21"/>
    </row>
    <row r="13469" spans="17:17" x14ac:dyDescent="0.2">
      <c r="Q13469" s="21"/>
    </row>
    <row r="13470" spans="17:17" x14ac:dyDescent="0.2">
      <c r="Q13470" s="21"/>
    </row>
    <row r="13471" spans="17:17" x14ac:dyDescent="0.2">
      <c r="Q13471" s="21"/>
    </row>
    <row r="13472" spans="17:17" x14ac:dyDescent="0.2">
      <c r="Q13472" s="21"/>
    </row>
    <row r="13473" spans="17:17" x14ac:dyDescent="0.2">
      <c r="Q13473" s="21"/>
    </row>
    <row r="13474" spans="17:17" x14ac:dyDescent="0.2">
      <c r="Q13474" s="21"/>
    </row>
    <row r="13475" spans="17:17" x14ac:dyDescent="0.2">
      <c r="Q13475" s="21"/>
    </row>
    <row r="13476" spans="17:17" x14ac:dyDescent="0.2">
      <c r="Q13476" s="21"/>
    </row>
    <row r="13477" spans="17:17" x14ac:dyDescent="0.2">
      <c r="Q13477" s="21"/>
    </row>
    <row r="13478" spans="17:17" x14ac:dyDescent="0.2">
      <c r="Q13478" s="21"/>
    </row>
    <row r="13479" spans="17:17" x14ac:dyDescent="0.2">
      <c r="Q13479" s="21"/>
    </row>
    <row r="13480" spans="17:17" x14ac:dyDescent="0.2">
      <c r="Q13480" s="21"/>
    </row>
    <row r="13481" spans="17:17" x14ac:dyDescent="0.2">
      <c r="Q13481" s="21"/>
    </row>
    <row r="13482" spans="17:17" x14ac:dyDescent="0.2">
      <c r="Q13482" s="21"/>
    </row>
    <row r="13483" spans="17:17" x14ac:dyDescent="0.2">
      <c r="Q13483" s="21"/>
    </row>
    <row r="13484" spans="17:17" x14ac:dyDescent="0.2">
      <c r="Q13484" s="21"/>
    </row>
    <row r="13485" spans="17:17" x14ac:dyDescent="0.2">
      <c r="Q13485" s="21"/>
    </row>
    <row r="13486" spans="17:17" x14ac:dyDescent="0.2">
      <c r="Q13486" s="21"/>
    </row>
    <row r="13487" spans="17:17" x14ac:dyDescent="0.2">
      <c r="Q13487" s="21"/>
    </row>
    <row r="13488" spans="17:17" x14ac:dyDescent="0.2">
      <c r="Q13488" s="21"/>
    </row>
    <row r="13489" spans="17:17" x14ac:dyDescent="0.2">
      <c r="Q13489" s="21"/>
    </row>
    <row r="13490" spans="17:17" x14ac:dyDescent="0.2">
      <c r="Q13490" s="21"/>
    </row>
    <row r="13491" spans="17:17" x14ac:dyDescent="0.2">
      <c r="Q13491" s="21"/>
    </row>
    <row r="13492" spans="17:17" x14ac:dyDescent="0.2">
      <c r="Q13492" s="21"/>
    </row>
    <row r="13493" spans="17:17" x14ac:dyDescent="0.2">
      <c r="Q13493" s="21"/>
    </row>
    <row r="13494" spans="17:17" x14ac:dyDescent="0.2">
      <c r="Q13494" s="21"/>
    </row>
    <row r="13495" spans="17:17" x14ac:dyDescent="0.2">
      <c r="Q13495" s="21"/>
    </row>
    <row r="13496" spans="17:17" x14ac:dyDescent="0.2">
      <c r="Q13496" s="21"/>
    </row>
    <row r="13497" spans="17:17" x14ac:dyDescent="0.2">
      <c r="Q13497" s="21"/>
    </row>
    <row r="13498" spans="17:17" x14ac:dyDescent="0.2">
      <c r="Q13498" s="21"/>
    </row>
    <row r="13499" spans="17:17" x14ac:dyDescent="0.2">
      <c r="Q13499" s="21"/>
    </row>
    <row r="13500" spans="17:17" x14ac:dyDescent="0.2">
      <c r="Q13500" s="21"/>
    </row>
    <row r="13501" spans="17:17" x14ac:dyDescent="0.2">
      <c r="Q13501" s="21"/>
    </row>
    <row r="13502" spans="17:17" x14ac:dyDescent="0.2">
      <c r="Q13502" s="21"/>
    </row>
    <row r="13503" spans="17:17" x14ac:dyDescent="0.2">
      <c r="Q13503" s="21"/>
    </row>
    <row r="13504" spans="17:17" x14ac:dyDescent="0.2">
      <c r="Q13504" s="21"/>
    </row>
    <row r="13505" spans="17:17" x14ac:dyDescent="0.2">
      <c r="Q13505" s="21"/>
    </row>
    <row r="13506" spans="17:17" x14ac:dyDescent="0.2">
      <c r="Q13506" s="21"/>
    </row>
    <row r="13507" spans="17:17" x14ac:dyDescent="0.2">
      <c r="Q13507" s="21"/>
    </row>
    <row r="13508" spans="17:17" x14ac:dyDescent="0.2">
      <c r="Q13508" s="21"/>
    </row>
    <row r="13509" spans="17:17" x14ac:dyDescent="0.2">
      <c r="Q13509" s="21"/>
    </row>
    <row r="13510" spans="17:17" x14ac:dyDescent="0.2">
      <c r="Q13510" s="21"/>
    </row>
    <row r="13511" spans="17:17" x14ac:dyDescent="0.2">
      <c r="Q13511" s="21"/>
    </row>
    <row r="13512" spans="17:17" x14ac:dyDescent="0.2">
      <c r="Q13512" s="21"/>
    </row>
    <row r="13513" spans="17:17" x14ac:dyDescent="0.2">
      <c r="Q13513" s="21"/>
    </row>
    <row r="13514" spans="17:17" x14ac:dyDescent="0.2">
      <c r="Q13514" s="21"/>
    </row>
    <row r="13515" spans="17:17" x14ac:dyDescent="0.2">
      <c r="Q13515" s="21"/>
    </row>
    <row r="13516" spans="17:17" x14ac:dyDescent="0.2">
      <c r="Q13516" s="21"/>
    </row>
    <row r="13517" spans="17:17" x14ac:dyDescent="0.2">
      <c r="Q13517" s="21"/>
    </row>
    <row r="13518" spans="17:17" x14ac:dyDescent="0.2">
      <c r="Q13518" s="21"/>
    </row>
    <row r="13519" spans="17:17" x14ac:dyDescent="0.2">
      <c r="Q13519" s="21"/>
    </row>
    <row r="13520" spans="17:17" x14ac:dyDescent="0.2">
      <c r="Q13520" s="21"/>
    </row>
    <row r="13521" spans="17:17" x14ac:dyDescent="0.2">
      <c r="Q13521" s="21"/>
    </row>
    <row r="13522" spans="17:17" x14ac:dyDescent="0.2">
      <c r="Q13522" s="21"/>
    </row>
    <row r="13523" spans="17:17" x14ac:dyDescent="0.2">
      <c r="Q13523" s="21"/>
    </row>
    <row r="13524" spans="17:17" x14ac:dyDescent="0.2">
      <c r="Q13524" s="21"/>
    </row>
    <row r="13525" spans="17:17" x14ac:dyDescent="0.2">
      <c r="Q13525" s="21"/>
    </row>
    <row r="13526" spans="17:17" x14ac:dyDescent="0.2">
      <c r="Q13526" s="21"/>
    </row>
    <row r="13527" spans="17:17" x14ac:dyDescent="0.2">
      <c r="Q13527" s="21"/>
    </row>
    <row r="13528" spans="17:17" x14ac:dyDescent="0.2">
      <c r="Q13528" s="21"/>
    </row>
    <row r="13529" spans="17:17" x14ac:dyDescent="0.2">
      <c r="Q13529" s="21"/>
    </row>
    <row r="13530" spans="17:17" x14ac:dyDescent="0.2">
      <c r="Q13530" s="21"/>
    </row>
    <row r="13531" spans="17:17" x14ac:dyDescent="0.2">
      <c r="Q13531" s="21"/>
    </row>
    <row r="13532" spans="17:17" x14ac:dyDescent="0.2">
      <c r="Q13532" s="21"/>
    </row>
    <row r="13533" spans="17:17" x14ac:dyDescent="0.2">
      <c r="Q13533" s="21"/>
    </row>
    <row r="13534" spans="17:17" x14ac:dyDescent="0.2">
      <c r="Q13534" s="21"/>
    </row>
    <row r="13535" spans="17:17" x14ac:dyDescent="0.2">
      <c r="Q13535" s="21"/>
    </row>
    <row r="13536" spans="17:17" x14ac:dyDescent="0.2">
      <c r="Q13536" s="21"/>
    </row>
    <row r="13537" spans="17:17" x14ac:dyDescent="0.2">
      <c r="Q13537" s="21"/>
    </row>
    <row r="13538" spans="17:17" x14ac:dyDescent="0.2">
      <c r="Q13538" s="21"/>
    </row>
    <row r="13539" spans="17:17" x14ac:dyDescent="0.2">
      <c r="Q13539" s="21"/>
    </row>
    <row r="13540" spans="17:17" x14ac:dyDescent="0.2">
      <c r="Q13540" s="21"/>
    </row>
    <row r="13541" spans="17:17" x14ac:dyDescent="0.2">
      <c r="Q13541" s="21"/>
    </row>
    <row r="13542" spans="17:17" x14ac:dyDescent="0.2">
      <c r="Q13542" s="21"/>
    </row>
    <row r="13543" spans="17:17" x14ac:dyDescent="0.2">
      <c r="Q13543" s="21"/>
    </row>
    <row r="13544" spans="17:17" x14ac:dyDescent="0.2">
      <c r="Q13544" s="21"/>
    </row>
    <row r="13545" spans="17:17" x14ac:dyDescent="0.2">
      <c r="Q13545" s="21"/>
    </row>
    <row r="13546" spans="17:17" x14ac:dyDescent="0.2">
      <c r="Q13546" s="21"/>
    </row>
    <row r="13547" spans="17:17" x14ac:dyDescent="0.2">
      <c r="Q13547" s="21"/>
    </row>
    <row r="13548" spans="17:17" x14ac:dyDescent="0.2">
      <c r="Q13548" s="21"/>
    </row>
    <row r="13549" spans="17:17" x14ac:dyDescent="0.2">
      <c r="Q13549" s="21"/>
    </row>
    <row r="13550" spans="17:17" x14ac:dyDescent="0.2">
      <c r="Q13550" s="21"/>
    </row>
    <row r="13551" spans="17:17" x14ac:dyDescent="0.2">
      <c r="Q13551" s="21"/>
    </row>
    <row r="13552" spans="17:17" x14ac:dyDescent="0.2">
      <c r="Q13552" s="21"/>
    </row>
    <row r="13553" spans="17:17" x14ac:dyDescent="0.2">
      <c r="Q13553" s="21"/>
    </row>
    <row r="13554" spans="17:17" x14ac:dyDescent="0.2">
      <c r="Q13554" s="21"/>
    </row>
    <row r="13555" spans="17:17" x14ac:dyDescent="0.2">
      <c r="Q13555" s="21"/>
    </row>
    <row r="13556" spans="17:17" x14ac:dyDescent="0.2">
      <c r="Q13556" s="21"/>
    </row>
    <row r="13557" spans="17:17" x14ac:dyDescent="0.2">
      <c r="Q13557" s="21"/>
    </row>
    <row r="13558" spans="17:17" x14ac:dyDescent="0.2">
      <c r="Q13558" s="21"/>
    </row>
    <row r="13559" spans="17:17" x14ac:dyDescent="0.2">
      <c r="Q13559" s="21"/>
    </row>
    <row r="13560" spans="17:17" x14ac:dyDescent="0.2">
      <c r="Q13560" s="21"/>
    </row>
    <row r="13561" spans="17:17" x14ac:dyDescent="0.2">
      <c r="Q13561" s="21"/>
    </row>
    <row r="13562" spans="17:17" x14ac:dyDescent="0.2">
      <c r="Q13562" s="21"/>
    </row>
    <row r="13563" spans="17:17" x14ac:dyDescent="0.2">
      <c r="Q13563" s="21"/>
    </row>
    <row r="13564" spans="17:17" x14ac:dyDescent="0.2">
      <c r="Q13564" s="21"/>
    </row>
    <row r="13565" spans="17:17" x14ac:dyDescent="0.2">
      <c r="Q13565" s="21"/>
    </row>
    <row r="13566" spans="17:17" x14ac:dyDescent="0.2">
      <c r="Q13566" s="21"/>
    </row>
    <row r="13567" spans="17:17" x14ac:dyDescent="0.2">
      <c r="Q13567" s="21"/>
    </row>
    <row r="13568" spans="17:17" x14ac:dyDescent="0.2">
      <c r="Q13568" s="21"/>
    </row>
    <row r="13569" spans="17:17" x14ac:dyDescent="0.2">
      <c r="Q13569" s="21"/>
    </row>
    <row r="13570" spans="17:17" x14ac:dyDescent="0.2">
      <c r="Q13570" s="21"/>
    </row>
    <row r="13571" spans="17:17" x14ac:dyDescent="0.2">
      <c r="Q13571" s="21"/>
    </row>
    <row r="13572" spans="17:17" x14ac:dyDescent="0.2">
      <c r="Q13572" s="21"/>
    </row>
    <row r="13573" spans="17:17" x14ac:dyDescent="0.2">
      <c r="Q13573" s="21"/>
    </row>
    <row r="13574" spans="17:17" x14ac:dyDescent="0.2">
      <c r="Q13574" s="21"/>
    </row>
    <row r="13575" spans="17:17" x14ac:dyDescent="0.2">
      <c r="Q13575" s="21"/>
    </row>
    <row r="13576" spans="17:17" x14ac:dyDescent="0.2">
      <c r="Q13576" s="21"/>
    </row>
    <row r="13577" spans="17:17" x14ac:dyDescent="0.2">
      <c r="Q13577" s="21"/>
    </row>
    <row r="13578" spans="17:17" x14ac:dyDescent="0.2">
      <c r="Q13578" s="21"/>
    </row>
    <row r="13579" spans="17:17" x14ac:dyDescent="0.2">
      <c r="Q13579" s="21"/>
    </row>
    <row r="13580" spans="17:17" x14ac:dyDescent="0.2">
      <c r="Q13580" s="21"/>
    </row>
    <row r="13581" spans="17:17" x14ac:dyDescent="0.2">
      <c r="Q13581" s="21"/>
    </row>
    <row r="13582" spans="17:17" x14ac:dyDescent="0.2">
      <c r="Q13582" s="21"/>
    </row>
    <row r="13583" spans="17:17" x14ac:dyDescent="0.2">
      <c r="Q13583" s="21"/>
    </row>
    <row r="13584" spans="17:17" x14ac:dyDescent="0.2">
      <c r="Q13584" s="21"/>
    </row>
    <row r="13585" spans="17:17" x14ac:dyDescent="0.2">
      <c r="Q13585" s="21"/>
    </row>
    <row r="13586" spans="17:17" x14ac:dyDescent="0.2">
      <c r="Q13586" s="21"/>
    </row>
    <row r="13587" spans="17:17" x14ac:dyDescent="0.2">
      <c r="Q13587" s="21"/>
    </row>
    <row r="13588" spans="17:17" x14ac:dyDescent="0.2">
      <c r="Q13588" s="21"/>
    </row>
    <row r="13589" spans="17:17" x14ac:dyDescent="0.2">
      <c r="Q13589" s="21"/>
    </row>
    <row r="13590" spans="17:17" x14ac:dyDescent="0.2">
      <c r="Q13590" s="21"/>
    </row>
    <row r="13591" spans="17:17" x14ac:dyDescent="0.2">
      <c r="Q13591" s="21"/>
    </row>
    <row r="13592" spans="17:17" x14ac:dyDescent="0.2">
      <c r="Q13592" s="21"/>
    </row>
    <row r="13593" spans="17:17" x14ac:dyDescent="0.2">
      <c r="Q13593" s="21"/>
    </row>
    <row r="13594" spans="17:17" x14ac:dyDescent="0.2">
      <c r="Q13594" s="21"/>
    </row>
    <row r="13595" spans="17:17" x14ac:dyDescent="0.2">
      <c r="Q13595" s="21"/>
    </row>
    <row r="13596" spans="17:17" x14ac:dyDescent="0.2">
      <c r="Q13596" s="21"/>
    </row>
    <row r="13597" spans="17:17" x14ac:dyDescent="0.2">
      <c r="Q13597" s="21"/>
    </row>
    <row r="13598" spans="17:17" x14ac:dyDescent="0.2">
      <c r="Q13598" s="21"/>
    </row>
    <row r="13599" spans="17:17" x14ac:dyDescent="0.2">
      <c r="Q13599" s="21"/>
    </row>
    <row r="13600" spans="17:17" x14ac:dyDescent="0.2">
      <c r="Q13600" s="21"/>
    </row>
    <row r="13601" spans="17:17" x14ac:dyDescent="0.2">
      <c r="Q13601" s="21"/>
    </row>
    <row r="13602" spans="17:17" x14ac:dyDescent="0.2">
      <c r="Q13602" s="21"/>
    </row>
    <row r="13603" spans="17:17" x14ac:dyDescent="0.2">
      <c r="Q13603" s="21"/>
    </row>
    <row r="13604" spans="17:17" x14ac:dyDescent="0.2">
      <c r="Q13604" s="21"/>
    </row>
    <row r="13605" spans="17:17" x14ac:dyDescent="0.2">
      <c r="Q13605" s="21"/>
    </row>
    <row r="13606" spans="17:17" x14ac:dyDescent="0.2">
      <c r="Q13606" s="21"/>
    </row>
    <row r="13607" spans="17:17" x14ac:dyDescent="0.2">
      <c r="Q13607" s="21"/>
    </row>
    <row r="13608" spans="17:17" x14ac:dyDescent="0.2">
      <c r="Q13608" s="21"/>
    </row>
    <row r="13609" spans="17:17" x14ac:dyDescent="0.2">
      <c r="Q13609" s="21"/>
    </row>
    <row r="13610" spans="17:17" x14ac:dyDescent="0.2">
      <c r="Q13610" s="21"/>
    </row>
    <row r="13611" spans="17:17" x14ac:dyDescent="0.2">
      <c r="Q13611" s="21"/>
    </row>
    <row r="13612" spans="17:17" x14ac:dyDescent="0.2">
      <c r="Q13612" s="21"/>
    </row>
    <row r="13613" spans="17:17" x14ac:dyDescent="0.2">
      <c r="Q13613" s="21"/>
    </row>
    <row r="13614" spans="17:17" x14ac:dyDescent="0.2">
      <c r="Q13614" s="21"/>
    </row>
    <row r="13615" spans="17:17" x14ac:dyDescent="0.2">
      <c r="Q13615" s="21"/>
    </row>
    <row r="13616" spans="17:17" x14ac:dyDescent="0.2">
      <c r="Q13616" s="21"/>
    </row>
    <row r="13617" spans="17:17" x14ac:dyDescent="0.2">
      <c r="Q13617" s="21"/>
    </row>
    <row r="13618" spans="17:17" x14ac:dyDescent="0.2">
      <c r="Q13618" s="21"/>
    </row>
    <row r="13619" spans="17:17" x14ac:dyDescent="0.2">
      <c r="Q13619" s="21"/>
    </row>
    <row r="13620" spans="17:17" x14ac:dyDescent="0.2">
      <c r="Q13620" s="21"/>
    </row>
    <row r="13621" spans="17:17" x14ac:dyDescent="0.2">
      <c r="Q13621" s="21"/>
    </row>
    <row r="13622" spans="17:17" x14ac:dyDescent="0.2">
      <c r="Q13622" s="21"/>
    </row>
    <row r="13623" spans="17:17" x14ac:dyDescent="0.2">
      <c r="Q13623" s="21"/>
    </row>
    <row r="13624" spans="17:17" x14ac:dyDescent="0.2">
      <c r="Q13624" s="21"/>
    </row>
    <row r="13625" spans="17:17" x14ac:dyDescent="0.2">
      <c r="Q13625" s="21"/>
    </row>
    <row r="13626" spans="17:17" x14ac:dyDescent="0.2">
      <c r="Q13626" s="21"/>
    </row>
    <row r="13627" spans="17:17" x14ac:dyDescent="0.2">
      <c r="Q13627" s="21"/>
    </row>
    <row r="13628" spans="17:17" x14ac:dyDescent="0.2">
      <c r="Q13628" s="21"/>
    </row>
    <row r="13629" spans="17:17" x14ac:dyDescent="0.2">
      <c r="Q13629" s="21"/>
    </row>
    <row r="13630" spans="17:17" x14ac:dyDescent="0.2">
      <c r="Q13630" s="21"/>
    </row>
    <row r="13631" spans="17:17" x14ac:dyDescent="0.2">
      <c r="Q13631" s="21"/>
    </row>
    <row r="13632" spans="17:17" x14ac:dyDescent="0.2">
      <c r="Q13632" s="21"/>
    </row>
    <row r="13633" spans="17:17" x14ac:dyDescent="0.2">
      <c r="Q13633" s="21"/>
    </row>
    <row r="13634" spans="17:17" x14ac:dyDescent="0.2">
      <c r="Q13634" s="21"/>
    </row>
    <row r="13635" spans="17:17" x14ac:dyDescent="0.2">
      <c r="Q13635" s="21"/>
    </row>
    <row r="13636" spans="17:17" x14ac:dyDescent="0.2">
      <c r="Q13636" s="21"/>
    </row>
    <row r="13637" spans="17:17" x14ac:dyDescent="0.2">
      <c r="Q13637" s="21"/>
    </row>
    <row r="13638" spans="17:17" x14ac:dyDescent="0.2">
      <c r="Q13638" s="21"/>
    </row>
    <row r="13639" spans="17:17" x14ac:dyDescent="0.2">
      <c r="Q13639" s="21"/>
    </row>
    <row r="13640" spans="17:17" x14ac:dyDescent="0.2">
      <c r="Q13640" s="21"/>
    </row>
    <row r="13641" spans="17:17" x14ac:dyDescent="0.2">
      <c r="Q13641" s="21"/>
    </row>
    <row r="13642" spans="17:17" x14ac:dyDescent="0.2">
      <c r="Q13642" s="21"/>
    </row>
    <row r="13643" spans="17:17" x14ac:dyDescent="0.2">
      <c r="Q13643" s="21"/>
    </row>
    <row r="13644" spans="17:17" x14ac:dyDescent="0.2">
      <c r="Q13644" s="21"/>
    </row>
    <row r="13645" spans="17:17" x14ac:dyDescent="0.2">
      <c r="Q13645" s="21"/>
    </row>
    <row r="13646" spans="17:17" x14ac:dyDescent="0.2">
      <c r="Q13646" s="21"/>
    </row>
    <row r="13647" spans="17:17" x14ac:dyDescent="0.2">
      <c r="Q13647" s="21"/>
    </row>
    <row r="13648" spans="17:17" x14ac:dyDescent="0.2">
      <c r="Q13648" s="21"/>
    </row>
    <row r="13649" spans="17:17" x14ac:dyDescent="0.2">
      <c r="Q13649" s="21"/>
    </row>
    <row r="13650" spans="17:17" x14ac:dyDescent="0.2">
      <c r="Q13650" s="21"/>
    </row>
    <row r="13651" spans="17:17" x14ac:dyDescent="0.2">
      <c r="Q13651" s="21"/>
    </row>
    <row r="13652" spans="17:17" x14ac:dyDescent="0.2">
      <c r="Q13652" s="21"/>
    </row>
    <row r="13653" spans="17:17" x14ac:dyDescent="0.2">
      <c r="Q13653" s="21"/>
    </row>
    <row r="13654" spans="17:17" x14ac:dyDescent="0.2">
      <c r="Q13654" s="21"/>
    </row>
    <row r="13655" spans="17:17" x14ac:dyDescent="0.2">
      <c r="Q13655" s="21"/>
    </row>
    <row r="13656" spans="17:17" x14ac:dyDescent="0.2">
      <c r="Q13656" s="21"/>
    </row>
    <row r="13657" spans="17:17" x14ac:dyDescent="0.2">
      <c r="Q13657" s="21"/>
    </row>
    <row r="13658" spans="17:17" x14ac:dyDescent="0.2">
      <c r="Q13658" s="21"/>
    </row>
    <row r="13659" spans="17:17" x14ac:dyDescent="0.2">
      <c r="Q13659" s="21"/>
    </row>
    <row r="13660" spans="17:17" x14ac:dyDescent="0.2">
      <c r="Q13660" s="21"/>
    </row>
    <row r="13661" spans="17:17" x14ac:dyDescent="0.2">
      <c r="Q13661" s="21"/>
    </row>
    <row r="13662" spans="17:17" x14ac:dyDescent="0.2">
      <c r="Q13662" s="21"/>
    </row>
    <row r="13663" spans="17:17" x14ac:dyDescent="0.2">
      <c r="Q13663" s="21"/>
    </row>
    <row r="13664" spans="17:17" x14ac:dyDescent="0.2">
      <c r="Q13664" s="21"/>
    </row>
    <row r="13665" spans="17:17" x14ac:dyDescent="0.2">
      <c r="Q13665" s="21"/>
    </row>
    <row r="13666" spans="17:17" x14ac:dyDescent="0.2">
      <c r="Q13666" s="21"/>
    </row>
    <row r="13667" spans="17:17" x14ac:dyDescent="0.2">
      <c r="Q13667" s="21"/>
    </row>
    <row r="13668" spans="17:17" x14ac:dyDescent="0.2">
      <c r="Q13668" s="21"/>
    </row>
    <row r="13669" spans="17:17" x14ac:dyDescent="0.2">
      <c r="Q13669" s="21"/>
    </row>
    <row r="13670" spans="17:17" x14ac:dyDescent="0.2">
      <c r="Q13670" s="21"/>
    </row>
    <row r="13671" spans="17:17" x14ac:dyDescent="0.2">
      <c r="Q13671" s="21"/>
    </row>
    <row r="13672" spans="17:17" x14ac:dyDescent="0.2">
      <c r="Q13672" s="21"/>
    </row>
    <row r="13673" spans="17:17" x14ac:dyDescent="0.2">
      <c r="Q13673" s="21"/>
    </row>
    <row r="13674" spans="17:17" x14ac:dyDescent="0.2">
      <c r="Q13674" s="21"/>
    </row>
    <row r="13675" spans="17:17" x14ac:dyDescent="0.2">
      <c r="Q13675" s="21"/>
    </row>
    <row r="13676" spans="17:17" x14ac:dyDescent="0.2">
      <c r="Q13676" s="21"/>
    </row>
    <row r="13677" spans="17:17" x14ac:dyDescent="0.2">
      <c r="Q13677" s="21"/>
    </row>
    <row r="13678" spans="17:17" x14ac:dyDescent="0.2">
      <c r="Q13678" s="21"/>
    </row>
    <row r="13679" spans="17:17" x14ac:dyDescent="0.2">
      <c r="Q13679" s="21"/>
    </row>
    <row r="13680" spans="17:17" x14ac:dyDescent="0.2">
      <c r="Q13680" s="21"/>
    </row>
    <row r="13681" spans="17:17" x14ac:dyDescent="0.2">
      <c r="Q13681" s="21"/>
    </row>
    <row r="13682" spans="17:17" x14ac:dyDescent="0.2">
      <c r="Q13682" s="21"/>
    </row>
    <row r="13683" spans="17:17" x14ac:dyDescent="0.2">
      <c r="Q13683" s="21"/>
    </row>
    <row r="13684" spans="17:17" x14ac:dyDescent="0.2">
      <c r="Q13684" s="21"/>
    </row>
    <row r="13685" spans="17:17" x14ac:dyDescent="0.2">
      <c r="Q13685" s="21"/>
    </row>
    <row r="13686" spans="17:17" x14ac:dyDescent="0.2">
      <c r="Q13686" s="21"/>
    </row>
    <row r="13687" spans="17:17" x14ac:dyDescent="0.2">
      <c r="Q13687" s="21"/>
    </row>
    <row r="13688" spans="17:17" x14ac:dyDescent="0.2">
      <c r="Q13688" s="21"/>
    </row>
    <row r="13689" spans="17:17" x14ac:dyDescent="0.2">
      <c r="Q13689" s="21"/>
    </row>
    <row r="13690" spans="17:17" x14ac:dyDescent="0.2">
      <c r="Q13690" s="21"/>
    </row>
    <row r="13691" spans="17:17" x14ac:dyDescent="0.2">
      <c r="Q13691" s="21"/>
    </row>
    <row r="13692" spans="17:17" x14ac:dyDescent="0.2">
      <c r="Q13692" s="21"/>
    </row>
    <row r="13693" spans="17:17" x14ac:dyDescent="0.2">
      <c r="Q13693" s="21"/>
    </row>
    <row r="13694" spans="17:17" x14ac:dyDescent="0.2">
      <c r="Q13694" s="21"/>
    </row>
    <row r="13695" spans="17:17" x14ac:dyDescent="0.2">
      <c r="Q13695" s="21"/>
    </row>
    <row r="13696" spans="17:17" x14ac:dyDescent="0.2">
      <c r="Q13696" s="21"/>
    </row>
    <row r="13697" spans="17:17" x14ac:dyDescent="0.2">
      <c r="Q13697" s="21"/>
    </row>
    <row r="13698" spans="17:17" x14ac:dyDescent="0.2">
      <c r="Q13698" s="21"/>
    </row>
    <row r="13699" spans="17:17" x14ac:dyDescent="0.2">
      <c r="Q13699" s="21"/>
    </row>
    <row r="13700" spans="17:17" x14ac:dyDescent="0.2">
      <c r="Q13700" s="21"/>
    </row>
    <row r="13701" spans="17:17" x14ac:dyDescent="0.2">
      <c r="Q13701" s="21"/>
    </row>
    <row r="13702" spans="17:17" x14ac:dyDescent="0.2">
      <c r="Q13702" s="21"/>
    </row>
    <row r="13703" spans="17:17" x14ac:dyDescent="0.2">
      <c r="Q13703" s="21"/>
    </row>
    <row r="13704" spans="17:17" x14ac:dyDescent="0.2">
      <c r="Q13704" s="21"/>
    </row>
    <row r="13705" spans="17:17" x14ac:dyDescent="0.2">
      <c r="Q13705" s="21"/>
    </row>
    <row r="13706" spans="17:17" x14ac:dyDescent="0.2">
      <c r="Q13706" s="21"/>
    </row>
    <row r="13707" spans="17:17" x14ac:dyDescent="0.2">
      <c r="Q13707" s="21"/>
    </row>
    <row r="13708" spans="17:17" x14ac:dyDescent="0.2">
      <c r="Q13708" s="21"/>
    </row>
    <row r="13709" spans="17:17" x14ac:dyDescent="0.2">
      <c r="Q13709" s="21"/>
    </row>
    <row r="13710" spans="17:17" x14ac:dyDescent="0.2">
      <c r="Q13710" s="21"/>
    </row>
    <row r="13711" spans="17:17" x14ac:dyDescent="0.2">
      <c r="Q13711" s="21"/>
    </row>
    <row r="13712" spans="17:17" x14ac:dyDescent="0.2">
      <c r="Q13712" s="21"/>
    </row>
    <row r="13713" spans="17:17" x14ac:dyDescent="0.2">
      <c r="Q13713" s="21"/>
    </row>
    <row r="13714" spans="17:17" x14ac:dyDescent="0.2">
      <c r="Q13714" s="21"/>
    </row>
    <row r="13715" spans="17:17" x14ac:dyDescent="0.2">
      <c r="Q13715" s="21"/>
    </row>
    <row r="13716" spans="17:17" x14ac:dyDescent="0.2">
      <c r="Q13716" s="21"/>
    </row>
    <row r="13717" spans="17:17" x14ac:dyDescent="0.2">
      <c r="Q13717" s="21"/>
    </row>
    <row r="13718" spans="17:17" x14ac:dyDescent="0.2">
      <c r="Q13718" s="21"/>
    </row>
    <row r="13719" spans="17:17" x14ac:dyDescent="0.2">
      <c r="Q13719" s="21"/>
    </row>
    <row r="13720" spans="17:17" x14ac:dyDescent="0.2">
      <c r="Q13720" s="21"/>
    </row>
    <row r="13721" spans="17:17" x14ac:dyDescent="0.2">
      <c r="Q13721" s="21"/>
    </row>
    <row r="13722" spans="17:17" x14ac:dyDescent="0.2">
      <c r="Q13722" s="21"/>
    </row>
    <row r="13723" spans="17:17" x14ac:dyDescent="0.2">
      <c r="Q13723" s="21"/>
    </row>
    <row r="13724" spans="17:17" x14ac:dyDescent="0.2">
      <c r="Q13724" s="21"/>
    </row>
    <row r="13725" spans="17:17" x14ac:dyDescent="0.2">
      <c r="Q13725" s="21"/>
    </row>
    <row r="13726" spans="17:17" x14ac:dyDescent="0.2">
      <c r="Q13726" s="21"/>
    </row>
    <row r="13727" spans="17:17" x14ac:dyDescent="0.2">
      <c r="Q13727" s="21"/>
    </row>
    <row r="13728" spans="17:17" x14ac:dyDescent="0.2">
      <c r="Q13728" s="21"/>
    </row>
    <row r="13729" spans="17:17" x14ac:dyDescent="0.2">
      <c r="Q13729" s="21"/>
    </row>
    <row r="13730" spans="17:17" x14ac:dyDescent="0.2">
      <c r="Q13730" s="21"/>
    </row>
    <row r="13731" spans="17:17" x14ac:dyDescent="0.2">
      <c r="Q13731" s="21"/>
    </row>
    <row r="13732" spans="17:17" x14ac:dyDescent="0.2">
      <c r="Q13732" s="21"/>
    </row>
    <row r="13733" spans="17:17" x14ac:dyDescent="0.2">
      <c r="Q13733" s="21"/>
    </row>
    <row r="13734" spans="17:17" x14ac:dyDescent="0.2">
      <c r="Q13734" s="21"/>
    </row>
    <row r="13735" spans="17:17" x14ac:dyDescent="0.2">
      <c r="Q13735" s="21"/>
    </row>
    <row r="13736" spans="17:17" x14ac:dyDescent="0.2">
      <c r="Q13736" s="21"/>
    </row>
    <row r="13737" spans="17:17" x14ac:dyDescent="0.2">
      <c r="Q13737" s="21"/>
    </row>
    <row r="13738" spans="17:17" x14ac:dyDescent="0.2">
      <c r="Q13738" s="21"/>
    </row>
    <row r="13739" spans="17:17" x14ac:dyDescent="0.2">
      <c r="Q13739" s="21"/>
    </row>
    <row r="13740" spans="17:17" x14ac:dyDescent="0.2">
      <c r="Q13740" s="21"/>
    </row>
    <row r="13741" spans="17:17" x14ac:dyDescent="0.2">
      <c r="Q13741" s="21"/>
    </row>
    <row r="13742" spans="17:17" x14ac:dyDescent="0.2">
      <c r="Q13742" s="21"/>
    </row>
    <row r="13743" spans="17:17" x14ac:dyDescent="0.2">
      <c r="Q13743" s="21"/>
    </row>
    <row r="13744" spans="17:17" x14ac:dyDescent="0.2">
      <c r="Q13744" s="21"/>
    </row>
    <row r="13745" spans="17:17" x14ac:dyDescent="0.2">
      <c r="Q13745" s="21"/>
    </row>
    <row r="13746" spans="17:17" x14ac:dyDescent="0.2">
      <c r="Q13746" s="21"/>
    </row>
    <row r="13747" spans="17:17" x14ac:dyDescent="0.2">
      <c r="Q13747" s="21"/>
    </row>
    <row r="13748" spans="17:17" x14ac:dyDescent="0.2">
      <c r="Q13748" s="21"/>
    </row>
    <row r="13749" spans="17:17" x14ac:dyDescent="0.2">
      <c r="Q13749" s="21"/>
    </row>
    <row r="13750" spans="17:17" x14ac:dyDescent="0.2">
      <c r="Q13750" s="21"/>
    </row>
    <row r="13751" spans="17:17" x14ac:dyDescent="0.2">
      <c r="Q13751" s="21"/>
    </row>
    <row r="13752" spans="17:17" x14ac:dyDescent="0.2">
      <c r="Q13752" s="21"/>
    </row>
    <row r="13753" spans="17:17" x14ac:dyDescent="0.2">
      <c r="Q13753" s="21"/>
    </row>
    <row r="13754" spans="17:17" x14ac:dyDescent="0.2">
      <c r="Q13754" s="21"/>
    </row>
    <row r="13755" spans="17:17" x14ac:dyDescent="0.2">
      <c r="Q13755" s="21"/>
    </row>
    <row r="13756" spans="17:17" x14ac:dyDescent="0.2">
      <c r="Q13756" s="21"/>
    </row>
    <row r="13757" spans="17:17" x14ac:dyDescent="0.2">
      <c r="Q13757" s="21"/>
    </row>
    <row r="13758" spans="17:17" x14ac:dyDescent="0.2">
      <c r="Q13758" s="21"/>
    </row>
    <row r="13759" spans="17:17" x14ac:dyDescent="0.2">
      <c r="Q13759" s="21"/>
    </row>
    <row r="13760" spans="17:17" x14ac:dyDescent="0.2">
      <c r="Q13760" s="21"/>
    </row>
    <row r="13761" spans="17:17" x14ac:dyDescent="0.2">
      <c r="Q13761" s="21"/>
    </row>
    <row r="13762" spans="17:17" x14ac:dyDescent="0.2">
      <c r="Q13762" s="21"/>
    </row>
    <row r="13763" spans="17:17" x14ac:dyDescent="0.2">
      <c r="Q13763" s="21"/>
    </row>
    <row r="13764" spans="17:17" x14ac:dyDescent="0.2">
      <c r="Q13764" s="21"/>
    </row>
    <row r="13765" spans="17:17" x14ac:dyDescent="0.2">
      <c r="Q13765" s="21"/>
    </row>
    <row r="13766" spans="17:17" x14ac:dyDescent="0.2">
      <c r="Q13766" s="21"/>
    </row>
    <row r="13767" spans="17:17" x14ac:dyDescent="0.2">
      <c r="Q13767" s="21"/>
    </row>
    <row r="13768" spans="17:17" x14ac:dyDescent="0.2">
      <c r="Q13768" s="21"/>
    </row>
    <row r="13769" spans="17:17" x14ac:dyDescent="0.2">
      <c r="Q13769" s="21"/>
    </row>
    <row r="13770" spans="17:17" x14ac:dyDescent="0.2">
      <c r="Q13770" s="21"/>
    </row>
    <row r="13771" spans="17:17" x14ac:dyDescent="0.2">
      <c r="Q13771" s="21"/>
    </row>
    <row r="13772" spans="17:17" x14ac:dyDescent="0.2">
      <c r="Q13772" s="21"/>
    </row>
    <row r="13773" spans="17:17" x14ac:dyDescent="0.2">
      <c r="Q13773" s="21"/>
    </row>
    <row r="13774" spans="17:17" x14ac:dyDescent="0.2">
      <c r="Q13774" s="21"/>
    </row>
    <row r="13775" spans="17:17" x14ac:dyDescent="0.2">
      <c r="Q13775" s="21"/>
    </row>
    <row r="13776" spans="17:17" x14ac:dyDescent="0.2">
      <c r="Q13776" s="21"/>
    </row>
    <row r="13777" spans="17:17" x14ac:dyDescent="0.2">
      <c r="Q13777" s="21"/>
    </row>
    <row r="13778" spans="17:17" x14ac:dyDescent="0.2">
      <c r="Q13778" s="21"/>
    </row>
    <row r="13779" spans="17:17" x14ac:dyDescent="0.2">
      <c r="Q13779" s="21"/>
    </row>
    <row r="13780" spans="17:17" x14ac:dyDescent="0.2">
      <c r="Q13780" s="21"/>
    </row>
    <row r="13781" spans="17:17" x14ac:dyDescent="0.2">
      <c r="Q13781" s="21"/>
    </row>
    <row r="13782" spans="17:17" x14ac:dyDescent="0.2">
      <c r="Q13782" s="21"/>
    </row>
    <row r="13783" spans="17:17" x14ac:dyDescent="0.2">
      <c r="Q13783" s="21"/>
    </row>
    <row r="13784" spans="17:17" x14ac:dyDescent="0.2">
      <c r="Q13784" s="21"/>
    </row>
    <row r="13785" spans="17:17" x14ac:dyDescent="0.2">
      <c r="Q13785" s="21"/>
    </row>
    <row r="13786" spans="17:17" x14ac:dyDescent="0.2">
      <c r="Q13786" s="21"/>
    </row>
    <row r="13787" spans="17:17" x14ac:dyDescent="0.2">
      <c r="Q13787" s="21"/>
    </row>
    <row r="13788" spans="17:17" x14ac:dyDescent="0.2">
      <c r="Q13788" s="21"/>
    </row>
    <row r="13789" spans="17:17" x14ac:dyDescent="0.2">
      <c r="Q13789" s="21"/>
    </row>
    <row r="13790" spans="17:17" x14ac:dyDescent="0.2">
      <c r="Q13790" s="21"/>
    </row>
    <row r="13791" spans="17:17" x14ac:dyDescent="0.2">
      <c r="Q13791" s="21"/>
    </row>
    <row r="13792" spans="17:17" x14ac:dyDescent="0.2">
      <c r="Q13792" s="21"/>
    </row>
    <row r="13793" spans="17:17" x14ac:dyDescent="0.2">
      <c r="Q13793" s="21"/>
    </row>
    <row r="13794" spans="17:17" x14ac:dyDescent="0.2">
      <c r="Q13794" s="21"/>
    </row>
    <row r="13795" spans="17:17" x14ac:dyDescent="0.2">
      <c r="Q13795" s="21"/>
    </row>
    <row r="13796" spans="17:17" x14ac:dyDescent="0.2">
      <c r="Q13796" s="21"/>
    </row>
    <row r="13797" spans="17:17" x14ac:dyDescent="0.2">
      <c r="Q13797" s="21"/>
    </row>
    <row r="13798" spans="17:17" x14ac:dyDescent="0.2">
      <c r="Q13798" s="21"/>
    </row>
    <row r="13799" spans="17:17" x14ac:dyDescent="0.2">
      <c r="Q13799" s="21"/>
    </row>
    <row r="13800" spans="17:17" x14ac:dyDescent="0.2">
      <c r="Q13800" s="21"/>
    </row>
    <row r="13801" spans="17:17" x14ac:dyDescent="0.2">
      <c r="Q13801" s="21"/>
    </row>
    <row r="13802" spans="17:17" x14ac:dyDescent="0.2">
      <c r="Q13802" s="21"/>
    </row>
    <row r="13803" spans="17:17" x14ac:dyDescent="0.2">
      <c r="Q13803" s="21"/>
    </row>
    <row r="13804" spans="17:17" x14ac:dyDescent="0.2">
      <c r="Q13804" s="21"/>
    </row>
    <row r="13805" spans="17:17" x14ac:dyDescent="0.2">
      <c r="Q13805" s="21"/>
    </row>
    <row r="13806" spans="17:17" x14ac:dyDescent="0.2">
      <c r="Q13806" s="21"/>
    </row>
    <row r="13807" spans="17:17" x14ac:dyDescent="0.2">
      <c r="Q13807" s="21"/>
    </row>
    <row r="13808" spans="17:17" x14ac:dyDescent="0.2">
      <c r="Q13808" s="21"/>
    </row>
    <row r="13809" spans="17:17" x14ac:dyDescent="0.2">
      <c r="Q13809" s="21"/>
    </row>
    <row r="13810" spans="17:17" x14ac:dyDescent="0.2">
      <c r="Q13810" s="21"/>
    </row>
    <row r="13811" spans="17:17" x14ac:dyDescent="0.2">
      <c r="Q13811" s="21"/>
    </row>
    <row r="13812" spans="17:17" x14ac:dyDescent="0.2">
      <c r="Q13812" s="21"/>
    </row>
    <row r="13813" spans="17:17" x14ac:dyDescent="0.2">
      <c r="Q13813" s="21"/>
    </row>
    <row r="13814" spans="17:17" x14ac:dyDescent="0.2">
      <c r="Q13814" s="21"/>
    </row>
    <row r="13815" spans="17:17" x14ac:dyDescent="0.2">
      <c r="Q13815" s="21"/>
    </row>
    <row r="13816" spans="17:17" x14ac:dyDescent="0.2">
      <c r="Q13816" s="21"/>
    </row>
    <row r="13817" spans="17:17" x14ac:dyDescent="0.2">
      <c r="Q13817" s="21"/>
    </row>
    <row r="13818" spans="17:17" x14ac:dyDescent="0.2">
      <c r="Q13818" s="21"/>
    </row>
    <row r="13819" spans="17:17" x14ac:dyDescent="0.2">
      <c r="Q13819" s="21"/>
    </row>
    <row r="13820" spans="17:17" x14ac:dyDescent="0.2">
      <c r="Q13820" s="21"/>
    </row>
    <row r="13821" spans="17:17" x14ac:dyDescent="0.2">
      <c r="Q13821" s="21"/>
    </row>
    <row r="13822" spans="17:17" x14ac:dyDescent="0.2">
      <c r="Q13822" s="21"/>
    </row>
    <row r="13823" spans="17:17" x14ac:dyDescent="0.2">
      <c r="Q13823" s="21"/>
    </row>
    <row r="13824" spans="17:17" x14ac:dyDescent="0.2">
      <c r="Q13824" s="21"/>
    </row>
    <row r="13825" spans="17:17" x14ac:dyDescent="0.2">
      <c r="Q13825" s="21"/>
    </row>
    <row r="13826" spans="17:17" x14ac:dyDescent="0.2">
      <c r="Q13826" s="21"/>
    </row>
    <row r="13827" spans="17:17" x14ac:dyDescent="0.2">
      <c r="Q13827" s="21"/>
    </row>
    <row r="13828" spans="17:17" x14ac:dyDescent="0.2">
      <c r="Q13828" s="21"/>
    </row>
    <row r="13829" spans="17:17" x14ac:dyDescent="0.2">
      <c r="Q13829" s="21"/>
    </row>
    <row r="13830" spans="17:17" x14ac:dyDescent="0.2">
      <c r="Q13830" s="21"/>
    </row>
    <row r="13831" spans="17:17" x14ac:dyDescent="0.2">
      <c r="Q13831" s="21"/>
    </row>
    <row r="13832" spans="17:17" x14ac:dyDescent="0.2">
      <c r="Q13832" s="21"/>
    </row>
    <row r="13833" spans="17:17" x14ac:dyDescent="0.2">
      <c r="Q13833" s="21"/>
    </row>
    <row r="13834" spans="17:17" x14ac:dyDescent="0.2">
      <c r="Q13834" s="21"/>
    </row>
    <row r="13835" spans="17:17" x14ac:dyDescent="0.2">
      <c r="Q13835" s="21"/>
    </row>
    <row r="13836" spans="17:17" x14ac:dyDescent="0.2">
      <c r="Q13836" s="21"/>
    </row>
    <row r="13837" spans="17:17" x14ac:dyDescent="0.2">
      <c r="Q13837" s="21"/>
    </row>
    <row r="13838" spans="17:17" x14ac:dyDescent="0.2">
      <c r="Q13838" s="21"/>
    </row>
    <row r="13839" spans="17:17" x14ac:dyDescent="0.2">
      <c r="Q13839" s="21"/>
    </row>
    <row r="13840" spans="17:17" x14ac:dyDescent="0.2">
      <c r="Q13840" s="21"/>
    </row>
    <row r="13841" spans="17:17" x14ac:dyDescent="0.2">
      <c r="Q13841" s="21"/>
    </row>
    <row r="13842" spans="17:17" x14ac:dyDescent="0.2">
      <c r="Q13842" s="21"/>
    </row>
    <row r="13843" spans="17:17" x14ac:dyDescent="0.2">
      <c r="Q13843" s="21"/>
    </row>
    <row r="13844" spans="17:17" x14ac:dyDescent="0.2">
      <c r="Q13844" s="21"/>
    </row>
    <row r="13845" spans="17:17" x14ac:dyDescent="0.2">
      <c r="Q13845" s="21"/>
    </row>
    <row r="13846" spans="17:17" x14ac:dyDescent="0.2">
      <c r="Q13846" s="21"/>
    </row>
    <row r="13847" spans="17:17" x14ac:dyDescent="0.2">
      <c r="Q13847" s="21"/>
    </row>
    <row r="13848" spans="17:17" x14ac:dyDescent="0.2">
      <c r="Q13848" s="21"/>
    </row>
    <row r="13849" spans="17:17" x14ac:dyDescent="0.2">
      <c r="Q13849" s="21"/>
    </row>
    <row r="13850" spans="17:17" x14ac:dyDescent="0.2">
      <c r="Q13850" s="21"/>
    </row>
    <row r="13851" spans="17:17" x14ac:dyDescent="0.2">
      <c r="Q13851" s="21"/>
    </row>
    <row r="13852" spans="17:17" x14ac:dyDescent="0.2">
      <c r="Q13852" s="21"/>
    </row>
    <row r="13853" spans="17:17" x14ac:dyDescent="0.2">
      <c r="Q13853" s="21"/>
    </row>
    <row r="13854" spans="17:17" x14ac:dyDescent="0.2">
      <c r="Q13854" s="21"/>
    </row>
    <row r="13855" spans="17:17" x14ac:dyDescent="0.2">
      <c r="Q13855" s="21"/>
    </row>
    <row r="13856" spans="17:17" x14ac:dyDescent="0.2">
      <c r="Q13856" s="21"/>
    </row>
    <row r="13857" spans="17:17" x14ac:dyDescent="0.2">
      <c r="Q13857" s="21"/>
    </row>
    <row r="13858" spans="17:17" x14ac:dyDescent="0.2">
      <c r="Q13858" s="21"/>
    </row>
    <row r="13859" spans="17:17" x14ac:dyDescent="0.2">
      <c r="Q13859" s="21"/>
    </row>
    <row r="13860" spans="17:17" x14ac:dyDescent="0.2">
      <c r="Q13860" s="21"/>
    </row>
    <row r="13861" spans="17:17" x14ac:dyDescent="0.2">
      <c r="Q13861" s="21"/>
    </row>
    <row r="13862" spans="17:17" x14ac:dyDescent="0.2">
      <c r="Q13862" s="21"/>
    </row>
    <row r="13863" spans="17:17" x14ac:dyDescent="0.2">
      <c r="Q13863" s="21"/>
    </row>
    <row r="13864" spans="17:17" x14ac:dyDescent="0.2">
      <c r="Q13864" s="21"/>
    </row>
    <row r="13865" spans="17:17" x14ac:dyDescent="0.2">
      <c r="Q13865" s="21"/>
    </row>
    <row r="13866" spans="17:17" x14ac:dyDescent="0.2">
      <c r="Q13866" s="21"/>
    </row>
    <row r="13867" spans="17:17" x14ac:dyDescent="0.2">
      <c r="Q13867" s="21"/>
    </row>
    <row r="13868" spans="17:17" x14ac:dyDescent="0.2">
      <c r="Q13868" s="21"/>
    </row>
    <row r="13869" spans="17:17" x14ac:dyDescent="0.2">
      <c r="Q13869" s="21"/>
    </row>
    <row r="13870" spans="17:17" x14ac:dyDescent="0.2">
      <c r="Q13870" s="21"/>
    </row>
    <row r="13871" spans="17:17" x14ac:dyDescent="0.2">
      <c r="Q13871" s="21"/>
    </row>
    <row r="13872" spans="17:17" x14ac:dyDescent="0.2">
      <c r="Q13872" s="21"/>
    </row>
    <row r="13873" spans="17:17" x14ac:dyDescent="0.2">
      <c r="Q13873" s="21"/>
    </row>
    <row r="13874" spans="17:17" x14ac:dyDescent="0.2">
      <c r="Q13874" s="21"/>
    </row>
    <row r="13875" spans="17:17" x14ac:dyDescent="0.2">
      <c r="Q13875" s="21"/>
    </row>
    <row r="13876" spans="17:17" x14ac:dyDescent="0.2">
      <c r="Q13876" s="21"/>
    </row>
    <row r="13877" spans="17:17" x14ac:dyDescent="0.2">
      <c r="Q13877" s="21"/>
    </row>
    <row r="13878" spans="17:17" x14ac:dyDescent="0.2">
      <c r="Q13878" s="21"/>
    </row>
    <row r="13879" spans="17:17" x14ac:dyDescent="0.2">
      <c r="Q13879" s="21"/>
    </row>
    <row r="13880" spans="17:17" x14ac:dyDescent="0.2">
      <c r="Q13880" s="21"/>
    </row>
    <row r="13881" spans="17:17" x14ac:dyDescent="0.2">
      <c r="Q13881" s="21"/>
    </row>
    <row r="13882" spans="17:17" x14ac:dyDescent="0.2">
      <c r="Q13882" s="21"/>
    </row>
    <row r="13883" spans="17:17" x14ac:dyDescent="0.2">
      <c r="Q13883" s="21"/>
    </row>
    <row r="13884" spans="17:17" x14ac:dyDescent="0.2">
      <c r="Q13884" s="21"/>
    </row>
    <row r="13885" spans="17:17" x14ac:dyDescent="0.2">
      <c r="Q13885" s="21"/>
    </row>
    <row r="13886" spans="17:17" x14ac:dyDescent="0.2">
      <c r="Q13886" s="21"/>
    </row>
    <row r="13887" spans="17:17" x14ac:dyDescent="0.2">
      <c r="Q13887" s="21"/>
    </row>
    <row r="13888" spans="17:17" x14ac:dyDescent="0.2">
      <c r="Q13888" s="21"/>
    </row>
    <row r="13889" spans="17:17" x14ac:dyDescent="0.2">
      <c r="Q13889" s="21"/>
    </row>
    <row r="13890" spans="17:17" x14ac:dyDescent="0.2">
      <c r="Q13890" s="21"/>
    </row>
    <row r="13891" spans="17:17" x14ac:dyDescent="0.2">
      <c r="Q13891" s="21"/>
    </row>
    <row r="13892" spans="17:17" x14ac:dyDescent="0.2">
      <c r="Q13892" s="21"/>
    </row>
    <row r="13893" spans="17:17" x14ac:dyDescent="0.2">
      <c r="Q13893" s="21"/>
    </row>
    <row r="13894" spans="17:17" x14ac:dyDescent="0.2">
      <c r="Q13894" s="21"/>
    </row>
    <row r="13895" spans="17:17" x14ac:dyDescent="0.2">
      <c r="Q13895" s="21"/>
    </row>
    <row r="13896" spans="17:17" x14ac:dyDescent="0.2">
      <c r="Q13896" s="21"/>
    </row>
    <row r="13897" spans="17:17" x14ac:dyDescent="0.2">
      <c r="Q13897" s="21"/>
    </row>
    <row r="13898" spans="17:17" x14ac:dyDescent="0.2">
      <c r="Q13898" s="21"/>
    </row>
    <row r="13899" spans="17:17" x14ac:dyDescent="0.2">
      <c r="Q13899" s="21"/>
    </row>
    <row r="13900" spans="17:17" x14ac:dyDescent="0.2">
      <c r="Q13900" s="21"/>
    </row>
    <row r="13901" spans="17:17" x14ac:dyDescent="0.2">
      <c r="Q13901" s="21"/>
    </row>
    <row r="13902" spans="17:17" x14ac:dyDescent="0.2">
      <c r="Q13902" s="21"/>
    </row>
    <row r="13903" spans="17:17" x14ac:dyDescent="0.2">
      <c r="Q13903" s="21"/>
    </row>
    <row r="13904" spans="17:17" x14ac:dyDescent="0.2">
      <c r="Q13904" s="21"/>
    </row>
    <row r="13905" spans="17:17" x14ac:dyDescent="0.2">
      <c r="Q13905" s="21"/>
    </row>
    <row r="13906" spans="17:17" x14ac:dyDescent="0.2">
      <c r="Q13906" s="21"/>
    </row>
    <row r="13907" spans="17:17" x14ac:dyDescent="0.2">
      <c r="Q13907" s="21"/>
    </row>
    <row r="13908" spans="17:17" x14ac:dyDescent="0.2">
      <c r="Q13908" s="21"/>
    </row>
    <row r="13909" spans="17:17" x14ac:dyDescent="0.2">
      <c r="Q13909" s="21"/>
    </row>
    <row r="13910" spans="17:17" x14ac:dyDescent="0.2">
      <c r="Q13910" s="21"/>
    </row>
    <row r="13911" spans="17:17" x14ac:dyDescent="0.2">
      <c r="Q13911" s="21"/>
    </row>
    <row r="13912" spans="17:17" x14ac:dyDescent="0.2">
      <c r="Q13912" s="21"/>
    </row>
    <row r="13913" spans="17:17" x14ac:dyDescent="0.2">
      <c r="Q13913" s="21"/>
    </row>
    <row r="13914" spans="17:17" x14ac:dyDescent="0.2">
      <c r="Q13914" s="21"/>
    </row>
    <row r="13915" spans="17:17" x14ac:dyDescent="0.2">
      <c r="Q13915" s="21"/>
    </row>
    <row r="13916" spans="17:17" x14ac:dyDescent="0.2">
      <c r="Q13916" s="21"/>
    </row>
    <row r="13917" spans="17:17" x14ac:dyDescent="0.2">
      <c r="Q13917" s="21"/>
    </row>
    <row r="13918" spans="17:17" x14ac:dyDescent="0.2">
      <c r="Q13918" s="21"/>
    </row>
    <row r="13919" spans="17:17" x14ac:dyDescent="0.2">
      <c r="Q13919" s="21"/>
    </row>
    <row r="13920" spans="17:17" x14ac:dyDescent="0.2">
      <c r="Q13920" s="21"/>
    </row>
    <row r="13921" spans="17:17" x14ac:dyDescent="0.2">
      <c r="Q13921" s="21"/>
    </row>
    <row r="13922" spans="17:17" x14ac:dyDescent="0.2">
      <c r="Q13922" s="21"/>
    </row>
    <row r="13923" spans="17:17" x14ac:dyDescent="0.2">
      <c r="Q13923" s="21"/>
    </row>
    <row r="13924" spans="17:17" x14ac:dyDescent="0.2">
      <c r="Q13924" s="21"/>
    </row>
    <row r="13925" spans="17:17" x14ac:dyDescent="0.2">
      <c r="Q13925" s="21"/>
    </row>
    <row r="13926" spans="17:17" x14ac:dyDescent="0.2">
      <c r="Q13926" s="21"/>
    </row>
    <row r="13927" spans="17:17" x14ac:dyDescent="0.2">
      <c r="Q13927" s="21"/>
    </row>
    <row r="13928" spans="17:17" x14ac:dyDescent="0.2">
      <c r="Q13928" s="21"/>
    </row>
    <row r="13929" spans="17:17" x14ac:dyDescent="0.2">
      <c r="Q13929" s="21"/>
    </row>
    <row r="13930" spans="17:17" x14ac:dyDescent="0.2">
      <c r="Q13930" s="21"/>
    </row>
    <row r="13931" spans="17:17" x14ac:dyDescent="0.2">
      <c r="Q13931" s="21"/>
    </row>
    <row r="13932" spans="17:17" x14ac:dyDescent="0.2">
      <c r="Q13932" s="21"/>
    </row>
    <row r="13933" spans="17:17" x14ac:dyDescent="0.2">
      <c r="Q13933" s="21"/>
    </row>
    <row r="13934" spans="17:17" x14ac:dyDescent="0.2">
      <c r="Q13934" s="21"/>
    </row>
    <row r="13935" spans="17:17" x14ac:dyDescent="0.2">
      <c r="Q13935" s="21"/>
    </row>
    <row r="13936" spans="17:17" x14ac:dyDescent="0.2">
      <c r="Q13936" s="21"/>
    </row>
    <row r="13937" spans="17:17" x14ac:dyDescent="0.2">
      <c r="Q13937" s="21"/>
    </row>
    <row r="13938" spans="17:17" x14ac:dyDescent="0.2">
      <c r="Q13938" s="21"/>
    </row>
    <row r="13939" spans="17:17" x14ac:dyDescent="0.2">
      <c r="Q13939" s="21"/>
    </row>
    <row r="13940" spans="17:17" x14ac:dyDescent="0.2">
      <c r="Q13940" s="21"/>
    </row>
    <row r="13941" spans="17:17" x14ac:dyDescent="0.2">
      <c r="Q13941" s="21"/>
    </row>
    <row r="13942" spans="17:17" x14ac:dyDescent="0.2">
      <c r="Q13942" s="21"/>
    </row>
    <row r="13943" spans="17:17" x14ac:dyDescent="0.2">
      <c r="Q13943" s="21"/>
    </row>
    <row r="13944" spans="17:17" x14ac:dyDescent="0.2">
      <c r="Q13944" s="21"/>
    </row>
    <row r="13945" spans="17:17" x14ac:dyDescent="0.2">
      <c r="Q13945" s="21"/>
    </row>
    <row r="13946" spans="17:17" x14ac:dyDescent="0.2">
      <c r="Q13946" s="21"/>
    </row>
    <row r="13947" spans="17:17" x14ac:dyDescent="0.2">
      <c r="Q13947" s="21"/>
    </row>
    <row r="13948" spans="17:17" x14ac:dyDescent="0.2">
      <c r="Q13948" s="21"/>
    </row>
    <row r="13949" spans="17:17" x14ac:dyDescent="0.2">
      <c r="Q13949" s="21"/>
    </row>
    <row r="13950" spans="17:17" x14ac:dyDescent="0.2">
      <c r="Q13950" s="21"/>
    </row>
    <row r="13951" spans="17:17" x14ac:dyDescent="0.2">
      <c r="Q13951" s="21"/>
    </row>
    <row r="13952" spans="17:17" x14ac:dyDescent="0.2">
      <c r="Q13952" s="21"/>
    </row>
    <row r="13953" spans="17:17" x14ac:dyDescent="0.2">
      <c r="Q13953" s="21"/>
    </row>
    <row r="13954" spans="17:17" x14ac:dyDescent="0.2">
      <c r="Q13954" s="21"/>
    </row>
    <row r="13955" spans="17:17" x14ac:dyDescent="0.2">
      <c r="Q13955" s="21"/>
    </row>
    <row r="13956" spans="17:17" x14ac:dyDescent="0.2">
      <c r="Q13956" s="21"/>
    </row>
    <row r="13957" spans="17:17" x14ac:dyDescent="0.2">
      <c r="Q13957" s="21"/>
    </row>
    <row r="13958" spans="17:17" x14ac:dyDescent="0.2">
      <c r="Q13958" s="21"/>
    </row>
    <row r="13959" spans="17:17" x14ac:dyDescent="0.2">
      <c r="Q13959" s="21"/>
    </row>
    <row r="13960" spans="17:17" x14ac:dyDescent="0.2">
      <c r="Q13960" s="21"/>
    </row>
    <row r="13961" spans="17:17" x14ac:dyDescent="0.2">
      <c r="Q13961" s="21"/>
    </row>
    <row r="13962" spans="17:17" x14ac:dyDescent="0.2">
      <c r="Q13962" s="21"/>
    </row>
    <row r="13963" spans="17:17" x14ac:dyDescent="0.2">
      <c r="Q13963" s="21"/>
    </row>
    <row r="13964" spans="17:17" x14ac:dyDescent="0.2">
      <c r="Q13964" s="21"/>
    </row>
    <row r="13965" spans="17:17" x14ac:dyDescent="0.2">
      <c r="Q13965" s="21"/>
    </row>
    <row r="13966" spans="17:17" x14ac:dyDescent="0.2">
      <c r="Q13966" s="21"/>
    </row>
    <row r="13967" spans="17:17" x14ac:dyDescent="0.2">
      <c r="Q13967" s="21"/>
    </row>
    <row r="13968" spans="17:17" x14ac:dyDescent="0.2">
      <c r="Q13968" s="21"/>
    </row>
    <row r="13969" spans="17:17" x14ac:dyDescent="0.2">
      <c r="Q13969" s="21"/>
    </row>
    <row r="13970" spans="17:17" x14ac:dyDescent="0.2">
      <c r="Q13970" s="21"/>
    </row>
    <row r="13971" spans="17:17" x14ac:dyDescent="0.2">
      <c r="Q13971" s="21"/>
    </row>
    <row r="13972" spans="17:17" x14ac:dyDescent="0.2">
      <c r="Q13972" s="21"/>
    </row>
    <row r="13973" spans="17:17" x14ac:dyDescent="0.2">
      <c r="Q13973" s="21"/>
    </row>
    <row r="13974" spans="17:17" x14ac:dyDescent="0.2">
      <c r="Q13974" s="21"/>
    </row>
    <row r="13975" spans="17:17" x14ac:dyDescent="0.2">
      <c r="Q13975" s="21"/>
    </row>
    <row r="13976" spans="17:17" x14ac:dyDescent="0.2">
      <c r="Q13976" s="21"/>
    </row>
    <row r="13977" spans="17:17" x14ac:dyDescent="0.2">
      <c r="Q13977" s="21"/>
    </row>
    <row r="13978" spans="17:17" x14ac:dyDescent="0.2">
      <c r="Q13978" s="21"/>
    </row>
    <row r="13979" spans="17:17" x14ac:dyDescent="0.2">
      <c r="Q13979" s="21"/>
    </row>
    <row r="13980" spans="17:17" x14ac:dyDescent="0.2">
      <c r="Q13980" s="21"/>
    </row>
    <row r="13981" spans="17:17" x14ac:dyDescent="0.2">
      <c r="Q13981" s="21"/>
    </row>
    <row r="13982" spans="17:17" x14ac:dyDescent="0.2">
      <c r="Q13982" s="21"/>
    </row>
    <row r="13983" spans="17:17" x14ac:dyDescent="0.2">
      <c r="Q13983" s="21"/>
    </row>
    <row r="13984" spans="17:17" x14ac:dyDescent="0.2">
      <c r="Q13984" s="21"/>
    </row>
    <row r="13985" spans="17:17" x14ac:dyDescent="0.2">
      <c r="Q13985" s="21"/>
    </row>
    <row r="13986" spans="17:17" x14ac:dyDescent="0.2">
      <c r="Q13986" s="21"/>
    </row>
    <row r="13987" spans="17:17" x14ac:dyDescent="0.2">
      <c r="Q13987" s="21"/>
    </row>
    <row r="13988" spans="17:17" x14ac:dyDescent="0.2">
      <c r="Q13988" s="21"/>
    </row>
    <row r="13989" spans="17:17" x14ac:dyDescent="0.2">
      <c r="Q13989" s="21"/>
    </row>
    <row r="13990" spans="17:17" x14ac:dyDescent="0.2">
      <c r="Q13990" s="21"/>
    </row>
    <row r="13991" spans="17:17" x14ac:dyDescent="0.2">
      <c r="Q13991" s="21"/>
    </row>
    <row r="13992" spans="17:17" x14ac:dyDescent="0.2">
      <c r="Q13992" s="21"/>
    </row>
    <row r="13993" spans="17:17" x14ac:dyDescent="0.2">
      <c r="Q13993" s="21"/>
    </row>
    <row r="13994" spans="17:17" x14ac:dyDescent="0.2">
      <c r="Q13994" s="21"/>
    </row>
    <row r="13995" spans="17:17" x14ac:dyDescent="0.2">
      <c r="Q13995" s="21"/>
    </row>
    <row r="13996" spans="17:17" x14ac:dyDescent="0.2">
      <c r="Q13996" s="21"/>
    </row>
    <row r="13997" spans="17:17" x14ac:dyDescent="0.2">
      <c r="Q13997" s="21"/>
    </row>
    <row r="13998" spans="17:17" x14ac:dyDescent="0.2">
      <c r="Q13998" s="21"/>
    </row>
    <row r="13999" spans="17:17" x14ac:dyDescent="0.2">
      <c r="Q13999" s="21"/>
    </row>
    <row r="14000" spans="17:17" x14ac:dyDescent="0.2">
      <c r="Q14000" s="21"/>
    </row>
    <row r="14001" spans="17:17" x14ac:dyDescent="0.2">
      <c r="Q14001" s="21"/>
    </row>
    <row r="14002" spans="17:17" x14ac:dyDescent="0.2">
      <c r="Q14002" s="21"/>
    </row>
    <row r="14003" spans="17:17" x14ac:dyDescent="0.2">
      <c r="Q14003" s="21"/>
    </row>
    <row r="14004" spans="17:17" x14ac:dyDescent="0.2">
      <c r="Q14004" s="21"/>
    </row>
    <row r="14005" spans="17:17" x14ac:dyDescent="0.2">
      <c r="Q14005" s="21"/>
    </row>
    <row r="14006" spans="17:17" x14ac:dyDescent="0.2">
      <c r="Q14006" s="21"/>
    </row>
    <row r="14007" spans="17:17" x14ac:dyDescent="0.2">
      <c r="Q14007" s="21"/>
    </row>
    <row r="14008" spans="17:17" x14ac:dyDescent="0.2">
      <c r="Q14008" s="21"/>
    </row>
    <row r="14009" spans="17:17" x14ac:dyDescent="0.2">
      <c r="Q14009" s="21"/>
    </row>
    <row r="14010" spans="17:17" x14ac:dyDescent="0.2">
      <c r="Q14010" s="21"/>
    </row>
    <row r="14011" spans="17:17" x14ac:dyDescent="0.2">
      <c r="Q14011" s="21"/>
    </row>
    <row r="14012" spans="17:17" x14ac:dyDescent="0.2">
      <c r="Q14012" s="21"/>
    </row>
    <row r="14013" spans="17:17" x14ac:dyDescent="0.2">
      <c r="Q14013" s="21"/>
    </row>
    <row r="14014" spans="17:17" x14ac:dyDescent="0.2">
      <c r="Q14014" s="21"/>
    </row>
    <row r="14015" spans="17:17" x14ac:dyDescent="0.2">
      <c r="Q14015" s="21"/>
    </row>
    <row r="14016" spans="17:17" x14ac:dyDescent="0.2">
      <c r="Q14016" s="21"/>
    </row>
    <row r="14017" spans="17:17" x14ac:dyDescent="0.2">
      <c r="Q14017" s="21"/>
    </row>
    <row r="14018" spans="17:17" x14ac:dyDescent="0.2">
      <c r="Q14018" s="21"/>
    </row>
    <row r="14019" spans="17:17" x14ac:dyDescent="0.2">
      <c r="Q14019" s="21"/>
    </row>
    <row r="14020" spans="17:17" x14ac:dyDescent="0.2">
      <c r="Q14020" s="21"/>
    </row>
    <row r="14021" spans="17:17" x14ac:dyDescent="0.2">
      <c r="Q14021" s="21"/>
    </row>
    <row r="14022" spans="17:17" x14ac:dyDescent="0.2">
      <c r="Q14022" s="21"/>
    </row>
    <row r="14023" spans="17:17" x14ac:dyDescent="0.2">
      <c r="Q14023" s="21"/>
    </row>
    <row r="14024" spans="17:17" x14ac:dyDescent="0.2">
      <c r="Q14024" s="21"/>
    </row>
    <row r="14025" spans="17:17" x14ac:dyDescent="0.2">
      <c r="Q14025" s="21"/>
    </row>
    <row r="14026" spans="17:17" x14ac:dyDescent="0.2">
      <c r="Q14026" s="21"/>
    </row>
    <row r="14027" spans="17:17" x14ac:dyDescent="0.2">
      <c r="Q14027" s="21"/>
    </row>
    <row r="14028" spans="17:17" x14ac:dyDescent="0.2">
      <c r="Q14028" s="21"/>
    </row>
    <row r="14029" spans="17:17" x14ac:dyDescent="0.2">
      <c r="Q14029" s="21"/>
    </row>
    <row r="14030" spans="17:17" x14ac:dyDescent="0.2">
      <c r="Q14030" s="21"/>
    </row>
    <row r="14031" spans="17:17" x14ac:dyDescent="0.2">
      <c r="Q14031" s="21"/>
    </row>
    <row r="14032" spans="17:17" x14ac:dyDescent="0.2">
      <c r="Q14032" s="21"/>
    </row>
    <row r="14033" spans="17:17" x14ac:dyDescent="0.2">
      <c r="Q14033" s="21"/>
    </row>
    <row r="14034" spans="17:17" x14ac:dyDescent="0.2">
      <c r="Q14034" s="21"/>
    </row>
    <row r="14035" spans="17:17" x14ac:dyDescent="0.2">
      <c r="Q14035" s="21"/>
    </row>
    <row r="14036" spans="17:17" x14ac:dyDescent="0.2">
      <c r="Q14036" s="21"/>
    </row>
    <row r="14037" spans="17:17" x14ac:dyDescent="0.2">
      <c r="Q14037" s="21"/>
    </row>
    <row r="14038" spans="17:17" x14ac:dyDescent="0.2">
      <c r="Q14038" s="21"/>
    </row>
    <row r="14039" spans="17:17" x14ac:dyDescent="0.2">
      <c r="Q14039" s="21"/>
    </row>
    <row r="14040" spans="17:17" x14ac:dyDescent="0.2">
      <c r="Q14040" s="21"/>
    </row>
    <row r="14041" spans="17:17" x14ac:dyDescent="0.2">
      <c r="Q14041" s="21"/>
    </row>
    <row r="14042" spans="17:17" x14ac:dyDescent="0.2">
      <c r="Q14042" s="21"/>
    </row>
    <row r="14043" spans="17:17" x14ac:dyDescent="0.2">
      <c r="Q14043" s="21"/>
    </row>
    <row r="14044" spans="17:17" x14ac:dyDescent="0.2">
      <c r="Q14044" s="21"/>
    </row>
    <row r="14045" spans="17:17" x14ac:dyDescent="0.2">
      <c r="Q14045" s="21"/>
    </row>
    <row r="14046" spans="17:17" x14ac:dyDescent="0.2">
      <c r="Q14046" s="21"/>
    </row>
    <row r="14047" spans="17:17" x14ac:dyDescent="0.2">
      <c r="Q14047" s="21"/>
    </row>
    <row r="14048" spans="17:17" x14ac:dyDescent="0.2">
      <c r="Q14048" s="21"/>
    </row>
    <row r="14049" spans="17:17" x14ac:dyDescent="0.2">
      <c r="Q14049" s="21"/>
    </row>
    <row r="14050" spans="17:17" x14ac:dyDescent="0.2">
      <c r="Q14050" s="21"/>
    </row>
    <row r="14051" spans="17:17" x14ac:dyDescent="0.2">
      <c r="Q14051" s="21"/>
    </row>
    <row r="14052" spans="17:17" x14ac:dyDescent="0.2">
      <c r="Q14052" s="21"/>
    </row>
    <row r="14053" spans="17:17" x14ac:dyDescent="0.2">
      <c r="Q14053" s="21"/>
    </row>
    <row r="14054" spans="17:17" x14ac:dyDescent="0.2">
      <c r="Q14054" s="21"/>
    </row>
    <row r="14055" spans="17:17" x14ac:dyDescent="0.2">
      <c r="Q14055" s="21"/>
    </row>
    <row r="14056" spans="17:17" x14ac:dyDescent="0.2">
      <c r="Q14056" s="21"/>
    </row>
    <row r="14057" spans="17:17" x14ac:dyDescent="0.2">
      <c r="Q14057" s="21"/>
    </row>
    <row r="14058" spans="17:17" x14ac:dyDescent="0.2">
      <c r="Q14058" s="21"/>
    </row>
    <row r="14059" spans="17:17" x14ac:dyDescent="0.2">
      <c r="Q14059" s="21"/>
    </row>
    <row r="14060" spans="17:17" x14ac:dyDescent="0.2">
      <c r="Q14060" s="21"/>
    </row>
    <row r="14061" spans="17:17" x14ac:dyDescent="0.2">
      <c r="Q14061" s="21"/>
    </row>
    <row r="14062" spans="17:17" x14ac:dyDescent="0.2">
      <c r="Q14062" s="21"/>
    </row>
    <row r="14063" spans="17:17" x14ac:dyDescent="0.2">
      <c r="Q14063" s="21"/>
    </row>
    <row r="14064" spans="17:17" x14ac:dyDescent="0.2">
      <c r="Q14064" s="21"/>
    </row>
    <row r="14065" spans="17:17" x14ac:dyDescent="0.2">
      <c r="Q14065" s="21"/>
    </row>
    <row r="14066" spans="17:17" x14ac:dyDescent="0.2">
      <c r="Q14066" s="21"/>
    </row>
    <row r="14067" spans="17:17" x14ac:dyDescent="0.2">
      <c r="Q14067" s="21"/>
    </row>
    <row r="14068" spans="17:17" x14ac:dyDescent="0.2">
      <c r="Q14068" s="21"/>
    </row>
    <row r="14069" spans="17:17" x14ac:dyDescent="0.2">
      <c r="Q14069" s="21"/>
    </row>
    <row r="14070" spans="17:17" x14ac:dyDescent="0.2">
      <c r="Q14070" s="21"/>
    </row>
    <row r="14071" spans="17:17" x14ac:dyDescent="0.2">
      <c r="Q14071" s="21"/>
    </row>
    <row r="14072" spans="17:17" x14ac:dyDescent="0.2">
      <c r="Q14072" s="21"/>
    </row>
    <row r="14073" spans="17:17" x14ac:dyDescent="0.2">
      <c r="Q14073" s="21"/>
    </row>
    <row r="14074" spans="17:17" x14ac:dyDescent="0.2">
      <c r="Q14074" s="21"/>
    </row>
    <row r="14075" spans="17:17" x14ac:dyDescent="0.2">
      <c r="Q14075" s="21"/>
    </row>
    <row r="14076" spans="17:17" x14ac:dyDescent="0.2">
      <c r="Q14076" s="21"/>
    </row>
    <row r="14077" spans="17:17" x14ac:dyDescent="0.2">
      <c r="Q14077" s="21"/>
    </row>
    <row r="14078" spans="17:17" x14ac:dyDescent="0.2">
      <c r="Q14078" s="21"/>
    </row>
    <row r="14079" spans="17:17" x14ac:dyDescent="0.2">
      <c r="Q14079" s="21"/>
    </row>
    <row r="14080" spans="17:17" x14ac:dyDescent="0.2">
      <c r="Q14080" s="21"/>
    </row>
    <row r="14081" spans="17:17" x14ac:dyDescent="0.2">
      <c r="Q14081" s="21"/>
    </row>
    <row r="14082" spans="17:17" x14ac:dyDescent="0.2">
      <c r="Q14082" s="21"/>
    </row>
    <row r="14083" spans="17:17" x14ac:dyDescent="0.2">
      <c r="Q14083" s="21"/>
    </row>
    <row r="14084" spans="17:17" x14ac:dyDescent="0.2">
      <c r="Q14084" s="21"/>
    </row>
    <row r="14085" spans="17:17" x14ac:dyDescent="0.2">
      <c r="Q14085" s="21"/>
    </row>
    <row r="14086" spans="17:17" x14ac:dyDescent="0.2">
      <c r="Q14086" s="21"/>
    </row>
    <row r="14087" spans="17:17" x14ac:dyDescent="0.2">
      <c r="Q14087" s="21"/>
    </row>
    <row r="14088" spans="17:17" x14ac:dyDescent="0.2">
      <c r="Q14088" s="21"/>
    </row>
    <row r="14089" spans="17:17" x14ac:dyDescent="0.2">
      <c r="Q14089" s="21"/>
    </row>
    <row r="14090" spans="17:17" x14ac:dyDescent="0.2">
      <c r="Q14090" s="21"/>
    </row>
    <row r="14091" spans="17:17" x14ac:dyDescent="0.2">
      <c r="Q14091" s="21"/>
    </row>
    <row r="14092" spans="17:17" x14ac:dyDescent="0.2">
      <c r="Q14092" s="21"/>
    </row>
    <row r="14093" spans="17:17" x14ac:dyDescent="0.2">
      <c r="Q14093" s="21"/>
    </row>
    <row r="14094" spans="17:17" x14ac:dyDescent="0.2">
      <c r="Q14094" s="21"/>
    </row>
    <row r="14095" spans="17:17" x14ac:dyDescent="0.2">
      <c r="Q14095" s="21"/>
    </row>
    <row r="14096" spans="17:17" x14ac:dyDescent="0.2">
      <c r="Q14096" s="21"/>
    </row>
    <row r="14097" spans="17:17" x14ac:dyDescent="0.2">
      <c r="Q14097" s="21"/>
    </row>
    <row r="14098" spans="17:17" x14ac:dyDescent="0.2">
      <c r="Q14098" s="21"/>
    </row>
    <row r="14099" spans="17:17" x14ac:dyDescent="0.2">
      <c r="Q14099" s="21"/>
    </row>
    <row r="14100" spans="17:17" x14ac:dyDescent="0.2">
      <c r="Q14100" s="21"/>
    </row>
    <row r="14101" spans="17:17" x14ac:dyDescent="0.2">
      <c r="Q14101" s="21"/>
    </row>
    <row r="14102" spans="17:17" x14ac:dyDescent="0.2">
      <c r="Q14102" s="21"/>
    </row>
    <row r="14103" spans="17:17" x14ac:dyDescent="0.2">
      <c r="Q14103" s="21"/>
    </row>
    <row r="14104" spans="17:17" x14ac:dyDescent="0.2">
      <c r="Q14104" s="21"/>
    </row>
    <row r="14105" spans="17:17" x14ac:dyDescent="0.2">
      <c r="Q14105" s="21"/>
    </row>
    <row r="14106" spans="17:17" x14ac:dyDescent="0.2">
      <c r="Q14106" s="21"/>
    </row>
    <row r="14107" spans="17:17" x14ac:dyDescent="0.2">
      <c r="Q14107" s="21"/>
    </row>
    <row r="14108" spans="17:17" x14ac:dyDescent="0.2">
      <c r="Q14108" s="21"/>
    </row>
    <row r="14109" spans="17:17" x14ac:dyDescent="0.2">
      <c r="Q14109" s="21"/>
    </row>
    <row r="14110" spans="17:17" x14ac:dyDescent="0.2">
      <c r="Q14110" s="21"/>
    </row>
    <row r="14111" spans="17:17" x14ac:dyDescent="0.2">
      <c r="Q14111" s="21"/>
    </row>
    <row r="14112" spans="17:17" x14ac:dyDescent="0.2">
      <c r="Q14112" s="21"/>
    </row>
    <row r="14113" spans="17:17" x14ac:dyDescent="0.2">
      <c r="Q14113" s="21"/>
    </row>
    <row r="14114" spans="17:17" x14ac:dyDescent="0.2">
      <c r="Q14114" s="21"/>
    </row>
    <row r="14115" spans="17:17" x14ac:dyDescent="0.2">
      <c r="Q14115" s="21"/>
    </row>
    <row r="14116" spans="17:17" x14ac:dyDescent="0.2">
      <c r="Q14116" s="21"/>
    </row>
    <row r="14117" spans="17:17" x14ac:dyDescent="0.2">
      <c r="Q14117" s="21"/>
    </row>
    <row r="14118" spans="17:17" x14ac:dyDescent="0.2">
      <c r="Q14118" s="21"/>
    </row>
    <row r="14119" spans="17:17" x14ac:dyDescent="0.2">
      <c r="Q14119" s="21"/>
    </row>
    <row r="14120" spans="17:17" x14ac:dyDescent="0.2">
      <c r="Q14120" s="21"/>
    </row>
    <row r="14121" spans="17:17" x14ac:dyDescent="0.2">
      <c r="Q14121" s="21"/>
    </row>
    <row r="14122" spans="17:17" x14ac:dyDescent="0.2">
      <c r="Q14122" s="21"/>
    </row>
    <row r="14123" spans="17:17" x14ac:dyDescent="0.2">
      <c r="Q14123" s="21"/>
    </row>
    <row r="14124" spans="17:17" x14ac:dyDescent="0.2">
      <c r="Q14124" s="21"/>
    </row>
    <row r="14125" spans="17:17" x14ac:dyDescent="0.2">
      <c r="Q14125" s="21"/>
    </row>
    <row r="14126" spans="17:17" x14ac:dyDescent="0.2">
      <c r="Q14126" s="21"/>
    </row>
    <row r="14127" spans="17:17" x14ac:dyDescent="0.2">
      <c r="Q14127" s="21"/>
    </row>
    <row r="14128" spans="17:17" x14ac:dyDescent="0.2">
      <c r="Q14128" s="21"/>
    </row>
    <row r="14129" spans="17:17" x14ac:dyDescent="0.2">
      <c r="Q14129" s="21"/>
    </row>
    <row r="14130" spans="17:17" x14ac:dyDescent="0.2">
      <c r="Q14130" s="21"/>
    </row>
    <row r="14131" spans="17:17" x14ac:dyDescent="0.2">
      <c r="Q14131" s="21"/>
    </row>
    <row r="14132" spans="17:17" x14ac:dyDescent="0.2">
      <c r="Q14132" s="21"/>
    </row>
    <row r="14133" spans="17:17" x14ac:dyDescent="0.2">
      <c r="Q14133" s="21"/>
    </row>
    <row r="14134" spans="17:17" x14ac:dyDescent="0.2">
      <c r="Q14134" s="21"/>
    </row>
    <row r="14135" spans="17:17" x14ac:dyDescent="0.2">
      <c r="Q14135" s="21"/>
    </row>
    <row r="14136" spans="17:17" x14ac:dyDescent="0.2">
      <c r="Q14136" s="21"/>
    </row>
    <row r="14137" spans="17:17" x14ac:dyDescent="0.2">
      <c r="Q14137" s="21"/>
    </row>
    <row r="14138" spans="17:17" x14ac:dyDescent="0.2">
      <c r="Q14138" s="21"/>
    </row>
    <row r="14139" spans="17:17" x14ac:dyDescent="0.2">
      <c r="Q14139" s="21"/>
    </row>
    <row r="14140" spans="17:17" x14ac:dyDescent="0.2">
      <c r="Q14140" s="21"/>
    </row>
    <row r="14141" spans="17:17" x14ac:dyDescent="0.2">
      <c r="Q14141" s="21"/>
    </row>
    <row r="14142" spans="17:17" x14ac:dyDescent="0.2">
      <c r="Q14142" s="21"/>
    </row>
    <row r="14143" spans="17:17" x14ac:dyDescent="0.2">
      <c r="Q14143" s="21"/>
    </row>
    <row r="14144" spans="17:17" x14ac:dyDescent="0.2">
      <c r="Q14144" s="21"/>
    </row>
    <row r="14145" spans="17:17" x14ac:dyDescent="0.2">
      <c r="Q14145" s="21"/>
    </row>
    <row r="14146" spans="17:17" x14ac:dyDescent="0.2">
      <c r="Q14146" s="21"/>
    </row>
    <row r="14147" spans="17:17" x14ac:dyDescent="0.2">
      <c r="Q14147" s="21"/>
    </row>
    <row r="14148" spans="17:17" x14ac:dyDescent="0.2">
      <c r="Q14148" s="21"/>
    </row>
    <row r="14149" spans="17:17" x14ac:dyDescent="0.2">
      <c r="Q14149" s="21"/>
    </row>
    <row r="14150" spans="17:17" x14ac:dyDescent="0.2">
      <c r="Q14150" s="21"/>
    </row>
    <row r="14151" spans="17:17" x14ac:dyDescent="0.2">
      <c r="Q14151" s="21"/>
    </row>
    <row r="14152" spans="17:17" x14ac:dyDescent="0.2">
      <c r="Q14152" s="21"/>
    </row>
    <row r="14153" spans="17:17" x14ac:dyDescent="0.2">
      <c r="Q14153" s="21"/>
    </row>
    <row r="14154" spans="17:17" x14ac:dyDescent="0.2">
      <c r="Q14154" s="21"/>
    </row>
    <row r="14155" spans="17:17" x14ac:dyDescent="0.2">
      <c r="Q14155" s="21"/>
    </row>
    <row r="14156" spans="17:17" x14ac:dyDescent="0.2">
      <c r="Q14156" s="21"/>
    </row>
    <row r="14157" spans="17:17" x14ac:dyDescent="0.2">
      <c r="Q14157" s="21"/>
    </row>
    <row r="14158" spans="17:17" x14ac:dyDescent="0.2">
      <c r="Q14158" s="21"/>
    </row>
    <row r="14159" spans="17:17" x14ac:dyDescent="0.2">
      <c r="Q14159" s="21"/>
    </row>
    <row r="14160" spans="17:17" x14ac:dyDescent="0.2">
      <c r="Q14160" s="21"/>
    </row>
    <row r="14161" spans="17:17" x14ac:dyDescent="0.2">
      <c r="Q14161" s="21"/>
    </row>
    <row r="14162" spans="17:17" x14ac:dyDescent="0.2">
      <c r="Q14162" s="21"/>
    </row>
    <row r="14163" spans="17:17" x14ac:dyDescent="0.2">
      <c r="Q14163" s="21"/>
    </row>
    <row r="14164" spans="17:17" x14ac:dyDescent="0.2">
      <c r="Q14164" s="21"/>
    </row>
    <row r="14165" spans="17:17" x14ac:dyDescent="0.2">
      <c r="Q14165" s="21"/>
    </row>
    <row r="14166" spans="17:17" x14ac:dyDescent="0.2">
      <c r="Q14166" s="21"/>
    </row>
    <row r="14167" spans="17:17" x14ac:dyDescent="0.2">
      <c r="Q14167" s="21"/>
    </row>
    <row r="14168" spans="17:17" x14ac:dyDescent="0.2">
      <c r="Q14168" s="21"/>
    </row>
    <row r="14169" spans="17:17" x14ac:dyDescent="0.2">
      <c r="Q14169" s="21"/>
    </row>
    <row r="14170" spans="17:17" x14ac:dyDescent="0.2">
      <c r="Q14170" s="21"/>
    </row>
    <row r="14171" spans="17:17" x14ac:dyDescent="0.2">
      <c r="Q14171" s="21"/>
    </row>
    <row r="14172" spans="17:17" x14ac:dyDescent="0.2">
      <c r="Q14172" s="21"/>
    </row>
    <row r="14173" spans="17:17" x14ac:dyDescent="0.2">
      <c r="Q14173" s="21"/>
    </row>
    <row r="14174" spans="17:17" x14ac:dyDescent="0.2">
      <c r="Q14174" s="21"/>
    </row>
    <row r="14175" spans="17:17" x14ac:dyDescent="0.2">
      <c r="Q14175" s="21"/>
    </row>
    <row r="14176" spans="17:17" x14ac:dyDescent="0.2">
      <c r="Q14176" s="21"/>
    </row>
    <row r="14177" spans="17:17" x14ac:dyDescent="0.2">
      <c r="Q14177" s="21"/>
    </row>
    <row r="14178" spans="17:17" x14ac:dyDescent="0.2">
      <c r="Q14178" s="21"/>
    </row>
    <row r="14179" spans="17:17" x14ac:dyDescent="0.2">
      <c r="Q14179" s="21"/>
    </row>
    <row r="14180" spans="17:17" x14ac:dyDescent="0.2">
      <c r="Q14180" s="21"/>
    </row>
    <row r="14181" spans="17:17" x14ac:dyDescent="0.2">
      <c r="Q14181" s="21"/>
    </row>
    <row r="14182" spans="17:17" x14ac:dyDescent="0.2">
      <c r="Q14182" s="21"/>
    </row>
    <row r="14183" spans="17:17" x14ac:dyDescent="0.2">
      <c r="Q14183" s="21"/>
    </row>
    <row r="14184" spans="17:17" x14ac:dyDescent="0.2">
      <c r="Q14184" s="21"/>
    </row>
    <row r="14185" spans="17:17" x14ac:dyDescent="0.2">
      <c r="Q14185" s="21"/>
    </row>
    <row r="14186" spans="17:17" x14ac:dyDescent="0.2">
      <c r="Q14186" s="21"/>
    </row>
    <row r="14187" spans="17:17" x14ac:dyDescent="0.2">
      <c r="Q14187" s="21"/>
    </row>
    <row r="14188" spans="17:17" x14ac:dyDescent="0.2">
      <c r="Q14188" s="21"/>
    </row>
    <row r="14189" spans="17:17" x14ac:dyDescent="0.2">
      <c r="Q14189" s="21"/>
    </row>
    <row r="14190" spans="17:17" x14ac:dyDescent="0.2">
      <c r="Q14190" s="21"/>
    </row>
    <row r="14191" spans="17:17" x14ac:dyDescent="0.2">
      <c r="Q14191" s="21"/>
    </row>
    <row r="14192" spans="17:17" x14ac:dyDescent="0.2">
      <c r="Q14192" s="21"/>
    </row>
    <row r="14193" spans="17:17" x14ac:dyDescent="0.2">
      <c r="Q14193" s="21"/>
    </row>
    <row r="14194" spans="17:17" x14ac:dyDescent="0.2">
      <c r="Q14194" s="21"/>
    </row>
    <row r="14195" spans="17:17" x14ac:dyDescent="0.2">
      <c r="Q14195" s="21"/>
    </row>
    <row r="14196" spans="17:17" x14ac:dyDescent="0.2">
      <c r="Q14196" s="21"/>
    </row>
    <row r="14197" spans="17:17" x14ac:dyDescent="0.2">
      <c r="Q14197" s="21"/>
    </row>
    <row r="14198" spans="17:17" x14ac:dyDescent="0.2">
      <c r="Q14198" s="21"/>
    </row>
    <row r="14199" spans="17:17" x14ac:dyDescent="0.2">
      <c r="Q14199" s="21"/>
    </row>
    <row r="14200" spans="17:17" x14ac:dyDescent="0.2">
      <c r="Q14200" s="21"/>
    </row>
    <row r="14201" spans="17:17" x14ac:dyDescent="0.2">
      <c r="Q14201" s="21"/>
    </row>
    <row r="14202" spans="17:17" x14ac:dyDescent="0.2">
      <c r="Q14202" s="21"/>
    </row>
    <row r="14203" spans="17:17" x14ac:dyDescent="0.2">
      <c r="Q14203" s="21"/>
    </row>
    <row r="14204" spans="17:17" x14ac:dyDescent="0.2">
      <c r="Q14204" s="21"/>
    </row>
    <row r="14205" spans="17:17" x14ac:dyDescent="0.2">
      <c r="Q14205" s="21"/>
    </row>
    <row r="14206" spans="17:17" x14ac:dyDescent="0.2">
      <c r="Q14206" s="21"/>
    </row>
    <row r="14207" spans="17:17" x14ac:dyDescent="0.2">
      <c r="Q14207" s="21"/>
    </row>
    <row r="14208" spans="17:17" x14ac:dyDescent="0.2">
      <c r="Q14208" s="21"/>
    </row>
    <row r="14209" spans="17:17" x14ac:dyDescent="0.2">
      <c r="Q14209" s="21"/>
    </row>
    <row r="14210" spans="17:17" x14ac:dyDescent="0.2">
      <c r="Q14210" s="21"/>
    </row>
    <row r="14211" spans="17:17" x14ac:dyDescent="0.2">
      <c r="Q14211" s="21"/>
    </row>
    <row r="14212" spans="17:17" x14ac:dyDescent="0.2">
      <c r="Q14212" s="21"/>
    </row>
    <row r="14213" spans="17:17" x14ac:dyDescent="0.2">
      <c r="Q14213" s="21"/>
    </row>
    <row r="14214" spans="17:17" x14ac:dyDescent="0.2">
      <c r="Q14214" s="21"/>
    </row>
    <row r="14215" spans="17:17" x14ac:dyDescent="0.2">
      <c r="Q14215" s="21"/>
    </row>
    <row r="14216" spans="17:17" x14ac:dyDescent="0.2">
      <c r="Q14216" s="21"/>
    </row>
    <row r="14217" spans="17:17" x14ac:dyDescent="0.2">
      <c r="Q14217" s="21"/>
    </row>
    <row r="14218" spans="17:17" x14ac:dyDescent="0.2">
      <c r="Q14218" s="21"/>
    </row>
    <row r="14219" spans="17:17" x14ac:dyDescent="0.2">
      <c r="Q14219" s="21"/>
    </row>
    <row r="14220" spans="17:17" x14ac:dyDescent="0.2">
      <c r="Q14220" s="21"/>
    </row>
    <row r="14221" spans="17:17" x14ac:dyDescent="0.2">
      <c r="Q14221" s="21"/>
    </row>
    <row r="14222" spans="17:17" x14ac:dyDescent="0.2">
      <c r="Q14222" s="21"/>
    </row>
    <row r="14223" spans="17:17" x14ac:dyDescent="0.2">
      <c r="Q14223" s="21"/>
    </row>
    <row r="14224" spans="17:17" x14ac:dyDescent="0.2">
      <c r="Q14224" s="21"/>
    </row>
    <row r="14225" spans="17:17" x14ac:dyDescent="0.2">
      <c r="Q14225" s="21"/>
    </row>
    <row r="14226" spans="17:17" x14ac:dyDescent="0.2">
      <c r="Q14226" s="21"/>
    </row>
    <row r="14227" spans="17:17" x14ac:dyDescent="0.2">
      <c r="Q14227" s="21"/>
    </row>
    <row r="14228" spans="17:17" x14ac:dyDescent="0.2">
      <c r="Q14228" s="21"/>
    </row>
    <row r="14229" spans="17:17" x14ac:dyDescent="0.2">
      <c r="Q14229" s="21"/>
    </row>
    <row r="14230" spans="17:17" x14ac:dyDescent="0.2">
      <c r="Q14230" s="21"/>
    </row>
    <row r="14231" spans="17:17" x14ac:dyDescent="0.2">
      <c r="Q14231" s="21"/>
    </row>
    <row r="14232" spans="17:17" x14ac:dyDescent="0.2">
      <c r="Q14232" s="21"/>
    </row>
    <row r="14233" spans="17:17" x14ac:dyDescent="0.2">
      <c r="Q14233" s="21"/>
    </row>
    <row r="14234" spans="17:17" x14ac:dyDescent="0.2">
      <c r="Q14234" s="21"/>
    </row>
    <row r="14235" spans="17:17" x14ac:dyDescent="0.2">
      <c r="Q14235" s="21"/>
    </row>
    <row r="14236" spans="17:17" x14ac:dyDescent="0.2">
      <c r="Q14236" s="21"/>
    </row>
    <row r="14237" spans="17:17" x14ac:dyDescent="0.2">
      <c r="Q14237" s="21"/>
    </row>
    <row r="14238" spans="17:17" x14ac:dyDescent="0.2">
      <c r="Q14238" s="21"/>
    </row>
    <row r="14239" spans="17:17" x14ac:dyDescent="0.2">
      <c r="Q14239" s="21"/>
    </row>
    <row r="14240" spans="17:17" x14ac:dyDescent="0.2">
      <c r="Q14240" s="21"/>
    </row>
    <row r="14241" spans="17:17" x14ac:dyDescent="0.2">
      <c r="Q14241" s="21"/>
    </row>
    <row r="14242" spans="17:17" x14ac:dyDescent="0.2">
      <c r="Q14242" s="21"/>
    </row>
    <row r="14243" spans="17:17" x14ac:dyDescent="0.2">
      <c r="Q14243" s="21"/>
    </row>
    <row r="14244" spans="17:17" x14ac:dyDescent="0.2">
      <c r="Q14244" s="21"/>
    </row>
    <row r="14245" spans="17:17" x14ac:dyDescent="0.2">
      <c r="Q14245" s="21"/>
    </row>
    <row r="14246" spans="17:17" x14ac:dyDescent="0.2">
      <c r="Q14246" s="21"/>
    </row>
    <row r="14247" spans="17:17" x14ac:dyDescent="0.2">
      <c r="Q14247" s="21"/>
    </row>
    <row r="14248" spans="17:17" x14ac:dyDescent="0.2">
      <c r="Q14248" s="21"/>
    </row>
    <row r="14249" spans="17:17" x14ac:dyDescent="0.2">
      <c r="Q14249" s="21"/>
    </row>
    <row r="14250" spans="17:17" x14ac:dyDescent="0.2">
      <c r="Q14250" s="21"/>
    </row>
    <row r="14251" spans="17:17" x14ac:dyDescent="0.2">
      <c r="Q14251" s="21"/>
    </row>
    <row r="14252" spans="17:17" x14ac:dyDescent="0.2">
      <c r="Q14252" s="21"/>
    </row>
    <row r="14253" spans="17:17" x14ac:dyDescent="0.2">
      <c r="Q14253" s="21"/>
    </row>
    <row r="14254" spans="17:17" x14ac:dyDescent="0.2">
      <c r="Q14254" s="21"/>
    </row>
    <row r="14255" spans="17:17" x14ac:dyDescent="0.2">
      <c r="Q14255" s="21"/>
    </row>
    <row r="14256" spans="17:17" x14ac:dyDescent="0.2">
      <c r="Q14256" s="21"/>
    </row>
    <row r="14257" spans="17:17" x14ac:dyDescent="0.2">
      <c r="Q14257" s="21"/>
    </row>
    <row r="14258" spans="17:17" x14ac:dyDescent="0.2">
      <c r="Q14258" s="21"/>
    </row>
    <row r="14259" spans="17:17" x14ac:dyDescent="0.2">
      <c r="Q14259" s="21"/>
    </row>
    <row r="14260" spans="17:17" x14ac:dyDescent="0.2">
      <c r="Q14260" s="21"/>
    </row>
    <row r="14261" spans="17:17" x14ac:dyDescent="0.2">
      <c r="Q14261" s="21"/>
    </row>
    <row r="14262" spans="17:17" x14ac:dyDescent="0.2">
      <c r="Q14262" s="21"/>
    </row>
    <row r="14263" spans="17:17" x14ac:dyDescent="0.2">
      <c r="Q14263" s="21"/>
    </row>
    <row r="14264" spans="17:17" x14ac:dyDescent="0.2">
      <c r="Q14264" s="21"/>
    </row>
    <row r="14265" spans="17:17" x14ac:dyDescent="0.2">
      <c r="Q14265" s="21"/>
    </row>
    <row r="14266" spans="17:17" x14ac:dyDescent="0.2">
      <c r="Q14266" s="21"/>
    </row>
    <row r="14267" spans="17:17" x14ac:dyDescent="0.2">
      <c r="Q14267" s="21"/>
    </row>
    <row r="14268" spans="17:17" x14ac:dyDescent="0.2">
      <c r="Q14268" s="21"/>
    </row>
    <row r="14269" spans="17:17" x14ac:dyDescent="0.2">
      <c r="Q14269" s="21"/>
    </row>
    <row r="14270" spans="17:17" x14ac:dyDescent="0.2">
      <c r="Q14270" s="21"/>
    </row>
    <row r="14271" spans="17:17" x14ac:dyDescent="0.2">
      <c r="Q14271" s="21"/>
    </row>
    <row r="14272" spans="17:17" x14ac:dyDescent="0.2">
      <c r="Q14272" s="21"/>
    </row>
    <row r="14273" spans="17:17" x14ac:dyDescent="0.2">
      <c r="Q14273" s="21"/>
    </row>
    <row r="14274" spans="17:17" x14ac:dyDescent="0.2">
      <c r="Q14274" s="21"/>
    </row>
    <row r="14275" spans="17:17" x14ac:dyDescent="0.2">
      <c r="Q14275" s="21"/>
    </row>
    <row r="14276" spans="17:17" x14ac:dyDescent="0.2">
      <c r="Q14276" s="21"/>
    </row>
    <row r="14277" spans="17:17" x14ac:dyDescent="0.2">
      <c r="Q14277" s="21"/>
    </row>
    <row r="14278" spans="17:17" x14ac:dyDescent="0.2">
      <c r="Q14278" s="21"/>
    </row>
    <row r="14279" spans="17:17" x14ac:dyDescent="0.2">
      <c r="Q14279" s="21"/>
    </row>
    <row r="14280" spans="17:17" x14ac:dyDescent="0.2">
      <c r="Q14280" s="21"/>
    </row>
    <row r="14281" spans="17:17" x14ac:dyDescent="0.2">
      <c r="Q14281" s="21"/>
    </row>
    <row r="14282" spans="17:17" x14ac:dyDescent="0.2">
      <c r="Q14282" s="21"/>
    </row>
    <row r="14283" spans="17:17" x14ac:dyDescent="0.2">
      <c r="Q14283" s="21"/>
    </row>
    <row r="14284" spans="17:17" x14ac:dyDescent="0.2">
      <c r="Q14284" s="21"/>
    </row>
    <row r="14285" spans="17:17" x14ac:dyDescent="0.2">
      <c r="Q14285" s="21"/>
    </row>
    <row r="14286" spans="17:17" x14ac:dyDescent="0.2">
      <c r="Q14286" s="21"/>
    </row>
    <row r="14287" spans="17:17" x14ac:dyDescent="0.2">
      <c r="Q14287" s="21"/>
    </row>
    <row r="14288" spans="17:17" x14ac:dyDescent="0.2">
      <c r="Q14288" s="21"/>
    </row>
    <row r="14289" spans="17:17" x14ac:dyDescent="0.2">
      <c r="Q14289" s="21"/>
    </row>
    <row r="14290" spans="17:17" x14ac:dyDescent="0.2">
      <c r="Q14290" s="21"/>
    </row>
    <row r="14291" spans="17:17" x14ac:dyDescent="0.2">
      <c r="Q14291" s="21"/>
    </row>
    <row r="14292" spans="17:17" x14ac:dyDescent="0.2">
      <c r="Q14292" s="21"/>
    </row>
    <row r="14293" spans="17:17" x14ac:dyDescent="0.2">
      <c r="Q14293" s="21"/>
    </row>
    <row r="14294" spans="17:17" x14ac:dyDescent="0.2">
      <c r="Q14294" s="21"/>
    </row>
    <row r="14295" spans="17:17" x14ac:dyDescent="0.2">
      <c r="Q14295" s="21"/>
    </row>
    <row r="14296" spans="17:17" x14ac:dyDescent="0.2">
      <c r="Q14296" s="21"/>
    </row>
    <row r="14297" spans="17:17" x14ac:dyDescent="0.2">
      <c r="Q14297" s="21"/>
    </row>
    <row r="14298" spans="17:17" x14ac:dyDescent="0.2">
      <c r="Q14298" s="21"/>
    </row>
    <row r="14299" spans="17:17" x14ac:dyDescent="0.2">
      <c r="Q14299" s="21"/>
    </row>
    <row r="14300" spans="17:17" x14ac:dyDescent="0.2">
      <c r="Q14300" s="21"/>
    </row>
    <row r="14301" spans="17:17" x14ac:dyDescent="0.2">
      <c r="Q14301" s="21"/>
    </row>
    <row r="14302" spans="17:17" x14ac:dyDescent="0.2">
      <c r="Q14302" s="21"/>
    </row>
    <row r="14303" spans="17:17" x14ac:dyDescent="0.2">
      <c r="Q14303" s="21"/>
    </row>
    <row r="14304" spans="17:17" x14ac:dyDescent="0.2">
      <c r="Q14304" s="21"/>
    </row>
    <row r="14305" spans="17:17" x14ac:dyDescent="0.2">
      <c r="Q14305" s="21"/>
    </row>
    <row r="14306" spans="17:17" x14ac:dyDescent="0.2">
      <c r="Q14306" s="21"/>
    </row>
    <row r="14307" spans="17:17" x14ac:dyDescent="0.2">
      <c r="Q14307" s="21"/>
    </row>
    <row r="14308" spans="17:17" x14ac:dyDescent="0.2">
      <c r="Q14308" s="21"/>
    </row>
    <row r="14309" spans="17:17" x14ac:dyDescent="0.2">
      <c r="Q14309" s="21"/>
    </row>
    <row r="14310" spans="17:17" x14ac:dyDescent="0.2">
      <c r="Q14310" s="21"/>
    </row>
    <row r="14311" spans="17:17" x14ac:dyDescent="0.2">
      <c r="Q14311" s="21"/>
    </row>
    <row r="14312" spans="17:17" x14ac:dyDescent="0.2">
      <c r="Q14312" s="21"/>
    </row>
    <row r="14313" spans="17:17" x14ac:dyDescent="0.2">
      <c r="Q14313" s="21"/>
    </row>
    <row r="14314" spans="17:17" x14ac:dyDescent="0.2">
      <c r="Q14314" s="21"/>
    </row>
    <row r="14315" spans="17:17" x14ac:dyDescent="0.2">
      <c r="Q14315" s="21"/>
    </row>
    <row r="14316" spans="17:17" x14ac:dyDescent="0.2">
      <c r="Q14316" s="21"/>
    </row>
    <row r="14317" spans="17:17" x14ac:dyDescent="0.2">
      <c r="Q14317" s="21"/>
    </row>
    <row r="14318" spans="17:17" x14ac:dyDescent="0.2">
      <c r="Q14318" s="21"/>
    </row>
    <row r="14319" spans="17:17" x14ac:dyDescent="0.2">
      <c r="Q14319" s="21"/>
    </row>
    <row r="14320" spans="17:17" x14ac:dyDescent="0.2">
      <c r="Q14320" s="21"/>
    </row>
    <row r="14321" spans="17:17" x14ac:dyDescent="0.2">
      <c r="Q14321" s="21"/>
    </row>
    <row r="14322" spans="17:17" x14ac:dyDescent="0.2">
      <c r="Q14322" s="21"/>
    </row>
    <row r="14323" spans="17:17" x14ac:dyDescent="0.2">
      <c r="Q14323" s="21"/>
    </row>
    <row r="14324" spans="17:17" x14ac:dyDescent="0.2">
      <c r="Q14324" s="21"/>
    </row>
    <row r="14325" spans="17:17" x14ac:dyDescent="0.2">
      <c r="Q14325" s="21"/>
    </row>
    <row r="14326" spans="17:17" x14ac:dyDescent="0.2">
      <c r="Q14326" s="21"/>
    </row>
    <row r="14327" spans="17:17" x14ac:dyDescent="0.2">
      <c r="Q14327" s="21"/>
    </row>
    <row r="14328" spans="17:17" x14ac:dyDescent="0.2">
      <c r="Q14328" s="21"/>
    </row>
    <row r="14329" spans="17:17" x14ac:dyDescent="0.2">
      <c r="Q14329" s="21"/>
    </row>
    <row r="14330" spans="17:17" x14ac:dyDescent="0.2">
      <c r="Q14330" s="21"/>
    </row>
    <row r="14331" spans="17:17" x14ac:dyDescent="0.2">
      <c r="Q14331" s="21"/>
    </row>
    <row r="14332" spans="17:17" x14ac:dyDescent="0.2">
      <c r="Q14332" s="21"/>
    </row>
    <row r="14333" spans="17:17" x14ac:dyDescent="0.2">
      <c r="Q14333" s="21"/>
    </row>
    <row r="14334" spans="17:17" x14ac:dyDescent="0.2">
      <c r="Q14334" s="21"/>
    </row>
    <row r="14335" spans="17:17" x14ac:dyDescent="0.2">
      <c r="Q14335" s="21"/>
    </row>
    <row r="14336" spans="17:17" x14ac:dyDescent="0.2">
      <c r="Q14336" s="21"/>
    </row>
    <row r="14337" spans="17:17" x14ac:dyDescent="0.2">
      <c r="Q14337" s="21"/>
    </row>
    <row r="14338" spans="17:17" x14ac:dyDescent="0.2">
      <c r="Q14338" s="21"/>
    </row>
    <row r="14339" spans="17:17" x14ac:dyDescent="0.2">
      <c r="Q14339" s="21"/>
    </row>
    <row r="14340" spans="17:17" x14ac:dyDescent="0.2">
      <c r="Q14340" s="21"/>
    </row>
    <row r="14341" spans="17:17" x14ac:dyDescent="0.2">
      <c r="Q14341" s="21"/>
    </row>
    <row r="14342" spans="17:17" x14ac:dyDescent="0.2">
      <c r="Q14342" s="21"/>
    </row>
    <row r="14343" spans="17:17" x14ac:dyDescent="0.2">
      <c r="Q14343" s="21"/>
    </row>
    <row r="14344" spans="17:17" x14ac:dyDescent="0.2">
      <c r="Q14344" s="21"/>
    </row>
    <row r="14345" spans="17:17" x14ac:dyDescent="0.2">
      <c r="Q14345" s="21"/>
    </row>
    <row r="14346" spans="17:17" x14ac:dyDescent="0.2">
      <c r="Q14346" s="21"/>
    </row>
    <row r="14347" spans="17:17" x14ac:dyDescent="0.2">
      <c r="Q14347" s="21"/>
    </row>
    <row r="14348" spans="17:17" x14ac:dyDescent="0.2">
      <c r="Q14348" s="21"/>
    </row>
    <row r="14349" spans="17:17" x14ac:dyDescent="0.2">
      <c r="Q14349" s="21"/>
    </row>
    <row r="14350" spans="17:17" x14ac:dyDescent="0.2">
      <c r="Q14350" s="21"/>
    </row>
    <row r="14351" spans="17:17" x14ac:dyDescent="0.2">
      <c r="Q14351" s="21"/>
    </row>
    <row r="14352" spans="17:17" x14ac:dyDescent="0.2">
      <c r="Q14352" s="21"/>
    </row>
    <row r="14353" spans="17:17" x14ac:dyDescent="0.2">
      <c r="Q14353" s="21"/>
    </row>
    <row r="14354" spans="17:17" x14ac:dyDescent="0.2">
      <c r="Q14354" s="21"/>
    </row>
    <row r="14355" spans="17:17" x14ac:dyDescent="0.2">
      <c r="Q14355" s="21"/>
    </row>
    <row r="14356" spans="17:17" x14ac:dyDescent="0.2">
      <c r="Q14356" s="21"/>
    </row>
    <row r="14357" spans="17:17" x14ac:dyDescent="0.2">
      <c r="Q14357" s="21"/>
    </row>
    <row r="14358" spans="17:17" x14ac:dyDescent="0.2">
      <c r="Q14358" s="21"/>
    </row>
    <row r="14359" spans="17:17" x14ac:dyDescent="0.2">
      <c r="Q14359" s="21"/>
    </row>
    <row r="14360" spans="17:17" x14ac:dyDescent="0.2">
      <c r="Q14360" s="21"/>
    </row>
    <row r="14361" spans="17:17" x14ac:dyDescent="0.2">
      <c r="Q14361" s="21"/>
    </row>
    <row r="14362" spans="17:17" x14ac:dyDescent="0.2">
      <c r="Q14362" s="21"/>
    </row>
    <row r="14363" spans="17:17" x14ac:dyDescent="0.2">
      <c r="Q14363" s="21"/>
    </row>
    <row r="14364" spans="17:17" x14ac:dyDescent="0.2">
      <c r="Q14364" s="21"/>
    </row>
    <row r="14365" spans="17:17" x14ac:dyDescent="0.2">
      <c r="Q14365" s="21"/>
    </row>
    <row r="14366" spans="17:17" x14ac:dyDescent="0.2">
      <c r="Q14366" s="21"/>
    </row>
    <row r="14367" spans="17:17" x14ac:dyDescent="0.2">
      <c r="Q14367" s="21"/>
    </row>
    <row r="14368" spans="17:17" x14ac:dyDescent="0.2">
      <c r="Q14368" s="21"/>
    </row>
    <row r="14369" spans="17:17" x14ac:dyDescent="0.2">
      <c r="Q14369" s="21"/>
    </row>
    <row r="14370" spans="17:17" x14ac:dyDescent="0.2">
      <c r="Q14370" s="21"/>
    </row>
    <row r="14371" spans="17:17" x14ac:dyDescent="0.2">
      <c r="Q14371" s="21"/>
    </row>
    <row r="14372" spans="17:17" x14ac:dyDescent="0.2">
      <c r="Q14372" s="21"/>
    </row>
    <row r="14373" spans="17:17" x14ac:dyDescent="0.2">
      <c r="Q14373" s="21"/>
    </row>
    <row r="14374" spans="17:17" x14ac:dyDescent="0.2">
      <c r="Q14374" s="21"/>
    </row>
    <row r="14375" spans="17:17" x14ac:dyDescent="0.2">
      <c r="Q14375" s="21"/>
    </row>
    <row r="14376" spans="17:17" x14ac:dyDescent="0.2">
      <c r="Q14376" s="21"/>
    </row>
    <row r="14377" spans="17:17" x14ac:dyDescent="0.2">
      <c r="Q14377" s="21"/>
    </row>
    <row r="14378" spans="17:17" x14ac:dyDescent="0.2">
      <c r="Q14378" s="21"/>
    </row>
    <row r="14379" spans="17:17" x14ac:dyDescent="0.2">
      <c r="Q14379" s="21"/>
    </row>
    <row r="14380" spans="17:17" x14ac:dyDescent="0.2">
      <c r="Q14380" s="21"/>
    </row>
    <row r="14381" spans="17:17" x14ac:dyDescent="0.2">
      <c r="Q14381" s="21"/>
    </row>
    <row r="14382" spans="17:17" x14ac:dyDescent="0.2">
      <c r="Q14382" s="21"/>
    </row>
    <row r="14383" spans="17:17" x14ac:dyDescent="0.2">
      <c r="Q14383" s="21"/>
    </row>
    <row r="14384" spans="17:17" x14ac:dyDescent="0.2">
      <c r="Q14384" s="21"/>
    </row>
    <row r="14385" spans="17:17" x14ac:dyDescent="0.2">
      <c r="Q14385" s="21"/>
    </row>
    <row r="14386" spans="17:17" x14ac:dyDescent="0.2">
      <c r="Q14386" s="21"/>
    </row>
    <row r="14387" spans="17:17" x14ac:dyDescent="0.2">
      <c r="Q14387" s="21"/>
    </row>
    <row r="14388" spans="17:17" x14ac:dyDescent="0.2">
      <c r="Q14388" s="21"/>
    </row>
    <row r="14389" spans="17:17" x14ac:dyDescent="0.2">
      <c r="Q14389" s="21"/>
    </row>
    <row r="14390" spans="17:17" x14ac:dyDescent="0.2">
      <c r="Q14390" s="21"/>
    </row>
    <row r="14391" spans="17:17" x14ac:dyDescent="0.2">
      <c r="Q14391" s="21"/>
    </row>
    <row r="14392" spans="17:17" x14ac:dyDescent="0.2">
      <c r="Q14392" s="21"/>
    </row>
    <row r="14393" spans="17:17" x14ac:dyDescent="0.2">
      <c r="Q14393" s="21"/>
    </row>
    <row r="14394" spans="17:17" x14ac:dyDescent="0.2">
      <c r="Q14394" s="21"/>
    </row>
    <row r="14395" spans="17:17" x14ac:dyDescent="0.2">
      <c r="Q14395" s="21"/>
    </row>
    <row r="14396" spans="17:17" x14ac:dyDescent="0.2">
      <c r="Q14396" s="21"/>
    </row>
    <row r="14397" spans="17:17" x14ac:dyDescent="0.2">
      <c r="Q14397" s="21"/>
    </row>
    <row r="14398" spans="17:17" x14ac:dyDescent="0.2">
      <c r="Q14398" s="21"/>
    </row>
    <row r="14399" spans="17:17" x14ac:dyDescent="0.2">
      <c r="Q14399" s="21"/>
    </row>
    <row r="14400" spans="17:17" x14ac:dyDescent="0.2">
      <c r="Q14400" s="21"/>
    </row>
    <row r="14401" spans="17:17" x14ac:dyDescent="0.2">
      <c r="Q14401" s="21"/>
    </row>
    <row r="14402" spans="17:17" x14ac:dyDescent="0.2">
      <c r="Q14402" s="21"/>
    </row>
    <row r="14403" spans="17:17" x14ac:dyDescent="0.2">
      <c r="Q14403" s="21"/>
    </row>
    <row r="14404" spans="17:17" x14ac:dyDescent="0.2">
      <c r="Q14404" s="21"/>
    </row>
    <row r="14405" spans="17:17" x14ac:dyDescent="0.2">
      <c r="Q14405" s="21"/>
    </row>
    <row r="14406" spans="17:17" x14ac:dyDescent="0.2">
      <c r="Q14406" s="21"/>
    </row>
    <row r="14407" spans="17:17" x14ac:dyDescent="0.2">
      <c r="Q14407" s="21"/>
    </row>
    <row r="14408" spans="17:17" x14ac:dyDescent="0.2">
      <c r="Q14408" s="21"/>
    </row>
    <row r="14409" spans="17:17" x14ac:dyDescent="0.2">
      <c r="Q14409" s="21"/>
    </row>
    <row r="14410" spans="17:17" x14ac:dyDescent="0.2">
      <c r="Q14410" s="21"/>
    </row>
    <row r="14411" spans="17:17" x14ac:dyDescent="0.2">
      <c r="Q14411" s="21"/>
    </row>
    <row r="14412" spans="17:17" x14ac:dyDescent="0.2">
      <c r="Q14412" s="21"/>
    </row>
    <row r="14413" spans="17:17" x14ac:dyDescent="0.2">
      <c r="Q14413" s="21"/>
    </row>
    <row r="14414" spans="17:17" x14ac:dyDescent="0.2">
      <c r="Q14414" s="21"/>
    </row>
    <row r="14415" spans="17:17" x14ac:dyDescent="0.2">
      <c r="Q14415" s="21"/>
    </row>
    <row r="14416" spans="17:17" x14ac:dyDescent="0.2">
      <c r="Q14416" s="21"/>
    </row>
    <row r="14417" spans="17:17" x14ac:dyDescent="0.2">
      <c r="Q14417" s="21"/>
    </row>
    <row r="14418" spans="17:17" x14ac:dyDescent="0.2">
      <c r="Q14418" s="21"/>
    </row>
    <row r="14419" spans="17:17" x14ac:dyDescent="0.2">
      <c r="Q14419" s="21"/>
    </row>
    <row r="14420" spans="17:17" x14ac:dyDescent="0.2">
      <c r="Q14420" s="21"/>
    </row>
    <row r="14421" spans="17:17" x14ac:dyDescent="0.2">
      <c r="Q14421" s="21"/>
    </row>
    <row r="14422" spans="17:17" x14ac:dyDescent="0.2">
      <c r="Q14422" s="21"/>
    </row>
    <row r="14423" spans="17:17" x14ac:dyDescent="0.2">
      <c r="Q14423" s="21"/>
    </row>
    <row r="14424" spans="17:17" x14ac:dyDescent="0.2">
      <c r="Q14424" s="21"/>
    </row>
    <row r="14425" spans="17:17" x14ac:dyDescent="0.2">
      <c r="Q14425" s="21"/>
    </row>
    <row r="14426" spans="17:17" x14ac:dyDescent="0.2">
      <c r="Q14426" s="21"/>
    </row>
    <row r="14427" spans="17:17" x14ac:dyDescent="0.2">
      <c r="Q14427" s="21"/>
    </row>
    <row r="14428" spans="17:17" x14ac:dyDescent="0.2">
      <c r="Q14428" s="21"/>
    </row>
    <row r="14429" spans="17:17" x14ac:dyDescent="0.2">
      <c r="Q14429" s="21"/>
    </row>
    <row r="14430" spans="17:17" x14ac:dyDescent="0.2">
      <c r="Q14430" s="21"/>
    </row>
    <row r="14431" spans="17:17" x14ac:dyDescent="0.2">
      <c r="Q14431" s="21"/>
    </row>
    <row r="14432" spans="17:17" x14ac:dyDescent="0.2">
      <c r="Q14432" s="21"/>
    </row>
    <row r="14433" spans="17:17" x14ac:dyDescent="0.2">
      <c r="Q14433" s="21"/>
    </row>
    <row r="14434" spans="17:17" x14ac:dyDescent="0.2">
      <c r="Q14434" s="21"/>
    </row>
    <row r="14435" spans="17:17" x14ac:dyDescent="0.2">
      <c r="Q14435" s="21"/>
    </row>
    <row r="14436" spans="17:17" x14ac:dyDescent="0.2">
      <c r="Q14436" s="21"/>
    </row>
    <row r="14437" spans="17:17" x14ac:dyDescent="0.2">
      <c r="Q14437" s="21"/>
    </row>
    <row r="14438" spans="17:17" x14ac:dyDescent="0.2">
      <c r="Q14438" s="21"/>
    </row>
    <row r="14439" spans="17:17" x14ac:dyDescent="0.2">
      <c r="Q14439" s="21"/>
    </row>
    <row r="14440" spans="17:17" x14ac:dyDescent="0.2">
      <c r="Q14440" s="21"/>
    </row>
    <row r="14441" spans="17:17" x14ac:dyDescent="0.2">
      <c r="Q14441" s="21"/>
    </row>
    <row r="14442" spans="17:17" x14ac:dyDescent="0.2">
      <c r="Q14442" s="21"/>
    </row>
    <row r="14443" spans="17:17" x14ac:dyDescent="0.2">
      <c r="Q14443" s="21"/>
    </row>
    <row r="14444" spans="17:17" x14ac:dyDescent="0.2">
      <c r="Q14444" s="21"/>
    </row>
    <row r="14445" spans="17:17" x14ac:dyDescent="0.2">
      <c r="Q14445" s="21"/>
    </row>
    <row r="14446" spans="17:17" x14ac:dyDescent="0.2">
      <c r="Q14446" s="21"/>
    </row>
    <row r="14447" spans="17:17" x14ac:dyDescent="0.2">
      <c r="Q14447" s="21"/>
    </row>
    <row r="14448" spans="17:17" x14ac:dyDescent="0.2">
      <c r="Q14448" s="21"/>
    </row>
    <row r="14449" spans="17:17" x14ac:dyDescent="0.2">
      <c r="Q14449" s="21"/>
    </row>
    <row r="14450" spans="17:17" x14ac:dyDescent="0.2">
      <c r="Q14450" s="21"/>
    </row>
    <row r="14451" spans="17:17" x14ac:dyDescent="0.2">
      <c r="Q14451" s="21"/>
    </row>
    <row r="14452" spans="17:17" x14ac:dyDescent="0.2">
      <c r="Q14452" s="21"/>
    </row>
    <row r="14453" spans="17:17" x14ac:dyDescent="0.2">
      <c r="Q14453" s="21"/>
    </row>
    <row r="14454" spans="17:17" x14ac:dyDescent="0.2">
      <c r="Q14454" s="21"/>
    </row>
    <row r="14455" spans="17:17" x14ac:dyDescent="0.2">
      <c r="Q14455" s="21"/>
    </row>
    <row r="14456" spans="17:17" x14ac:dyDescent="0.2">
      <c r="Q14456" s="21"/>
    </row>
    <row r="14457" spans="17:17" x14ac:dyDescent="0.2">
      <c r="Q14457" s="21"/>
    </row>
    <row r="14458" spans="17:17" x14ac:dyDescent="0.2">
      <c r="Q14458" s="21"/>
    </row>
    <row r="14459" spans="17:17" x14ac:dyDescent="0.2">
      <c r="Q14459" s="21"/>
    </row>
    <row r="14460" spans="17:17" x14ac:dyDescent="0.2">
      <c r="Q14460" s="21"/>
    </row>
    <row r="14461" spans="17:17" x14ac:dyDescent="0.2">
      <c r="Q14461" s="21"/>
    </row>
    <row r="14462" spans="17:17" x14ac:dyDescent="0.2">
      <c r="Q14462" s="21"/>
    </row>
    <row r="14463" spans="17:17" x14ac:dyDescent="0.2">
      <c r="Q14463" s="21"/>
    </row>
    <row r="14464" spans="17:17" x14ac:dyDescent="0.2">
      <c r="Q14464" s="21"/>
    </row>
    <row r="14465" spans="17:17" x14ac:dyDescent="0.2">
      <c r="Q14465" s="21"/>
    </row>
    <row r="14466" spans="17:17" x14ac:dyDescent="0.2">
      <c r="Q14466" s="21"/>
    </row>
    <row r="14467" spans="17:17" x14ac:dyDescent="0.2">
      <c r="Q14467" s="21"/>
    </row>
    <row r="14468" spans="17:17" x14ac:dyDescent="0.2">
      <c r="Q14468" s="21"/>
    </row>
    <row r="14469" spans="17:17" x14ac:dyDescent="0.2">
      <c r="Q14469" s="21"/>
    </row>
    <row r="14470" spans="17:17" x14ac:dyDescent="0.2">
      <c r="Q14470" s="21"/>
    </row>
    <row r="14471" spans="17:17" x14ac:dyDescent="0.2">
      <c r="Q14471" s="21"/>
    </row>
    <row r="14472" spans="17:17" x14ac:dyDescent="0.2">
      <c r="Q14472" s="21"/>
    </row>
    <row r="14473" spans="17:17" x14ac:dyDescent="0.2">
      <c r="Q14473" s="21"/>
    </row>
    <row r="14474" spans="17:17" x14ac:dyDescent="0.2">
      <c r="Q14474" s="21"/>
    </row>
    <row r="14475" spans="17:17" x14ac:dyDescent="0.2">
      <c r="Q14475" s="21"/>
    </row>
    <row r="14476" spans="17:17" x14ac:dyDescent="0.2">
      <c r="Q14476" s="21"/>
    </row>
    <row r="14477" spans="17:17" x14ac:dyDescent="0.2">
      <c r="Q14477" s="21"/>
    </row>
    <row r="14478" spans="17:17" x14ac:dyDescent="0.2">
      <c r="Q14478" s="21"/>
    </row>
    <row r="14479" spans="17:17" x14ac:dyDescent="0.2">
      <c r="Q14479" s="21"/>
    </row>
    <row r="14480" spans="17:17" x14ac:dyDescent="0.2">
      <c r="Q14480" s="21"/>
    </row>
    <row r="14481" spans="17:17" x14ac:dyDescent="0.2">
      <c r="Q14481" s="21"/>
    </row>
    <row r="14482" spans="17:17" x14ac:dyDescent="0.2">
      <c r="Q14482" s="21"/>
    </row>
    <row r="14483" spans="17:17" x14ac:dyDescent="0.2">
      <c r="Q14483" s="21"/>
    </row>
    <row r="14484" spans="17:17" x14ac:dyDescent="0.2">
      <c r="Q14484" s="21"/>
    </row>
    <row r="14485" spans="17:17" x14ac:dyDescent="0.2">
      <c r="Q14485" s="21"/>
    </row>
    <row r="14486" spans="17:17" x14ac:dyDescent="0.2">
      <c r="Q14486" s="21"/>
    </row>
    <row r="14487" spans="17:17" x14ac:dyDescent="0.2">
      <c r="Q14487" s="21"/>
    </row>
    <row r="14488" spans="17:17" x14ac:dyDescent="0.2">
      <c r="Q14488" s="21"/>
    </row>
    <row r="14489" spans="17:17" x14ac:dyDescent="0.2">
      <c r="Q14489" s="21"/>
    </row>
    <row r="14490" spans="17:17" x14ac:dyDescent="0.2">
      <c r="Q14490" s="21"/>
    </row>
    <row r="14491" spans="17:17" x14ac:dyDescent="0.2">
      <c r="Q14491" s="21"/>
    </row>
    <row r="14492" spans="17:17" x14ac:dyDescent="0.2">
      <c r="Q14492" s="21"/>
    </row>
    <row r="14493" spans="17:17" x14ac:dyDescent="0.2">
      <c r="Q14493" s="21"/>
    </row>
    <row r="14494" spans="17:17" x14ac:dyDescent="0.2">
      <c r="Q14494" s="21"/>
    </row>
    <row r="14495" spans="17:17" x14ac:dyDescent="0.2">
      <c r="Q14495" s="21"/>
    </row>
    <row r="14496" spans="17:17" x14ac:dyDescent="0.2">
      <c r="Q14496" s="21"/>
    </row>
    <row r="14497" spans="17:17" x14ac:dyDescent="0.2">
      <c r="Q14497" s="21"/>
    </row>
    <row r="14498" spans="17:17" x14ac:dyDescent="0.2">
      <c r="Q14498" s="21"/>
    </row>
    <row r="14499" spans="17:17" x14ac:dyDescent="0.2">
      <c r="Q14499" s="21"/>
    </row>
    <row r="14500" spans="17:17" x14ac:dyDescent="0.2">
      <c r="Q14500" s="21"/>
    </row>
    <row r="14501" spans="17:17" x14ac:dyDescent="0.2">
      <c r="Q14501" s="21"/>
    </row>
    <row r="14502" spans="17:17" x14ac:dyDescent="0.2">
      <c r="Q14502" s="21"/>
    </row>
    <row r="14503" spans="17:17" x14ac:dyDescent="0.2">
      <c r="Q14503" s="21"/>
    </row>
    <row r="14504" spans="17:17" x14ac:dyDescent="0.2">
      <c r="Q14504" s="21"/>
    </row>
    <row r="14505" spans="17:17" x14ac:dyDescent="0.2">
      <c r="Q14505" s="21"/>
    </row>
    <row r="14506" spans="17:17" x14ac:dyDescent="0.2">
      <c r="Q14506" s="21"/>
    </row>
    <row r="14507" spans="17:17" x14ac:dyDescent="0.2">
      <c r="Q14507" s="21"/>
    </row>
    <row r="14508" spans="17:17" x14ac:dyDescent="0.2">
      <c r="Q14508" s="21"/>
    </row>
    <row r="14509" spans="17:17" x14ac:dyDescent="0.2">
      <c r="Q14509" s="21"/>
    </row>
    <row r="14510" spans="17:17" x14ac:dyDescent="0.2">
      <c r="Q14510" s="21"/>
    </row>
    <row r="14511" spans="17:17" x14ac:dyDescent="0.2">
      <c r="Q14511" s="21"/>
    </row>
    <row r="14512" spans="17:17" x14ac:dyDescent="0.2">
      <c r="Q14512" s="21"/>
    </row>
    <row r="14513" spans="17:17" x14ac:dyDescent="0.2">
      <c r="Q14513" s="21"/>
    </row>
    <row r="14514" spans="17:17" x14ac:dyDescent="0.2">
      <c r="Q14514" s="21"/>
    </row>
    <row r="14515" spans="17:17" x14ac:dyDescent="0.2">
      <c r="Q14515" s="21"/>
    </row>
    <row r="14516" spans="17:17" x14ac:dyDescent="0.2">
      <c r="Q14516" s="21"/>
    </row>
    <row r="14517" spans="17:17" x14ac:dyDescent="0.2">
      <c r="Q14517" s="21"/>
    </row>
    <row r="14518" spans="17:17" x14ac:dyDescent="0.2">
      <c r="Q14518" s="21"/>
    </row>
    <row r="14519" spans="17:17" x14ac:dyDescent="0.2">
      <c r="Q14519" s="21"/>
    </row>
    <row r="14520" spans="17:17" x14ac:dyDescent="0.2">
      <c r="Q14520" s="21"/>
    </row>
    <row r="14521" spans="17:17" x14ac:dyDescent="0.2">
      <c r="Q14521" s="21"/>
    </row>
    <row r="14522" spans="17:17" x14ac:dyDescent="0.2">
      <c r="Q14522" s="21"/>
    </row>
    <row r="14523" spans="17:17" x14ac:dyDescent="0.2">
      <c r="Q14523" s="21"/>
    </row>
    <row r="14524" spans="17:17" x14ac:dyDescent="0.2">
      <c r="Q14524" s="21"/>
    </row>
    <row r="14525" spans="17:17" x14ac:dyDescent="0.2">
      <c r="Q14525" s="21"/>
    </row>
    <row r="14526" spans="17:17" x14ac:dyDescent="0.2">
      <c r="Q14526" s="21"/>
    </row>
    <row r="14527" spans="17:17" x14ac:dyDescent="0.2">
      <c r="Q14527" s="21"/>
    </row>
    <row r="14528" spans="17:17" x14ac:dyDescent="0.2">
      <c r="Q14528" s="21"/>
    </row>
    <row r="14529" spans="17:17" x14ac:dyDescent="0.2">
      <c r="Q14529" s="21"/>
    </row>
    <row r="14530" spans="17:17" x14ac:dyDescent="0.2">
      <c r="Q14530" s="21"/>
    </row>
    <row r="14531" spans="17:17" x14ac:dyDescent="0.2">
      <c r="Q14531" s="21"/>
    </row>
    <row r="14532" spans="17:17" x14ac:dyDescent="0.2">
      <c r="Q14532" s="21"/>
    </row>
    <row r="14533" spans="17:17" x14ac:dyDescent="0.2">
      <c r="Q14533" s="21"/>
    </row>
    <row r="14534" spans="17:17" x14ac:dyDescent="0.2">
      <c r="Q14534" s="21"/>
    </row>
    <row r="14535" spans="17:17" x14ac:dyDescent="0.2">
      <c r="Q14535" s="21"/>
    </row>
    <row r="14536" spans="17:17" x14ac:dyDescent="0.2">
      <c r="Q14536" s="21"/>
    </row>
    <row r="14537" spans="17:17" x14ac:dyDescent="0.2">
      <c r="Q14537" s="21"/>
    </row>
    <row r="14538" spans="17:17" x14ac:dyDescent="0.2">
      <c r="Q14538" s="21"/>
    </row>
    <row r="14539" spans="17:17" x14ac:dyDescent="0.2">
      <c r="Q14539" s="21"/>
    </row>
    <row r="14540" spans="17:17" x14ac:dyDescent="0.2">
      <c r="Q14540" s="21"/>
    </row>
    <row r="14541" spans="17:17" x14ac:dyDescent="0.2">
      <c r="Q14541" s="21"/>
    </row>
    <row r="14542" spans="17:17" x14ac:dyDescent="0.2">
      <c r="Q14542" s="21"/>
    </row>
    <row r="14543" spans="17:17" x14ac:dyDescent="0.2">
      <c r="Q14543" s="21"/>
    </row>
    <row r="14544" spans="17:17" x14ac:dyDescent="0.2">
      <c r="Q14544" s="21"/>
    </row>
    <row r="14545" spans="17:17" x14ac:dyDescent="0.2">
      <c r="Q14545" s="21"/>
    </row>
    <row r="14546" spans="17:17" x14ac:dyDescent="0.2">
      <c r="Q14546" s="21"/>
    </row>
    <row r="14547" spans="17:17" x14ac:dyDescent="0.2">
      <c r="Q14547" s="21"/>
    </row>
    <row r="14548" spans="17:17" x14ac:dyDescent="0.2">
      <c r="Q14548" s="21"/>
    </row>
    <row r="14549" spans="17:17" x14ac:dyDescent="0.2">
      <c r="Q14549" s="21"/>
    </row>
    <row r="14550" spans="17:17" x14ac:dyDescent="0.2">
      <c r="Q14550" s="21"/>
    </row>
    <row r="14551" spans="17:17" x14ac:dyDescent="0.2">
      <c r="Q14551" s="21"/>
    </row>
    <row r="14552" spans="17:17" x14ac:dyDescent="0.2">
      <c r="Q14552" s="21"/>
    </row>
    <row r="14553" spans="17:17" x14ac:dyDescent="0.2">
      <c r="Q14553" s="21"/>
    </row>
    <row r="14554" spans="17:17" x14ac:dyDescent="0.2">
      <c r="Q14554" s="21"/>
    </row>
    <row r="14555" spans="17:17" x14ac:dyDescent="0.2">
      <c r="Q14555" s="21"/>
    </row>
    <row r="14556" spans="17:17" x14ac:dyDescent="0.2">
      <c r="Q14556" s="21"/>
    </row>
    <row r="14557" spans="17:17" x14ac:dyDescent="0.2">
      <c r="Q14557" s="21"/>
    </row>
    <row r="14558" spans="17:17" x14ac:dyDescent="0.2">
      <c r="Q14558" s="21"/>
    </row>
    <row r="14559" spans="17:17" x14ac:dyDescent="0.2">
      <c r="Q14559" s="21"/>
    </row>
    <row r="14560" spans="17:17" x14ac:dyDescent="0.2">
      <c r="Q14560" s="21"/>
    </row>
    <row r="14561" spans="17:17" x14ac:dyDescent="0.2">
      <c r="Q14561" s="21"/>
    </row>
    <row r="14562" spans="17:17" x14ac:dyDescent="0.2">
      <c r="Q14562" s="21"/>
    </row>
    <row r="14563" spans="17:17" x14ac:dyDescent="0.2">
      <c r="Q14563" s="21"/>
    </row>
    <row r="14564" spans="17:17" x14ac:dyDescent="0.2">
      <c r="Q14564" s="21"/>
    </row>
    <row r="14565" spans="17:17" x14ac:dyDescent="0.2">
      <c r="Q14565" s="21"/>
    </row>
    <row r="14566" spans="17:17" x14ac:dyDescent="0.2">
      <c r="Q14566" s="21"/>
    </row>
    <row r="14567" spans="17:17" x14ac:dyDescent="0.2">
      <c r="Q14567" s="21"/>
    </row>
    <row r="14568" spans="17:17" x14ac:dyDescent="0.2">
      <c r="Q14568" s="21"/>
    </row>
    <row r="14569" spans="17:17" x14ac:dyDescent="0.2">
      <c r="Q14569" s="21"/>
    </row>
    <row r="14570" spans="17:17" x14ac:dyDescent="0.2">
      <c r="Q14570" s="21"/>
    </row>
    <row r="14571" spans="17:17" x14ac:dyDescent="0.2">
      <c r="Q14571" s="21"/>
    </row>
    <row r="14572" spans="17:17" x14ac:dyDescent="0.2">
      <c r="Q14572" s="21"/>
    </row>
    <row r="14573" spans="17:17" x14ac:dyDescent="0.2">
      <c r="Q14573" s="21"/>
    </row>
    <row r="14574" spans="17:17" x14ac:dyDescent="0.2">
      <c r="Q14574" s="21"/>
    </row>
    <row r="14575" spans="17:17" x14ac:dyDescent="0.2">
      <c r="Q14575" s="21"/>
    </row>
    <row r="14576" spans="17:17" x14ac:dyDescent="0.2">
      <c r="Q14576" s="21"/>
    </row>
    <row r="14577" spans="17:17" x14ac:dyDescent="0.2">
      <c r="Q14577" s="21"/>
    </row>
    <row r="14578" spans="17:17" x14ac:dyDescent="0.2">
      <c r="Q14578" s="21"/>
    </row>
    <row r="14579" spans="17:17" x14ac:dyDescent="0.2">
      <c r="Q14579" s="21"/>
    </row>
    <row r="14580" spans="17:17" x14ac:dyDescent="0.2">
      <c r="Q14580" s="21"/>
    </row>
    <row r="14581" spans="17:17" x14ac:dyDescent="0.2">
      <c r="Q14581" s="21"/>
    </row>
    <row r="14582" spans="17:17" x14ac:dyDescent="0.2">
      <c r="Q14582" s="21"/>
    </row>
    <row r="14583" spans="17:17" x14ac:dyDescent="0.2">
      <c r="Q14583" s="21"/>
    </row>
    <row r="14584" spans="17:17" x14ac:dyDescent="0.2">
      <c r="Q14584" s="21"/>
    </row>
    <row r="14585" spans="17:17" x14ac:dyDescent="0.2">
      <c r="Q14585" s="21"/>
    </row>
    <row r="14586" spans="17:17" x14ac:dyDescent="0.2">
      <c r="Q14586" s="21"/>
    </row>
    <row r="14587" spans="17:17" x14ac:dyDescent="0.2">
      <c r="Q14587" s="21"/>
    </row>
    <row r="14588" spans="17:17" x14ac:dyDescent="0.2">
      <c r="Q14588" s="21"/>
    </row>
    <row r="14589" spans="17:17" x14ac:dyDescent="0.2">
      <c r="Q14589" s="21"/>
    </row>
    <row r="14590" spans="17:17" x14ac:dyDescent="0.2">
      <c r="Q14590" s="21"/>
    </row>
    <row r="14591" spans="17:17" x14ac:dyDescent="0.2">
      <c r="Q14591" s="21"/>
    </row>
    <row r="14592" spans="17:17" x14ac:dyDescent="0.2">
      <c r="Q14592" s="21"/>
    </row>
    <row r="14593" spans="17:17" x14ac:dyDescent="0.2">
      <c r="Q14593" s="21"/>
    </row>
    <row r="14594" spans="17:17" x14ac:dyDescent="0.2">
      <c r="Q14594" s="21"/>
    </row>
    <row r="14595" spans="17:17" x14ac:dyDescent="0.2">
      <c r="Q14595" s="21"/>
    </row>
    <row r="14596" spans="17:17" x14ac:dyDescent="0.2">
      <c r="Q14596" s="21"/>
    </row>
    <row r="14597" spans="17:17" x14ac:dyDescent="0.2">
      <c r="Q14597" s="21"/>
    </row>
    <row r="14598" spans="17:17" x14ac:dyDescent="0.2">
      <c r="Q14598" s="21"/>
    </row>
    <row r="14599" spans="17:17" x14ac:dyDescent="0.2">
      <c r="Q14599" s="21"/>
    </row>
    <row r="14600" spans="17:17" x14ac:dyDescent="0.2">
      <c r="Q14600" s="21"/>
    </row>
    <row r="14601" spans="17:17" x14ac:dyDescent="0.2">
      <c r="Q14601" s="21"/>
    </row>
    <row r="14602" spans="17:17" x14ac:dyDescent="0.2">
      <c r="Q14602" s="21"/>
    </row>
    <row r="14603" spans="17:17" x14ac:dyDescent="0.2">
      <c r="Q14603" s="21"/>
    </row>
    <row r="14604" spans="17:17" x14ac:dyDescent="0.2">
      <c r="Q14604" s="21"/>
    </row>
    <row r="14605" spans="17:17" x14ac:dyDescent="0.2">
      <c r="Q14605" s="21"/>
    </row>
    <row r="14606" spans="17:17" x14ac:dyDescent="0.2">
      <c r="Q14606" s="21"/>
    </row>
    <row r="14607" spans="17:17" x14ac:dyDescent="0.2">
      <c r="Q14607" s="21"/>
    </row>
    <row r="14608" spans="17:17" x14ac:dyDescent="0.2">
      <c r="Q14608" s="21"/>
    </row>
    <row r="14609" spans="17:17" x14ac:dyDescent="0.2">
      <c r="Q14609" s="21"/>
    </row>
    <row r="14610" spans="17:17" x14ac:dyDescent="0.2">
      <c r="Q14610" s="21"/>
    </row>
    <row r="14611" spans="17:17" x14ac:dyDescent="0.2">
      <c r="Q14611" s="21"/>
    </row>
    <row r="14612" spans="17:17" x14ac:dyDescent="0.2">
      <c r="Q14612" s="21"/>
    </row>
    <row r="14613" spans="17:17" x14ac:dyDescent="0.2">
      <c r="Q14613" s="21"/>
    </row>
    <row r="14614" spans="17:17" x14ac:dyDescent="0.2">
      <c r="Q14614" s="21"/>
    </row>
    <row r="14615" spans="17:17" x14ac:dyDescent="0.2">
      <c r="Q14615" s="21"/>
    </row>
    <row r="14616" spans="17:17" x14ac:dyDescent="0.2">
      <c r="Q14616" s="21"/>
    </row>
    <row r="14617" spans="17:17" x14ac:dyDescent="0.2">
      <c r="Q14617" s="21"/>
    </row>
    <row r="14618" spans="17:17" x14ac:dyDescent="0.2">
      <c r="Q14618" s="21"/>
    </row>
    <row r="14619" spans="17:17" x14ac:dyDescent="0.2">
      <c r="Q14619" s="21"/>
    </row>
    <row r="14620" spans="17:17" x14ac:dyDescent="0.2">
      <c r="Q14620" s="21"/>
    </row>
    <row r="14621" spans="17:17" x14ac:dyDescent="0.2">
      <c r="Q14621" s="21"/>
    </row>
    <row r="14622" spans="17:17" x14ac:dyDescent="0.2">
      <c r="Q14622" s="21"/>
    </row>
    <row r="14623" spans="17:17" x14ac:dyDescent="0.2">
      <c r="Q14623" s="21"/>
    </row>
    <row r="14624" spans="17:17" x14ac:dyDescent="0.2">
      <c r="Q14624" s="21"/>
    </row>
    <row r="14625" spans="17:17" x14ac:dyDescent="0.2">
      <c r="Q14625" s="21"/>
    </row>
    <row r="14626" spans="17:17" x14ac:dyDescent="0.2">
      <c r="Q14626" s="21"/>
    </row>
    <row r="14627" spans="17:17" x14ac:dyDescent="0.2">
      <c r="Q14627" s="21"/>
    </row>
    <row r="14628" spans="17:17" x14ac:dyDescent="0.2">
      <c r="Q14628" s="21"/>
    </row>
    <row r="14629" spans="17:17" x14ac:dyDescent="0.2">
      <c r="Q14629" s="21"/>
    </row>
    <row r="14630" spans="17:17" x14ac:dyDescent="0.2">
      <c r="Q14630" s="21"/>
    </row>
    <row r="14631" spans="17:17" x14ac:dyDescent="0.2">
      <c r="Q14631" s="21"/>
    </row>
    <row r="14632" spans="17:17" x14ac:dyDescent="0.2">
      <c r="Q14632" s="21"/>
    </row>
    <row r="14633" spans="17:17" x14ac:dyDescent="0.2">
      <c r="Q14633" s="21"/>
    </row>
    <row r="14634" spans="17:17" x14ac:dyDescent="0.2">
      <c r="Q14634" s="21"/>
    </row>
    <row r="14635" spans="17:17" x14ac:dyDescent="0.2">
      <c r="Q14635" s="21"/>
    </row>
    <row r="14636" spans="17:17" x14ac:dyDescent="0.2">
      <c r="Q14636" s="21"/>
    </row>
    <row r="14637" spans="17:17" x14ac:dyDescent="0.2">
      <c r="Q14637" s="21"/>
    </row>
    <row r="14638" spans="17:17" x14ac:dyDescent="0.2">
      <c r="Q14638" s="21"/>
    </row>
    <row r="14639" spans="17:17" x14ac:dyDescent="0.2">
      <c r="Q14639" s="21"/>
    </row>
    <row r="14640" spans="17:17" x14ac:dyDescent="0.2">
      <c r="Q14640" s="21"/>
    </row>
    <row r="14641" spans="17:17" x14ac:dyDescent="0.2">
      <c r="Q14641" s="21"/>
    </row>
    <row r="14642" spans="17:17" x14ac:dyDescent="0.2">
      <c r="Q14642" s="21"/>
    </row>
    <row r="14643" spans="17:17" x14ac:dyDescent="0.2">
      <c r="Q14643" s="21"/>
    </row>
    <row r="14644" spans="17:17" x14ac:dyDescent="0.2">
      <c r="Q14644" s="21"/>
    </row>
    <row r="14645" spans="17:17" x14ac:dyDescent="0.2">
      <c r="Q14645" s="21"/>
    </row>
    <row r="14646" spans="17:17" x14ac:dyDescent="0.2">
      <c r="Q14646" s="21"/>
    </row>
    <row r="14647" spans="17:17" x14ac:dyDescent="0.2">
      <c r="Q14647" s="21"/>
    </row>
    <row r="14648" spans="17:17" x14ac:dyDescent="0.2">
      <c r="Q14648" s="21"/>
    </row>
    <row r="14649" spans="17:17" x14ac:dyDescent="0.2">
      <c r="Q14649" s="21"/>
    </row>
    <row r="14650" spans="17:17" x14ac:dyDescent="0.2">
      <c r="Q14650" s="21"/>
    </row>
    <row r="14651" spans="17:17" x14ac:dyDescent="0.2">
      <c r="Q14651" s="21"/>
    </row>
    <row r="14652" spans="17:17" x14ac:dyDescent="0.2">
      <c r="Q14652" s="21"/>
    </row>
    <row r="14653" spans="17:17" x14ac:dyDescent="0.2">
      <c r="Q14653" s="21"/>
    </row>
    <row r="14654" spans="17:17" x14ac:dyDescent="0.2">
      <c r="Q14654" s="21"/>
    </row>
    <row r="14655" spans="17:17" x14ac:dyDescent="0.2">
      <c r="Q14655" s="21"/>
    </row>
    <row r="14656" spans="17:17" x14ac:dyDescent="0.2">
      <c r="Q14656" s="21"/>
    </row>
    <row r="14657" spans="17:17" x14ac:dyDescent="0.2">
      <c r="Q14657" s="21"/>
    </row>
    <row r="14658" spans="17:17" x14ac:dyDescent="0.2">
      <c r="Q14658" s="21"/>
    </row>
    <row r="14659" spans="17:17" x14ac:dyDescent="0.2">
      <c r="Q14659" s="21"/>
    </row>
    <row r="14660" spans="17:17" x14ac:dyDescent="0.2">
      <c r="Q14660" s="21"/>
    </row>
    <row r="14661" spans="17:17" x14ac:dyDescent="0.2">
      <c r="Q14661" s="21"/>
    </row>
    <row r="14662" spans="17:17" x14ac:dyDescent="0.2">
      <c r="Q14662" s="21"/>
    </row>
    <row r="14663" spans="17:17" x14ac:dyDescent="0.2">
      <c r="Q14663" s="21"/>
    </row>
    <row r="14664" spans="17:17" x14ac:dyDescent="0.2">
      <c r="Q14664" s="21"/>
    </row>
    <row r="14665" spans="17:17" x14ac:dyDescent="0.2">
      <c r="Q14665" s="21"/>
    </row>
    <row r="14666" spans="17:17" x14ac:dyDescent="0.2">
      <c r="Q14666" s="21"/>
    </row>
    <row r="14667" spans="17:17" x14ac:dyDescent="0.2">
      <c r="Q14667" s="21"/>
    </row>
    <row r="14668" spans="17:17" x14ac:dyDescent="0.2">
      <c r="Q14668" s="21"/>
    </row>
    <row r="14669" spans="17:17" x14ac:dyDescent="0.2">
      <c r="Q14669" s="21"/>
    </row>
    <row r="14670" spans="17:17" x14ac:dyDescent="0.2">
      <c r="Q14670" s="21"/>
    </row>
    <row r="14671" spans="17:17" x14ac:dyDescent="0.2">
      <c r="Q14671" s="21"/>
    </row>
    <row r="14672" spans="17:17" x14ac:dyDescent="0.2">
      <c r="Q14672" s="21"/>
    </row>
    <row r="14673" spans="17:17" x14ac:dyDescent="0.2">
      <c r="Q14673" s="21"/>
    </row>
    <row r="14674" spans="17:17" x14ac:dyDescent="0.2">
      <c r="Q14674" s="21"/>
    </row>
    <row r="14675" spans="17:17" x14ac:dyDescent="0.2">
      <c r="Q14675" s="21"/>
    </row>
    <row r="14676" spans="17:17" x14ac:dyDescent="0.2">
      <c r="Q14676" s="21"/>
    </row>
    <row r="14677" spans="17:17" x14ac:dyDescent="0.2">
      <c r="Q14677" s="21"/>
    </row>
    <row r="14678" spans="17:17" x14ac:dyDescent="0.2">
      <c r="Q14678" s="21"/>
    </row>
    <row r="14679" spans="17:17" x14ac:dyDescent="0.2">
      <c r="Q14679" s="21"/>
    </row>
    <row r="14680" spans="17:17" x14ac:dyDescent="0.2">
      <c r="Q14680" s="21"/>
    </row>
    <row r="14681" spans="17:17" x14ac:dyDescent="0.2">
      <c r="Q14681" s="21"/>
    </row>
    <row r="14682" spans="17:17" x14ac:dyDescent="0.2">
      <c r="Q14682" s="21"/>
    </row>
    <row r="14683" spans="17:17" x14ac:dyDescent="0.2">
      <c r="Q14683" s="21"/>
    </row>
    <row r="14684" spans="17:17" x14ac:dyDescent="0.2">
      <c r="Q14684" s="21"/>
    </row>
    <row r="14685" spans="17:17" x14ac:dyDescent="0.2">
      <c r="Q14685" s="21"/>
    </row>
    <row r="14686" spans="17:17" x14ac:dyDescent="0.2">
      <c r="Q14686" s="21"/>
    </row>
    <row r="14687" spans="17:17" x14ac:dyDescent="0.2">
      <c r="Q14687" s="21"/>
    </row>
    <row r="14688" spans="17:17" x14ac:dyDescent="0.2">
      <c r="Q14688" s="21"/>
    </row>
    <row r="14689" spans="17:17" x14ac:dyDescent="0.2">
      <c r="Q14689" s="21"/>
    </row>
    <row r="14690" spans="17:17" x14ac:dyDescent="0.2">
      <c r="Q14690" s="21"/>
    </row>
    <row r="14691" spans="17:17" x14ac:dyDescent="0.2">
      <c r="Q14691" s="21"/>
    </row>
    <row r="14692" spans="17:17" x14ac:dyDescent="0.2">
      <c r="Q14692" s="21"/>
    </row>
    <row r="14693" spans="17:17" x14ac:dyDescent="0.2">
      <c r="Q14693" s="21"/>
    </row>
    <row r="14694" spans="17:17" x14ac:dyDescent="0.2">
      <c r="Q14694" s="21"/>
    </row>
    <row r="14695" spans="17:17" x14ac:dyDescent="0.2">
      <c r="Q14695" s="21"/>
    </row>
    <row r="14696" spans="17:17" x14ac:dyDescent="0.2">
      <c r="Q14696" s="21"/>
    </row>
    <row r="14697" spans="17:17" x14ac:dyDescent="0.2">
      <c r="Q14697" s="21"/>
    </row>
    <row r="14698" spans="17:17" x14ac:dyDescent="0.2">
      <c r="Q14698" s="21"/>
    </row>
    <row r="14699" spans="17:17" x14ac:dyDescent="0.2">
      <c r="Q14699" s="21"/>
    </row>
    <row r="14700" spans="17:17" x14ac:dyDescent="0.2">
      <c r="Q14700" s="21"/>
    </row>
    <row r="14701" spans="17:17" x14ac:dyDescent="0.2">
      <c r="Q14701" s="21"/>
    </row>
    <row r="14702" spans="17:17" x14ac:dyDescent="0.2">
      <c r="Q14702" s="21"/>
    </row>
    <row r="14703" spans="17:17" x14ac:dyDescent="0.2">
      <c r="Q14703" s="21"/>
    </row>
    <row r="14704" spans="17:17" x14ac:dyDescent="0.2">
      <c r="Q14704" s="21"/>
    </row>
    <row r="14705" spans="17:17" x14ac:dyDescent="0.2">
      <c r="Q14705" s="21"/>
    </row>
    <row r="14706" spans="17:17" x14ac:dyDescent="0.2">
      <c r="Q14706" s="21"/>
    </row>
    <row r="14707" spans="17:17" x14ac:dyDescent="0.2">
      <c r="Q14707" s="21"/>
    </row>
    <row r="14708" spans="17:17" x14ac:dyDescent="0.2">
      <c r="Q14708" s="21"/>
    </row>
    <row r="14709" spans="17:17" x14ac:dyDescent="0.2">
      <c r="Q14709" s="21"/>
    </row>
    <row r="14710" spans="17:17" x14ac:dyDescent="0.2">
      <c r="Q14710" s="21"/>
    </row>
    <row r="14711" spans="17:17" x14ac:dyDescent="0.2">
      <c r="Q14711" s="21"/>
    </row>
    <row r="14712" spans="17:17" x14ac:dyDescent="0.2">
      <c r="Q14712" s="21"/>
    </row>
    <row r="14713" spans="17:17" x14ac:dyDescent="0.2">
      <c r="Q14713" s="21"/>
    </row>
    <row r="14714" spans="17:17" x14ac:dyDescent="0.2">
      <c r="Q14714" s="21"/>
    </row>
    <row r="14715" spans="17:17" x14ac:dyDescent="0.2">
      <c r="Q14715" s="21"/>
    </row>
    <row r="14716" spans="17:17" x14ac:dyDescent="0.2">
      <c r="Q14716" s="21"/>
    </row>
    <row r="14717" spans="17:17" x14ac:dyDescent="0.2">
      <c r="Q14717" s="21"/>
    </row>
    <row r="14718" spans="17:17" x14ac:dyDescent="0.2">
      <c r="Q14718" s="21"/>
    </row>
    <row r="14719" spans="17:17" x14ac:dyDescent="0.2">
      <c r="Q14719" s="21"/>
    </row>
    <row r="14720" spans="17:17" x14ac:dyDescent="0.2">
      <c r="Q14720" s="21"/>
    </row>
    <row r="14721" spans="17:17" x14ac:dyDescent="0.2">
      <c r="Q14721" s="21"/>
    </row>
    <row r="14722" spans="17:17" x14ac:dyDescent="0.2">
      <c r="Q14722" s="21"/>
    </row>
    <row r="14723" spans="17:17" x14ac:dyDescent="0.2">
      <c r="Q14723" s="21"/>
    </row>
    <row r="14724" spans="17:17" x14ac:dyDescent="0.2">
      <c r="Q14724" s="21"/>
    </row>
    <row r="14725" spans="17:17" x14ac:dyDescent="0.2">
      <c r="Q14725" s="21"/>
    </row>
    <row r="14726" spans="17:17" x14ac:dyDescent="0.2">
      <c r="Q14726" s="21"/>
    </row>
    <row r="14727" spans="17:17" x14ac:dyDescent="0.2">
      <c r="Q14727" s="21"/>
    </row>
    <row r="14728" spans="17:17" x14ac:dyDescent="0.2">
      <c r="Q14728" s="21"/>
    </row>
    <row r="14729" spans="17:17" x14ac:dyDescent="0.2">
      <c r="Q14729" s="21"/>
    </row>
    <row r="14730" spans="17:17" x14ac:dyDescent="0.2">
      <c r="Q14730" s="21"/>
    </row>
    <row r="14731" spans="17:17" x14ac:dyDescent="0.2">
      <c r="Q14731" s="21"/>
    </row>
    <row r="14732" spans="17:17" x14ac:dyDescent="0.2">
      <c r="Q14732" s="21"/>
    </row>
    <row r="14733" spans="17:17" x14ac:dyDescent="0.2">
      <c r="Q14733" s="21"/>
    </row>
    <row r="14734" spans="17:17" x14ac:dyDescent="0.2">
      <c r="Q14734" s="21"/>
    </row>
    <row r="14735" spans="17:17" x14ac:dyDescent="0.2">
      <c r="Q14735" s="21"/>
    </row>
    <row r="14736" spans="17:17" x14ac:dyDescent="0.2">
      <c r="Q14736" s="21"/>
    </row>
    <row r="14737" spans="17:17" x14ac:dyDescent="0.2">
      <c r="Q14737" s="21"/>
    </row>
    <row r="14738" spans="17:17" x14ac:dyDescent="0.2">
      <c r="Q14738" s="21"/>
    </row>
    <row r="14739" spans="17:17" x14ac:dyDescent="0.2">
      <c r="Q14739" s="21"/>
    </row>
    <row r="14740" spans="17:17" x14ac:dyDescent="0.2">
      <c r="Q14740" s="21"/>
    </row>
    <row r="14741" spans="17:17" x14ac:dyDescent="0.2">
      <c r="Q14741" s="21"/>
    </row>
    <row r="14742" spans="17:17" x14ac:dyDescent="0.2">
      <c r="Q14742" s="21"/>
    </row>
    <row r="14743" spans="17:17" x14ac:dyDescent="0.2">
      <c r="Q14743" s="21"/>
    </row>
    <row r="14744" spans="17:17" x14ac:dyDescent="0.2">
      <c r="Q14744" s="21"/>
    </row>
    <row r="14745" spans="17:17" x14ac:dyDescent="0.2">
      <c r="Q14745" s="21"/>
    </row>
    <row r="14746" spans="17:17" x14ac:dyDescent="0.2">
      <c r="Q14746" s="21"/>
    </row>
    <row r="14747" spans="17:17" x14ac:dyDescent="0.2">
      <c r="Q14747" s="21"/>
    </row>
    <row r="14748" spans="17:17" x14ac:dyDescent="0.2">
      <c r="Q14748" s="21"/>
    </row>
    <row r="14749" spans="17:17" x14ac:dyDescent="0.2">
      <c r="Q14749" s="21"/>
    </row>
    <row r="14750" spans="17:17" x14ac:dyDescent="0.2">
      <c r="Q14750" s="21"/>
    </row>
    <row r="14751" spans="17:17" x14ac:dyDescent="0.2">
      <c r="Q14751" s="21"/>
    </row>
    <row r="14752" spans="17:17" x14ac:dyDescent="0.2">
      <c r="Q14752" s="21"/>
    </row>
    <row r="14753" spans="17:17" x14ac:dyDescent="0.2">
      <c r="Q14753" s="21"/>
    </row>
    <row r="14754" spans="17:17" x14ac:dyDescent="0.2">
      <c r="Q14754" s="21"/>
    </row>
    <row r="14755" spans="17:17" x14ac:dyDescent="0.2">
      <c r="Q14755" s="21"/>
    </row>
    <row r="14756" spans="17:17" x14ac:dyDescent="0.2">
      <c r="Q14756" s="21"/>
    </row>
    <row r="14757" spans="17:17" x14ac:dyDescent="0.2">
      <c r="Q14757" s="21"/>
    </row>
    <row r="14758" spans="17:17" x14ac:dyDescent="0.2">
      <c r="Q14758" s="21"/>
    </row>
    <row r="14759" spans="17:17" x14ac:dyDescent="0.2">
      <c r="Q14759" s="21"/>
    </row>
    <row r="14760" spans="17:17" x14ac:dyDescent="0.2">
      <c r="Q14760" s="21"/>
    </row>
    <row r="14761" spans="17:17" x14ac:dyDescent="0.2">
      <c r="Q14761" s="21"/>
    </row>
    <row r="14762" spans="17:17" x14ac:dyDescent="0.2">
      <c r="Q14762" s="21"/>
    </row>
    <row r="14763" spans="17:17" x14ac:dyDescent="0.2">
      <c r="Q14763" s="21"/>
    </row>
    <row r="14764" spans="17:17" x14ac:dyDescent="0.2">
      <c r="Q14764" s="21"/>
    </row>
    <row r="14765" spans="17:17" x14ac:dyDescent="0.2">
      <c r="Q14765" s="21"/>
    </row>
    <row r="14766" spans="17:17" x14ac:dyDescent="0.2">
      <c r="Q14766" s="21"/>
    </row>
    <row r="14767" spans="17:17" x14ac:dyDescent="0.2">
      <c r="Q14767" s="21"/>
    </row>
    <row r="14768" spans="17:17" x14ac:dyDescent="0.2">
      <c r="Q14768" s="21"/>
    </row>
    <row r="14769" spans="17:17" x14ac:dyDescent="0.2">
      <c r="Q14769" s="21"/>
    </row>
    <row r="14770" spans="17:17" x14ac:dyDescent="0.2">
      <c r="Q14770" s="21"/>
    </row>
    <row r="14771" spans="17:17" x14ac:dyDescent="0.2">
      <c r="Q14771" s="21"/>
    </row>
    <row r="14772" spans="17:17" x14ac:dyDescent="0.2">
      <c r="Q14772" s="21"/>
    </row>
    <row r="14773" spans="17:17" x14ac:dyDescent="0.2">
      <c r="Q14773" s="21"/>
    </row>
    <row r="14774" spans="17:17" x14ac:dyDescent="0.2">
      <c r="Q14774" s="21"/>
    </row>
    <row r="14775" spans="17:17" x14ac:dyDescent="0.2">
      <c r="Q14775" s="21"/>
    </row>
    <row r="14776" spans="17:17" x14ac:dyDescent="0.2">
      <c r="Q14776" s="21"/>
    </row>
    <row r="14777" spans="17:17" x14ac:dyDescent="0.2">
      <c r="Q14777" s="21"/>
    </row>
    <row r="14778" spans="17:17" x14ac:dyDescent="0.2">
      <c r="Q14778" s="21"/>
    </row>
    <row r="14779" spans="17:17" x14ac:dyDescent="0.2">
      <c r="Q14779" s="21"/>
    </row>
    <row r="14780" spans="17:17" x14ac:dyDescent="0.2">
      <c r="Q14780" s="21"/>
    </row>
    <row r="14781" spans="17:17" x14ac:dyDescent="0.2">
      <c r="Q14781" s="21"/>
    </row>
    <row r="14782" spans="17:17" x14ac:dyDescent="0.2">
      <c r="Q14782" s="21"/>
    </row>
    <row r="14783" spans="17:17" x14ac:dyDescent="0.2">
      <c r="Q14783" s="21"/>
    </row>
    <row r="14784" spans="17:17" x14ac:dyDescent="0.2">
      <c r="Q14784" s="21"/>
    </row>
    <row r="14785" spans="17:17" x14ac:dyDescent="0.2">
      <c r="Q14785" s="21"/>
    </row>
    <row r="14786" spans="17:17" x14ac:dyDescent="0.2">
      <c r="Q14786" s="21"/>
    </row>
    <row r="14787" spans="17:17" x14ac:dyDescent="0.2">
      <c r="Q14787" s="21"/>
    </row>
    <row r="14788" spans="17:17" x14ac:dyDescent="0.2">
      <c r="Q14788" s="21"/>
    </row>
    <row r="14789" spans="17:17" x14ac:dyDescent="0.2">
      <c r="Q14789" s="21"/>
    </row>
    <row r="14790" spans="17:17" x14ac:dyDescent="0.2">
      <c r="Q14790" s="21"/>
    </row>
    <row r="14791" spans="17:17" x14ac:dyDescent="0.2">
      <c r="Q14791" s="21"/>
    </row>
    <row r="14792" spans="17:17" x14ac:dyDescent="0.2">
      <c r="Q14792" s="21"/>
    </row>
    <row r="14793" spans="17:17" x14ac:dyDescent="0.2">
      <c r="Q14793" s="21"/>
    </row>
    <row r="14794" spans="17:17" x14ac:dyDescent="0.2">
      <c r="Q14794" s="21"/>
    </row>
    <row r="14795" spans="17:17" x14ac:dyDescent="0.2">
      <c r="Q14795" s="21"/>
    </row>
    <row r="14796" spans="17:17" x14ac:dyDescent="0.2">
      <c r="Q14796" s="21"/>
    </row>
    <row r="14797" spans="17:17" x14ac:dyDescent="0.2">
      <c r="Q14797" s="21"/>
    </row>
    <row r="14798" spans="17:17" x14ac:dyDescent="0.2">
      <c r="Q14798" s="21"/>
    </row>
    <row r="14799" spans="17:17" x14ac:dyDescent="0.2">
      <c r="Q14799" s="21"/>
    </row>
    <row r="14800" spans="17:17" x14ac:dyDescent="0.2">
      <c r="Q14800" s="21"/>
    </row>
    <row r="14801" spans="17:17" x14ac:dyDescent="0.2">
      <c r="Q14801" s="21"/>
    </row>
    <row r="14802" spans="17:17" x14ac:dyDescent="0.2">
      <c r="Q14802" s="21"/>
    </row>
    <row r="14803" spans="17:17" x14ac:dyDescent="0.2">
      <c r="Q14803" s="21"/>
    </row>
    <row r="14804" spans="17:17" x14ac:dyDescent="0.2">
      <c r="Q14804" s="21"/>
    </row>
    <row r="14805" spans="17:17" x14ac:dyDescent="0.2">
      <c r="Q14805" s="21"/>
    </row>
    <row r="14806" spans="17:17" x14ac:dyDescent="0.2">
      <c r="Q14806" s="21"/>
    </row>
    <row r="14807" spans="17:17" x14ac:dyDescent="0.2">
      <c r="Q14807" s="21"/>
    </row>
    <row r="14808" spans="17:17" x14ac:dyDescent="0.2">
      <c r="Q14808" s="21"/>
    </row>
    <row r="14809" spans="17:17" x14ac:dyDescent="0.2">
      <c r="Q14809" s="21"/>
    </row>
    <row r="14810" spans="17:17" x14ac:dyDescent="0.2">
      <c r="Q14810" s="21"/>
    </row>
    <row r="14811" spans="17:17" x14ac:dyDescent="0.2">
      <c r="Q14811" s="21"/>
    </row>
    <row r="14812" spans="17:17" x14ac:dyDescent="0.2">
      <c r="Q14812" s="21"/>
    </row>
    <row r="14813" spans="17:17" x14ac:dyDescent="0.2">
      <c r="Q14813" s="21"/>
    </row>
    <row r="14814" spans="17:17" x14ac:dyDescent="0.2">
      <c r="Q14814" s="21"/>
    </row>
    <row r="14815" spans="17:17" x14ac:dyDescent="0.2">
      <c r="Q14815" s="21"/>
    </row>
    <row r="14816" spans="17:17" x14ac:dyDescent="0.2">
      <c r="Q14816" s="21"/>
    </row>
    <row r="14817" spans="17:17" x14ac:dyDescent="0.2">
      <c r="Q14817" s="21"/>
    </row>
    <row r="14818" spans="17:17" x14ac:dyDescent="0.2">
      <c r="Q14818" s="21"/>
    </row>
    <row r="14819" spans="17:17" x14ac:dyDescent="0.2">
      <c r="Q14819" s="21"/>
    </row>
    <row r="14820" spans="17:17" x14ac:dyDescent="0.2">
      <c r="Q14820" s="21"/>
    </row>
    <row r="14821" spans="17:17" x14ac:dyDescent="0.2">
      <c r="Q14821" s="21"/>
    </row>
    <row r="14822" spans="17:17" x14ac:dyDescent="0.2">
      <c r="Q14822" s="21"/>
    </row>
    <row r="14823" spans="17:17" x14ac:dyDescent="0.2">
      <c r="Q14823" s="21"/>
    </row>
    <row r="14824" spans="17:17" x14ac:dyDescent="0.2">
      <c r="Q14824" s="21"/>
    </row>
    <row r="14825" spans="17:17" x14ac:dyDescent="0.2">
      <c r="Q14825" s="21"/>
    </row>
    <row r="14826" spans="17:17" x14ac:dyDescent="0.2">
      <c r="Q14826" s="21"/>
    </row>
    <row r="14827" spans="17:17" x14ac:dyDescent="0.2">
      <c r="Q14827" s="21"/>
    </row>
    <row r="14828" spans="17:17" x14ac:dyDescent="0.2">
      <c r="Q14828" s="21"/>
    </row>
    <row r="14829" spans="17:17" x14ac:dyDescent="0.2">
      <c r="Q14829" s="21"/>
    </row>
    <row r="14830" spans="17:17" x14ac:dyDescent="0.2">
      <c r="Q14830" s="21"/>
    </row>
    <row r="14831" spans="17:17" x14ac:dyDescent="0.2">
      <c r="Q14831" s="21"/>
    </row>
    <row r="14832" spans="17:17" x14ac:dyDescent="0.2">
      <c r="Q14832" s="21"/>
    </row>
    <row r="14833" spans="17:17" x14ac:dyDescent="0.2">
      <c r="Q14833" s="21"/>
    </row>
    <row r="14834" spans="17:17" x14ac:dyDescent="0.2">
      <c r="Q14834" s="21"/>
    </row>
    <row r="14835" spans="17:17" x14ac:dyDescent="0.2">
      <c r="Q14835" s="21"/>
    </row>
    <row r="14836" spans="17:17" x14ac:dyDescent="0.2">
      <c r="Q14836" s="21"/>
    </row>
    <row r="14837" spans="17:17" x14ac:dyDescent="0.2">
      <c r="Q14837" s="21"/>
    </row>
    <row r="14838" spans="17:17" x14ac:dyDescent="0.2">
      <c r="Q14838" s="21"/>
    </row>
    <row r="14839" spans="17:17" x14ac:dyDescent="0.2">
      <c r="Q14839" s="21"/>
    </row>
    <row r="14840" spans="17:17" x14ac:dyDescent="0.2">
      <c r="Q14840" s="21"/>
    </row>
    <row r="14841" spans="17:17" x14ac:dyDescent="0.2">
      <c r="Q14841" s="21"/>
    </row>
    <row r="14842" spans="17:17" x14ac:dyDescent="0.2">
      <c r="Q14842" s="21"/>
    </row>
    <row r="14843" spans="17:17" x14ac:dyDescent="0.2">
      <c r="Q14843" s="21"/>
    </row>
    <row r="14844" spans="17:17" x14ac:dyDescent="0.2">
      <c r="Q14844" s="21"/>
    </row>
    <row r="14845" spans="17:17" x14ac:dyDescent="0.2">
      <c r="Q14845" s="21"/>
    </row>
    <row r="14846" spans="17:17" x14ac:dyDescent="0.2">
      <c r="Q14846" s="21"/>
    </row>
    <row r="14847" spans="17:17" x14ac:dyDescent="0.2">
      <c r="Q14847" s="21"/>
    </row>
    <row r="14848" spans="17:17" x14ac:dyDescent="0.2">
      <c r="Q14848" s="21"/>
    </row>
    <row r="14849" spans="17:17" x14ac:dyDescent="0.2">
      <c r="Q14849" s="21"/>
    </row>
    <row r="14850" spans="17:17" x14ac:dyDescent="0.2">
      <c r="Q14850" s="21"/>
    </row>
    <row r="14851" spans="17:17" x14ac:dyDescent="0.2">
      <c r="Q14851" s="21"/>
    </row>
    <row r="14852" spans="17:17" x14ac:dyDescent="0.2">
      <c r="Q14852" s="21"/>
    </row>
    <row r="14853" spans="17:17" x14ac:dyDescent="0.2">
      <c r="Q14853" s="21"/>
    </row>
    <row r="14854" spans="17:17" x14ac:dyDescent="0.2">
      <c r="Q14854" s="21"/>
    </row>
    <row r="14855" spans="17:17" x14ac:dyDescent="0.2">
      <c r="Q14855" s="21"/>
    </row>
    <row r="14856" spans="17:17" x14ac:dyDescent="0.2">
      <c r="Q14856" s="21"/>
    </row>
    <row r="14857" spans="17:17" x14ac:dyDescent="0.2">
      <c r="Q14857" s="21"/>
    </row>
    <row r="14858" spans="17:17" x14ac:dyDescent="0.2">
      <c r="Q14858" s="21"/>
    </row>
    <row r="14859" spans="17:17" x14ac:dyDescent="0.2">
      <c r="Q14859" s="21"/>
    </row>
    <row r="14860" spans="17:17" x14ac:dyDescent="0.2">
      <c r="Q14860" s="21"/>
    </row>
    <row r="14861" spans="17:17" x14ac:dyDescent="0.2">
      <c r="Q14861" s="21"/>
    </row>
    <row r="14862" spans="17:17" x14ac:dyDescent="0.2">
      <c r="Q14862" s="21"/>
    </row>
    <row r="14863" spans="17:17" x14ac:dyDescent="0.2">
      <c r="Q14863" s="21"/>
    </row>
    <row r="14864" spans="17:17" x14ac:dyDescent="0.2">
      <c r="Q14864" s="21"/>
    </row>
    <row r="14865" spans="17:17" x14ac:dyDescent="0.2">
      <c r="Q14865" s="21"/>
    </row>
    <row r="14866" spans="17:17" x14ac:dyDescent="0.2">
      <c r="Q14866" s="21"/>
    </row>
    <row r="14867" spans="17:17" x14ac:dyDescent="0.2">
      <c r="Q14867" s="21"/>
    </row>
    <row r="14868" spans="17:17" x14ac:dyDescent="0.2">
      <c r="Q14868" s="21"/>
    </row>
    <row r="14869" spans="17:17" x14ac:dyDescent="0.2">
      <c r="Q14869" s="21"/>
    </row>
    <row r="14870" spans="17:17" x14ac:dyDescent="0.2">
      <c r="Q14870" s="21"/>
    </row>
    <row r="14871" spans="17:17" x14ac:dyDescent="0.2">
      <c r="Q14871" s="21"/>
    </row>
    <row r="14872" spans="17:17" x14ac:dyDescent="0.2">
      <c r="Q14872" s="21"/>
    </row>
    <row r="14873" spans="17:17" x14ac:dyDescent="0.2">
      <c r="Q14873" s="21"/>
    </row>
    <row r="14874" spans="17:17" x14ac:dyDescent="0.2">
      <c r="Q14874" s="21"/>
    </row>
    <row r="14875" spans="17:17" x14ac:dyDescent="0.2">
      <c r="Q14875" s="21"/>
    </row>
    <row r="14876" spans="17:17" x14ac:dyDescent="0.2">
      <c r="Q14876" s="21"/>
    </row>
    <row r="14877" spans="17:17" x14ac:dyDescent="0.2">
      <c r="Q14877" s="21"/>
    </row>
    <row r="14878" spans="17:17" x14ac:dyDescent="0.2">
      <c r="Q14878" s="21"/>
    </row>
    <row r="14879" spans="17:17" x14ac:dyDescent="0.2">
      <c r="Q14879" s="21"/>
    </row>
    <row r="14880" spans="17:17" x14ac:dyDescent="0.2">
      <c r="Q14880" s="21"/>
    </row>
    <row r="14881" spans="17:17" x14ac:dyDescent="0.2">
      <c r="Q14881" s="21"/>
    </row>
    <row r="14882" spans="17:17" x14ac:dyDescent="0.2">
      <c r="Q14882" s="21"/>
    </row>
    <row r="14883" spans="17:17" x14ac:dyDescent="0.2">
      <c r="Q14883" s="21"/>
    </row>
    <row r="14884" spans="17:17" x14ac:dyDescent="0.2">
      <c r="Q14884" s="21"/>
    </row>
    <row r="14885" spans="17:17" x14ac:dyDescent="0.2">
      <c r="Q14885" s="21"/>
    </row>
    <row r="14886" spans="17:17" x14ac:dyDescent="0.2">
      <c r="Q14886" s="21"/>
    </row>
    <row r="14887" spans="17:17" x14ac:dyDescent="0.2">
      <c r="Q14887" s="21"/>
    </row>
    <row r="14888" spans="17:17" x14ac:dyDescent="0.2">
      <c r="Q14888" s="21"/>
    </row>
    <row r="14889" spans="17:17" x14ac:dyDescent="0.2">
      <c r="Q14889" s="21"/>
    </row>
    <row r="14890" spans="17:17" x14ac:dyDescent="0.2">
      <c r="Q14890" s="21"/>
    </row>
    <row r="14891" spans="17:17" x14ac:dyDescent="0.2">
      <c r="Q14891" s="21"/>
    </row>
    <row r="14892" spans="17:17" x14ac:dyDescent="0.2">
      <c r="Q14892" s="21"/>
    </row>
    <row r="14893" spans="17:17" x14ac:dyDescent="0.2">
      <c r="Q14893" s="21"/>
    </row>
    <row r="14894" spans="17:17" x14ac:dyDescent="0.2">
      <c r="Q14894" s="21"/>
    </row>
    <row r="14895" spans="17:17" x14ac:dyDescent="0.2">
      <c r="Q14895" s="21"/>
    </row>
    <row r="14896" spans="17:17" x14ac:dyDescent="0.2">
      <c r="Q14896" s="21"/>
    </row>
    <row r="14897" spans="17:17" x14ac:dyDescent="0.2">
      <c r="Q14897" s="21"/>
    </row>
    <row r="14898" spans="17:17" x14ac:dyDescent="0.2">
      <c r="Q14898" s="21"/>
    </row>
    <row r="14899" spans="17:17" x14ac:dyDescent="0.2">
      <c r="Q14899" s="21"/>
    </row>
    <row r="14900" spans="17:17" x14ac:dyDescent="0.2">
      <c r="Q14900" s="21"/>
    </row>
    <row r="14901" spans="17:17" x14ac:dyDescent="0.2">
      <c r="Q14901" s="21"/>
    </row>
    <row r="14902" spans="17:17" x14ac:dyDescent="0.2">
      <c r="Q14902" s="21"/>
    </row>
    <row r="14903" spans="17:17" x14ac:dyDescent="0.2">
      <c r="Q14903" s="21"/>
    </row>
    <row r="14904" spans="17:17" x14ac:dyDescent="0.2">
      <c r="Q14904" s="21"/>
    </row>
    <row r="14905" spans="17:17" x14ac:dyDescent="0.2">
      <c r="Q14905" s="21"/>
    </row>
    <row r="14906" spans="17:17" x14ac:dyDescent="0.2">
      <c r="Q14906" s="21"/>
    </row>
    <row r="14907" spans="17:17" x14ac:dyDescent="0.2">
      <c r="Q14907" s="21"/>
    </row>
    <row r="14908" spans="17:17" x14ac:dyDescent="0.2">
      <c r="Q14908" s="21"/>
    </row>
    <row r="14909" spans="17:17" x14ac:dyDescent="0.2">
      <c r="Q14909" s="21"/>
    </row>
    <row r="14910" spans="17:17" x14ac:dyDescent="0.2">
      <c r="Q14910" s="21"/>
    </row>
    <row r="14911" spans="17:17" x14ac:dyDescent="0.2">
      <c r="Q14911" s="21"/>
    </row>
    <row r="14912" spans="17:17" x14ac:dyDescent="0.2">
      <c r="Q14912" s="21"/>
    </row>
    <row r="14913" spans="17:17" x14ac:dyDescent="0.2">
      <c r="Q14913" s="21"/>
    </row>
    <row r="14914" spans="17:17" x14ac:dyDescent="0.2">
      <c r="Q14914" s="21"/>
    </row>
    <row r="14915" spans="17:17" x14ac:dyDescent="0.2">
      <c r="Q14915" s="21"/>
    </row>
    <row r="14916" spans="17:17" x14ac:dyDescent="0.2">
      <c r="Q14916" s="21"/>
    </row>
    <row r="14917" spans="17:17" x14ac:dyDescent="0.2">
      <c r="Q14917" s="21"/>
    </row>
    <row r="14918" spans="17:17" x14ac:dyDescent="0.2">
      <c r="Q14918" s="21"/>
    </row>
    <row r="14919" spans="17:17" x14ac:dyDescent="0.2">
      <c r="Q14919" s="21"/>
    </row>
    <row r="14920" spans="17:17" x14ac:dyDescent="0.2">
      <c r="Q14920" s="21"/>
    </row>
    <row r="14921" spans="17:17" x14ac:dyDescent="0.2">
      <c r="Q14921" s="21"/>
    </row>
    <row r="14922" spans="17:17" x14ac:dyDescent="0.2">
      <c r="Q14922" s="21"/>
    </row>
    <row r="14923" spans="17:17" x14ac:dyDescent="0.2">
      <c r="Q14923" s="21"/>
    </row>
    <row r="14924" spans="17:17" x14ac:dyDescent="0.2">
      <c r="Q14924" s="21"/>
    </row>
    <row r="14925" spans="17:17" x14ac:dyDescent="0.2">
      <c r="Q14925" s="21"/>
    </row>
    <row r="14926" spans="17:17" x14ac:dyDescent="0.2">
      <c r="Q14926" s="21"/>
    </row>
    <row r="14927" spans="17:17" x14ac:dyDescent="0.2">
      <c r="Q14927" s="21"/>
    </row>
    <row r="14928" spans="17:17" x14ac:dyDescent="0.2">
      <c r="Q14928" s="21"/>
    </row>
    <row r="14929" spans="17:17" x14ac:dyDescent="0.2">
      <c r="Q14929" s="21"/>
    </row>
    <row r="14930" spans="17:17" x14ac:dyDescent="0.2">
      <c r="Q14930" s="21"/>
    </row>
    <row r="14931" spans="17:17" x14ac:dyDescent="0.2">
      <c r="Q14931" s="21"/>
    </row>
    <row r="14932" spans="17:17" x14ac:dyDescent="0.2">
      <c r="Q14932" s="21"/>
    </row>
    <row r="14933" spans="17:17" x14ac:dyDescent="0.2">
      <c r="Q14933" s="21"/>
    </row>
    <row r="14934" spans="17:17" x14ac:dyDescent="0.2">
      <c r="Q14934" s="21"/>
    </row>
    <row r="14935" spans="17:17" x14ac:dyDescent="0.2">
      <c r="Q14935" s="21"/>
    </row>
    <row r="14936" spans="17:17" x14ac:dyDescent="0.2">
      <c r="Q14936" s="21"/>
    </row>
    <row r="14937" spans="17:17" x14ac:dyDescent="0.2">
      <c r="Q14937" s="21"/>
    </row>
    <row r="14938" spans="17:17" x14ac:dyDescent="0.2">
      <c r="Q14938" s="21"/>
    </row>
    <row r="14939" spans="17:17" x14ac:dyDescent="0.2">
      <c r="Q14939" s="21"/>
    </row>
    <row r="14940" spans="17:17" x14ac:dyDescent="0.2">
      <c r="Q14940" s="21"/>
    </row>
    <row r="14941" spans="17:17" x14ac:dyDescent="0.2">
      <c r="Q14941" s="21"/>
    </row>
    <row r="14942" spans="17:17" x14ac:dyDescent="0.2">
      <c r="Q14942" s="21"/>
    </row>
    <row r="14943" spans="17:17" x14ac:dyDescent="0.2">
      <c r="Q14943" s="21"/>
    </row>
    <row r="14944" spans="17:17" x14ac:dyDescent="0.2">
      <c r="Q14944" s="21"/>
    </row>
    <row r="14945" spans="17:17" x14ac:dyDescent="0.2">
      <c r="Q14945" s="21"/>
    </row>
    <row r="14946" spans="17:17" x14ac:dyDescent="0.2">
      <c r="Q14946" s="21"/>
    </row>
    <row r="14947" spans="17:17" x14ac:dyDescent="0.2">
      <c r="Q14947" s="21"/>
    </row>
    <row r="14948" spans="17:17" x14ac:dyDescent="0.2">
      <c r="Q14948" s="21"/>
    </row>
    <row r="14949" spans="17:17" x14ac:dyDescent="0.2">
      <c r="Q14949" s="21"/>
    </row>
    <row r="14950" spans="17:17" x14ac:dyDescent="0.2">
      <c r="Q14950" s="21"/>
    </row>
    <row r="14951" spans="17:17" x14ac:dyDescent="0.2">
      <c r="Q14951" s="21"/>
    </row>
    <row r="14952" spans="17:17" x14ac:dyDescent="0.2">
      <c r="Q14952" s="21"/>
    </row>
    <row r="14953" spans="17:17" x14ac:dyDescent="0.2">
      <c r="Q14953" s="21"/>
    </row>
    <row r="14954" spans="17:17" x14ac:dyDescent="0.2">
      <c r="Q14954" s="21"/>
    </row>
    <row r="14955" spans="17:17" x14ac:dyDescent="0.2">
      <c r="Q14955" s="21"/>
    </row>
    <row r="14956" spans="17:17" x14ac:dyDescent="0.2">
      <c r="Q14956" s="21"/>
    </row>
    <row r="14957" spans="17:17" x14ac:dyDescent="0.2">
      <c r="Q14957" s="21"/>
    </row>
    <row r="14958" spans="17:17" x14ac:dyDescent="0.2">
      <c r="Q14958" s="21"/>
    </row>
    <row r="14959" spans="17:17" x14ac:dyDescent="0.2">
      <c r="Q14959" s="21"/>
    </row>
    <row r="14960" spans="17:17" x14ac:dyDescent="0.2">
      <c r="Q14960" s="21"/>
    </row>
    <row r="14961" spans="17:17" x14ac:dyDescent="0.2">
      <c r="Q14961" s="21"/>
    </row>
    <row r="14962" spans="17:17" x14ac:dyDescent="0.2">
      <c r="Q14962" s="21"/>
    </row>
    <row r="14963" spans="17:17" x14ac:dyDescent="0.2">
      <c r="Q14963" s="21"/>
    </row>
    <row r="14964" spans="17:17" x14ac:dyDescent="0.2">
      <c r="Q14964" s="21"/>
    </row>
    <row r="14965" spans="17:17" x14ac:dyDescent="0.2">
      <c r="Q14965" s="21"/>
    </row>
    <row r="14966" spans="17:17" x14ac:dyDescent="0.2">
      <c r="Q14966" s="21"/>
    </row>
    <row r="14967" spans="17:17" x14ac:dyDescent="0.2">
      <c r="Q14967" s="21"/>
    </row>
    <row r="14968" spans="17:17" x14ac:dyDescent="0.2">
      <c r="Q14968" s="21"/>
    </row>
    <row r="14969" spans="17:17" x14ac:dyDescent="0.2">
      <c r="Q14969" s="21"/>
    </row>
    <row r="14970" spans="17:17" x14ac:dyDescent="0.2">
      <c r="Q14970" s="21"/>
    </row>
    <row r="14971" spans="17:17" x14ac:dyDescent="0.2">
      <c r="Q14971" s="21"/>
    </row>
    <row r="14972" spans="17:17" x14ac:dyDescent="0.2">
      <c r="Q14972" s="21"/>
    </row>
    <row r="14973" spans="17:17" x14ac:dyDescent="0.2">
      <c r="Q14973" s="21"/>
    </row>
    <row r="14974" spans="17:17" x14ac:dyDescent="0.2">
      <c r="Q14974" s="21"/>
    </row>
    <row r="14975" spans="17:17" x14ac:dyDescent="0.2">
      <c r="Q14975" s="21"/>
    </row>
    <row r="14976" spans="17:17" x14ac:dyDescent="0.2">
      <c r="Q14976" s="21"/>
    </row>
    <row r="14977" spans="17:17" x14ac:dyDescent="0.2">
      <c r="Q14977" s="21"/>
    </row>
    <row r="14978" spans="17:17" x14ac:dyDescent="0.2">
      <c r="Q14978" s="21"/>
    </row>
    <row r="14979" spans="17:17" x14ac:dyDescent="0.2">
      <c r="Q14979" s="21"/>
    </row>
    <row r="14980" spans="17:17" x14ac:dyDescent="0.2">
      <c r="Q14980" s="21"/>
    </row>
    <row r="14981" spans="17:17" x14ac:dyDescent="0.2">
      <c r="Q14981" s="21"/>
    </row>
    <row r="14982" spans="17:17" x14ac:dyDescent="0.2">
      <c r="Q14982" s="21"/>
    </row>
    <row r="14983" spans="17:17" x14ac:dyDescent="0.2">
      <c r="Q14983" s="21"/>
    </row>
    <row r="14984" spans="17:17" x14ac:dyDescent="0.2">
      <c r="Q14984" s="21"/>
    </row>
    <row r="14985" spans="17:17" x14ac:dyDescent="0.2">
      <c r="Q14985" s="21"/>
    </row>
    <row r="14986" spans="17:17" x14ac:dyDescent="0.2">
      <c r="Q14986" s="21"/>
    </row>
    <row r="14987" spans="17:17" x14ac:dyDescent="0.2">
      <c r="Q14987" s="21"/>
    </row>
    <row r="14988" spans="17:17" x14ac:dyDescent="0.2">
      <c r="Q14988" s="21"/>
    </row>
    <row r="14989" spans="17:17" x14ac:dyDescent="0.2">
      <c r="Q14989" s="21"/>
    </row>
    <row r="14990" spans="17:17" x14ac:dyDescent="0.2">
      <c r="Q14990" s="21"/>
    </row>
    <row r="14991" spans="17:17" x14ac:dyDescent="0.2">
      <c r="Q14991" s="21"/>
    </row>
    <row r="14992" spans="17:17" x14ac:dyDescent="0.2">
      <c r="Q14992" s="21"/>
    </row>
    <row r="14993" spans="17:17" x14ac:dyDescent="0.2">
      <c r="Q14993" s="21"/>
    </row>
    <row r="14994" spans="17:17" x14ac:dyDescent="0.2">
      <c r="Q14994" s="21"/>
    </row>
    <row r="14995" spans="17:17" x14ac:dyDescent="0.2">
      <c r="Q14995" s="21"/>
    </row>
    <row r="14996" spans="17:17" x14ac:dyDescent="0.2">
      <c r="Q14996" s="21"/>
    </row>
    <row r="14997" spans="17:17" x14ac:dyDescent="0.2">
      <c r="Q14997" s="21"/>
    </row>
    <row r="14998" spans="17:17" x14ac:dyDescent="0.2">
      <c r="Q14998" s="21"/>
    </row>
    <row r="14999" spans="17:17" x14ac:dyDescent="0.2">
      <c r="Q14999" s="21"/>
    </row>
    <row r="15000" spans="17:17" x14ac:dyDescent="0.2">
      <c r="Q15000" s="21"/>
    </row>
    <row r="15001" spans="17:17" x14ac:dyDescent="0.2">
      <c r="Q15001" s="21"/>
    </row>
    <row r="15002" spans="17:17" x14ac:dyDescent="0.2">
      <c r="Q15002" s="21"/>
    </row>
    <row r="15003" spans="17:17" x14ac:dyDescent="0.2">
      <c r="Q15003" s="21"/>
    </row>
    <row r="15004" spans="17:17" x14ac:dyDescent="0.2">
      <c r="Q15004" s="21"/>
    </row>
    <row r="15005" spans="17:17" x14ac:dyDescent="0.2">
      <c r="Q15005" s="21"/>
    </row>
    <row r="15006" spans="17:17" x14ac:dyDescent="0.2">
      <c r="Q15006" s="21"/>
    </row>
    <row r="15007" spans="17:17" x14ac:dyDescent="0.2">
      <c r="Q15007" s="21"/>
    </row>
    <row r="15008" spans="17:17" x14ac:dyDescent="0.2">
      <c r="Q15008" s="21"/>
    </row>
    <row r="15009" spans="17:17" x14ac:dyDescent="0.2">
      <c r="Q15009" s="21"/>
    </row>
    <row r="15010" spans="17:17" x14ac:dyDescent="0.2">
      <c r="Q15010" s="21"/>
    </row>
    <row r="15011" spans="17:17" x14ac:dyDescent="0.2">
      <c r="Q15011" s="21"/>
    </row>
    <row r="15012" spans="17:17" x14ac:dyDescent="0.2">
      <c r="Q15012" s="21"/>
    </row>
    <row r="15013" spans="17:17" x14ac:dyDescent="0.2">
      <c r="Q15013" s="21"/>
    </row>
    <row r="15014" spans="17:17" x14ac:dyDescent="0.2">
      <c r="Q15014" s="21"/>
    </row>
    <row r="15015" spans="17:17" x14ac:dyDescent="0.2">
      <c r="Q15015" s="21"/>
    </row>
    <row r="15016" spans="17:17" x14ac:dyDescent="0.2">
      <c r="Q15016" s="21"/>
    </row>
    <row r="15017" spans="17:17" x14ac:dyDescent="0.2">
      <c r="Q15017" s="21"/>
    </row>
    <row r="15018" spans="17:17" x14ac:dyDescent="0.2">
      <c r="Q15018" s="21"/>
    </row>
    <row r="15019" spans="17:17" x14ac:dyDescent="0.2">
      <c r="Q15019" s="21"/>
    </row>
    <row r="15020" spans="17:17" x14ac:dyDescent="0.2">
      <c r="Q15020" s="21"/>
    </row>
    <row r="15021" spans="17:17" x14ac:dyDescent="0.2">
      <c r="Q15021" s="21"/>
    </row>
    <row r="15022" spans="17:17" x14ac:dyDescent="0.2">
      <c r="Q15022" s="21"/>
    </row>
    <row r="15023" spans="17:17" x14ac:dyDescent="0.2">
      <c r="Q15023" s="21"/>
    </row>
    <row r="15024" spans="17:17" x14ac:dyDescent="0.2">
      <c r="Q15024" s="21"/>
    </row>
    <row r="15025" spans="17:17" x14ac:dyDescent="0.2">
      <c r="Q15025" s="21"/>
    </row>
    <row r="15026" spans="17:17" x14ac:dyDescent="0.2">
      <c r="Q15026" s="21"/>
    </row>
    <row r="15027" spans="17:17" x14ac:dyDescent="0.2">
      <c r="Q15027" s="21"/>
    </row>
    <row r="15028" spans="17:17" x14ac:dyDescent="0.2">
      <c r="Q15028" s="21"/>
    </row>
    <row r="15029" spans="17:17" x14ac:dyDescent="0.2">
      <c r="Q15029" s="21"/>
    </row>
    <row r="15030" spans="17:17" x14ac:dyDescent="0.2">
      <c r="Q15030" s="21"/>
    </row>
    <row r="15031" spans="17:17" x14ac:dyDescent="0.2">
      <c r="Q15031" s="21"/>
    </row>
    <row r="15032" spans="17:17" x14ac:dyDescent="0.2">
      <c r="Q15032" s="21"/>
    </row>
    <row r="15033" spans="17:17" x14ac:dyDescent="0.2">
      <c r="Q15033" s="21"/>
    </row>
    <row r="15034" spans="17:17" x14ac:dyDescent="0.2">
      <c r="Q15034" s="21"/>
    </row>
    <row r="15035" spans="17:17" x14ac:dyDescent="0.2">
      <c r="Q15035" s="21"/>
    </row>
    <row r="15036" spans="17:17" x14ac:dyDescent="0.2">
      <c r="Q15036" s="21"/>
    </row>
    <row r="15037" spans="17:17" x14ac:dyDescent="0.2">
      <c r="Q15037" s="21"/>
    </row>
    <row r="15038" spans="17:17" x14ac:dyDescent="0.2">
      <c r="Q15038" s="21"/>
    </row>
    <row r="15039" spans="17:17" x14ac:dyDescent="0.2">
      <c r="Q15039" s="21"/>
    </row>
    <row r="15040" spans="17:17" x14ac:dyDescent="0.2">
      <c r="Q15040" s="21"/>
    </row>
    <row r="15041" spans="17:17" x14ac:dyDescent="0.2">
      <c r="Q15041" s="21"/>
    </row>
    <row r="15042" spans="17:17" x14ac:dyDescent="0.2">
      <c r="Q15042" s="21"/>
    </row>
    <row r="15043" spans="17:17" x14ac:dyDescent="0.2">
      <c r="Q15043" s="21"/>
    </row>
    <row r="15044" spans="17:17" x14ac:dyDescent="0.2">
      <c r="Q15044" s="21"/>
    </row>
    <row r="15045" spans="17:17" x14ac:dyDescent="0.2">
      <c r="Q15045" s="21"/>
    </row>
    <row r="15046" spans="17:17" x14ac:dyDescent="0.2">
      <c r="Q15046" s="21"/>
    </row>
    <row r="15047" spans="17:17" x14ac:dyDescent="0.2">
      <c r="Q15047" s="21"/>
    </row>
    <row r="15048" spans="17:17" x14ac:dyDescent="0.2">
      <c r="Q15048" s="21"/>
    </row>
    <row r="15049" spans="17:17" x14ac:dyDescent="0.2">
      <c r="Q15049" s="21"/>
    </row>
    <row r="15050" spans="17:17" x14ac:dyDescent="0.2">
      <c r="Q15050" s="21"/>
    </row>
    <row r="15051" spans="17:17" x14ac:dyDescent="0.2">
      <c r="Q15051" s="21"/>
    </row>
    <row r="15052" spans="17:17" x14ac:dyDescent="0.2">
      <c r="Q15052" s="21"/>
    </row>
    <row r="15053" spans="17:17" x14ac:dyDescent="0.2">
      <c r="Q15053" s="21"/>
    </row>
    <row r="15054" spans="17:17" x14ac:dyDescent="0.2">
      <c r="Q15054" s="21"/>
    </row>
    <row r="15055" spans="17:17" x14ac:dyDescent="0.2">
      <c r="Q15055" s="21"/>
    </row>
    <row r="15056" spans="17:17" x14ac:dyDescent="0.2">
      <c r="Q15056" s="21"/>
    </row>
    <row r="15057" spans="17:17" x14ac:dyDescent="0.2">
      <c r="Q15057" s="21"/>
    </row>
    <row r="15058" spans="17:17" x14ac:dyDescent="0.2">
      <c r="Q15058" s="21"/>
    </row>
    <row r="15059" spans="17:17" x14ac:dyDescent="0.2">
      <c r="Q15059" s="21"/>
    </row>
    <row r="15060" spans="17:17" x14ac:dyDescent="0.2">
      <c r="Q15060" s="21"/>
    </row>
    <row r="15061" spans="17:17" x14ac:dyDescent="0.2">
      <c r="Q15061" s="21"/>
    </row>
    <row r="15062" spans="17:17" x14ac:dyDescent="0.2">
      <c r="Q15062" s="21"/>
    </row>
    <row r="15063" spans="17:17" x14ac:dyDescent="0.2">
      <c r="Q15063" s="21"/>
    </row>
    <row r="15064" spans="17:17" x14ac:dyDescent="0.2">
      <c r="Q15064" s="21"/>
    </row>
    <row r="15065" spans="17:17" x14ac:dyDescent="0.2">
      <c r="Q15065" s="21"/>
    </row>
    <row r="15066" spans="17:17" x14ac:dyDescent="0.2">
      <c r="Q15066" s="21"/>
    </row>
    <row r="15067" spans="17:17" x14ac:dyDescent="0.2">
      <c r="Q15067" s="21"/>
    </row>
    <row r="15068" spans="17:17" x14ac:dyDescent="0.2">
      <c r="Q15068" s="21"/>
    </row>
    <row r="15069" spans="17:17" x14ac:dyDescent="0.2">
      <c r="Q15069" s="21"/>
    </row>
    <row r="15070" spans="17:17" x14ac:dyDescent="0.2">
      <c r="Q15070" s="21"/>
    </row>
    <row r="15071" spans="17:17" x14ac:dyDescent="0.2">
      <c r="Q15071" s="21"/>
    </row>
    <row r="15072" spans="17:17" x14ac:dyDescent="0.2">
      <c r="Q15072" s="21"/>
    </row>
    <row r="15073" spans="17:17" x14ac:dyDescent="0.2">
      <c r="Q15073" s="21"/>
    </row>
    <row r="15074" spans="17:17" x14ac:dyDescent="0.2">
      <c r="Q15074" s="21"/>
    </row>
    <row r="15075" spans="17:17" x14ac:dyDescent="0.2">
      <c r="Q15075" s="21"/>
    </row>
    <row r="15076" spans="17:17" x14ac:dyDescent="0.2">
      <c r="Q15076" s="21"/>
    </row>
    <row r="15077" spans="17:17" x14ac:dyDescent="0.2">
      <c r="Q15077" s="21"/>
    </row>
    <row r="15078" spans="17:17" x14ac:dyDescent="0.2">
      <c r="Q15078" s="21"/>
    </row>
    <row r="15079" spans="17:17" x14ac:dyDescent="0.2">
      <c r="Q15079" s="21"/>
    </row>
    <row r="15080" spans="17:17" x14ac:dyDescent="0.2">
      <c r="Q15080" s="21"/>
    </row>
    <row r="15081" spans="17:17" x14ac:dyDescent="0.2">
      <c r="Q15081" s="21"/>
    </row>
    <row r="15082" spans="17:17" x14ac:dyDescent="0.2">
      <c r="Q15082" s="21"/>
    </row>
    <row r="15083" spans="17:17" x14ac:dyDescent="0.2">
      <c r="Q15083" s="21"/>
    </row>
    <row r="15084" spans="17:17" x14ac:dyDescent="0.2">
      <c r="Q15084" s="21"/>
    </row>
    <row r="15085" spans="17:17" x14ac:dyDescent="0.2">
      <c r="Q15085" s="21"/>
    </row>
    <row r="15086" spans="17:17" x14ac:dyDescent="0.2">
      <c r="Q15086" s="21"/>
    </row>
    <row r="15087" spans="17:17" x14ac:dyDescent="0.2">
      <c r="Q15087" s="21"/>
    </row>
    <row r="15088" spans="17:17" x14ac:dyDescent="0.2">
      <c r="Q15088" s="21"/>
    </row>
    <row r="15089" spans="17:17" x14ac:dyDescent="0.2">
      <c r="Q15089" s="21"/>
    </row>
    <row r="15090" spans="17:17" x14ac:dyDescent="0.2">
      <c r="Q15090" s="21"/>
    </row>
    <row r="15091" spans="17:17" x14ac:dyDescent="0.2">
      <c r="Q15091" s="21"/>
    </row>
    <row r="15092" spans="17:17" x14ac:dyDescent="0.2">
      <c r="Q15092" s="21"/>
    </row>
    <row r="15093" spans="17:17" x14ac:dyDescent="0.2">
      <c r="Q15093" s="21"/>
    </row>
    <row r="15094" spans="17:17" x14ac:dyDescent="0.2">
      <c r="Q15094" s="21"/>
    </row>
    <row r="15095" spans="17:17" x14ac:dyDescent="0.2">
      <c r="Q15095" s="21"/>
    </row>
    <row r="15096" spans="17:17" x14ac:dyDescent="0.2">
      <c r="Q15096" s="21"/>
    </row>
    <row r="15097" spans="17:17" x14ac:dyDescent="0.2">
      <c r="Q15097" s="21"/>
    </row>
    <row r="15098" spans="17:17" x14ac:dyDescent="0.2">
      <c r="Q15098" s="21"/>
    </row>
    <row r="15099" spans="17:17" x14ac:dyDescent="0.2">
      <c r="Q15099" s="21"/>
    </row>
    <row r="15100" spans="17:17" x14ac:dyDescent="0.2">
      <c r="Q15100" s="21"/>
    </row>
    <row r="15101" spans="17:17" x14ac:dyDescent="0.2">
      <c r="Q15101" s="21"/>
    </row>
    <row r="15102" spans="17:17" x14ac:dyDescent="0.2">
      <c r="Q15102" s="21"/>
    </row>
    <row r="15103" spans="17:17" x14ac:dyDescent="0.2">
      <c r="Q15103" s="21"/>
    </row>
    <row r="15104" spans="17:17" x14ac:dyDescent="0.2">
      <c r="Q15104" s="21"/>
    </row>
    <row r="15105" spans="17:17" x14ac:dyDescent="0.2">
      <c r="Q15105" s="21"/>
    </row>
    <row r="15106" spans="17:17" x14ac:dyDescent="0.2">
      <c r="Q15106" s="21"/>
    </row>
    <row r="15107" spans="17:17" x14ac:dyDescent="0.2">
      <c r="Q15107" s="21"/>
    </row>
    <row r="15108" spans="17:17" x14ac:dyDescent="0.2">
      <c r="Q15108" s="21"/>
    </row>
    <row r="15109" spans="17:17" x14ac:dyDescent="0.2">
      <c r="Q15109" s="21"/>
    </row>
    <row r="15110" spans="17:17" x14ac:dyDescent="0.2">
      <c r="Q15110" s="21"/>
    </row>
    <row r="15111" spans="17:17" x14ac:dyDescent="0.2">
      <c r="Q15111" s="21"/>
    </row>
    <row r="15112" spans="17:17" x14ac:dyDescent="0.2">
      <c r="Q15112" s="21"/>
    </row>
    <row r="15113" spans="17:17" x14ac:dyDescent="0.2">
      <c r="Q15113" s="21"/>
    </row>
    <row r="15114" spans="17:17" x14ac:dyDescent="0.2">
      <c r="Q15114" s="21"/>
    </row>
    <row r="15115" spans="17:17" x14ac:dyDescent="0.2">
      <c r="Q15115" s="21"/>
    </row>
    <row r="15116" spans="17:17" x14ac:dyDescent="0.2">
      <c r="Q15116" s="21"/>
    </row>
    <row r="15117" spans="17:17" x14ac:dyDescent="0.2">
      <c r="Q15117" s="21"/>
    </row>
    <row r="15118" spans="17:17" x14ac:dyDescent="0.2">
      <c r="Q15118" s="21"/>
    </row>
    <row r="15119" spans="17:17" x14ac:dyDescent="0.2">
      <c r="Q15119" s="21"/>
    </row>
    <row r="15120" spans="17:17" x14ac:dyDescent="0.2">
      <c r="Q15120" s="21"/>
    </row>
    <row r="15121" spans="17:17" x14ac:dyDescent="0.2">
      <c r="Q15121" s="21"/>
    </row>
    <row r="15122" spans="17:17" x14ac:dyDescent="0.2">
      <c r="Q15122" s="21"/>
    </row>
    <row r="15123" spans="17:17" x14ac:dyDescent="0.2">
      <c r="Q15123" s="21"/>
    </row>
    <row r="15124" spans="17:17" x14ac:dyDescent="0.2">
      <c r="Q15124" s="21"/>
    </row>
    <row r="15125" spans="17:17" x14ac:dyDescent="0.2">
      <c r="Q15125" s="21"/>
    </row>
    <row r="15126" spans="17:17" x14ac:dyDescent="0.2">
      <c r="Q15126" s="21"/>
    </row>
    <row r="15127" spans="17:17" x14ac:dyDescent="0.2">
      <c r="Q15127" s="21"/>
    </row>
    <row r="15128" spans="17:17" x14ac:dyDescent="0.2">
      <c r="Q15128" s="21"/>
    </row>
    <row r="15129" spans="17:17" x14ac:dyDescent="0.2">
      <c r="Q15129" s="21"/>
    </row>
    <row r="15130" spans="17:17" x14ac:dyDescent="0.2">
      <c r="Q15130" s="21"/>
    </row>
    <row r="15131" spans="17:17" x14ac:dyDescent="0.2">
      <c r="Q15131" s="21"/>
    </row>
    <row r="15132" spans="17:17" x14ac:dyDescent="0.2">
      <c r="Q15132" s="21"/>
    </row>
    <row r="15133" spans="17:17" x14ac:dyDescent="0.2">
      <c r="Q15133" s="21"/>
    </row>
    <row r="15134" spans="17:17" x14ac:dyDescent="0.2">
      <c r="Q15134" s="21"/>
    </row>
    <row r="15135" spans="17:17" x14ac:dyDescent="0.2">
      <c r="Q15135" s="21"/>
    </row>
    <row r="15136" spans="17:17" x14ac:dyDescent="0.2">
      <c r="Q15136" s="21"/>
    </row>
    <row r="15137" spans="17:17" x14ac:dyDescent="0.2">
      <c r="Q15137" s="21"/>
    </row>
    <row r="15138" spans="17:17" x14ac:dyDescent="0.2">
      <c r="Q15138" s="21"/>
    </row>
    <row r="15139" spans="17:17" x14ac:dyDescent="0.2">
      <c r="Q15139" s="21"/>
    </row>
    <row r="15140" spans="17:17" x14ac:dyDescent="0.2">
      <c r="Q15140" s="21"/>
    </row>
    <row r="15141" spans="17:17" x14ac:dyDescent="0.2">
      <c r="Q15141" s="21"/>
    </row>
    <row r="15142" spans="17:17" x14ac:dyDescent="0.2">
      <c r="Q15142" s="21"/>
    </row>
    <row r="15143" spans="17:17" x14ac:dyDescent="0.2">
      <c r="Q15143" s="21"/>
    </row>
    <row r="15144" spans="17:17" x14ac:dyDescent="0.2">
      <c r="Q15144" s="21"/>
    </row>
    <row r="15145" spans="17:17" x14ac:dyDescent="0.2">
      <c r="Q15145" s="21"/>
    </row>
    <row r="15146" spans="17:17" x14ac:dyDescent="0.2">
      <c r="Q15146" s="21"/>
    </row>
    <row r="15147" spans="17:17" x14ac:dyDescent="0.2">
      <c r="Q15147" s="21"/>
    </row>
    <row r="15148" spans="17:17" x14ac:dyDescent="0.2">
      <c r="Q15148" s="21"/>
    </row>
    <row r="15149" spans="17:17" x14ac:dyDescent="0.2">
      <c r="Q15149" s="21"/>
    </row>
    <row r="15150" spans="17:17" x14ac:dyDescent="0.2">
      <c r="Q15150" s="21"/>
    </row>
    <row r="15151" spans="17:17" x14ac:dyDescent="0.2">
      <c r="Q15151" s="21"/>
    </row>
    <row r="15152" spans="17:17" x14ac:dyDescent="0.2">
      <c r="Q15152" s="21"/>
    </row>
    <row r="15153" spans="17:17" x14ac:dyDescent="0.2">
      <c r="Q15153" s="21"/>
    </row>
    <row r="15154" spans="17:17" x14ac:dyDescent="0.2">
      <c r="Q15154" s="21"/>
    </row>
    <row r="15155" spans="17:17" x14ac:dyDescent="0.2">
      <c r="Q15155" s="21"/>
    </row>
    <row r="15156" spans="17:17" x14ac:dyDescent="0.2">
      <c r="Q15156" s="21"/>
    </row>
    <row r="15157" spans="17:17" x14ac:dyDescent="0.2">
      <c r="Q15157" s="21"/>
    </row>
    <row r="15158" spans="17:17" x14ac:dyDescent="0.2">
      <c r="Q15158" s="21"/>
    </row>
    <row r="15159" spans="17:17" x14ac:dyDescent="0.2">
      <c r="Q15159" s="21"/>
    </row>
    <row r="15160" spans="17:17" x14ac:dyDescent="0.2">
      <c r="Q15160" s="21"/>
    </row>
    <row r="15161" spans="17:17" x14ac:dyDescent="0.2">
      <c r="Q15161" s="21"/>
    </row>
    <row r="15162" spans="17:17" x14ac:dyDescent="0.2">
      <c r="Q15162" s="21"/>
    </row>
    <row r="15163" spans="17:17" x14ac:dyDescent="0.2">
      <c r="Q15163" s="21"/>
    </row>
    <row r="15164" spans="17:17" x14ac:dyDescent="0.2">
      <c r="Q15164" s="21"/>
    </row>
    <row r="15165" spans="17:17" x14ac:dyDescent="0.2">
      <c r="Q15165" s="21"/>
    </row>
    <row r="15166" spans="17:17" x14ac:dyDescent="0.2">
      <c r="Q15166" s="21"/>
    </row>
    <row r="15167" spans="17:17" x14ac:dyDescent="0.2">
      <c r="Q15167" s="21"/>
    </row>
    <row r="15168" spans="17:17" x14ac:dyDescent="0.2">
      <c r="Q15168" s="21"/>
    </row>
    <row r="15169" spans="17:17" x14ac:dyDescent="0.2">
      <c r="Q15169" s="21"/>
    </row>
    <row r="15170" spans="17:17" x14ac:dyDescent="0.2">
      <c r="Q15170" s="21"/>
    </row>
    <row r="15171" spans="17:17" x14ac:dyDescent="0.2">
      <c r="Q15171" s="21"/>
    </row>
    <row r="15172" spans="17:17" x14ac:dyDescent="0.2">
      <c r="Q15172" s="21"/>
    </row>
    <row r="15173" spans="17:17" x14ac:dyDescent="0.2">
      <c r="Q15173" s="21"/>
    </row>
    <row r="15174" spans="17:17" x14ac:dyDescent="0.2">
      <c r="Q15174" s="21"/>
    </row>
    <row r="15175" spans="17:17" x14ac:dyDescent="0.2">
      <c r="Q15175" s="21"/>
    </row>
    <row r="15176" spans="17:17" x14ac:dyDescent="0.2">
      <c r="Q15176" s="21"/>
    </row>
    <row r="15177" spans="17:17" x14ac:dyDescent="0.2">
      <c r="Q15177" s="21"/>
    </row>
    <row r="15178" spans="17:17" x14ac:dyDescent="0.2">
      <c r="Q15178" s="21"/>
    </row>
    <row r="15179" spans="17:17" x14ac:dyDescent="0.2">
      <c r="Q15179" s="21"/>
    </row>
    <row r="15180" spans="17:17" x14ac:dyDescent="0.2">
      <c r="Q15180" s="21"/>
    </row>
    <row r="15181" spans="17:17" x14ac:dyDescent="0.2">
      <c r="Q15181" s="21"/>
    </row>
    <row r="15182" spans="17:17" x14ac:dyDescent="0.2">
      <c r="Q15182" s="21"/>
    </row>
    <row r="15183" spans="17:17" x14ac:dyDescent="0.2">
      <c r="Q15183" s="21"/>
    </row>
    <row r="15184" spans="17:17" x14ac:dyDescent="0.2">
      <c r="Q15184" s="21"/>
    </row>
    <row r="15185" spans="17:17" x14ac:dyDescent="0.2">
      <c r="Q15185" s="21"/>
    </row>
    <row r="15186" spans="17:17" x14ac:dyDescent="0.2">
      <c r="Q15186" s="21"/>
    </row>
    <row r="15187" spans="17:17" x14ac:dyDescent="0.2">
      <c r="Q15187" s="21"/>
    </row>
    <row r="15188" spans="17:17" x14ac:dyDescent="0.2">
      <c r="Q15188" s="21"/>
    </row>
    <row r="15189" spans="17:17" x14ac:dyDescent="0.2">
      <c r="Q15189" s="21"/>
    </row>
    <row r="15190" spans="17:17" x14ac:dyDescent="0.2">
      <c r="Q15190" s="21"/>
    </row>
    <row r="15191" spans="17:17" x14ac:dyDescent="0.2">
      <c r="Q15191" s="21"/>
    </row>
    <row r="15192" spans="17:17" x14ac:dyDescent="0.2">
      <c r="Q15192" s="21"/>
    </row>
    <row r="15193" spans="17:17" x14ac:dyDescent="0.2">
      <c r="Q15193" s="21"/>
    </row>
    <row r="15194" spans="17:17" x14ac:dyDescent="0.2">
      <c r="Q15194" s="21"/>
    </row>
    <row r="15195" spans="17:17" x14ac:dyDescent="0.2">
      <c r="Q15195" s="21"/>
    </row>
    <row r="15196" spans="17:17" x14ac:dyDescent="0.2">
      <c r="Q15196" s="21"/>
    </row>
    <row r="15197" spans="17:17" x14ac:dyDescent="0.2">
      <c r="Q15197" s="21"/>
    </row>
    <row r="15198" spans="17:17" x14ac:dyDescent="0.2">
      <c r="Q15198" s="21"/>
    </row>
    <row r="15199" spans="17:17" x14ac:dyDescent="0.2">
      <c r="Q15199" s="21"/>
    </row>
    <row r="15200" spans="17:17" x14ac:dyDescent="0.2">
      <c r="Q15200" s="21"/>
    </row>
    <row r="15201" spans="17:17" x14ac:dyDescent="0.2">
      <c r="Q15201" s="21"/>
    </row>
    <row r="15202" spans="17:17" x14ac:dyDescent="0.2">
      <c r="Q15202" s="21"/>
    </row>
    <row r="15203" spans="17:17" x14ac:dyDescent="0.2">
      <c r="Q15203" s="21"/>
    </row>
    <row r="15204" spans="17:17" x14ac:dyDescent="0.2">
      <c r="Q15204" s="21"/>
    </row>
    <row r="15205" spans="17:17" x14ac:dyDescent="0.2">
      <c r="Q15205" s="21"/>
    </row>
    <row r="15206" spans="17:17" x14ac:dyDescent="0.2">
      <c r="Q15206" s="21"/>
    </row>
    <row r="15207" spans="17:17" x14ac:dyDescent="0.2">
      <c r="Q15207" s="21"/>
    </row>
    <row r="15208" spans="17:17" x14ac:dyDescent="0.2">
      <c r="Q15208" s="21"/>
    </row>
    <row r="15209" spans="17:17" x14ac:dyDescent="0.2">
      <c r="Q15209" s="21"/>
    </row>
    <row r="15210" spans="17:17" x14ac:dyDescent="0.2">
      <c r="Q15210" s="21"/>
    </row>
    <row r="15211" spans="17:17" x14ac:dyDescent="0.2">
      <c r="Q15211" s="21"/>
    </row>
    <row r="15212" spans="17:17" x14ac:dyDescent="0.2">
      <c r="Q15212" s="21"/>
    </row>
    <row r="15213" spans="17:17" x14ac:dyDescent="0.2">
      <c r="Q15213" s="21"/>
    </row>
    <row r="15214" spans="17:17" x14ac:dyDescent="0.2">
      <c r="Q15214" s="21"/>
    </row>
    <row r="15215" spans="17:17" x14ac:dyDescent="0.2">
      <c r="Q15215" s="21"/>
    </row>
    <row r="15216" spans="17:17" x14ac:dyDescent="0.2">
      <c r="Q15216" s="21"/>
    </row>
    <row r="15217" spans="17:17" x14ac:dyDescent="0.2">
      <c r="Q15217" s="21"/>
    </row>
    <row r="15218" spans="17:17" x14ac:dyDescent="0.2">
      <c r="Q15218" s="21"/>
    </row>
    <row r="15219" spans="17:17" x14ac:dyDescent="0.2">
      <c r="Q15219" s="21"/>
    </row>
    <row r="15220" spans="17:17" x14ac:dyDescent="0.2">
      <c r="Q15220" s="21"/>
    </row>
    <row r="15221" spans="17:17" x14ac:dyDescent="0.2">
      <c r="Q15221" s="21"/>
    </row>
    <row r="15222" spans="17:17" x14ac:dyDescent="0.2">
      <c r="Q15222" s="21"/>
    </row>
    <row r="15223" spans="17:17" x14ac:dyDescent="0.2">
      <c r="Q15223" s="21"/>
    </row>
    <row r="15224" spans="17:17" x14ac:dyDescent="0.2">
      <c r="Q15224" s="21"/>
    </row>
    <row r="15225" spans="17:17" x14ac:dyDescent="0.2">
      <c r="Q15225" s="21"/>
    </row>
    <row r="15226" spans="17:17" x14ac:dyDescent="0.2">
      <c r="Q15226" s="21"/>
    </row>
    <row r="15227" spans="17:17" x14ac:dyDescent="0.2">
      <c r="Q15227" s="21"/>
    </row>
    <row r="15228" spans="17:17" x14ac:dyDescent="0.2">
      <c r="Q15228" s="21"/>
    </row>
    <row r="15229" spans="17:17" x14ac:dyDescent="0.2">
      <c r="Q15229" s="21"/>
    </row>
    <row r="15230" spans="17:17" x14ac:dyDescent="0.2">
      <c r="Q15230" s="21"/>
    </row>
    <row r="15231" spans="17:17" x14ac:dyDescent="0.2">
      <c r="Q15231" s="21"/>
    </row>
    <row r="15232" spans="17:17" x14ac:dyDescent="0.2">
      <c r="Q15232" s="21"/>
    </row>
    <row r="15233" spans="17:17" x14ac:dyDescent="0.2">
      <c r="Q15233" s="21"/>
    </row>
    <row r="15234" spans="17:17" x14ac:dyDescent="0.2">
      <c r="Q15234" s="21"/>
    </row>
    <row r="15235" spans="17:17" x14ac:dyDescent="0.2">
      <c r="Q15235" s="21"/>
    </row>
    <row r="15236" spans="17:17" x14ac:dyDescent="0.2">
      <c r="Q15236" s="21"/>
    </row>
    <row r="15237" spans="17:17" x14ac:dyDescent="0.2">
      <c r="Q15237" s="21"/>
    </row>
    <row r="15238" spans="17:17" x14ac:dyDescent="0.2">
      <c r="Q15238" s="21"/>
    </row>
    <row r="15239" spans="17:17" x14ac:dyDescent="0.2">
      <c r="Q15239" s="21"/>
    </row>
    <row r="15240" spans="17:17" x14ac:dyDescent="0.2">
      <c r="Q15240" s="21"/>
    </row>
    <row r="15241" spans="17:17" x14ac:dyDescent="0.2">
      <c r="Q15241" s="21"/>
    </row>
    <row r="15242" spans="17:17" x14ac:dyDescent="0.2">
      <c r="Q15242" s="21"/>
    </row>
    <row r="15243" spans="17:17" x14ac:dyDescent="0.2">
      <c r="Q15243" s="21"/>
    </row>
    <row r="15244" spans="17:17" x14ac:dyDescent="0.2">
      <c r="Q15244" s="21"/>
    </row>
    <row r="15245" spans="17:17" x14ac:dyDescent="0.2">
      <c r="Q15245" s="21"/>
    </row>
    <row r="15246" spans="17:17" x14ac:dyDescent="0.2">
      <c r="Q15246" s="21"/>
    </row>
    <row r="15247" spans="17:17" x14ac:dyDescent="0.2">
      <c r="Q15247" s="21"/>
    </row>
    <row r="15248" spans="17:17" x14ac:dyDescent="0.2">
      <c r="Q15248" s="21"/>
    </row>
    <row r="15249" spans="17:17" x14ac:dyDescent="0.2">
      <c r="Q15249" s="21"/>
    </row>
    <row r="15250" spans="17:17" x14ac:dyDescent="0.2">
      <c r="Q15250" s="21"/>
    </row>
    <row r="15251" spans="17:17" x14ac:dyDescent="0.2">
      <c r="Q15251" s="21"/>
    </row>
    <row r="15252" spans="17:17" x14ac:dyDescent="0.2">
      <c r="Q15252" s="21"/>
    </row>
    <row r="15253" spans="17:17" x14ac:dyDescent="0.2">
      <c r="Q15253" s="21"/>
    </row>
    <row r="15254" spans="17:17" x14ac:dyDescent="0.2">
      <c r="Q15254" s="21"/>
    </row>
    <row r="15255" spans="17:17" x14ac:dyDescent="0.2">
      <c r="Q15255" s="21"/>
    </row>
    <row r="15256" spans="17:17" x14ac:dyDescent="0.2">
      <c r="Q15256" s="21"/>
    </row>
    <row r="15257" spans="17:17" x14ac:dyDescent="0.2">
      <c r="Q15257" s="21"/>
    </row>
    <row r="15258" spans="17:17" x14ac:dyDescent="0.2">
      <c r="Q15258" s="21"/>
    </row>
    <row r="15259" spans="17:17" x14ac:dyDescent="0.2">
      <c r="Q15259" s="21"/>
    </row>
    <row r="15260" spans="17:17" x14ac:dyDescent="0.2">
      <c r="Q15260" s="21"/>
    </row>
    <row r="15261" spans="17:17" x14ac:dyDescent="0.2">
      <c r="Q15261" s="21"/>
    </row>
    <row r="15262" spans="17:17" x14ac:dyDescent="0.2">
      <c r="Q15262" s="21"/>
    </row>
    <row r="15263" spans="17:17" x14ac:dyDescent="0.2">
      <c r="Q15263" s="21"/>
    </row>
    <row r="15264" spans="17:17" x14ac:dyDescent="0.2">
      <c r="Q15264" s="21"/>
    </row>
    <row r="15265" spans="17:17" x14ac:dyDescent="0.2">
      <c r="Q15265" s="21"/>
    </row>
    <row r="15266" spans="17:17" x14ac:dyDescent="0.2">
      <c r="Q15266" s="21"/>
    </row>
    <row r="15267" spans="17:17" x14ac:dyDescent="0.2">
      <c r="Q15267" s="21"/>
    </row>
    <row r="15268" spans="17:17" x14ac:dyDescent="0.2">
      <c r="Q15268" s="21"/>
    </row>
    <row r="15269" spans="17:17" x14ac:dyDescent="0.2">
      <c r="Q15269" s="21"/>
    </row>
    <row r="15270" spans="17:17" x14ac:dyDescent="0.2">
      <c r="Q15270" s="21"/>
    </row>
    <row r="15271" spans="17:17" x14ac:dyDescent="0.2">
      <c r="Q15271" s="21"/>
    </row>
    <row r="15272" spans="17:17" x14ac:dyDescent="0.2">
      <c r="Q15272" s="21"/>
    </row>
    <row r="15273" spans="17:17" x14ac:dyDescent="0.2">
      <c r="Q15273" s="21"/>
    </row>
    <row r="15274" spans="17:17" x14ac:dyDescent="0.2">
      <c r="Q15274" s="21"/>
    </row>
    <row r="15275" spans="17:17" x14ac:dyDescent="0.2">
      <c r="Q15275" s="21"/>
    </row>
    <row r="15276" spans="17:17" x14ac:dyDescent="0.2">
      <c r="Q15276" s="21"/>
    </row>
    <row r="15277" spans="17:17" x14ac:dyDescent="0.2">
      <c r="Q15277" s="21"/>
    </row>
    <row r="15278" spans="17:17" x14ac:dyDescent="0.2">
      <c r="Q15278" s="21"/>
    </row>
    <row r="15279" spans="17:17" x14ac:dyDescent="0.2">
      <c r="Q15279" s="21"/>
    </row>
    <row r="15280" spans="17:17" x14ac:dyDescent="0.2">
      <c r="Q15280" s="21"/>
    </row>
    <row r="15281" spans="17:17" x14ac:dyDescent="0.2">
      <c r="Q15281" s="21"/>
    </row>
    <row r="15282" spans="17:17" x14ac:dyDescent="0.2">
      <c r="Q15282" s="21"/>
    </row>
    <row r="15283" spans="17:17" x14ac:dyDescent="0.2">
      <c r="Q15283" s="21"/>
    </row>
    <row r="15284" spans="17:17" x14ac:dyDescent="0.2">
      <c r="Q15284" s="21"/>
    </row>
    <row r="15285" spans="17:17" x14ac:dyDescent="0.2">
      <c r="Q15285" s="21"/>
    </row>
    <row r="15286" spans="17:17" x14ac:dyDescent="0.2">
      <c r="Q15286" s="21"/>
    </row>
    <row r="15287" spans="17:17" x14ac:dyDescent="0.2">
      <c r="Q15287" s="21"/>
    </row>
    <row r="15288" spans="17:17" x14ac:dyDescent="0.2">
      <c r="Q15288" s="21"/>
    </row>
    <row r="15289" spans="17:17" x14ac:dyDescent="0.2">
      <c r="Q15289" s="21"/>
    </row>
    <row r="15290" spans="17:17" x14ac:dyDescent="0.2">
      <c r="Q15290" s="21"/>
    </row>
    <row r="15291" spans="17:17" x14ac:dyDescent="0.2">
      <c r="Q15291" s="21"/>
    </row>
    <row r="15292" spans="17:17" x14ac:dyDescent="0.2">
      <c r="Q15292" s="21"/>
    </row>
    <row r="15293" spans="17:17" x14ac:dyDescent="0.2">
      <c r="Q15293" s="21"/>
    </row>
    <row r="15294" spans="17:17" x14ac:dyDescent="0.2">
      <c r="Q15294" s="21"/>
    </row>
    <row r="15295" spans="17:17" x14ac:dyDescent="0.2">
      <c r="Q15295" s="21"/>
    </row>
    <row r="15296" spans="17:17" x14ac:dyDescent="0.2">
      <c r="Q15296" s="21"/>
    </row>
    <row r="15297" spans="17:17" x14ac:dyDescent="0.2">
      <c r="Q15297" s="21"/>
    </row>
    <row r="15298" spans="17:17" x14ac:dyDescent="0.2">
      <c r="Q15298" s="21"/>
    </row>
    <row r="15299" spans="17:17" x14ac:dyDescent="0.2">
      <c r="Q15299" s="21"/>
    </row>
    <row r="15300" spans="17:17" x14ac:dyDescent="0.2">
      <c r="Q15300" s="21"/>
    </row>
    <row r="15301" spans="17:17" x14ac:dyDescent="0.2">
      <c r="Q15301" s="21"/>
    </row>
    <row r="15302" spans="17:17" x14ac:dyDescent="0.2">
      <c r="Q15302" s="21"/>
    </row>
    <row r="15303" spans="17:17" x14ac:dyDescent="0.2">
      <c r="Q15303" s="21"/>
    </row>
    <row r="15304" spans="17:17" x14ac:dyDescent="0.2">
      <c r="Q15304" s="21"/>
    </row>
    <row r="15305" spans="17:17" x14ac:dyDescent="0.2">
      <c r="Q15305" s="21"/>
    </row>
    <row r="15306" spans="17:17" x14ac:dyDescent="0.2">
      <c r="Q15306" s="21"/>
    </row>
    <row r="15307" spans="17:17" x14ac:dyDescent="0.2">
      <c r="Q15307" s="21"/>
    </row>
    <row r="15308" spans="17:17" x14ac:dyDescent="0.2">
      <c r="Q15308" s="21"/>
    </row>
    <row r="15309" spans="17:17" x14ac:dyDescent="0.2">
      <c r="Q15309" s="21"/>
    </row>
    <row r="15310" spans="17:17" x14ac:dyDescent="0.2">
      <c r="Q15310" s="21"/>
    </row>
    <row r="15311" spans="17:17" x14ac:dyDescent="0.2">
      <c r="Q15311" s="21"/>
    </row>
    <row r="15312" spans="17:17" x14ac:dyDescent="0.2">
      <c r="Q15312" s="21"/>
    </row>
    <row r="15313" spans="17:17" x14ac:dyDescent="0.2">
      <c r="Q15313" s="21"/>
    </row>
    <row r="15314" spans="17:17" x14ac:dyDescent="0.2">
      <c r="Q15314" s="21"/>
    </row>
    <row r="15315" spans="17:17" x14ac:dyDescent="0.2">
      <c r="Q15315" s="21"/>
    </row>
    <row r="15316" spans="17:17" x14ac:dyDescent="0.2">
      <c r="Q15316" s="21"/>
    </row>
    <row r="15317" spans="17:17" x14ac:dyDescent="0.2">
      <c r="Q15317" s="21"/>
    </row>
    <row r="15318" spans="17:17" x14ac:dyDescent="0.2">
      <c r="Q15318" s="21"/>
    </row>
    <row r="15319" spans="17:17" x14ac:dyDescent="0.2">
      <c r="Q15319" s="21"/>
    </row>
    <row r="15320" spans="17:17" x14ac:dyDescent="0.2">
      <c r="Q15320" s="21"/>
    </row>
    <row r="15321" spans="17:17" x14ac:dyDescent="0.2">
      <c r="Q15321" s="21"/>
    </row>
    <row r="15322" spans="17:17" x14ac:dyDescent="0.2">
      <c r="Q15322" s="21"/>
    </row>
    <row r="15323" spans="17:17" x14ac:dyDescent="0.2">
      <c r="Q15323" s="21"/>
    </row>
    <row r="15324" spans="17:17" x14ac:dyDescent="0.2">
      <c r="Q15324" s="21"/>
    </row>
    <row r="15325" spans="17:17" x14ac:dyDescent="0.2">
      <c r="Q15325" s="21"/>
    </row>
    <row r="15326" spans="17:17" x14ac:dyDescent="0.2">
      <c r="Q15326" s="21"/>
    </row>
    <row r="15327" spans="17:17" x14ac:dyDescent="0.2">
      <c r="Q15327" s="21"/>
    </row>
    <row r="15328" spans="17:17" x14ac:dyDescent="0.2">
      <c r="Q15328" s="21"/>
    </row>
    <row r="15329" spans="17:17" x14ac:dyDescent="0.2">
      <c r="Q15329" s="21"/>
    </row>
    <row r="15330" spans="17:17" x14ac:dyDescent="0.2">
      <c r="Q15330" s="21"/>
    </row>
    <row r="15331" spans="17:17" x14ac:dyDescent="0.2">
      <c r="Q15331" s="21"/>
    </row>
    <row r="15332" spans="17:17" x14ac:dyDescent="0.2">
      <c r="Q15332" s="21"/>
    </row>
    <row r="15333" spans="17:17" x14ac:dyDescent="0.2">
      <c r="Q15333" s="21"/>
    </row>
    <row r="15334" spans="17:17" x14ac:dyDescent="0.2">
      <c r="Q15334" s="21"/>
    </row>
    <row r="15335" spans="17:17" x14ac:dyDescent="0.2">
      <c r="Q15335" s="21"/>
    </row>
    <row r="15336" spans="17:17" x14ac:dyDescent="0.2">
      <c r="Q15336" s="21"/>
    </row>
    <row r="15337" spans="17:17" x14ac:dyDescent="0.2">
      <c r="Q15337" s="21"/>
    </row>
    <row r="15338" spans="17:17" x14ac:dyDescent="0.2">
      <c r="Q15338" s="21"/>
    </row>
    <row r="15339" spans="17:17" x14ac:dyDescent="0.2">
      <c r="Q15339" s="21"/>
    </row>
    <row r="15340" spans="17:17" x14ac:dyDescent="0.2">
      <c r="Q15340" s="21"/>
    </row>
    <row r="15341" spans="17:17" x14ac:dyDescent="0.2">
      <c r="Q15341" s="21"/>
    </row>
    <row r="15342" spans="17:17" x14ac:dyDescent="0.2">
      <c r="Q15342" s="21"/>
    </row>
    <row r="15343" spans="17:17" x14ac:dyDescent="0.2">
      <c r="Q15343" s="21"/>
    </row>
    <row r="15344" spans="17:17" x14ac:dyDescent="0.2">
      <c r="Q15344" s="21"/>
    </row>
    <row r="15345" spans="17:17" x14ac:dyDescent="0.2">
      <c r="Q15345" s="21"/>
    </row>
    <row r="15346" spans="17:17" x14ac:dyDescent="0.2">
      <c r="Q15346" s="21"/>
    </row>
    <row r="15347" spans="17:17" x14ac:dyDescent="0.2">
      <c r="Q15347" s="21"/>
    </row>
    <row r="15348" spans="17:17" x14ac:dyDescent="0.2">
      <c r="Q15348" s="21"/>
    </row>
    <row r="15349" spans="17:17" x14ac:dyDescent="0.2">
      <c r="Q15349" s="21"/>
    </row>
    <row r="15350" spans="17:17" x14ac:dyDescent="0.2">
      <c r="Q15350" s="21"/>
    </row>
    <row r="15351" spans="17:17" x14ac:dyDescent="0.2">
      <c r="Q15351" s="21"/>
    </row>
    <row r="15352" spans="17:17" x14ac:dyDescent="0.2">
      <c r="Q15352" s="21"/>
    </row>
    <row r="15353" spans="17:17" x14ac:dyDescent="0.2">
      <c r="Q15353" s="21"/>
    </row>
    <row r="15354" spans="17:17" x14ac:dyDescent="0.2">
      <c r="Q15354" s="21"/>
    </row>
    <row r="15355" spans="17:17" x14ac:dyDescent="0.2">
      <c r="Q15355" s="21"/>
    </row>
    <row r="15356" spans="17:17" x14ac:dyDescent="0.2">
      <c r="Q15356" s="21"/>
    </row>
    <row r="15357" spans="17:17" x14ac:dyDescent="0.2">
      <c r="Q15357" s="21"/>
    </row>
    <row r="15358" spans="17:17" x14ac:dyDescent="0.2">
      <c r="Q15358" s="21"/>
    </row>
    <row r="15359" spans="17:17" x14ac:dyDescent="0.2">
      <c r="Q15359" s="21"/>
    </row>
    <row r="15360" spans="17:17" x14ac:dyDescent="0.2">
      <c r="Q15360" s="21"/>
    </row>
    <row r="15361" spans="17:17" x14ac:dyDescent="0.2">
      <c r="Q15361" s="21"/>
    </row>
    <row r="15362" spans="17:17" x14ac:dyDescent="0.2">
      <c r="Q15362" s="21"/>
    </row>
    <row r="15363" spans="17:17" x14ac:dyDescent="0.2">
      <c r="Q15363" s="21"/>
    </row>
    <row r="15364" spans="17:17" x14ac:dyDescent="0.2">
      <c r="Q15364" s="21"/>
    </row>
    <row r="15365" spans="17:17" x14ac:dyDescent="0.2">
      <c r="Q15365" s="21"/>
    </row>
    <row r="15366" spans="17:17" x14ac:dyDescent="0.2">
      <c r="Q15366" s="21"/>
    </row>
    <row r="15367" spans="17:17" x14ac:dyDescent="0.2">
      <c r="Q15367" s="21"/>
    </row>
    <row r="15368" spans="17:17" x14ac:dyDescent="0.2">
      <c r="Q15368" s="21"/>
    </row>
    <row r="15369" spans="17:17" x14ac:dyDescent="0.2">
      <c r="Q15369" s="21"/>
    </row>
    <row r="15370" spans="17:17" x14ac:dyDescent="0.2">
      <c r="Q15370" s="21"/>
    </row>
    <row r="15371" spans="17:17" x14ac:dyDescent="0.2">
      <c r="Q15371" s="21"/>
    </row>
    <row r="15372" spans="17:17" x14ac:dyDescent="0.2">
      <c r="Q15372" s="21"/>
    </row>
    <row r="15373" spans="17:17" x14ac:dyDescent="0.2">
      <c r="Q15373" s="21"/>
    </row>
    <row r="15374" spans="17:17" x14ac:dyDescent="0.2">
      <c r="Q15374" s="21"/>
    </row>
    <row r="15375" spans="17:17" x14ac:dyDescent="0.2">
      <c r="Q15375" s="21"/>
    </row>
    <row r="15376" spans="17:17" x14ac:dyDescent="0.2">
      <c r="Q15376" s="21"/>
    </row>
    <row r="15377" spans="17:17" x14ac:dyDescent="0.2">
      <c r="Q15377" s="21"/>
    </row>
    <row r="15378" spans="17:17" x14ac:dyDescent="0.2">
      <c r="Q15378" s="21"/>
    </row>
    <row r="15379" spans="17:17" x14ac:dyDescent="0.2">
      <c r="Q15379" s="21"/>
    </row>
    <row r="15380" spans="17:17" x14ac:dyDescent="0.2">
      <c r="Q15380" s="21"/>
    </row>
    <row r="15381" spans="17:17" x14ac:dyDescent="0.2">
      <c r="Q15381" s="21"/>
    </row>
    <row r="15382" spans="17:17" x14ac:dyDescent="0.2">
      <c r="Q15382" s="21"/>
    </row>
    <row r="15383" spans="17:17" x14ac:dyDescent="0.2">
      <c r="Q15383" s="21"/>
    </row>
    <row r="15384" spans="17:17" x14ac:dyDescent="0.2">
      <c r="Q15384" s="21"/>
    </row>
    <row r="15385" spans="17:17" x14ac:dyDescent="0.2">
      <c r="Q15385" s="21"/>
    </row>
    <row r="15386" spans="17:17" x14ac:dyDescent="0.2">
      <c r="Q15386" s="21"/>
    </row>
    <row r="15387" spans="17:17" x14ac:dyDescent="0.2">
      <c r="Q15387" s="21"/>
    </row>
    <row r="15388" spans="17:17" x14ac:dyDescent="0.2">
      <c r="Q15388" s="21"/>
    </row>
    <row r="15389" spans="17:17" x14ac:dyDescent="0.2">
      <c r="Q15389" s="21"/>
    </row>
    <row r="15390" spans="17:17" x14ac:dyDescent="0.2">
      <c r="Q15390" s="21"/>
    </row>
    <row r="15391" spans="17:17" x14ac:dyDescent="0.2">
      <c r="Q15391" s="21"/>
    </row>
    <row r="15392" spans="17:17" x14ac:dyDescent="0.2">
      <c r="Q15392" s="21"/>
    </row>
    <row r="15393" spans="17:17" x14ac:dyDescent="0.2">
      <c r="Q15393" s="21"/>
    </row>
    <row r="15394" spans="17:17" x14ac:dyDescent="0.2">
      <c r="Q15394" s="21"/>
    </row>
    <row r="15395" spans="17:17" x14ac:dyDescent="0.2">
      <c r="Q15395" s="21"/>
    </row>
    <row r="15396" spans="17:17" x14ac:dyDescent="0.2">
      <c r="Q15396" s="21"/>
    </row>
    <row r="15397" spans="17:17" x14ac:dyDescent="0.2">
      <c r="Q15397" s="21"/>
    </row>
    <row r="15398" spans="17:17" x14ac:dyDescent="0.2">
      <c r="Q15398" s="21"/>
    </row>
    <row r="15399" spans="17:17" x14ac:dyDescent="0.2">
      <c r="Q15399" s="21"/>
    </row>
    <row r="15400" spans="17:17" x14ac:dyDescent="0.2">
      <c r="Q15400" s="21"/>
    </row>
    <row r="15401" spans="17:17" x14ac:dyDescent="0.2">
      <c r="Q15401" s="21"/>
    </row>
    <row r="15402" spans="17:17" x14ac:dyDescent="0.2">
      <c r="Q15402" s="21"/>
    </row>
    <row r="15403" spans="17:17" x14ac:dyDescent="0.2">
      <c r="Q15403" s="21"/>
    </row>
    <row r="15404" spans="17:17" x14ac:dyDescent="0.2">
      <c r="Q15404" s="21"/>
    </row>
    <row r="15405" spans="17:17" x14ac:dyDescent="0.2">
      <c r="Q15405" s="21"/>
    </row>
    <row r="15406" spans="17:17" x14ac:dyDescent="0.2">
      <c r="Q15406" s="21"/>
    </row>
    <row r="15407" spans="17:17" x14ac:dyDescent="0.2">
      <c r="Q15407" s="21"/>
    </row>
    <row r="15408" spans="17:17" x14ac:dyDescent="0.2">
      <c r="Q15408" s="21"/>
    </row>
    <row r="15409" spans="17:17" x14ac:dyDescent="0.2">
      <c r="Q15409" s="21"/>
    </row>
    <row r="15410" spans="17:17" x14ac:dyDescent="0.2">
      <c r="Q15410" s="21"/>
    </row>
    <row r="15411" spans="17:17" x14ac:dyDescent="0.2">
      <c r="Q15411" s="21"/>
    </row>
    <row r="15412" spans="17:17" x14ac:dyDescent="0.2">
      <c r="Q15412" s="21"/>
    </row>
    <row r="15413" spans="17:17" x14ac:dyDescent="0.2">
      <c r="Q15413" s="21"/>
    </row>
    <row r="15414" spans="17:17" x14ac:dyDescent="0.2">
      <c r="Q15414" s="21"/>
    </row>
    <row r="15415" spans="17:17" x14ac:dyDescent="0.2">
      <c r="Q15415" s="21"/>
    </row>
    <row r="15416" spans="17:17" x14ac:dyDescent="0.2">
      <c r="Q15416" s="21"/>
    </row>
    <row r="15417" spans="17:17" x14ac:dyDescent="0.2">
      <c r="Q15417" s="21"/>
    </row>
    <row r="15418" spans="17:17" x14ac:dyDescent="0.2">
      <c r="Q15418" s="21"/>
    </row>
    <row r="15419" spans="17:17" x14ac:dyDescent="0.2">
      <c r="Q15419" s="21"/>
    </row>
    <row r="15420" spans="17:17" x14ac:dyDescent="0.2">
      <c r="Q15420" s="21"/>
    </row>
    <row r="15421" spans="17:17" x14ac:dyDescent="0.2">
      <c r="Q15421" s="21"/>
    </row>
    <row r="15422" spans="17:17" x14ac:dyDescent="0.2">
      <c r="Q15422" s="21"/>
    </row>
    <row r="15423" spans="17:17" x14ac:dyDescent="0.2">
      <c r="Q15423" s="21"/>
    </row>
    <row r="15424" spans="17:17" x14ac:dyDescent="0.2">
      <c r="Q15424" s="21"/>
    </row>
    <row r="15425" spans="17:17" x14ac:dyDescent="0.2">
      <c r="Q15425" s="21"/>
    </row>
    <row r="15426" spans="17:17" x14ac:dyDescent="0.2">
      <c r="Q15426" s="21"/>
    </row>
    <row r="15427" spans="17:17" x14ac:dyDescent="0.2">
      <c r="Q15427" s="21"/>
    </row>
    <row r="15428" spans="17:17" x14ac:dyDescent="0.2">
      <c r="Q15428" s="21"/>
    </row>
    <row r="15429" spans="17:17" x14ac:dyDescent="0.2">
      <c r="Q15429" s="21"/>
    </row>
    <row r="15430" spans="17:17" x14ac:dyDescent="0.2">
      <c r="Q15430" s="21"/>
    </row>
    <row r="15431" spans="17:17" x14ac:dyDescent="0.2">
      <c r="Q15431" s="21"/>
    </row>
    <row r="15432" spans="17:17" x14ac:dyDescent="0.2">
      <c r="Q15432" s="21"/>
    </row>
    <row r="15433" spans="17:17" x14ac:dyDescent="0.2">
      <c r="Q15433" s="21"/>
    </row>
    <row r="15434" spans="17:17" x14ac:dyDescent="0.2">
      <c r="Q15434" s="21"/>
    </row>
    <row r="15435" spans="17:17" x14ac:dyDescent="0.2">
      <c r="Q15435" s="21"/>
    </row>
    <row r="15436" spans="17:17" x14ac:dyDescent="0.2">
      <c r="Q15436" s="21"/>
    </row>
    <row r="15437" spans="17:17" x14ac:dyDescent="0.2">
      <c r="Q15437" s="21"/>
    </row>
    <row r="15438" spans="17:17" x14ac:dyDescent="0.2">
      <c r="Q15438" s="21"/>
    </row>
    <row r="15439" spans="17:17" x14ac:dyDescent="0.2">
      <c r="Q15439" s="21"/>
    </row>
    <row r="15440" spans="17:17" x14ac:dyDescent="0.2">
      <c r="Q15440" s="21"/>
    </row>
    <row r="15441" spans="17:17" x14ac:dyDescent="0.2">
      <c r="Q15441" s="21"/>
    </row>
    <row r="15442" spans="17:17" x14ac:dyDescent="0.2">
      <c r="Q15442" s="21"/>
    </row>
    <row r="15443" spans="17:17" x14ac:dyDescent="0.2">
      <c r="Q15443" s="21"/>
    </row>
    <row r="15444" spans="17:17" x14ac:dyDescent="0.2">
      <c r="Q15444" s="21"/>
    </row>
    <row r="15445" spans="17:17" x14ac:dyDescent="0.2">
      <c r="Q15445" s="21"/>
    </row>
    <row r="15446" spans="17:17" x14ac:dyDescent="0.2">
      <c r="Q15446" s="21"/>
    </row>
    <row r="15447" spans="17:17" x14ac:dyDescent="0.2">
      <c r="Q15447" s="21"/>
    </row>
    <row r="15448" spans="17:17" x14ac:dyDescent="0.2">
      <c r="Q15448" s="21"/>
    </row>
    <row r="15449" spans="17:17" x14ac:dyDescent="0.2">
      <c r="Q15449" s="21"/>
    </row>
    <row r="15450" spans="17:17" x14ac:dyDescent="0.2">
      <c r="Q15450" s="21"/>
    </row>
    <row r="15451" spans="17:17" x14ac:dyDescent="0.2">
      <c r="Q15451" s="21"/>
    </row>
    <row r="15452" spans="17:17" x14ac:dyDescent="0.2">
      <c r="Q15452" s="21"/>
    </row>
    <row r="15453" spans="17:17" x14ac:dyDescent="0.2">
      <c r="Q15453" s="21"/>
    </row>
    <row r="15454" spans="17:17" x14ac:dyDescent="0.2">
      <c r="Q15454" s="21"/>
    </row>
    <row r="15455" spans="17:17" x14ac:dyDescent="0.2">
      <c r="Q15455" s="21"/>
    </row>
    <row r="15456" spans="17:17" x14ac:dyDescent="0.2">
      <c r="Q15456" s="21"/>
    </row>
    <row r="15457" spans="17:17" x14ac:dyDescent="0.2">
      <c r="Q15457" s="21"/>
    </row>
    <row r="15458" spans="17:17" x14ac:dyDescent="0.2">
      <c r="Q15458" s="21"/>
    </row>
    <row r="15459" spans="17:17" x14ac:dyDescent="0.2">
      <c r="Q15459" s="21"/>
    </row>
    <row r="15460" spans="17:17" x14ac:dyDescent="0.2">
      <c r="Q15460" s="21"/>
    </row>
    <row r="15461" spans="17:17" x14ac:dyDescent="0.2">
      <c r="Q15461" s="21"/>
    </row>
    <row r="15462" spans="17:17" x14ac:dyDescent="0.2">
      <c r="Q15462" s="21"/>
    </row>
    <row r="15463" spans="17:17" x14ac:dyDescent="0.2">
      <c r="Q15463" s="21"/>
    </row>
    <row r="15464" spans="17:17" x14ac:dyDescent="0.2">
      <c r="Q15464" s="21"/>
    </row>
    <row r="15465" spans="17:17" x14ac:dyDescent="0.2">
      <c r="Q15465" s="21"/>
    </row>
    <row r="15466" spans="17:17" x14ac:dyDescent="0.2">
      <c r="Q15466" s="21"/>
    </row>
    <row r="15467" spans="17:17" x14ac:dyDescent="0.2">
      <c r="Q15467" s="21"/>
    </row>
    <row r="15468" spans="17:17" x14ac:dyDescent="0.2">
      <c r="Q15468" s="21"/>
    </row>
    <row r="15469" spans="17:17" x14ac:dyDescent="0.2">
      <c r="Q15469" s="21"/>
    </row>
    <row r="15470" spans="17:17" x14ac:dyDescent="0.2">
      <c r="Q15470" s="21"/>
    </row>
    <row r="15471" spans="17:17" x14ac:dyDescent="0.2">
      <c r="Q15471" s="21"/>
    </row>
    <row r="15472" spans="17:17" x14ac:dyDescent="0.2">
      <c r="Q15472" s="21"/>
    </row>
    <row r="15473" spans="17:17" x14ac:dyDescent="0.2">
      <c r="Q15473" s="21"/>
    </row>
    <row r="15474" spans="17:17" x14ac:dyDescent="0.2">
      <c r="Q15474" s="21"/>
    </row>
    <row r="15475" spans="17:17" x14ac:dyDescent="0.2">
      <c r="Q15475" s="21"/>
    </row>
    <row r="15476" spans="17:17" x14ac:dyDescent="0.2">
      <c r="Q15476" s="21"/>
    </row>
    <row r="15477" spans="17:17" x14ac:dyDescent="0.2">
      <c r="Q15477" s="21"/>
    </row>
    <row r="15478" spans="17:17" x14ac:dyDescent="0.2">
      <c r="Q15478" s="21"/>
    </row>
    <row r="15479" spans="17:17" x14ac:dyDescent="0.2">
      <c r="Q15479" s="21"/>
    </row>
    <row r="15480" spans="17:17" x14ac:dyDescent="0.2">
      <c r="Q15480" s="21"/>
    </row>
    <row r="15481" spans="17:17" x14ac:dyDescent="0.2">
      <c r="Q15481" s="21"/>
    </row>
    <row r="15482" spans="17:17" x14ac:dyDescent="0.2">
      <c r="Q15482" s="21"/>
    </row>
    <row r="15483" spans="17:17" x14ac:dyDescent="0.2">
      <c r="Q15483" s="21"/>
    </row>
    <row r="15484" spans="17:17" x14ac:dyDescent="0.2">
      <c r="Q15484" s="21"/>
    </row>
    <row r="15485" spans="17:17" x14ac:dyDescent="0.2">
      <c r="Q15485" s="21"/>
    </row>
    <row r="15486" spans="17:17" x14ac:dyDescent="0.2">
      <c r="Q15486" s="21"/>
    </row>
    <row r="15487" spans="17:17" x14ac:dyDescent="0.2">
      <c r="Q15487" s="21"/>
    </row>
    <row r="15488" spans="17:17" x14ac:dyDescent="0.2">
      <c r="Q15488" s="21"/>
    </row>
    <row r="15489" spans="17:17" x14ac:dyDescent="0.2">
      <c r="Q15489" s="21"/>
    </row>
    <row r="15490" spans="17:17" x14ac:dyDescent="0.2">
      <c r="Q15490" s="21"/>
    </row>
    <row r="15491" spans="17:17" x14ac:dyDescent="0.2">
      <c r="Q15491" s="21"/>
    </row>
    <row r="15492" spans="17:17" x14ac:dyDescent="0.2">
      <c r="Q15492" s="21"/>
    </row>
    <row r="15493" spans="17:17" x14ac:dyDescent="0.2">
      <c r="Q15493" s="21"/>
    </row>
    <row r="15494" spans="17:17" x14ac:dyDescent="0.2">
      <c r="Q15494" s="21"/>
    </row>
    <row r="15495" spans="17:17" x14ac:dyDescent="0.2">
      <c r="Q15495" s="21"/>
    </row>
    <row r="15496" spans="17:17" x14ac:dyDescent="0.2">
      <c r="Q15496" s="21"/>
    </row>
    <row r="15497" spans="17:17" x14ac:dyDescent="0.2">
      <c r="Q15497" s="21"/>
    </row>
    <row r="15498" spans="17:17" x14ac:dyDescent="0.2">
      <c r="Q15498" s="21"/>
    </row>
    <row r="15499" spans="17:17" x14ac:dyDescent="0.2">
      <c r="Q15499" s="21"/>
    </row>
    <row r="15500" spans="17:17" x14ac:dyDescent="0.2">
      <c r="Q15500" s="21"/>
    </row>
    <row r="15501" spans="17:17" x14ac:dyDescent="0.2">
      <c r="Q15501" s="21"/>
    </row>
    <row r="15502" spans="17:17" x14ac:dyDescent="0.2">
      <c r="Q15502" s="21"/>
    </row>
    <row r="15503" spans="17:17" x14ac:dyDescent="0.2">
      <c r="Q15503" s="21"/>
    </row>
    <row r="15504" spans="17:17" x14ac:dyDescent="0.2">
      <c r="Q15504" s="21"/>
    </row>
    <row r="15505" spans="17:17" x14ac:dyDescent="0.2">
      <c r="Q15505" s="21"/>
    </row>
    <row r="15506" spans="17:17" x14ac:dyDescent="0.2">
      <c r="Q15506" s="21"/>
    </row>
    <row r="15507" spans="17:17" x14ac:dyDescent="0.2">
      <c r="Q15507" s="21"/>
    </row>
    <row r="15508" spans="17:17" x14ac:dyDescent="0.2">
      <c r="Q15508" s="21"/>
    </row>
    <row r="15509" spans="17:17" x14ac:dyDescent="0.2">
      <c r="Q15509" s="21"/>
    </row>
    <row r="15510" spans="17:17" x14ac:dyDescent="0.2">
      <c r="Q15510" s="21"/>
    </row>
    <row r="15511" spans="17:17" x14ac:dyDescent="0.2">
      <c r="Q15511" s="21"/>
    </row>
    <row r="15512" spans="17:17" x14ac:dyDescent="0.2">
      <c r="Q15512" s="21"/>
    </row>
    <row r="15513" spans="17:17" x14ac:dyDescent="0.2">
      <c r="Q15513" s="21"/>
    </row>
    <row r="15514" spans="17:17" x14ac:dyDescent="0.2">
      <c r="Q15514" s="21"/>
    </row>
    <row r="15515" spans="17:17" x14ac:dyDescent="0.2">
      <c r="Q15515" s="21"/>
    </row>
    <row r="15516" spans="17:17" x14ac:dyDescent="0.2">
      <c r="Q15516" s="21"/>
    </row>
    <row r="15517" spans="17:17" x14ac:dyDescent="0.2">
      <c r="Q15517" s="21"/>
    </row>
    <row r="15518" spans="17:17" x14ac:dyDescent="0.2">
      <c r="Q15518" s="21"/>
    </row>
    <row r="15519" spans="17:17" x14ac:dyDescent="0.2">
      <c r="Q15519" s="21"/>
    </row>
    <row r="15520" spans="17:17" x14ac:dyDescent="0.2">
      <c r="Q15520" s="21"/>
    </row>
    <row r="15521" spans="17:17" x14ac:dyDescent="0.2">
      <c r="Q15521" s="21"/>
    </row>
    <row r="15522" spans="17:17" x14ac:dyDescent="0.2">
      <c r="Q15522" s="21"/>
    </row>
    <row r="15523" spans="17:17" x14ac:dyDescent="0.2">
      <c r="Q15523" s="21"/>
    </row>
    <row r="15524" spans="17:17" x14ac:dyDescent="0.2">
      <c r="Q15524" s="21"/>
    </row>
    <row r="15525" spans="17:17" x14ac:dyDescent="0.2">
      <c r="Q15525" s="21"/>
    </row>
    <row r="15526" spans="17:17" x14ac:dyDescent="0.2">
      <c r="Q15526" s="21"/>
    </row>
    <row r="15527" spans="17:17" x14ac:dyDescent="0.2">
      <c r="Q15527" s="21"/>
    </row>
    <row r="15528" spans="17:17" x14ac:dyDescent="0.2">
      <c r="Q15528" s="21"/>
    </row>
    <row r="15529" spans="17:17" x14ac:dyDescent="0.2">
      <c r="Q15529" s="21"/>
    </row>
    <row r="15530" spans="17:17" x14ac:dyDescent="0.2">
      <c r="Q15530" s="21"/>
    </row>
    <row r="15531" spans="17:17" x14ac:dyDescent="0.2">
      <c r="Q15531" s="21"/>
    </row>
    <row r="15532" spans="17:17" x14ac:dyDescent="0.2">
      <c r="Q15532" s="21"/>
    </row>
    <row r="15533" spans="17:17" x14ac:dyDescent="0.2">
      <c r="Q15533" s="21"/>
    </row>
    <row r="15534" spans="17:17" x14ac:dyDescent="0.2">
      <c r="Q15534" s="21"/>
    </row>
    <row r="15535" spans="17:17" x14ac:dyDescent="0.2">
      <c r="Q15535" s="21"/>
    </row>
    <row r="15536" spans="17:17" x14ac:dyDescent="0.2">
      <c r="Q15536" s="21"/>
    </row>
    <row r="15537" spans="17:17" x14ac:dyDescent="0.2">
      <c r="Q15537" s="21"/>
    </row>
    <row r="15538" spans="17:17" x14ac:dyDescent="0.2">
      <c r="Q15538" s="21"/>
    </row>
    <row r="15539" spans="17:17" x14ac:dyDescent="0.2">
      <c r="Q15539" s="21"/>
    </row>
    <row r="15540" spans="17:17" x14ac:dyDescent="0.2">
      <c r="Q15540" s="21"/>
    </row>
    <row r="15541" spans="17:17" x14ac:dyDescent="0.2">
      <c r="Q15541" s="21"/>
    </row>
    <row r="15542" spans="17:17" x14ac:dyDescent="0.2">
      <c r="Q15542" s="21"/>
    </row>
    <row r="15543" spans="17:17" x14ac:dyDescent="0.2">
      <c r="Q15543" s="21"/>
    </row>
    <row r="15544" spans="17:17" x14ac:dyDescent="0.2">
      <c r="Q15544" s="21"/>
    </row>
    <row r="15545" spans="17:17" x14ac:dyDescent="0.2">
      <c r="Q15545" s="21"/>
    </row>
    <row r="15546" spans="17:17" x14ac:dyDescent="0.2">
      <c r="Q15546" s="21"/>
    </row>
    <row r="15547" spans="17:17" x14ac:dyDescent="0.2">
      <c r="Q15547" s="21"/>
    </row>
    <row r="15548" spans="17:17" x14ac:dyDescent="0.2">
      <c r="Q15548" s="21"/>
    </row>
    <row r="15549" spans="17:17" x14ac:dyDescent="0.2">
      <c r="Q15549" s="21"/>
    </row>
    <row r="15550" spans="17:17" x14ac:dyDescent="0.2">
      <c r="Q15550" s="21"/>
    </row>
    <row r="15551" spans="17:17" x14ac:dyDescent="0.2">
      <c r="Q15551" s="21"/>
    </row>
    <row r="15552" spans="17:17" x14ac:dyDescent="0.2">
      <c r="Q15552" s="21"/>
    </row>
    <row r="15553" spans="17:17" x14ac:dyDescent="0.2">
      <c r="Q15553" s="21"/>
    </row>
    <row r="15554" spans="17:17" x14ac:dyDescent="0.2">
      <c r="Q15554" s="21"/>
    </row>
    <row r="15555" spans="17:17" x14ac:dyDescent="0.2">
      <c r="Q15555" s="21"/>
    </row>
    <row r="15556" spans="17:17" x14ac:dyDescent="0.2">
      <c r="Q15556" s="21"/>
    </row>
    <row r="15557" spans="17:17" x14ac:dyDescent="0.2">
      <c r="Q15557" s="21"/>
    </row>
    <row r="15558" spans="17:17" x14ac:dyDescent="0.2">
      <c r="Q15558" s="21"/>
    </row>
    <row r="15559" spans="17:17" x14ac:dyDescent="0.2">
      <c r="Q15559" s="21"/>
    </row>
    <row r="15560" spans="17:17" x14ac:dyDescent="0.2">
      <c r="Q15560" s="21"/>
    </row>
    <row r="15561" spans="17:17" x14ac:dyDescent="0.2">
      <c r="Q15561" s="21"/>
    </row>
    <row r="15562" spans="17:17" x14ac:dyDescent="0.2">
      <c r="Q15562" s="21"/>
    </row>
    <row r="15563" spans="17:17" x14ac:dyDescent="0.2">
      <c r="Q15563" s="21"/>
    </row>
    <row r="15564" spans="17:17" x14ac:dyDescent="0.2">
      <c r="Q15564" s="21"/>
    </row>
    <row r="15565" spans="17:17" x14ac:dyDescent="0.2">
      <c r="Q15565" s="21"/>
    </row>
    <row r="15566" spans="17:17" x14ac:dyDescent="0.2">
      <c r="Q15566" s="21"/>
    </row>
    <row r="15567" spans="17:17" x14ac:dyDescent="0.2">
      <c r="Q15567" s="21"/>
    </row>
    <row r="15568" spans="17:17" x14ac:dyDescent="0.2">
      <c r="Q15568" s="21"/>
    </row>
    <row r="15569" spans="17:17" x14ac:dyDescent="0.2">
      <c r="Q15569" s="21"/>
    </row>
    <row r="15570" spans="17:17" x14ac:dyDescent="0.2">
      <c r="Q15570" s="21"/>
    </row>
    <row r="15571" spans="17:17" x14ac:dyDescent="0.2">
      <c r="Q15571" s="21"/>
    </row>
    <row r="15572" spans="17:17" x14ac:dyDescent="0.2">
      <c r="Q15572" s="21"/>
    </row>
    <row r="15573" spans="17:17" x14ac:dyDescent="0.2">
      <c r="Q15573" s="21"/>
    </row>
    <row r="15574" spans="17:17" x14ac:dyDescent="0.2">
      <c r="Q15574" s="21"/>
    </row>
    <row r="15575" spans="17:17" x14ac:dyDescent="0.2">
      <c r="Q15575" s="21"/>
    </row>
    <row r="15576" spans="17:17" x14ac:dyDescent="0.2">
      <c r="Q15576" s="21"/>
    </row>
    <row r="15577" spans="17:17" x14ac:dyDescent="0.2">
      <c r="Q15577" s="21"/>
    </row>
    <row r="15578" spans="17:17" x14ac:dyDescent="0.2">
      <c r="Q15578" s="21"/>
    </row>
    <row r="15579" spans="17:17" x14ac:dyDescent="0.2">
      <c r="Q15579" s="21"/>
    </row>
    <row r="15580" spans="17:17" x14ac:dyDescent="0.2">
      <c r="Q15580" s="21"/>
    </row>
    <row r="15581" spans="17:17" x14ac:dyDescent="0.2">
      <c r="Q15581" s="21"/>
    </row>
    <row r="15582" spans="17:17" x14ac:dyDescent="0.2">
      <c r="Q15582" s="21"/>
    </row>
    <row r="15583" spans="17:17" x14ac:dyDescent="0.2">
      <c r="Q15583" s="21"/>
    </row>
    <row r="15584" spans="17:17" x14ac:dyDescent="0.2">
      <c r="Q15584" s="21"/>
    </row>
    <row r="15585" spans="17:17" x14ac:dyDescent="0.2">
      <c r="Q15585" s="21"/>
    </row>
    <row r="15586" spans="17:17" x14ac:dyDescent="0.2">
      <c r="Q15586" s="21"/>
    </row>
    <row r="15587" spans="17:17" x14ac:dyDescent="0.2">
      <c r="Q15587" s="21"/>
    </row>
    <row r="15588" spans="17:17" x14ac:dyDescent="0.2">
      <c r="Q15588" s="21"/>
    </row>
    <row r="15589" spans="17:17" x14ac:dyDescent="0.2">
      <c r="Q15589" s="21"/>
    </row>
    <row r="15590" spans="17:17" x14ac:dyDescent="0.2">
      <c r="Q15590" s="21"/>
    </row>
    <row r="15591" spans="17:17" x14ac:dyDescent="0.2">
      <c r="Q15591" s="21"/>
    </row>
    <row r="15592" spans="17:17" x14ac:dyDescent="0.2">
      <c r="Q15592" s="21"/>
    </row>
    <row r="15593" spans="17:17" x14ac:dyDescent="0.2">
      <c r="Q15593" s="21"/>
    </row>
    <row r="15594" spans="17:17" x14ac:dyDescent="0.2">
      <c r="Q15594" s="21"/>
    </row>
    <row r="15595" spans="17:17" x14ac:dyDescent="0.2">
      <c r="Q15595" s="21"/>
    </row>
    <row r="15596" spans="17:17" x14ac:dyDescent="0.2">
      <c r="Q15596" s="21"/>
    </row>
    <row r="15597" spans="17:17" x14ac:dyDescent="0.2">
      <c r="Q15597" s="21"/>
    </row>
    <row r="15598" spans="17:17" x14ac:dyDescent="0.2">
      <c r="Q15598" s="21"/>
    </row>
    <row r="15599" spans="17:17" x14ac:dyDescent="0.2">
      <c r="Q15599" s="21"/>
    </row>
    <row r="15600" spans="17:17" x14ac:dyDescent="0.2">
      <c r="Q15600" s="21"/>
    </row>
    <row r="15601" spans="17:17" x14ac:dyDescent="0.2">
      <c r="Q15601" s="21"/>
    </row>
    <row r="15602" spans="17:17" x14ac:dyDescent="0.2">
      <c r="Q15602" s="21"/>
    </row>
    <row r="15603" spans="17:17" x14ac:dyDescent="0.2">
      <c r="Q15603" s="21"/>
    </row>
    <row r="15604" spans="17:17" x14ac:dyDescent="0.2">
      <c r="Q15604" s="21"/>
    </row>
    <row r="15605" spans="17:17" x14ac:dyDescent="0.2">
      <c r="Q15605" s="21"/>
    </row>
    <row r="15606" spans="17:17" x14ac:dyDescent="0.2">
      <c r="Q15606" s="21"/>
    </row>
    <row r="15607" spans="17:17" x14ac:dyDescent="0.2">
      <c r="Q15607" s="21"/>
    </row>
    <row r="15608" spans="17:17" x14ac:dyDescent="0.2">
      <c r="Q15608" s="21"/>
    </row>
    <row r="15609" spans="17:17" x14ac:dyDescent="0.2">
      <c r="Q15609" s="21"/>
    </row>
    <row r="15610" spans="17:17" x14ac:dyDescent="0.2">
      <c r="Q15610" s="21"/>
    </row>
    <row r="15611" spans="17:17" x14ac:dyDescent="0.2">
      <c r="Q15611" s="21"/>
    </row>
    <row r="15612" spans="17:17" x14ac:dyDescent="0.2">
      <c r="Q15612" s="21"/>
    </row>
    <row r="15613" spans="17:17" x14ac:dyDescent="0.2">
      <c r="Q15613" s="21"/>
    </row>
    <row r="15614" spans="17:17" x14ac:dyDescent="0.2">
      <c r="Q15614" s="21"/>
    </row>
    <row r="15615" spans="17:17" x14ac:dyDescent="0.2">
      <c r="Q15615" s="21"/>
    </row>
    <row r="15616" spans="17:17" x14ac:dyDescent="0.2">
      <c r="Q15616" s="21"/>
    </row>
    <row r="15617" spans="17:17" x14ac:dyDescent="0.2">
      <c r="Q15617" s="21"/>
    </row>
    <row r="15618" spans="17:17" x14ac:dyDescent="0.2">
      <c r="Q15618" s="21"/>
    </row>
    <row r="15619" spans="17:17" x14ac:dyDescent="0.2">
      <c r="Q15619" s="21"/>
    </row>
    <row r="15620" spans="17:17" x14ac:dyDescent="0.2">
      <c r="Q15620" s="21"/>
    </row>
    <row r="15621" spans="17:17" x14ac:dyDescent="0.2">
      <c r="Q15621" s="21"/>
    </row>
    <row r="15622" spans="17:17" x14ac:dyDescent="0.2">
      <c r="Q15622" s="21"/>
    </row>
    <row r="15623" spans="17:17" x14ac:dyDescent="0.2">
      <c r="Q15623" s="21"/>
    </row>
    <row r="15624" spans="17:17" x14ac:dyDescent="0.2">
      <c r="Q15624" s="21"/>
    </row>
    <row r="15625" spans="17:17" x14ac:dyDescent="0.2">
      <c r="Q15625" s="21"/>
    </row>
    <row r="15626" spans="17:17" x14ac:dyDescent="0.2">
      <c r="Q15626" s="21"/>
    </row>
    <row r="15627" spans="17:17" x14ac:dyDescent="0.2">
      <c r="Q15627" s="21"/>
    </row>
    <row r="15628" spans="17:17" x14ac:dyDescent="0.2">
      <c r="Q15628" s="21"/>
    </row>
    <row r="15629" spans="17:17" x14ac:dyDescent="0.2">
      <c r="Q15629" s="21"/>
    </row>
    <row r="15630" spans="17:17" x14ac:dyDescent="0.2">
      <c r="Q15630" s="21"/>
    </row>
    <row r="15631" spans="17:17" x14ac:dyDescent="0.2">
      <c r="Q15631" s="21"/>
    </row>
    <row r="15632" spans="17:17" x14ac:dyDescent="0.2">
      <c r="Q15632" s="21"/>
    </row>
    <row r="15633" spans="17:17" x14ac:dyDescent="0.2">
      <c r="Q15633" s="21"/>
    </row>
    <row r="15634" spans="17:17" x14ac:dyDescent="0.2">
      <c r="Q15634" s="21"/>
    </row>
    <row r="15635" spans="17:17" x14ac:dyDescent="0.2">
      <c r="Q15635" s="21"/>
    </row>
    <row r="15636" spans="17:17" x14ac:dyDescent="0.2">
      <c r="Q15636" s="21"/>
    </row>
    <row r="15637" spans="17:17" x14ac:dyDescent="0.2">
      <c r="Q15637" s="21"/>
    </row>
    <row r="15638" spans="17:17" x14ac:dyDescent="0.2">
      <c r="Q15638" s="21"/>
    </row>
    <row r="15639" spans="17:17" x14ac:dyDescent="0.2">
      <c r="Q15639" s="21"/>
    </row>
    <row r="15640" spans="17:17" x14ac:dyDescent="0.2">
      <c r="Q15640" s="21"/>
    </row>
    <row r="15641" spans="17:17" x14ac:dyDescent="0.2">
      <c r="Q15641" s="21"/>
    </row>
    <row r="15642" spans="17:17" x14ac:dyDescent="0.2">
      <c r="Q15642" s="21"/>
    </row>
    <row r="15643" spans="17:17" x14ac:dyDescent="0.2">
      <c r="Q15643" s="21"/>
    </row>
    <row r="15644" spans="17:17" x14ac:dyDescent="0.2">
      <c r="Q15644" s="21"/>
    </row>
    <row r="15645" spans="17:17" x14ac:dyDescent="0.2">
      <c r="Q15645" s="21"/>
    </row>
    <row r="15646" spans="17:17" x14ac:dyDescent="0.2">
      <c r="Q15646" s="21"/>
    </row>
    <row r="15647" spans="17:17" x14ac:dyDescent="0.2">
      <c r="Q15647" s="21"/>
    </row>
    <row r="15648" spans="17:17" x14ac:dyDescent="0.2">
      <c r="Q15648" s="21"/>
    </row>
    <row r="15649" spans="17:17" x14ac:dyDescent="0.2">
      <c r="Q15649" s="21"/>
    </row>
    <row r="15650" spans="17:17" x14ac:dyDescent="0.2">
      <c r="Q15650" s="21"/>
    </row>
    <row r="15651" spans="17:17" x14ac:dyDescent="0.2">
      <c r="Q15651" s="21"/>
    </row>
    <row r="15652" spans="17:17" x14ac:dyDescent="0.2">
      <c r="Q15652" s="21"/>
    </row>
    <row r="15653" spans="17:17" x14ac:dyDescent="0.2">
      <c r="Q15653" s="21"/>
    </row>
    <row r="15654" spans="17:17" x14ac:dyDescent="0.2">
      <c r="Q15654" s="21"/>
    </row>
    <row r="15655" spans="17:17" x14ac:dyDescent="0.2">
      <c r="Q15655" s="21"/>
    </row>
    <row r="15656" spans="17:17" x14ac:dyDescent="0.2">
      <c r="Q15656" s="21"/>
    </row>
    <row r="15657" spans="17:17" x14ac:dyDescent="0.2">
      <c r="Q15657" s="21"/>
    </row>
    <row r="15658" spans="17:17" x14ac:dyDescent="0.2">
      <c r="Q15658" s="21"/>
    </row>
    <row r="15659" spans="17:17" x14ac:dyDescent="0.2">
      <c r="Q15659" s="21"/>
    </row>
    <row r="15660" spans="17:17" x14ac:dyDescent="0.2">
      <c r="Q15660" s="21"/>
    </row>
    <row r="15661" spans="17:17" x14ac:dyDescent="0.2">
      <c r="Q15661" s="21"/>
    </row>
    <row r="15662" spans="17:17" x14ac:dyDescent="0.2">
      <c r="Q15662" s="21"/>
    </row>
    <row r="15663" spans="17:17" x14ac:dyDescent="0.2">
      <c r="Q15663" s="21"/>
    </row>
    <row r="15664" spans="17:17" x14ac:dyDescent="0.2">
      <c r="Q15664" s="21"/>
    </row>
    <row r="15665" spans="17:17" x14ac:dyDescent="0.2">
      <c r="Q15665" s="21"/>
    </row>
    <row r="15666" spans="17:17" x14ac:dyDescent="0.2">
      <c r="Q15666" s="21"/>
    </row>
    <row r="15667" spans="17:17" x14ac:dyDescent="0.2">
      <c r="Q15667" s="21"/>
    </row>
    <row r="15668" spans="17:17" x14ac:dyDescent="0.2">
      <c r="Q15668" s="21"/>
    </row>
    <row r="15669" spans="17:17" x14ac:dyDescent="0.2">
      <c r="Q15669" s="21"/>
    </row>
    <row r="15670" spans="17:17" x14ac:dyDescent="0.2">
      <c r="Q15670" s="21"/>
    </row>
    <row r="15671" spans="17:17" x14ac:dyDescent="0.2">
      <c r="Q15671" s="21"/>
    </row>
    <row r="15672" spans="17:17" x14ac:dyDescent="0.2">
      <c r="Q15672" s="21"/>
    </row>
    <row r="15673" spans="17:17" x14ac:dyDescent="0.2">
      <c r="Q15673" s="21"/>
    </row>
    <row r="15674" spans="17:17" x14ac:dyDescent="0.2">
      <c r="Q15674" s="21"/>
    </row>
    <row r="15675" spans="17:17" x14ac:dyDescent="0.2">
      <c r="Q15675" s="21"/>
    </row>
    <row r="15676" spans="17:17" x14ac:dyDescent="0.2">
      <c r="Q15676" s="21"/>
    </row>
    <row r="15677" spans="17:17" x14ac:dyDescent="0.2">
      <c r="Q15677" s="21"/>
    </row>
    <row r="15678" spans="17:17" x14ac:dyDescent="0.2">
      <c r="Q15678" s="21"/>
    </row>
    <row r="15679" spans="17:17" x14ac:dyDescent="0.2">
      <c r="Q15679" s="21"/>
    </row>
    <row r="15680" spans="17:17" x14ac:dyDescent="0.2">
      <c r="Q15680" s="21"/>
    </row>
    <row r="15681" spans="17:17" x14ac:dyDescent="0.2">
      <c r="Q15681" s="21"/>
    </row>
    <row r="15682" spans="17:17" x14ac:dyDescent="0.2">
      <c r="Q15682" s="21"/>
    </row>
    <row r="15683" spans="17:17" x14ac:dyDescent="0.2">
      <c r="Q15683" s="21"/>
    </row>
    <row r="15684" spans="17:17" x14ac:dyDescent="0.2">
      <c r="Q15684" s="21"/>
    </row>
    <row r="15685" spans="17:17" x14ac:dyDescent="0.2">
      <c r="Q15685" s="21"/>
    </row>
    <row r="15686" spans="17:17" x14ac:dyDescent="0.2">
      <c r="Q15686" s="21"/>
    </row>
    <row r="15687" spans="17:17" x14ac:dyDescent="0.2">
      <c r="Q15687" s="21"/>
    </row>
    <row r="15688" spans="17:17" x14ac:dyDescent="0.2">
      <c r="Q15688" s="21"/>
    </row>
    <row r="15689" spans="17:17" x14ac:dyDescent="0.2">
      <c r="Q15689" s="21"/>
    </row>
    <row r="15690" spans="17:17" x14ac:dyDescent="0.2">
      <c r="Q15690" s="21"/>
    </row>
    <row r="15691" spans="17:17" x14ac:dyDescent="0.2">
      <c r="Q15691" s="21"/>
    </row>
    <row r="15692" spans="17:17" x14ac:dyDescent="0.2">
      <c r="Q15692" s="21"/>
    </row>
    <row r="15693" spans="17:17" x14ac:dyDescent="0.2">
      <c r="Q15693" s="21"/>
    </row>
    <row r="15694" spans="17:17" x14ac:dyDescent="0.2">
      <c r="Q15694" s="21"/>
    </row>
    <row r="15695" spans="17:17" x14ac:dyDescent="0.2">
      <c r="Q15695" s="21"/>
    </row>
    <row r="15696" spans="17:17" x14ac:dyDescent="0.2">
      <c r="Q15696" s="21"/>
    </row>
    <row r="15697" spans="17:17" x14ac:dyDescent="0.2">
      <c r="Q15697" s="21"/>
    </row>
    <row r="15698" spans="17:17" x14ac:dyDescent="0.2">
      <c r="Q15698" s="21"/>
    </row>
    <row r="15699" spans="17:17" x14ac:dyDescent="0.2">
      <c r="Q15699" s="21"/>
    </row>
    <row r="15700" spans="17:17" x14ac:dyDescent="0.2">
      <c r="Q15700" s="21"/>
    </row>
    <row r="15701" spans="17:17" x14ac:dyDescent="0.2">
      <c r="Q15701" s="21"/>
    </row>
    <row r="15702" spans="17:17" x14ac:dyDescent="0.2">
      <c r="Q15702" s="21"/>
    </row>
    <row r="15703" spans="17:17" x14ac:dyDescent="0.2">
      <c r="Q15703" s="21"/>
    </row>
    <row r="15704" spans="17:17" x14ac:dyDescent="0.2">
      <c r="Q15704" s="21"/>
    </row>
    <row r="15705" spans="17:17" x14ac:dyDescent="0.2">
      <c r="Q15705" s="21"/>
    </row>
    <row r="15706" spans="17:17" x14ac:dyDescent="0.2">
      <c r="Q15706" s="21"/>
    </row>
    <row r="15707" spans="17:17" x14ac:dyDescent="0.2">
      <c r="Q15707" s="21"/>
    </row>
    <row r="15708" spans="17:17" x14ac:dyDescent="0.2">
      <c r="Q15708" s="21"/>
    </row>
    <row r="15709" spans="17:17" x14ac:dyDescent="0.2">
      <c r="Q15709" s="21"/>
    </row>
    <row r="15710" spans="17:17" x14ac:dyDescent="0.2">
      <c r="Q15710" s="21"/>
    </row>
    <row r="15711" spans="17:17" x14ac:dyDescent="0.2">
      <c r="Q15711" s="21"/>
    </row>
    <row r="15712" spans="17:17" x14ac:dyDescent="0.2">
      <c r="Q15712" s="21"/>
    </row>
    <row r="15713" spans="17:17" x14ac:dyDescent="0.2">
      <c r="Q15713" s="21"/>
    </row>
    <row r="15714" spans="17:17" x14ac:dyDescent="0.2">
      <c r="Q15714" s="21"/>
    </row>
    <row r="15715" spans="17:17" x14ac:dyDescent="0.2">
      <c r="Q15715" s="21"/>
    </row>
    <row r="15716" spans="17:17" x14ac:dyDescent="0.2">
      <c r="Q15716" s="21"/>
    </row>
    <row r="15717" spans="17:17" x14ac:dyDescent="0.2">
      <c r="Q15717" s="21"/>
    </row>
    <row r="15718" spans="17:17" x14ac:dyDescent="0.2">
      <c r="Q15718" s="21"/>
    </row>
    <row r="15719" spans="17:17" x14ac:dyDescent="0.2">
      <c r="Q15719" s="21"/>
    </row>
    <row r="15720" spans="17:17" x14ac:dyDescent="0.2">
      <c r="Q15720" s="21"/>
    </row>
    <row r="15721" spans="17:17" x14ac:dyDescent="0.2">
      <c r="Q15721" s="21"/>
    </row>
    <row r="15722" spans="17:17" x14ac:dyDescent="0.2">
      <c r="Q15722" s="21"/>
    </row>
    <row r="15723" spans="17:17" x14ac:dyDescent="0.2">
      <c r="Q15723" s="21"/>
    </row>
    <row r="15724" spans="17:17" x14ac:dyDescent="0.2">
      <c r="Q15724" s="21"/>
    </row>
    <row r="15725" spans="17:17" x14ac:dyDescent="0.2">
      <c r="Q15725" s="21"/>
    </row>
    <row r="15726" spans="17:17" x14ac:dyDescent="0.2">
      <c r="Q15726" s="21"/>
    </row>
    <row r="15727" spans="17:17" x14ac:dyDescent="0.2">
      <c r="Q15727" s="21"/>
    </row>
    <row r="15728" spans="17:17" x14ac:dyDescent="0.2">
      <c r="Q15728" s="21"/>
    </row>
    <row r="15729" spans="17:17" x14ac:dyDescent="0.2">
      <c r="Q15729" s="21"/>
    </row>
    <row r="15730" spans="17:17" x14ac:dyDescent="0.2">
      <c r="Q15730" s="21"/>
    </row>
    <row r="15731" spans="17:17" x14ac:dyDescent="0.2">
      <c r="Q15731" s="21"/>
    </row>
    <row r="15732" spans="17:17" x14ac:dyDescent="0.2">
      <c r="Q15732" s="21"/>
    </row>
    <row r="15733" spans="17:17" x14ac:dyDescent="0.2">
      <c r="Q15733" s="21"/>
    </row>
    <row r="15734" spans="17:17" x14ac:dyDescent="0.2">
      <c r="Q15734" s="21"/>
    </row>
    <row r="15735" spans="17:17" x14ac:dyDescent="0.2">
      <c r="Q15735" s="21"/>
    </row>
    <row r="15736" spans="17:17" x14ac:dyDescent="0.2">
      <c r="Q15736" s="21"/>
    </row>
    <row r="15737" spans="17:17" x14ac:dyDescent="0.2">
      <c r="Q15737" s="21"/>
    </row>
    <row r="15738" spans="17:17" x14ac:dyDescent="0.2">
      <c r="Q15738" s="21"/>
    </row>
    <row r="15739" spans="17:17" x14ac:dyDescent="0.2">
      <c r="Q15739" s="21"/>
    </row>
    <row r="15740" spans="17:17" x14ac:dyDescent="0.2">
      <c r="Q15740" s="21"/>
    </row>
    <row r="15741" spans="17:17" x14ac:dyDescent="0.2">
      <c r="Q15741" s="21"/>
    </row>
    <row r="15742" spans="17:17" x14ac:dyDescent="0.2">
      <c r="Q15742" s="21"/>
    </row>
    <row r="15743" spans="17:17" x14ac:dyDescent="0.2">
      <c r="Q15743" s="21"/>
    </row>
    <row r="15744" spans="17:17" x14ac:dyDescent="0.2">
      <c r="Q15744" s="21"/>
    </row>
    <row r="15745" spans="17:17" x14ac:dyDescent="0.2">
      <c r="Q15745" s="21"/>
    </row>
    <row r="15746" spans="17:17" x14ac:dyDescent="0.2">
      <c r="Q15746" s="21"/>
    </row>
    <row r="15747" spans="17:17" x14ac:dyDescent="0.2">
      <c r="Q15747" s="21"/>
    </row>
    <row r="15748" spans="17:17" x14ac:dyDescent="0.2">
      <c r="Q15748" s="21"/>
    </row>
    <row r="15749" spans="17:17" x14ac:dyDescent="0.2">
      <c r="Q15749" s="21"/>
    </row>
    <row r="15750" spans="17:17" x14ac:dyDescent="0.2">
      <c r="Q15750" s="21"/>
    </row>
    <row r="15751" spans="17:17" x14ac:dyDescent="0.2">
      <c r="Q15751" s="21"/>
    </row>
    <row r="15752" spans="17:17" x14ac:dyDescent="0.2">
      <c r="Q15752" s="21"/>
    </row>
    <row r="15753" spans="17:17" x14ac:dyDescent="0.2">
      <c r="Q15753" s="21"/>
    </row>
    <row r="15754" spans="17:17" x14ac:dyDescent="0.2">
      <c r="Q15754" s="21"/>
    </row>
    <row r="15755" spans="17:17" x14ac:dyDescent="0.2">
      <c r="Q15755" s="21"/>
    </row>
    <row r="15756" spans="17:17" x14ac:dyDescent="0.2">
      <c r="Q15756" s="21"/>
    </row>
    <row r="15757" spans="17:17" x14ac:dyDescent="0.2">
      <c r="Q15757" s="21"/>
    </row>
    <row r="15758" spans="17:17" x14ac:dyDescent="0.2">
      <c r="Q15758" s="21"/>
    </row>
    <row r="15759" spans="17:17" x14ac:dyDescent="0.2">
      <c r="Q15759" s="21"/>
    </row>
    <row r="15760" spans="17:17" x14ac:dyDescent="0.2">
      <c r="Q15760" s="21"/>
    </row>
    <row r="15761" spans="17:17" x14ac:dyDescent="0.2">
      <c r="Q15761" s="21"/>
    </row>
    <row r="15762" spans="17:17" x14ac:dyDescent="0.2">
      <c r="Q15762" s="21"/>
    </row>
    <row r="15763" spans="17:17" x14ac:dyDescent="0.2">
      <c r="Q15763" s="21"/>
    </row>
    <row r="15764" spans="17:17" x14ac:dyDescent="0.2">
      <c r="Q15764" s="21"/>
    </row>
    <row r="15765" spans="17:17" x14ac:dyDescent="0.2">
      <c r="Q15765" s="21"/>
    </row>
    <row r="15766" spans="17:17" x14ac:dyDescent="0.2">
      <c r="Q15766" s="21"/>
    </row>
    <row r="15767" spans="17:17" x14ac:dyDescent="0.2">
      <c r="Q15767" s="21"/>
    </row>
    <row r="15768" spans="17:17" x14ac:dyDescent="0.2">
      <c r="Q15768" s="21"/>
    </row>
    <row r="15769" spans="17:17" x14ac:dyDescent="0.2">
      <c r="Q15769" s="21"/>
    </row>
    <row r="15770" spans="17:17" x14ac:dyDescent="0.2">
      <c r="Q15770" s="21"/>
    </row>
    <row r="15771" spans="17:17" x14ac:dyDescent="0.2">
      <c r="Q15771" s="21"/>
    </row>
    <row r="15772" spans="17:17" x14ac:dyDescent="0.2">
      <c r="Q15772" s="21"/>
    </row>
    <row r="15773" spans="17:17" x14ac:dyDescent="0.2">
      <c r="Q15773" s="21"/>
    </row>
    <row r="15774" spans="17:17" x14ac:dyDescent="0.2">
      <c r="Q15774" s="21"/>
    </row>
    <row r="15775" spans="17:17" x14ac:dyDescent="0.2">
      <c r="Q15775" s="21"/>
    </row>
    <row r="15776" spans="17:17" x14ac:dyDescent="0.2">
      <c r="Q15776" s="21"/>
    </row>
    <row r="15777" spans="17:17" x14ac:dyDescent="0.2">
      <c r="Q15777" s="21"/>
    </row>
    <row r="15778" spans="17:17" x14ac:dyDescent="0.2">
      <c r="Q15778" s="21"/>
    </row>
    <row r="15779" spans="17:17" x14ac:dyDescent="0.2">
      <c r="Q15779" s="21"/>
    </row>
    <row r="15780" spans="17:17" x14ac:dyDescent="0.2">
      <c r="Q15780" s="21"/>
    </row>
    <row r="15781" spans="17:17" x14ac:dyDescent="0.2">
      <c r="Q15781" s="21"/>
    </row>
    <row r="15782" spans="17:17" x14ac:dyDescent="0.2">
      <c r="Q15782" s="21"/>
    </row>
    <row r="15783" spans="17:17" x14ac:dyDescent="0.2">
      <c r="Q15783" s="21"/>
    </row>
    <row r="15784" spans="17:17" x14ac:dyDescent="0.2">
      <c r="Q15784" s="21"/>
    </row>
    <row r="15785" spans="17:17" x14ac:dyDescent="0.2">
      <c r="Q15785" s="21"/>
    </row>
    <row r="15786" spans="17:17" x14ac:dyDescent="0.2">
      <c r="Q15786" s="21"/>
    </row>
    <row r="15787" spans="17:17" x14ac:dyDescent="0.2">
      <c r="Q15787" s="21"/>
    </row>
    <row r="15788" spans="17:17" x14ac:dyDescent="0.2">
      <c r="Q15788" s="21"/>
    </row>
    <row r="15789" spans="17:17" x14ac:dyDescent="0.2">
      <c r="Q15789" s="21"/>
    </row>
    <row r="15790" spans="17:17" x14ac:dyDescent="0.2">
      <c r="Q15790" s="21"/>
    </row>
    <row r="15791" spans="17:17" x14ac:dyDescent="0.2">
      <c r="Q15791" s="21"/>
    </row>
    <row r="15792" spans="17:17" x14ac:dyDescent="0.2">
      <c r="Q15792" s="21"/>
    </row>
    <row r="15793" spans="17:17" x14ac:dyDescent="0.2">
      <c r="Q15793" s="21"/>
    </row>
    <row r="15794" spans="17:17" x14ac:dyDescent="0.2">
      <c r="Q15794" s="21"/>
    </row>
    <row r="15795" spans="17:17" x14ac:dyDescent="0.2">
      <c r="Q15795" s="21"/>
    </row>
    <row r="15796" spans="17:17" x14ac:dyDescent="0.2">
      <c r="Q15796" s="21"/>
    </row>
    <row r="15797" spans="17:17" x14ac:dyDescent="0.2">
      <c r="Q15797" s="21"/>
    </row>
    <row r="15798" spans="17:17" x14ac:dyDescent="0.2">
      <c r="Q15798" s="21"/>
    </row>
    <row r="15799" spans="17:17" x14ac:dyDescent="0.2">
      <c r="Q15799" s="21"/>
    </row>
    <row r="15800" spans="17:17" x14ac:dyDescent="0.2">
      <c r="Q15800" s="21"/>
    </row>
    <row r="15801" spans="17:17" x14ac:dyDescent="0.2">
      <c r="Q15801" s="21"/>
    </row>
    <row r="15802" spans="17:17" x14ac:dyDescent="0.2">
      <c r="Q15802" s="21"/>
    </row>
    <row r="15803" spans="17:17" x14ac:dyDescent="0.2">
      <c r="Q15803" s="21"/>
    </row>
    <row r="15804" spans="17:17" x14ac:dyDescent="0.2">
      <c r="Q15804" s="21"/>
    </row>
    <row r="15805" spans="17:17" x14ac:dyDescent="0.2">
      <c r="Q15805" s="21"/>
    </row>
    <row r="15806" spans="17:17" x14ac:dyDescent="0.2">
      <c r="Q15806" s="21"/>
    </row>
    <row r="15807" spans="17:17" x14ac:dyDescent="0.2">
      <c r="Q15807" s="21"/>
    </row>
    <row r="15808" spans="17:17" x14ac:dyDescent="0.2">
      <c r="Q15808" s="21"/>
    </row>
    <row r="15809" spans="17:17" x14ac:dyDescent="0.2">
      <c r="Q15809" s="21"/>
    </row>
    <row r="15810" spans="17:17" x14ac:dyDescent="0.2">
      <c r="Q15810" s="21"/>
    </row>
    <row r="15811" spans="17:17" x14ac:dyDescent="0.2">
      <c r="Q15811" s="21"/>
    </row>
    <row r="15812" spans="17:17" x14ac:dyDescent="0.2">
      <c r="Q15812" s="21"/>
    </row>
    <row r="15813" spans="17:17" x14ac:dyDescent="0.2">
      <c r="Q15813" s="21"/>
    </row>
    <row r="15814" spans="17:17" x14ac:dyDescent="0.2">
      <c r="Q15814" s="21"/>
    </row>
    <row r="15815" spans="17:17" x14ac:dyDescent="0.2">
      <c r="Q15815" s="21"/>
    </row>
    <row r="15816" spans="17:17" x14ac:dyDescent="0.2">
      <c r="Q15816" s="21"/>
    </row>
    <row r="15817" spans="17:17" x14ac:dyDescent="0.2">
      <c r="Q15817" s="21"/>
    </row>
    <row r="15818" spans="17:17" x14ac:dyDescent="0.2">
      <c r="Q15818" s="21"/>
    </row>
    <row r="15819" spans="17:17" x14ac:dyDescent="0.2">
      <c r="Q15819" s="21"/>
    </row>
    <row r="15820" spans="17:17" x14ac:dyDescent="0.2">
      <c r="Q15820" s="21"/>
    </row>
    <row r="15821" spans="17:17" x14ac:dyDescent="0.2">
      <c r="Q15821" s="21"/>
    </row>
    <row r="15822" spans="17:17" x14ac:dyDescent="0.2">
      <c r="Q15822" s="21"/>
    </row>
    <row r="15823" spans="17:17" x14ac:dyDescent="0.2">
      <c r="Q15823" s="21"/>
    </row>
    <row r="15824" spans="17:17" x14ac:dyDescent="0.2">
      <c r="Q15824" s="21"/>
    </row>
    <row r="15825" spans="17:17" x14ac:dyDescent="0.2">
      <c r="Q15825" s="21"/>
    </row>
    <row r="15826" spans="17:17" x14ac:dyDescent="0.2">
      <c r="Q15826" s="21"/>
    </row>
    <row r="15827" spans="17:17" x14ac:dyDescent="0.2">
      <c r="Q15827" s="21"/>
    </row>
    <row r="15828" spans="17:17" x14ac:dyDescent="0.2">
      <c r="Q15828" s="21"/>
    </row>
    <row r="15829" spans="17:17" x14ac:dyDescent="0.2">
      <c r="Q15829" s="21"/>
    </row>
    <row r="15830" spans="17:17" x14ac:dyDescent="0.2">
      <c r="Q15830" s="21"/>
    </row>
    <row r="15831" spans="17:17" x14ac:dyDescent="0.2">
      <c r="Q15831" s="21"/>
    </row>
    <row r="15832" spans="17:17" x14ac:dyDescent="0.2">
      <c r="Q15832" s="21"/>
    </row>
    <row r="15833" spans="17:17" x14ac:dyDescent="0.2">
      <c r="Q15833" s="21"/>
    </row>
    <row r="15834" spans="17:17" x14ac:dyDescent="0.2">
      <c r="Q15834" s="21"/>
    </row>
    <row r="15835" spans="17:17" x14ac:dyDescent="0.2">
      <c r="Q15835" s="21"/>
    </row>
    <row r="15836" spans="17:17" x14ac:dyDescent="0.2">
      <c r="Q15836" s="21"/>
    </row>
    <row r="15837" spans="17:17" x14ac:dyDescent="0.2">
      <c r="Q15837" s="21"/>
    </row>
    <row r="15838" spans="17:17" x14ac:dyDescent="0.2">
      <c r="Q15838" s="21"/>
    </row>
    <row r="15839" spans="17:17" x14ac:dyDescent="0.2">
      <c r="Q15839" s="21"/>
    </row>
    <row r="15840" spans="17:17" x14ac:dyDescent="0.2">
      <c r="Q15840" s="21"/>
    </row>
    <row r="15841" spans="17:17" x14ac:dyDescent="0.2">
      <c r="Q15841" s="21"/>
    </row>
    <row r="15842" spans="17:17" x14ac:dyDescent="0.2">
      <c r="Q15842" s="21"/>
    </row>
    <row r="15843" spans="17:17" x14ac:dyDescent="0.2">
      <c r="Q15843" s="21"/>
    </row>
    <row r="15844" spans="17:17" x14ac:dyDescent="0.2">
      <c r="Q15844" s="21"/>
    </row>
    <row r="15845" spans="17:17" x14ac:dyDescent="0.2">
      <c r="Q15845" s="21"/>
    </row>
    <row r="15846" spans="17:17" x14ac:dyDescent="0.2">
      <c r="Q15846" s="21"/>
    </row>
    <row r="15847" spans="17:17" x14ac:dyDescent="0.2">
      <c r="Q15847" s="21"/>
    </row>
    <row r="15848" spans="17:17" x14ac:dyDescent="0.2">
      <c r="Q15848" s="21"/>
    </row>
    <row r="15849" spans="17:17" x14ac:dyDescent="0.2">
      <c r="Q15849" s="21"/>
    </row>
    <row r="15850" spans="17:17" x14ac:dyDescent="0.2">
      <c r="Q15850" s="21"/>
    </row>
    <row r="15851" spans="17:17" x14ac:dyDescent="0.2">
      <c r="Q15851" s="21"/>
    </row>
    <row r="15852" spans="17:17" x14ac:dyDescent="0.2">
      <c r="Q15852" s="21"/>
    </row>
    <row r="15853" spans="17:17" x14ac:dyDescent="0.2">
      <c r="Q15853" s="21"/>
    </row>
    <row r="15854" spans="17:17" x14ac:dyDescent="0.2">
      <c r="Q15854" s="21"/>
    </row>
    <row r="15855" spans="17:17" x14ac:dyDescent="0.2">
      <c r="Q15855" s="21"/>
    </row>
    <row r="15856" spans="17:17" x14ac:dyDescent="0.2">
      <c r="Q15856" s="21"/>
    </row>
    <row r="15857" spans="17:17" x14ac:dyDescent="0.2">
      <c r="Q15857" s="21"/>
    </row>
    <row r="15858" spans="17:17" x14ac:dyDescent="0.2">
      <c r="Q15858" s="21"/>
    </row>
    <row r="15859" spans="17:17" x14ac:dyDescent="0.2">
      <c r="Q15859" s="21"/>
    </row>
    <row r="15860" spans="17:17" x14ac:dyDescent="0.2">
      <c r="Q15860" s="21"/>
    </row>
    <row r="15861" spans="17:17" x14ac:dyDescent="0.2">
      <c r="Q15861" s="21"/>
    </row>
    <row r="15862" spans="17:17" x14ac:dyDescent="0.2">
      <c r="Q15862" s="21"/>
    </row>
    <row r="15863" spans="17:17" x14ac:dyDescent="0.2">
      <c r="Q15863" s="21"/>
    </row>
    <row r="15864" spans="17:17" x14ac:dyDescent="0.2">
      <c r="Q15864" s="21"/>
    </row>
    <row r="15865" spans="17:17" x14ac:dyDescent="0.2">
      <c r="Q15865" s="21"/>
    </row>
    <row r="15866" spans="17:17" x14ac:dyDescent="0.2">
      <c r="Q15866" s="21"/>
    </row>
    <row r="15867" spans="17:17" x14ac:dyDescent="0.2">
      <c r="Q15867" s="21"/>
    </row>
    <row r="15868" spans="17:17" x14ac:dyDescent="0.2">
      <c r="Q15868" s="21"/>
    </row>
    <row r="15869" spans="17:17" x14ac:dyDescent="0.2">
      <c r="Q15869" s="21"/>
    </row>
    <row r="15870" spans="17:17" x14ac:dyDescent="0.2">
      <c r="Q15870" s="21"/>
    </row>
    <row r="15871" spans="17:17" x14ac:dyDescent="0.2">
      <c r="Q15871" s="21"/>
    </row>
    <row r="15872" spans="17:17" x14ac:dyDescent="0.2">
      <c r="Q15872" s="21"/>
    </row>
    <row r="15873" spans="17:17" x14ac:dyDescent="0.2">
      <c r="Q15873" s="21"/>
    </row>
    <row r="15874" spans="17:17" x14ac:dyDescent="0.2">
      <c r="Q15874" s="21"/>
    </row>
    <row r="15875" spans="17:17" x14ac:dyDescent="0.2">
      <c r="Q15875" s="21"/>
    </row>
    <row r="15876" spans="17:17" x14ac:dyDescent="0.2">
      <c r="Q15876" s="21"/>
    </row>
    <row r="15877" spans="17:17" x14ac:dyDescent="0.2">
      <c r="Q15877" s="21"/>
    </row>
    <row r="15878" spans="17:17" x14ac:dyDescent="0.2">
      <c r="Q15878" s="21"/>
    </row>
    <row r="15879" spans="17:17" x14ac:dyDescent="0.2">
      <c r="Q15879" s="21"/>
    </row>
    <row r="15880" spans="17:17" x14ac:dyDescent="0.2">
      <c r="Q15880" s="21"/>
    </row>
    <row r="15881" spans="17:17" x14ac:dyDescent="0.2">
      <c r="Q15881" s="21"/>
    </row>
    <row r="15882" spans="17:17" x14ac:dyDescent="0.2">
      <c r="Q15882" s="21"/>
    </row>
    <row r="15883" spans="17:17" x14ac:dyDescent="0.2">
      <c r="Q15883" s="21"/>
    </row>
    <row r="15884" spans="17:17" x14ac:dyDescent="0.2">
      <c r="Q15884" s="21"/>
    </row>
    <row r="15885" spans="17:17" x14ac:dyDescent="0.2">
      <c r="Q15885" s="21"/>
    </row>
    <row r="15886" spans="17:17" x14ac:dyDescent="0.2">
      <c r="Q15886" s="21"/>
    </row>
    <row r="15887" spans="17:17" x14ac:dyDescent="0.2">
      <c r="Q15887" s="21"/>
    </row>
    <row r="15888" spans="17:17" x14ac:dyDescent="0.2">
      <c r="Q15888" s="21"/>
    </row>
    <row r="15889" spans="17:17" x14ac:dyDescent="0.2">
      <c r="Q15889" s="21"/>
    </row>
    <row r="15890" spans="17:17" x14ac:dyDescent="0.2">
      <c r="Q15890" s="21"/>
    </row>
    <row r="15891" spans="17:17" x14ac:dyDescent="0.2">
      <c r="Q15891" s="21"/>
    </row>
    <row r="15892" spans="17:17" x14ac:dyDescent="0.2">
      <c r="Q15892" s="21"/>
    </row>
    <row r="15893" spans="17:17" x14ac:dyDescent="0.2">
      <c r="Q15893" s="21"/>
    </row>
    <row r="15894" spans="17:17" x14ac:dyDescent="0.2">
      <c r="Q15894" s="21"/>
    </row>
    <row r="15895" spans="17:17" x14ac:dyDescent="0.2">
      <c r="Q15895" s="21"/>
    </row>
    <row r="15896" spans="17:17" x14ac:dyDescent="0.2">
      <c r="Q15896" s="21"/>
    </row>
    <row r="15897" spans="17:17" x14ac:dyDescent="0.2">
      <c r="Q15897" s="21"/>
    </row>
    <row r="15898" spans="17:17" x14ac:dyDescent="0.2">
      <c r="Q15898" s="21"/>
    </row>
    <row r="15899" spans="17:17" x14ac:dyDescent="0.2">
      <c r="Q15899" s="21"/>
    </row>
    <row r="15900" spans="17:17" x14ac:dyDescent="0.2">
      <c r="Q15900" s="21"/>
    </row>
    <row r="15901" spans="17:17" x14ac:dyDescent="0.2">
      <c r="Q15901" s="21"/>
    </row>
    <row r="15902" spans="17:17" x14ac:dyDescent="0.2">
      <c r="Q15902" s="21"/>
    </row>
    <row r="15903" spans="17:17" x14ac:dyDescent="0.2">
      <c r="Q15903" s="21"/>
    </row>
    <row r="15904" spans="17:17" x14ac:dyDescent="0.2">
      <c r="Q15904" s="21"/>
    </row>
    <row r="15905" spans="17:17" x14ac:dyDescent="0.2">
      <c r="Q15905" s="21"/>
    </row>
    <row r="15906" spans="17:17" x14ac:dyDescent="0.2">
      <c r="Q15906" s="21"/>
    </row>
    <row r="15907" spans="17:17" x14ac:dyDescent="0.2">
      <c r="Q15907" s="21"/>
    </row>
    <row r="15908" spans="17:17" x14ac:dyDescent="0.2">
      <c r="Q15908" s="21"/>
    </row>
    <row r="15909" spans="17:17" x14ac:dyDescent="0.2">
      <c r="Q15909" s="21"/>
    </row>
    <row r="15910" spans="17:17" x14ac:dyDescent="0.2">
      <c r="Q15910" s="21"/>
    </row>
    <row r="15911" spans="17:17" x14ac:dyDescent="0.2">
      <c r="Q15911" s="21"/>
    </row>
    <row r="15912" spans="17:17" x14ac:dyDescent="0.2">
      <c r="Q15912" s="21"/>
    </row>
    <row r="15913" spans="17:17" x14ac:dyDescent="0.2">
      <c r="Q15913" s="21"/>
    </row>
    <row r="15914" spans="17:17" x14ac:dyDescent="0.2">
      <c r="Q15914" s="21"/>
    </row>
    <row r="15915" spans="17:17" x14ac:dyDescent="0.2">
      <c r="Q15915" s="21"/>
    </row>
    <row r="15916" spans="17:17" x14ac:dyDescent="0.2">
      <c r="Q15916" s="21"/>
    </row>
    <row r="15917" spans="17:17" x14ac:dyDescent="0.2">
      <c r="Q15917" s="21"/>
    </row>
    <row r="15918" spans="17:17" x14ac:dyDescent="0.2">
      <c r="Q15918" s="21"/>
    </row>
    <row r="15919" spans="17:17" x14ac:dyDescent="0.2">
      <c r="Q15919" s="21"/>
    </row>
    <row r="15920" spans="17:17" x14ac:dyDescent="0.2">
      <c r="Q15920" s="21"/>
    </row>
    <row r="15921" spans="17:17" x14ac:dyDescent="0.2">
      <c r="Q15921" s="21"/>
    </row>
    <row r="15922" spans="17:17" x14ac:dyDescent="0.2">
      <c r="Q15922" s="21"/>
    </row>
    <row r="15923" spans="17:17" x14ac:dyDescent="0.2">
      <c r="Q15923" s="21"/>
    </row>
    <row r="15924" spans="17:17" x14ac:dyDescent="0.2">
      <c r="Q15924" s="21"/>
    </row>
    <row r="15925" spans="17:17" x14ac:dyDescent="0.2">
      <c r="Q15925" s="21"/>
    </row>
    <row r="15926" spans="17:17" x14ac:dyDescent="0.2">
      <c r="Q15926" s="21"/>
    </row>
    <row r="15927" spans="17:17" x14ac:dyDescent="0.2">
      <c r="Q15927" s="21"/>
    </row>
    <row r="15928" spans="17:17" x14ac:dyDescent="0.2">
      <c r="Q15928" s="21"/>
    </row>
    <row r="15929" spans="17:17" x14ac:dyDescent="0.2">
      <c r="Q15929" s="21"/>
    </row>
    <row r="15930" spans="17:17" x14ac:dyDescent="0.2">
      <c r="Q15930" s="21"/>
    </row>
    <row r="15931" spans="17:17" x14ac:dyDescent="0.2">
      <c r="Q15931" s="21"/>
    </row>
    <row r="15932" spans="17:17" x14ac:dyDescent="0.2">
      <c r="Q15932" s="21"/>
    </row>
    <row r="15933" spans="17:17" x14ac:dyDescent="0.2">
      <c r="Q15933" s="21"/>
    </row>
    <row r="15934" spans="17:17" x14ac:dyDescent="0.2">
      <c r="Q15934" s="21"/>
    </row>
    <row r="15935" spans="17:17" x14ac:dyDescent="0.2">
      <c r="Q15935" s="21"/>
    </row>
    <row r="15936" spans="17:17" x14ac:dyDescent="0.2">
      <c r="Q15936" s="21"/>
    </row>
    <row r="15937" spans="17:17" x14ac:dyDescent="0.2">
      <c r="Q15937" s="21"/>
    </row>
    <row r="15938" spans="17:17" x14ac:dyDescent="0.2">
      <c r="Q15938" s="21"/>
    </row>
    <row r="15939" spans="17:17" x14ac:dyDescent="0.2">
      <c r="Q15939" s="21"/>
    </row>
    <row r="15940" spans="17:17" x14ac:dyDescent="0.2">
      <c r="Q15940" s="21"/>
    </row>
    <row r="15941" spans="17:17" x14ac:dyDescent="0.2">
      <c r="Q15941" s="21"/>
    </row>
    <row r="15942" spans="17:17" x14ac:dyDescent="0.2">
      <c r="Q15942" s="21"/>
    </row>
    <row r="15943" spans="17:17" x14ac:dyDescent="0.2">
      <c r="Q15943" s="21"/>
    </row>
    <row r="15944" spans="17:17" x14ac:dyDescent="0.2">
      <c r="Q15944" s="21"/>
    </row>
    <row r="15945" spans="17:17" x14ac:dyDescent="0.2">
      <c r="Q15945" s="21"/>
    </row>
    <row r="15946" spans="17:17" x14ac:dyDescent="0.2">
      <c r="Q15946" s="21"/>
    </row>
    <row r="15947" spans="17:17" x14ac:dyDescent="0.2">
      <c r="Q15947" s="21"/>
    </row>
    <row r="15948" spans="17:17" x14ac:dyDescent="0.2">
      <c r="Q15948" s="21"/>
    </row>
    <row r="15949" spans="17:17" x14ac:dyDescent="0.2">
      <c r="Q15949" s="21"/>
    </row>
    <row r="15950" spans="17:17" x14ac:dyDescent="0.2">
      <c r="Q15950" s="21"/>
    </row>
    <row r="15951" spans="17:17" x14ac:dyDescent="0.2">
      <c r="Q15951" s="21"/>
    </row>
    <row r="15952" spans="17:17" x14ac:dyDescent="0.2">
      <c r="Q15952" s="21"/>
    </row>
    <row r="15953" spans="17:17" x14ac:dyDescent="0.2">
      <c r="Q15953" s="21"/>
    </row>
    <row r="15954" spans="17:17" x14ac:dyDescent="0.2">
      <c r="Q15954" s="21"/>
    </row>
    <row r="15955" spans="17:17" x14ac:dyDescent="0.2">
      <c r="Q15955" s="21"/>
    </row>
    <row r="15956" spans="17:17" x14ac:dyDescent="0.2">
      <c r="Q15956" s="21"/>
    </row>
    <row r="15957" spans="17:17" x14ac:dyDescent="0.2">
      <c r="Q15957" s="21"/>
    </row>
    <row r="15958" spans="17:17" x14ac:dyDescent="0.2">
      <c r="Q15958" s="21"/>
    </row>
    <row r="15959" spans="17:17" x14ac:dyDescent="0.2">
      <c r="Q15959" s="21"/>
    </row>
    <row r="15960" spans="17:17" x14ac:dyDescent="0.2">
      <c r="Q15960" s="21"/>
    </row>
    <row r="15961" spans="17:17" x14ac:dyDescent="0.2">
      <c r="Q15961" s="21"/>
    </row>
    <row r="15962" spans="17:17" x14ac:dyDescent="0.2">
      <c r="Q15962" s="21"/>
    </row>
    <row r="15963" spans="17:17" x14ac:dyDescent="0.2">
      <c r="Q15963" s="21"/>
    </row>
    <row r="15964" spans="17:17" x14ac:dyDescent="0.2">
      <c r="Q15964" s="21"/>
    </row>
    <row r="15965" spans="17:17" x14ac:dyDescent="0.2">
      <c r="Q15965" s="21"/>
    </row>
    <row r="15966" spans="17:17" x14ac:dyDescent="0.2">
      <c r="Q15966" s="21"/>
    </row>
    <row r="15967" spans="17:17" x14ac:dyDescent="0.2">
      <c r="Q15967" s="21"/>
    </row>
    <row r="15968" spans="17:17" x14ac:dyDescent="0.2">
      <c r="Q15968" s="21"/>
    </row>
    <row r="15969" spans="17:17" x14ac:dyDescent="0.2">
      <c r="Q15969" s="21"/>
    </row>
    <row r="15970" spans="17:17" x14ac:dyDescent="0.2">
      <c r="Q15970" s="21"/>
    </row>
    <row r="15971" spans="17:17" x14ac:dyDescent="0.2">
      <c r="Q15971" s="21"/>
    </row>
    <row r="15972" spans="17:17" x14ac:dyDescent="0.2">
      <c r="Q15972" s="21"/>
    </row>
    <row r="15973" spans="17:17" x14ac:dyDescent="0.2">
      <c r="Q15973" s="21"/>
    </row>
    <row r="15974" spans="17:17" x14ac:dyDescent="0.2">
      <c r="Q15974" s="21"/>
    </row>
    <row r="15975" spans="17:17" x14ac:dyDescent="0.2">
      <c r="Q15975" s="21"/>
    </row>
    <row r="15976" spans="17:17" x14ac:dyDescent="0.2">
      <c r="Q15976" s="21"/>
    </row>
    <row r="15977" spans="17:17" x14ac:dyDescent="0.2">
      <c r="Q15977" s="21"/>
    </row>
    <row r="15978" spans="17:17" x14ac:dyDescent="0.2">
      <c r="Q15978" s="21"/>
    </row>
    <row r="15979" spans="17:17" x14ac:dyDescent="0.2">
      <c r="Q15979" s="21"/>
    </row>
    <row r="15980" spans="17:17" x14ac:dyDescent="0.2">
      <c r="Q15980" s="21"/>
    </row>
    <row r="15981" spans="17:17" x14ac:dyDescent="0.2">
      <c r="Q15981" s="21"/>
    </row>
    <row r="15982" spans="17:17" x14ac:dyDescent="0.2">
      <c r="Q15982" s="21"/>
    </row>
    <row r="15983" spans="17:17" x14ac:dyDescent="0.2">
      <c r="Q15983" s="21"/>
    </row>
    <row r="15984" spans="17:17" x14ac:dyDescent="0.2">
      <c r="Q15984" s="21"/>
    </row>
    <row r="15985" spans="17:17" x14ac:dyDescent="0.2">
      <c r="Q15985" s="21"/>
    </row>
    <row r="15986" spans="17:17" x14ac:dyDescent="0.2">
      <c r="Q15986" s="21"/>
    </row>
    <row r="15987" spans="17:17" x14ac:dyDescent="0.2">
      <c r="Q15987" s="21"/>
    </row>
    <row r="15988" spans="17:17" x14ac:dyDescent="0.2">
      <c r="Q15988" s="21"/>
    </row>
    <row r="15989" spans="17:17" x14ac:dyDescent="0.2">
      <c r="Q15989" s="21"/>
    </row>
    <row r="15990" spans="17:17" x14ac:dyDescent="0.2">
      <c r="Q15990" s="21"/>
    </row>
    <row r="15991" spans="17:17" x14ac:dyDescent="0.2">
      <c r="Q15991" s="21"/>
    </row>
    <row r="15992" spans="17:17" x14ac:dyDescent="0.2">
      <c r="Q15992" s="21"/>
    </row>
    <row r="15993" spans="17:17" x14ac:dyDescent="0.2">
      <c r="Q15993" s="21"/>
    </row>
    <row r="15994" spans="17:17" x14ac:dyDescent="0.2">
      <c r="Q15994" s="21"/>
    </row>
    <row r="15995" spans="17:17" x14ac:dyDescent="0.2">
      <c r="Q15995" s="21"/>
    </row>
    <row r="15996" spans="17:17" x14ac:dyDescent="0.2">
      <c r="Q15996" s="21"/>
    </row>
    <row r="15997" spans="17:17" x14ac:dyDescent="0.2">
      <c r="Q15997" s="21"/>
    </row>
    <row r="15998" spans="17:17" x14ac:dyDescent="0.2">
      <c r="Q15998" s="21"/>
    </row>
    <row r="15999" spans="17:17" x14ac:dyDescent="0.2">
      <c r="Q15999" s="21"/>
    </row>
    <row r="16000" spans="17:17" x14ac:dyDescent="0.2">
      <c r="Q16000" s="21"/>
    </row>
    <row r="16001" spans="17:17" x14ac:dyDescent="0.2">
      <c r="Q16001" s="21"/>
    </row>
    <row r="16002" spans="17:17" x14ac:dyDescent="0.2">
      <c r="Q16002" s="21"/>
    </row>
    <row r="16003" spans="17:17" x14ac:dyDescent="0.2">
      <c r="Q16003" s="21"/>
    </row>
    <row r="16004" spans="17:17" x14ac:dyDescent="0.2">
      <c r="Q16004" s="21"/>
    </row>
    <row r="16005" spans="17:17" x14ac:dyDescent="0.2">
      <c r="Q16005" s="21"/>
    </row>
    <row r="16006" spans="17:17" x14ac:dyDescent="0.2">
      <c r="Q16006" s="21"/>
    </row>
    <row r="16007" spans="17:17" x14ac:dyDescent="0.2">
      <c r="Q16007" s="21"/>
    </row>
    <row r="16008" spans="17:17" x14ac:dyDescent="0.2">
      <c r="Q16008" s="21"/>
    </row>
    <row r="16009" spans="17:17" x14ac:dyDescent="0.2">
      <c r="Q16009" s="21"/>
    </row>
    <row r="16010" spans="17:17" x14ac:dyDescent="0.2">
      <c r="Q16010" s="21"/>
    </row>
    <row r="16011" spans="17:17" x14ac:dyDescent="0.2">
      <c r="Q16011" s="21"/>
    </row>
    <row r="16012" spans="17:17" x14ac:dyDescent="0.2">
      <c r="Q16012" s="21"/>
    </row>
    <row r="16013" spans="17:17" x14ac:dyDescent="0.2">
      <c r="Q16013" s="21"/>
    </row>
    <row r="16014" spans="17:17" x14ac:dyDescent="0.2">
      <c r="Q16014" s="21"/>
    </row>
    <row r="16015" spans="17:17" x14ac:dyDescent="0.2">
      <c r="Q16015" s="21"/>
    </row>
    <row r="16016" spans="17:17" x14ac:dyDescent="0.2">
      <c r="Q16016" s="21"/>
    </row>
    <row r="16017" spans="17:17" x14ac:dyDescent="0.2">
      <c r="Q16017" s="21"/>
    </row>
    <row r="16018" spans="17:17" x14ac:dyDescent="0.2">
      <c r="Q16018" s="21"/>
    </row>
    <row r="16019" spans="17:17" x14ac:dyDescent="0.2">
      <c r="Q16019" s="21"/>
    </row>
    <row r="16020" spans="17:17" x14ac:dyDescent="0.2">
      <c r="Q16020" s="21"/>
    </row>
    <row r="16021" spans="17:17" x14ac:dyDescent="0.2">
      <c r="Q16021" s="21"/>
    </row>
    <row r="16022" spans="17:17" x14ac:dyDescent="0.2">
      <c r="Q16022" s="21"/>
    </row>
    <row r="16023" spans="17:17" x14ac:dyDescent="0.2">
      <c r="Q16023" s="21"/>
    </row>
    <row r="16024" spans="17:17" x14ac:dyDescent="0.2">
      <c r="Q16024" s="21"/>
    </row>
    <row r="16025" spans="17:17" x14ac:dyDescent="0.2">
      <c r="Q16025" s="21"/>
    </row>
    <row r="16026" spans="17:17" x14ac:dyDescent="0.2">
      <c r="Q16026" s="21"/>
    </row>
    <row r="16027" spans="17:17" x14ac:dyDescent="0.2">
      <c r="Q16027" s="21"/>
    </row>
    <row r="16028" spans="17:17" x14ac:dyDescent="0.2">
      <c r="Q16028" s="21"/>
    </row>
    <row r="16029" spans="17:17" x14ac:dyDescent="0.2">
      <c r="Q16029" s="21"/>
    </row>
    <row r="16030" spans="17:17" x14ac:dyDescent="0.2">
      <c r="Q16030" s="21"/>
    </row>
    <row r="16031" spans="17:17" x14ac:dyDescent="0.2">
      <c r="Q16031" s="21"/>
    </row>
    <row r="16032" spans="17:17" x14ac:dyDescent="0.2">
      <c r="Q16032" s="21"/>
    </row>
    <row r="16033" spans="17:17" x14ac:dyDescent="0.2">
      <c r="Q16033" s="21"/>
    </row>
    <row r="16034" spans="17:17" x14ac:dyDescent="0.2">
      <c r="Q16034" s="21"/>
    </row>
    <row r="16035" spans="17:17" x14ac:dyDescent="0.2">
      <c r="Q16035" s="21"/>
    </row>
    <row r="16036" spans="17:17" x14ac:dyDescent="0.2">
      <c r="Q16036" s="21"/>
    </row>
    <row r="16037" spans="17:17" x14ac:dyDescent="0.2">
      <c r="Q16037" s="21"/>
    </row>
    <row r="16038" spans="17:17" x14ac:dyDescent="0.2">
      <c r="Q16038" s="21"/>
    </row>
    <row r="16039" spans="17:17" x14ac:dyDescent="0.2">
      <c r="Q16039" s="21"/>
    </row>
    <row r="16040" spans="17:17" x14ac:dyDescent="0.2">
      <c r="Q16040" s="21"/>
    </row>
    <row r="16041" spans="17:17" x14ac:dyDescent="0.2">
      <c r="Q16041" s="21"/>
    </row>
    <row r="16042" spans="17:17" x14ac:dyDescent="0.2">
      <c r="Q16042" s="21"/>
    </row>
    <row r="16043" spans="17:17" x14ac:dyDescent="0.2">
      <c r="Q16043" s="21"/>
    </row>
    <row r="16044" spans="17:17" x14ac:dyDescent="0.2">
      <c r="Q16044" s="21"/>
    </row>
    <row r="16045" spans="17:17" x14ac:dyDescent="0.2">
      <c r="Q16045" s="21"/>
    </row>
    <row r="16046" spans="17:17" x14ac:dyDescent="0.2">
      <c r="Q16046" s="21"/>
    </row>
    <row r="16047" spans="17:17" x14ac:dyDescent="0.2">
      <c r="Q16047" s="21"/>
    </row>
    <row r="16048" spans="17:17" x14ac:dyDescent="0.2">
      <c r="Q16048" s="21"/>
    </row>
    <row r="16049" spans="17:17" x14ac:dyDescent="0.2">
      <c r="Q16049" s="21"/>
    </row>
    <row r="16050" spans="17:17" x14ac:dyDescent="0.2">
      <c r="Q16050" s="21"/>
    </row>
    <row r="16051" spans="17:17" x14ac:dyDescent="0.2">
      <c r="Q16051" s="21"/>
    </row>
    <row r="16052" spans="17:17" x14ac:dyDescent="0.2">
      <c r="Q16052" s="21"/>
    </row>
    <row r="16053" spans="17:17" x14ac:dyDescent="0.2">
      <c r="Q16053" s="21"/>
    </row>
    <row r="16054" spans="17:17" x14ac:dyDescent="0.2">
      <c r="Q16054" s="21"/>
    </row>
    <row r="16055" spans="17:17" x14ac:dyDescent="0.2">
      <c r="Q16055" s="21"/>
    </row>
    <row r="16056" spans="17:17" x14ac:dyDescent="0.2">
      <c r="Q16056" s="21"/>
    </row>
    <row r="16057" spans="17:17" x14ac:dyDescent="0.2">
      <c r="Q16057" s="21"/>
    </row>
    <row r="16058" spans="17:17" x14ac:dyDescent="0.2">
      <c r="Q16058" s="21"/>
    </row>
    <row r="16059" spans="17:17" x14ac:dyDescent="0.2">
      <c r="Q16059" s="21"/>
    </row>
    <row r="16060" spans="17:17" x14ac:dyDescent="0.2">
      <c r="Q16060" s="21"/>
    </row>
    <row r="16061" spans="17:17" x14ac:dyDescent="0.2">
      <c r="Q16061" s="21"/>
    </row>
    <row r="16062" spans="17:17" x14ac:dyDescent="0.2">
      <c r="Q16062" s="21"/>
    </row>
    <row r="16063" spans="17:17" x14ac:dyDescent="0.2">
      <c r="Q16063" s="21"/>
    </row>
    <row r="16064" spans="17:17" x14ac:dyDescent="0.2">
      <c r="Q16064" s="21"/>
    </row>
    <row r="16065" spans="17:17" x14ac:dyDescent="0.2">
      <c r="Q16065" s="21"/>
    </row>
    <row r="16066" spans="17:17" x14ac:dyDescent="0.2">
      <c r="Q16066" s="21"/>
    </row>
    <row r="16067" spans="17:17" x14ac:dyDescent="0.2">
      <c r="Q16067" s="21"/>
    </row>
    <row r="16068" spans="17:17" x14ac:dyDescent="0.2">
      <c r="Q16068" s="21"/>
    </row>
    <row r="16069" spans="17:17" x14ac:dyDescent="0.2">
      <c r="Q16069" s="21"/>
    </row>
    <row r="16070" spans="17:17" x14ac:dyDescent="0.2">
      <c r="Q16070" s="21"/>
    </row>
    <row r="16071" spans="17:17" x14ac:dyDescent="0.2">
      <c r="Q16071" s="21"/>
    </row>
    <row r="16072" spans="17:17" x14ac:dyDescent="0.2">
      <c r="Q16072" s="21"/>
    </row>
    <row r="16073" spans="17:17" x14ac:dyDescent="0.2">
      <c r="Q16073" s="21"/>
    </row>
    <row r="16074" spans="17:17" x14ac:dyDescent="0.2">
      <c r="Q16074" s="21"/>
    </row>
    <row r="16075" spans="17:17" x14ac:dyDescent="0.2">
      <c r="Q16075" s="21"/>
    </row>
    <row r="16076" spans="17:17" x14ac:dyDescent="0.2">
      <c r="Q16076" s="21"/>
    </row>
    <row r="16077" spans="17:17" x14ac:dyDescent="0.2">
      <c r="Q16077" s="21"/>
    </row>
    <row r="16078" spans="17:17" x14ac:dyDescent="0.2">
      <c r="Q16078" s="21"/>
    </row>
    <row r="16079" spans="17:17" x14ac:dyDescent="0.2">
      <c r="Q16079" s="21"/>
    </row>
    <row r="16080" spans="17:17" x14ac:dyDescent="0.2">
      <c r="Q16080" s="21"/>
    </row>
    <row r="16081" spans="17:17" x14ac:dyDescent="0.2">
      <c r="Q16081" s="21"/>
    </row>
    <row r="16082" spans="17:17" x14ac:dyDescent="0.2">
      <c r="Q16082" s="21"/>
    </row>
    <row r="16083" spans="17:17" x14ac:dyDescent="0.2">
      <c r="Q16083" s="21"/>
    </row>
    <row r="16084" spans="17:17" x14ac:dyDescent="0.2">
      <c r="Q16084" s="21"/>
    </row>
    <row r="16085" spans="17:17" x14ac:dyDescent="0.2">
      <c r="Q16085" s="21"/>
    </row>
    <row r="16086" spans="17:17" x14ac:dyDescent="0.2">
      <c r="Q16086" s="21"/>
    </row>
    <row r="16087" spans="17:17" x14ac:dyDescent="0.2">
      <c r="Q16087" s="21"/>
    </row>
    <row r="16088" spans="17:17" x14ac:dyDescent="0.2">
      <c r="Q16088" s="21"/>
    </row>
    <row r="16089" spans="17:17" x14ac:dyDescent="0.2">
      <c r="Q16089" s="21"/>
    </row>
    <row r="16090" spans="17:17" x14ac:dyDescent="0.2">
      <c r="Q16090" s="21"/>
    </row>
    <row r="16091" spans="17:17" x14ac:dyDescent="0.2">
      <c r="Q16091" s="21"/>
    </row>
    <row r="16092" spans="17:17" x14ac:dyDescent="0.2">
      <c r="Q16092" s="21"/>
    </row>
    <row r="16093" spans="17:17" x14ac:dyDescent="0.2">
      <c r="Q16093" s="21"/>
    </row>
    <row r="16094" spans="17:17" x14ac:dyDescent="0.2">
      <c r="Q16094" s="21"/>
    </row>
    <row r="16095" spans="17:17" x14ac:dyDescent="0.2">
      <c r="Q16095" s="21"/>
    </row>
    <row r="16096" spans="17:17" x14ac:dyDescent="0.2">
      <c r="Q16096" s="21"/>
    </row>
    <row r="16097" spans="17:17" x14ac:dyDescent="0.2">
      <c r="Q16097" s="21"/>
    </row>
    <row r="16098" spans="17:17" x14ac:dyDescent="0.2">
      <c r="Q16098" s="21"/>
    </row>
    <row r="16099" spans="17:17" x14ac:dyDescent="0.2">
      <c r="Q16099" s="21"/>
    </row>
    <row r="16100" spans="17:17" x14ac:dyDescent="0.2">
      <c r="Q16100" s="21"/>
    </row>
    <row r="16101" spans="17:17" x14ac:dyDescent="0.2">
      <c r="Q16101" s="21"/>
    </row>
    <row r="16102" spans="17:17" x14ac:dyDescent="0.2">
      <c r="Q16102" s="21"/>
    </row>
    <row r="16103" spans="17:17" x14ac:dyDescent="0.2">
      <c r="Q16103" s="21"/>
    </row>
    <row r="16104" spans="17:17" x14ac:dyDescent="0.2">
      <c r="Q16104" s="21"/>
    </row>
    <row r="16105" spans="17:17" x14ac:dyDescent="0.2">
      <c r="Q16105" s="21"/>
    </row>
    <row r="16106" spans="17:17" x14ac:dyDescent="0.2">
      <c r="Q16106" s="21"/>
    </row>
    <row r="16107" spans="17:17" x14ac:dyDescent="0.2">
      <c r="Q16107" s="21"/>
    </row>
    <row r="16108" spans="17:17" x14ac:dyDescent="0.2">
      <c r="Q16108" s="21"/>
    </row>
    <row r="16109" spans="17:17" x14ac:dyDescent="0.2">
      <c r="Q16109" s="21"/>
    </row>
    <row r="16110" spans="17:17" x14ac:dyDescent="0.2">
      <c r="Q16110" s="21"/>
    </row>
    <row r="16111" spans="17:17" x14ac:dyDescent="0.2">
      <c r="Q16111" s="21"/>
    </row>
    <row r="16112" spans="17:17" x14ac:dyDescent="0.2">
      <c r="Q16112" s="21"/>
    </row>
    <row r="16113" spans="17:17" x14ac:dyDescent="0.2">
      <c r="Q16113" s="21"/>
    </row>
    <row r="16114" spans="17:17" x14ac:dyDescent="0.2">
      <c r="Q16114" s="21"/>
    </row>
    <row r="16115" spans="17:17" x14ac:dyDescent="0.2">
      <c r="Q16115" s="21"/>
    </row>
    <row r="16116" spans="17:17" x14ac:dyDescent="0.2">
      <c r="Q16116" s="21"/>
    </row>
    <row r="16117" spans="17:17" x14ac:dyDescent="0.2">
      <c r="Q16117" s="21"/>
    </row>
    <row r="16118" spans="17:17" x14ac:dyDescent="0.2">
      <c r="Q16118" s="21"/>
    </row>
    <row r="16119" spans="17:17" x14ac:dyDescent="0.2">
      <c r="Q16119" s="21"/>
    </row>
    <row r="16120" spans="17:17" x14ac:dyDescent="0.2">
      <c r="Q16120" s="21"/>
    </row>
    <row r="16121" spans="17:17" x14ac:dyDescent="0.2">
      <c r="Q16121" s="21"/>
    </row>
    <row r="16122" spans="17:17" x14ac:dyDescent="0.2">
      <c r="Q16122" s="21"/>
    </row>
    <row r="16123" spans="17:17" x14ac:dyDescent="0.2">
      <c r="Q16123" s="21"/>
    </row>
    <row r="16124" spans="17:17" x14ac:dyDescent="0.2">
      <c r="Q16124" s="21"/>
    </row>
    <row r="16125" spans="17:17" x14ac:dyDescent="0.2">
      <c r="Q16125" s="21"/>
    </row>
    <row r="16126" spans="17:17" x14ac:dyDescent="0.2">
      <c r="Q16126" s="21"/>
    </row>
    <row r="16127" spans="17:17" x14ac:dyDescent="0.2">
      <c r="Q16127" s="21"/>
    </row>
    <row r="16128" spans="17:17" x14ac:dyDescent="0.2">
      <c r="Q16128" s="21"/>
    </row>
    <row r="16129" spans="17:17" x14ac:dyDescent="0.2">
      <c r="Q16129" s="21"/>
    </row>
    <row r="16130" spans="17:17" x14ac:dyDescent="0.2">
      <c r="Q16130" s="21"/>
    </row>
    <row r="16131" spans="17:17" x14ac:dyDescent="0.2">
      <c r="Q16131" s="21"/>
    </row>
    <row r="16132" spans="17:17" x14ac:dyDescent="0.2">
      <c r="Q16132" s="21"/>
    </row>
    <row r="16133" spans="17:17" x14ac:dyDescent="0.2">
      <c r="Q16133" s="21"/>
    </row>
    <row r="16134" spans="17:17" x14ac:dyDescent="0.2">
      <c r="Q16134" s="21"/>
    </row>
    <row r="16135" spans="17:17" x14ac:dyDescent="0.2">
      <c r="Q16135" s="21"/>
    </row>
    <row r="16136" spans="17:17" x14ac:dyDescent="0.2">
      <c r="Q16136" s="21"/>
    </row>
    <row r="16137" spans="17:17" x14ac:dyDescent="0.2">
      <c r="Q16137" s="21"/>
    </row>
    <row r="16138" spans="17:17" x14ac:dyDescent="0.2">
      <c r="Q16138" s="21"/>
    </row>
    <row r="16139" spans="17:17" x14ac:dyDescent="0.2">
      <c r="Q16139" s="21"/>
    </row>
    <row r="16140" spans="17:17" x14ac:dyDescent="0.2">
      <c r="Q16140" s="21"/>
    </row>
    <row r="16141" spans="17:17" x14ac:dyDescent="0.2">
      <c r="Q16141" s="21"/>
    </row>
    <row r="16142" spans="17:17" x14ac:dyDescent="0.2">
      <c r="Q16142" s="21"/>
    </row>
    <row r="16143" spans="17:17" x14ac:dyDescent="0.2">
      <c r="Q16143" s="21"/>
    </row>
    <row r="16144" spans="17:17" x14ac:dyDescent="0.2">
      <c r="Q16144" s="21"/>
    </row>
    <row r="16145" spans="17:17" x14ac:dyDescent="0.2">
      <c r="Q16145" s="21"/>
    </row>
    <row r="16146" spans="17:17" x14ac:dyDescent="0.2">
      <c r="Q16146" s="21"/>
    </row>
    <row r="16147" spans="17:17" x14ac:dyDescent="0.2">
      <c r="Q16147" s="21"/>
    </row>
    <row r="16148" spans="17:17" x14ac:dyDescent="0.2">
      <c r="Q16148" s="21"/>
    </row>
    <row r="16149" spans="17:17" x14ac:dyDescent="0.2">
      <c r="Q16149" s="21"/>
    </row>
    <row r="16150" spans="17:17" x14ac:dyDescent="0.2">
      <c r="Q16150" s="21"/>
    </row>
    <row r="16151" spans="17:17" x14ac:dyDescent="0.2">
      <c r="Q16151" s="21"/>
    </row>
    <row r="16152" spans="17:17" x14ac:dyDescent="0.2">
      <c r="Q16152" s="21"/>
    </row>
    <row r="16153" spans="17:17" x14ac:dyDescent="0.2">
      <c r="Q16153" s="21"/>
    </row>
    <row r="16154" spans="17:17" x14ac:dyDescent="0.2">
      <c r="Q16154" s="21"/>
    </row>
    <row r="16155" spans="17:17" x14ac:dyDescent="0.2">
      <c r="Q16155" s="21"/>
    </row>
    <row r="16156" spans="17:17" x14ac:dyDescent="0.2">
      <c r="Q16156" s="21"/>
    </row>
    <row r="16157" spans="17:17" x14ac:dyDescent="0.2">
      <c r="Q16157" s="21"/>
    </row>
    <row r="16158" spans="17:17" x14ac:dyDescent="0.2">
      <c r="Q16158" s="21"/>
    </row>
    <row r="16159" spans="17:17" x14ac:dyDescent="0.2">
      <c r="Q16159" s="21"/>
    </row>
    <row r="16160" spans="17:17" x14ac:dyDescent="0.2">
      <c r="Q16160" s="21"/>
    </row>
    <row r="16161" spans="17:17" x14ac:dyDescent="0.2">
      <c r="Q16161" s="21"/>
    </row>
    <row r="16162" spans="17:17" x14ac:dyDescent="0.2">
      <c r="Q16162" s="21"/>
    </row>
    <row r="16163" spans="17:17" x14ac:dyDescent="0.2">
      <c r="Q16163" s="21"/>
    </row>
    <row r="16164" spans="17:17" x14ac:dyDescent="0.2">
      <c r="Q16164" s="21"/>
    </row>
    <row r="16165" spans="17:17" x14ac:dyDescent="0.2">
      <c r="Q16165" s="21"/>
    </row>
    <row r="16166" spans="17:17" x14ac:dyDescent="0.2">
      <c r="Q16166" s="21"/>
    </row>
    <row r="16167" spans="17:17" x14ac:dyDescent="0.2">
      <c r="Q16167" s="21"/>
    </row>
    <row r="16168" spans="17:17" x14ac:dyDescent="0.2">
      <c r="Q16168" s="21"/>
    </row>
    <row r="16169" spans="17:17" x14ac:dyDescent="0.2">
      <c r="Q16169" s="21"/>
    </row>
    <row r="16170" spans="17:17" x14ac:dyDescent="0.2">
      <c r="Q16170" s="21"/>
    </row>
    <row r="16171" spans="17:17" x14ac:dyDescent="0.2">
      <c r="Q16171" s="21"/>
    </row>
    <row r="16172" spans="17:17" x14ac:dyDescent="0.2">
      <c r="Q16172" s="21"/>
    </row>
    <row r="16173" spans="17:17" x14ac:dyDescent="0.2">
      <c r="Q16173" s="21"/>
    </row>
    <row r="16174" spans="17:17" x14ac:dyDescent="0.2">
      <c r="Q16174" s="21"/>
    </row>
    <row r="16175" spans="17:17" x14ac:dyDescent="0.2">
      <c r="Q16175" s="21"/>
    </row>
    <row r="16176" spans="17:17" x14ac:dyDescent="0.2">
      <c r="Q16176" s="21"/>
    </row>
    <row r="16177" spans="17:17" x14ac:dyDescent="0.2">
      <c r="Q16177" s="21"/>
    </row>
    <row r="16178" spans="17:17" x14ac:dyDescent="0.2">
      <c r="Q16178" s="21"/>
    </row>
    <row r="16179" spans="17:17" x14ac:dyDescent="0.2">
      <c r="Q16179" s="21"/>
    </row>
    <row r="16180" spans="17:17" x14ac:dyDescent="0.2">
      <c r="Q16180" s="21"/>
    </row>
    <row r="16181" spans="17:17" x14ac:dyDescent="0.2">
      <c r="Q16181" s="21"/>
    </row>
    <row r="16182" spans="17:17" x14ac:dyDescent="0.2">
      <c r="Q16182" s="21"/>
    </row>
    <row r="16183" spans="17:17" x14ac:dyDescent="0.2">
      <c r="Q16183" s="21"/>
    </row>
    <row r="16184" spans="17:17" x14ac:dyDescent="0.2">
      <c r="Q16184" s="21"/>
    </row>
    <row r="16185" spans="17:17" x14ac:dyDescent="0.2">
      <c r="Q16185" s="21"/>
    </row>
    <row r="16186" spans="17:17" x14ac:dyDescent="0.2">
      <c r="Q16186" s="21"/>
    </row>
    <row r="16187" spans="17:17" x14ac:dyDescent="0.2">
      <c r="Q16187" s="21"/>
    </row>
    <row r="16188" spans="17:17" x14ac:dyDescent="0.2">
      <c r="Q16188" s="21"/>
    </row>
    <row r="16189" spans="17:17" x14ac:dyDescent="0.2">
      <c r="Q16189" s="21"/>
    </row>
    <row r="16190" spans="17:17" x14ac:dyDescent="0.2">
      <c r="Q16190" s="21"/>
    </row>
    <row r="16191" spans="17:17" x14ac:dyDescent="0.2">
      <c r="Q16191" s="21"/>
    </row>
    <row r="16192" spans="17:17" x14ac:dyDescent="0.2">
      <c r="Q16192" s="21"/>
    </row>
    <row r="16193" spans="17:17" x14ac:dyDescent="0.2">
      <c r="Q16193" s="21"/>
    </row>
    <row r="16194" spans="17:17" x14ac:dyDescent="0.2">
      <c r="Q16194" s="21"/>
    </row>
    <row r="16195" spans="17:17" x14ac:dyDescent="0.2">
      <c r="Q16195" s="21"/>
    </row>
    <row r="16196" spans="17:17" x14ac:dyDescent="0.2">
      <c r="Q16196" s="21"/>
    </row>
    <row r="16197" spans="17:17" x14ac:dyDescent="0.2">
      <c r="Q16197" s="21"/>
    </row>
    <row r="16198" spans="17:17" x14ac:dyDescent="0.2">
      <c r="Q16198" s="21"/>
    </row>
    <row r="16199" spans="17:17" x14ac:dyDescent="0.2">
      <c r="Q16199" s="21"/>
    </row>
    <row r="16200" spans="17:17" x14ac:dyDescent="0.2">
      <c r="Q16200" s="21"/>
    </row>
    <row r="16201" spans="17:17" x14ac:dyDescent="0.2">
      <c r="Q16201" s="21"/>
    </row>
    <row r="16202" spans="17:17" x14ac:dyDescent="0.2">
      <c r="Q16202" s="21"/>
    </row>
    <row r="16203" spans="17:17" x14ac:dyDescent="0.2">
      <c r="Q16203" s="21"/>
    </row>
    <row r="16204" spans="17:17" x14ac:dyDescent="0.2">
      <c r="Q16204" s="21"/>
    </row>
    <row r="16205" spans="17:17" x14ac:dyDescent="0.2">
      <c r="Q16205" s="21"/>
    </row>
    <row r="16206" spans="17:17" x14ac:dyDescent="0.2">
      <c r="Q16206" s="21"/>
    </row>
    <row r="16207" spans="17:17" x14ac:dyDescent="0.2">
      <c r="Q16207" s="21"/>
    </row>
    <row r="16208" spans="17:17" x14ac:dyDescent="0.2">
      <c r="Q16208" s="21"/>
    </row>
    <row r="16209" spans="17:17" x14ac:dyDescent="0.2">
      <c r="Q16209" s="21"/>
    </row>
    <row r="16210" spans="17:17" x14ac:dyDescent="0.2">
      <c r="Q16210" s="21"/>
    </row>
    <row r="16211" spans="17:17" x14ac:dyDescent="0.2">
      <c r="Q16211" s="21"/>
    </row>
    <row r="16212" spans="17:17" x14ac:dyDescent="0.2">
      <c r="Q16212" s="21"/>
    </row>
    <row r="16213" spans="17:17" x14ac:dyDescent="0.2">
      <c r="Q16213" s="21"/>
    </row>
    <row r="16214" spans="17:17" x14ac:dyDescent="0.2">
      <c r="Q16214" s="21"/>
    </row>
    <row r="16215" spans="17:17" x14ac:dyDescent="0.2">
      <c r="Q16215" s="21"/>
    </row>
    <row r="16216" spans="17:17" x14ac:dyDescent="0.2">
      <c r="Q16216" s="21"/>
    </row>
    <row r="16217" spans="17:17" x14ac:dyDescent="0.2">
      <c r="Q16217" s="21"/>
    </row>
    <row r="16218" spans="17:17" x14ac:dyDescent="0.2">
      <c r="Q16218" s="21"/>
    </row>
    <row r="16219" spans="17:17" x14ac:dyDescent="0.2">
      <c r="Q16219" s="21"/>
    </row>
    <row r="16220" spans="17:17" x14ac:dyDescent="0.2">
      <c r="Q16220" s="21"/>
    </row>
    <row r="16221" spans="17:17" x14ac:dyDescent="0.2">
      <c r="Q16221" s="21"/>
    </row>
    <row r="16222" spans="17:17" x14ac:dyDescent="0.2">
      <c r="Q16222" s="21"/>
    </row>
    <row r="16223" spans="17:17" x14ac:dyDescent="0.2">
      <c r="Q16223" s="21"/>
    </row>
    <row r="16224" spans="17:17" x14ac:dyDescent="0.2">
      <c r="Q16224" s="21"/>
    </row>
    <row r="16225" spans="17:17" x14ac:dyDescent="0.2">
      <c r="Q16225" s="21"/>
    </row>
    <row r="16226" spans="17:17" x14ac:dyDescent="0.2">
      <c r="Q16226" s="21"/>
    </row>
    <row r="16227" spans="17:17" x14ac:dyDescent="0.2">
      <c r="Q16227" s="21"/>
    </row>
    <row r="16228" spans="17:17" x14ac:dyDescent="0.2">
      <c r="Q16228" s="21"/>
    </row>
    <row r="16229" spans="17:17" x14ac:dyDescent="0.2">
      <c r="Q16229" s="21"/>
    </row>
    <row r="16230" spans="17:17" x14ac:dyDescent="0.2">
      <c r="Q16230" s="21"/>
    </row>
    <row r="16231" spans="17:17" x14ac:dyDescent="0.2">
      <c r="Q16231" s="21"/>
    </row>
    <row r="16232" spans="17:17" x14ac:dyDescent="0.2">
      <c r="Q16232" s="21"/>
    </row>
    <row r="16233" spans="17:17" x14ac:dyDescent="0.2">
      <c r="Q16233" s="21"/>
    </row>
    <row r="16234" spans="17:17" x14ac:dyDescent="0.2">
      <c r="Q16234" s="21"/>
    </row>
    <row r="16235" spans="17:17" x14ac:dyDescent="0.2">
      <c r="Q16235" s="21"/>
    </row>
    <row r="16236" spans="17:17" x14ac:dyDescent="0.2">
      <c r="Q16236" s="21"/>
    </row>
    <row r="16237" spans="17:17" x14ac:dyDescent="0.2">
      <c r="Q16237" s="21"/>
    </row>
    <row r="16238" spans="17:17" x14ac:dyDescent="0.2">
      <c r="Q16238" s="21"/>
    </row>
    <row r="16239" spans="17:17" x14ac:dyDescent="0.2">
      <c r="Q16239" s="21"/>
    </row>
    <row r="16240" spans="17:17" x14ac:dyDescent="0.2">
      <c r="Q16240" s="21"/>
    </row>
    <row r="16241" spans="17:17" x14ac:dyDescent="0.2">
      <c r="Q16241" s="21"/>
    </row>
    <row r="16242" spans="17:17" x14ac:dyDescent="0.2">
      <c r="Q16242" s="21"/>
    </row>
    <row r="16243" spans="17:17" x14ac:dyDescent="0.2">
      <c r="Q16243" s="21"/>
    </row>
    <row r="16244" spans="17:17" x14ac:dyDescent="0.2">
      <c r="Q16244" s="21"/>
    </row>
    <row r="16245" spans="17:17" x14ac:dyDescent="0.2">
      <c r="Q16245" s="21"/>
    </row>
    <row r="16246" spans="17:17" x14ac:dyDescent="0.2">
      <c r="Q16246" s="21"/>
    </row>
    <row r="16247" spans="17:17" x14ac:dyDescent="0.2">
      <c r="Q16247" s="21"/>
    </row>
    <row r="16248" spans="17:17" x14ac:dyDescent="0.2">
      <c r="Q16248" s="21"/>
    </row>
    <row r="16249" spans="17:17" x14ac:dyDescent="0.2">
      <c r="Q16249" s="21"/>
    </row>
    <row r="16250" spans="17:17" x14ac:dyDescent="0.2">
      <c r="Q16250" s="21"/>
    </row>
    <row r="16251" spans="17:17" x14ac:dyDescent="0.2">
      <c r="Q16251" s="21"/>
    </row>
    <row r="16252" spans="17:17" x14ac:dyDescent="0.2">
      <c r="Q16252" s="21"/>
    </row>
    <row r="16253" spans="17:17" x14ac:dyDescent="0.2">
      <c r="Q16253" s="21"/>
    </row>
    <row r="16254" spans="17:17" x14ac:dyDescent="0.2">
      <c r="Q16254" s="21"/>
    </row>
    <row r="16255" spans="17:17" x14ac:dyDescent="0.2">
      <c r="Q16255" s="21"/>
    </row>
    <row r="16256" spans="17:17" x14ac:dyDescent="0.2">
      <c r="Q16256" s="21"/>
    </row>
    <row r="16257" spans="17:17" x14ac:dyDescent="0.2">
      <c r="Q16257" s="21"/>
    </row>
    <row r="16258" spans="17:17" x14ac:dyDescent="0.2">
      <c r="Q16258" s="21"/>
    </row>
    <row r="16259" spans="17:17" x14ac:dyDescent="0.2">
      <c r="Q16259" s="21"/>
    </row>
    <row r="16260" spans="17:17" x14ac:dyDescent="0.2">
      <c r="Q16260" s="21"/>
    </row>
    <row r="16261" spans="17:17" x14ac:dyDescent="0.2">
      <c r="Q16261" s="21"/>
    </row>
    <row r="16262" spans="17:17" x14ac:dyDescent="0.2">
      <c r="Q16262" s="21"/>
    </row>
    <row r="16263" spans="17:17" x14ac:dyDescent="0.2">
      <c r="Q16263" s="21"/>
    </row>
    <row r="16264" spans="17:17" x14ac:dyDescent="0.2">
      <c r="Q16264" s="21"/>
    </row>
    <row r="16265" spans="17:17" x14ac:dyDescent="0.2">
      <c r="Q16265" s="21"/>
    </row>
    <row r="16266" spans="17:17" x14ac:dyDescent="0.2">
      <c r="Q16266" s="21"/>
    </row>
    <row r="16267" spans="17:17" x14ac:dyDescent="0.2">
      <c r="Q16267" s="21"/>
    </row>
    <row r="16268" spans="17:17" x14ac:dyDescent="0.2">
      <c r="Q16268" s="21"/>
    </row>
    <row r="16269" spans="17:17" x14ac:dyDescent="0.2">
      <c r="Q16269" s="21"/>
    </row>
    <row r="16270" spans="17:17" x14ac:dyDescent="0.2">
      <c r="Q16270" s="21"/>
    </row>
    <row r="16271" spans="17:17" x14ac:dyDescent="0.2">
      <c r="Q16271" s="21"/>
    </row>
    <row r="16272" spans="17:17" x14ac:dyDescent="0.2">
      <c r="Q16272" s="21"/>
    </row>
    <row r="16273" spans="17:17" x14ac:dyDescent="0.2">
      <c r="Q16273" s="21"/>
    </row>
    <row r="16274" spans="17:17" x14ac:dyDescent="0.2">
      <c r="Q16274" s="21"/>
    </row>
    <row r="16275" spans="17:17" x14ac:dyDescent="0.2">
      <c r="Q16275" s="21"/>
    </row>
    <row r="16276" spans="17:17" x14ac:dyDescent="0.2">
      <c r="Q16276" s="21"/>
    </row>
    <row r="16277" spans="17:17" x14ac:dyDescent="0.2">
      <c r="Q16277" s="21"/>
    </row>
    <row r="16278" spans="17:17" x14ac:dyDescent="0.2">
      <c r="Q16278" s="21"/>
    </row>
    <row r="16279" spans="17:17" x14ac:dyDescent="0.2">
      <c r="Q16279" s="21"/>
    </row>
    <row r="16280" spans="17:17" x14ac:dyDescent="0.2">
      <c r="Q16280" s="21"/>
    </row>
    <row r="16281" spans="17:17" x14ac:dyDescent="0.2">
      <c r="Q16281" s="21"/>
    </row>
    <row r="16282" spans="17:17" x14ac:dyDescent="0.2">
      <c r="Q16282" s="21"/>
    </row>
    <row r="16283" spans="17:17" x14ac:dyDescent="0.2">
      <c r="Q16283" s="21"/>
    </row>
    <row r="16284" spans="17:17" x14ac:dyDescent="0.2">
      <c r="Q16284" s="21"/>
    </row>
    <row r="16285" spans="17:17" x14ac:dyDescent="0.2">
      <c r="Q16285" s="21"/>
    </row>
    <row r="16286" spans="17:17" x14ac:dyDescent="0.2">
      <c r="Q16286" s="21"/>
    </row>
    <row r="16287" spans="17:17" x14ac:dyDescent="0.2">
      <c r="Q16287" s="21"/>
    </row>
    <row r="16288" spans="17:17" x14ac:dyDescent="0.2">
      <c r="Q16288" s="21"/>
    </row>
    <row r="16289" spans="17:17" x14ac:dyDescent="0.2">
      <c r="Q16289" s="21"/>
    </row>
    <row r="16290" spans="17:17" x14ac:dyDescent="0.2">
      <c r="Q16290" s="21"/>
    </row>
    <row r="16291" spans="17:17" x14ac:dyDescent="0.2">
      <c r="Q16291" s="21"/>
    </row>
    <row r="16292" spans="17:17" x14ac:dyDescent="0.2">
      <c r="Q16292" s="21"/>
    </row>
    <row r="16293" spans="17:17" x14ac:dyDescent="0.2">
      <c r="Q16293" s="21"/>
    </row>
    <row r="16294" spans="17:17" x14ac:dyDescent="0.2">
      <c r="Q16294" s="21"/>
    </row>
    <row r="16295" spans="17:17" x14ac:dyDescent="0.2">
      <c r="Q16295" s="21"/>
    </row>
    <row r="16296" spans="17:17" x14ac:dyDescent="0.2">
      <c r="Q16296" s="21"/>
    </row>
    <row r="16297" spans="17:17" x14ac:dyDescent="0.2">
      <c r="Q16297" s="21"/>
    </row>
    <row r="16298" spans="17:17" x14ac:dyDescent="0.2">
      <c r="Q16298" s="21"/>
    </row>
    <row r="16299" spans="17:17" x14ac:dyDescent="0.2">
      <c r="Q16299" s="21"/>
    </row>
    <row r="16300" spans="17:17" x14ac:dyDescent="0.2">
      <c r="Q16300" s="21"/>
    </row>
    <row r="16301" spans="17:17" x14ac:dyDescent="0.2">
      <c r="Q16301" s="21"/>
    </row>
    <row r="16302" spans="17:17" x14ac:dyDescent="0.2">
      <c r="Q16302" s="21"/>
    </row>
    <row r="16303" spans="17:17" x14ac:dyDescent="0.2">
      <c r="Q16303" s="21"/>
    </row>
    <row r="16304" spans="17:17" x14ac:dyDescent="0.2">
      <c r="Q16304" s="21"/>
    </row>
    <row r="16305" spans="17:17" x14ac:dyDescent="0.2">
      <c r="Q16305" s="21"/>
    </row>
    <row r="16306" spans="17:17" x14ac:dyDescent="0.2">
      <c r="Q16306" s="21"/>
    </row>
    <row r="16307" spans="17:17" x14ac:dyDescent="0.2">
      <c r="Q16307" s="21"/>
    </row>
    <row r="16308" spans="17:17" x14ac:dyDescent="0.2">
      <c r="Q16308" s="21"/>
    </row>
    <row r="16309" spans="17:17" x14ac:dyDescent="0.2">
      <c r="Q16309" s="21"/>
    </row>
    <row r="16310" spans="17:17" x14ac:dyDescent="0.2">
      <c r="Q16310" s="21"/>
    </row>
    <row r="16311" spans="17:17" x14ac:dyDescent="0.2">
      <c r="Q16311" s="21"/>
    </row>
    <row r="16312" spans="17:17" x14ac:dyDescent="0.2">
      <c r="Q16312" s="21"/>
    </row>
    <row r="16313" spans="17:17" x14ac:dyDescent="0.2">
      <c r="Q16313" s="21"/>
    </row>
    <row r="16314" spans="17:17" x14ac:dyDescent="0.2">
      <c r="Q16314" s="21"/>
    </row>
    <row r="16315" spans="17:17" x14ac:dyDescent="0.2">
      <c r="Q16315" s="21"/>
    </row>
    <row r="16316" spans="17:17" x14ac:dyDescent="0.2">
      <c r="Q16316" s="21"/>
    </row>
    <row r="16317" spans="17:17" x14ac:dyDescent="0.2">
      <c r="Q16317" s="21"/>
    </row>
    <row r="16318" spans="17:17" x14ac:dyDescent="0.2">
      <c r="Q16318" s="21"/>
    </row>
    <row r="16319" spans="17:17" x14ac:dyDescent="0.2">
      <c r="Q16319" s="21"/>
    </row>
    <row r="16320" spans="17:17" x14ac:dyDescent="0.2">
      <c r="Q16320" s="21"/>
    </row>
    <row r="16321" spans="17:17" x14ac:dyDescent="0.2">
      <c r="Q16321" s="21"/>
    </row>
    <row r="16322" spans="17:17" x14ac:dyDescent="0.2">
      <c r="Q16322" s="21"/>
    </row>
    <row r="16323" spans="17:17" x14ac:dyDescent="0.2">
      <c r="Q16323" s="21"/>
    </row>
    <row r="16324" spans="17:17" x14ac:dyDescent="0.2">
      <c r="Q16324" s="21"/>
    </row>
    <row r="16325" spans="17:17" x14ac:dyDescent="0.2">
      <c r="Q16325" s="21"/>
    </row>
    <row r="16326" spans="17:17" x14ac:dyDescent="0.2">
      <c r="Q16326" s="21"/>
    </row>
    <row r="16327" spans="17:17" x14ac:dyDescent="0.2">
      <c r="Q16327" s="21"/>
    </row>
    <row r="16328" spans="17:17" x14ac:dyDescent="0.2">
      <c r="Q16328" s="21"/>
    </row>
    <row r="16329" spans="17:17" x14ac:dyDescent="0.2">
      <c r="Q16329" s="21"/>
    </row>
    <row r="16330" spans="17:17" x14ac:dyDescent="0.2">
      <c r="Q16330" s="21"/>
    </row>
    <row r="16331" spans="17:17" x14ac:dyDescent="0.2">
      <c r="Q16331" s="21"/>
    </row>
    <row r="16332" spans="17:17" x14ac:dyDescent="0.2">
      <c r="Q16332" s="21"/>
    </row>
    <row r="16333" spans="17:17" x14ac:dyDescent="0.2">
      <c r="Q16333" s="21"/>
    </row>
    <row r="16334" spans="17:17" x14ac:dyDescent="0.2">
      <c r="Q16334" s="21"/>
    </row>
    <row r="16335" spans="17:17" x14ac:dyDescent="0.2">
      <c r="Q16335" s="21"/>
    </row>
    <row r="16336" spans="17:17" x14ac:dyDescent="0.2">
      <c r="Q16336" s="21"/>
    </row>
    <row r="16337" spans="17:17" x14ac:dyDescent="0.2">
      <c r="Q16337" s="21"/>
    </row>
    <row r="16338" spans="17:17" x14ac:dyDescent="0.2">
      <c r="Q16338" s="21"/>
    </row>
    <row r="16339" spans="17:17" x14ac:dyDescent="0.2">
      <c r="Q16339" s="21"/>
    </row>
    <row r="16340" spans="17:17" x14ac:dyDescent="0.2">
      <c r="Q16340" s="21"/>
    </row>
    <row r="16341" spans="17:17" x14ac:dyDescent="0.2">
      <c r="Q16341" s="21"/>
    </row>
    <row r="16342" spans="17:17" x14ac:dyDescent="0.2">
      <c r="Q16342" s="21"/>
    </row>
    <row r="16343" spans="17:17" x14ac:dyDescent="0.2">
      <c r="Q16343" s="21"/>
    </row>
    <row r="16344" spans="17:17" x14ac:dyDescent="0.2">
      <c r="Q16344" s="21"/>
    </row>
    <row r="16345" spans="17:17" x14ac:dyDescent="0.2">
      <c r="Q16345" s="21"/>
    </row>
    <row r="16346" spans="17:17" x14ac:dyDescent="0.2">
      <c r="Q16346" s="21"/>
    </row>
    <row r="16347" spans="17:17" x14ac:dyDescent="0.2">
      <c r="Q16347" s="21"/>
    </row>
    <row r="16348" spans="17:17" x14ac:dyDescent="0.2">
      <c r="Q16348" s="21"/>
    </row>
    <row r="16349" spans="17:17" x14ac:dyDescent="0.2">
      <c r="Q16349" s="21"/>
    </row>
    <row r="16350" spans="17:17" x14ac:dyDescent="0.2">
      <c r="Q16350" s="21"/>
    </row>
    <row r="16351" spans="17:17" x14ac:dyDescent="0.2">
      <c r="Q16351" s="21"/>
    </row>
    <row r="16352" spans="17:17" x14ac:dyDescent="0.2">
      <c r="Q16352" s="21"/>
    </row>
    <row r="16353" spans="17:17" x14ac:dyDescent="0.2">
      <c r="Q16353" s="21"/>
    </row>
    <row r="16354" spans="17:17" x14ac:dyDescent="0.2">
      <c r="Q16354" s="21"/>
    </row>
    <row r="16355" spans="17:17" x14ac:dyDescent="0.2">
      <c r="Q16355" s="21"/>
    </row>
    <row r="16356" spans="17:17" x14ac:dyDescent="0.2">
      <c r="Q16356" s="21"/>
    </row>
    <row r="16357" spans="17:17" x14ac:dyDescent="0.2">
      <c r="Q16357" s="21"/>
    </row>
    <row r="16358" spans="17:17" x14ac:dyDescent="0.2">
      <c r="Q16358" s="21"/>
    </row>
    <row r="16359" spans="17:17" x14ac:dyDescent="0.2">
      <c r="Q16359" s="21"/>
    </row>
    <row r="16360" spans="17:17" x14ac:dyDescent="0.2">
      <c r="Q16360" s="21"/>
    </row>
    <row r="16361" spans="17:17" x14ac:dyDescent="0.2">
      <c r="Q16361" s="21"/>
    </row>
    <row r="16362" spans="17:17" x14ac:dyDescent="0.2">
      <c r="Q16362" s="21"/>
    </row>
    <row r="16363" spans="17:17" x14ac:dyDescent="0.2">
      <c r="Q16363" s="21"/>
    </row>
    <row r="16364" spans="17:17" x14ac:dyDescent="0.2">
      <c r="Q16364" s="21"/>
    </row>
    <row r="16365" spans="17:17" x14ac:dyDescent="0.2">
      <c r="Q16365" s="21"/>
    </row>
    <row r="16366" spans="17:17" x14ac:dyDescent="0.2">
      <c r="Q16366" s="21"/>
    </row>
    <row r="16367" spans="17:17" x14ac:dyDescent="0.2">
      <c r="Q16367" s="21"/>
    </row>
    <row r="16368" spans="17:17" x14ac:dyDescent="0.2">
      <c r="Q16368" s="21"/>
    </row>
    <row r="16369" spans="17:17" x14ac:dyDescent="0.2">
      <c r="Q16369" s="21"/>
    </row>
    <row r="16370" spans="17:17" x14ac:dyDescent="0.2">
      <c r="Q16370" s="21"/>
    </row>
    <row r="16371" spans="17:17" x14ac:dyDescent="0.2">
      <c r="Q16371" s="21"/>
    </row>
  </sheetData>
  <mergeCells count="1">
    <mergeCell ref="H1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97"/>
  <sheetViews>
    <sheetView workbookViewId="0">
      <pane xSplit="1" topLeftCell="B1" activePane="topRight" state="frozen"/>
      <selection pane="topRight" activeCell="H4" sqref="H4"/>
    </sheetView>
  </sheetViews>
  <sheetFormatPr defaultRowHeight="14.25" x14ac:dyDescent="0.2"/>
  <cols>
    <col min="1" max="1" width="22.7109375" style="1" customWidth="1"/>
    <col min="2" max="2" width="14.42578125" style="1" customWidth="1"/>
    <col min="3" max="3" width="14.7109375" style="1" customWidth="1"/>
    <col min="4" max="4" width="12.42578125" style="1" customWidth="1"/>
    <col min="5" max="5" width="17.7109375" style="1" customWidth="1"/>
    <col min="6" max="6" width="18.42578125" style="1" customWidth="1"/>
    <col min="7" max="7" width="23.85546875" style="1" customWidth="1"/>
    <col min="8" max="8" width="14.28515625" style="1" customWidth="1"/>
    <col min="9" max="9" width="15.85546875" style="1" customWidth="1"/>
    <col min="10" max="10" width="20.7109375" style="1" customWidth="1"/>
    <col min="11" max="11" width="29.42578125" style="1" customWidth="1"/>
    <col min="12" max="12" width="12.42578125" style="1" customWidth="1"/>
    <col min="13" max="13" width="15.28515625" style="1" customWidth="1"/>
    <col min="14" max="14" width="20.7109375" style="1" customWidth="1"/>
    <col min="15" max="16" width="30.140625" style="1" customWidth="1"/>
    <col min="17" max="16384" width="9.140625" style="1"/>
  </cols>
  <sheetData>
    <row r="1" spans="1:16" ht="23.25" x14ac:dyDescent="0.35">
      <c r="A1" s="62" t="s">
        <v>215</v>
      </c>
      <c r="H1" s="110" t="s">
        <v>250</v>
      </c>
      <c r="I1" s="110"/>
      <c r="J1" s="110"/>
      <c r="K1" s="110"/>
      <c r="M1" s="80"/>
    </row>
    <row r="2" spans="1:16" x14ac:dyDescent="0.2">
      <c r="H2" s="110"/>
      <c r="I2" s="110"/>
      <c r="J2" s="110"/>
      <c r="K2" s="110"/>
      <c r="M2" s="80"/>
    </row>
    <row r="3" spans="1:16" x14ac:dyDescent="0.2">
      <c r="H3" s="110"/>
      <c r="I3" s="110"/>
      <c r="J3" s="110"/>
      <c r="K3" s="110"/>
    </row>
    <row r="4" spans="1:16" ht="20.25" x14ac:dyDescent="0.3">
      <c r="A4" s="63" t="s">
        <v>201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">
      <c r="J5" s="91">
        <v>44430</v>
      </c>
      <c r="K5" s="92">
        <v>0.16689999999999999</v>
      </c>
      <c r="O5" s="37">
        <v>5849.2221428571402</v>
      </c>
    </row>
    <row r="6" spans="1:16" s="4" customFormat="1" ht="33.75" customHeight="1" x14ac:dyDescent="0.25">
      <c r="A6" s="50" t="s">
        <v>0</v>
      </c>
      <c r="B6" s="50" t="s">
        <v>159</v>
      </c>
      <c r="C6" s="50" t="s">
        <v>232</v>
      </c>
      <c r="D6" s="50" t="s">
        <v>2</v>
      </c>
      <c r="E6" s="50" t="s">
        <v>160</v>
      </c>
      <c r="F6" s="50" t="s">
        <v>233</v>
      </c>
      <c r="G6" s="50" t="s">
        <v>2</v>
      </c>
      <c r="H6" s="50"/>
      <c r="I6" s="52" t="s">
        <v>153</v>
      </c>
      <c r="J6" s="87" t="s">
        <v>133</v>
      </c>
      <c r="K6" s="87" t="s">
        <v>134</v>
      </c>
      <c r="L6" s="87" t="s">
        <v>137</v>
      </c>
      <c r="M6" s="87" t="s">
        <v>135</v>
      </c>
      <c r="N6" s="87" t="s">
        <v>136</v>
      </c>
      <c r="O6" s="87" t="s">
        <v>138</v>
      </c>
      <c r="P6" s="52" t="s">
        <v>152</v>
      </c>
    </row>
    <row r="7" spans="1:16" x14ac:dyDescent="0.2">
      <c r="A7" s="1" t="s">
        <v>3</v>
      </c>
      <c r="B7" s="3">
        <v>1</v>
      </c>
      <c r="C7" s="3">
        <v>1</v>
      </c>
      <c r="D7" s="3">
        <f>C7-B7</f>
        <v>0</v>
      </c>
      <c r="E7" s="3">
        <v>0</v>
      </c>
      <c r="F7" s="3">
        <v>0</v>
      </c>
      <c r="G7" s="3">
        <f>F7-E7</f>
        <v>0</v>
      </c>
      <c r="I7" s="17">
        <f>$D7+$G7</f>
        <v>0</v>
      </c>
      <c r="J7" s="23">
        <f>I7*$J$5</f>
        <v>0</v>
      </c>
      <c r="K7" s="23">
        <f>J7*$K$5</f>
        <v>0</v>
      </c>
      <c r="L7" s="24">
        <v>1</v>
      </c>
      <c r="M7" s="23">
        <f>($L7-1)*J7</f>
        <v>0</v>
      </c>
      <c r="N7" s="23">
        <f>($L7-1)*K7</f>
        <v>0</v>
      </c>
      <c r="O7" s="23">
        <f>I7*$O$5</f>
        <v>0</v>
      </c>
      <c r="P7" s="19">
        <f>$J7+$K7+$M7+$N7+$O7</f>
        <v>0</v>
      </c>
    </row>
    <row r="8" spans="1:16" x14ac:dyDescent="0.2">
      <c r="A8" s="1" t="s">
        <v>4</v>
      </c>
      <c r="B8" s="3">
        <v>3</v>
      </c>
      <c r="C8" s="3">
        <v>3</v>
      </c>
      <c r="D8" s="3">
        <f t="shared" ref="D8:D71" si="0">C8-B8</f>
        <v>0</v>
      </c>
      <c r="E8" s="3">
        <v>0</v>
      </c>
      <c r="F8" s="3">
        <v>0</v>
      </c>
      <c r="G8" s="3">
        <f t="shared" ref="G8:G71" si="1">F8-E8</f>
        <v>0</v>
      </c>
      <c r="I8" s="17">
        <f t="shared" ref="I8:I71" si="2">$D8+$G8</f>
        <v>0</v>
      </c>
      <c r="J8" s="23">
        <f t="shared" ref="J8:J71" si="3">I8*$J$5</f>
        <v>0</v>
      </c>
      <c r="K8" s="23">
        <f t="shared" ref="K8:K71" si="4">J8*$K$5</f>
        <v>0</v>
      </c>
      <c r="L8" s="22">
        <v>1</v>
      </c>
      <c r="M8" s="23">
        <f t="shared" ref="M8:M71" si="5">($L8-1)*J8</f>
        <v>0</v>
      </c>
      <c r="N8" s="23">
        <f t="shared" ref="N8:N71" si="6">($L8-1)*K8</f>
        <v>0</v>
      </c>
      <c r="O8" s="23">
        <f t="shared" ref="O8:O71" si="7">I8*$O$5</f>
        <v>0</v>
      </c>
      <c r="P8" s="19">
        <f t="shared" ref="P8:P71" si="8">$J8+$K8+$M8+$N8+$O8</f>
        <v>0</v>
      </c>
    </row>
    <row r="9" spans="1:16" x14ac:dyDescent="0.2">
      <c r="A9" s="1" t="s">
        <v>5</v>
      </c>
      <c r="B9" s="3">
        <v>10.5</v>
      </c>
      <c r="C9" s="3">
        <v>10.5</v>
      </c>
      <c r="D9" s="3">
        <f t="shared" si="0"/>
        <v>0</v>
      </c>
      <c r="E9" s="3">
        <v>0</v>
      </c>
      <c r="F9" s="3">
        <v>0</v>
      </c>
      <c r="G9" s="3">
        <f t="shared" si="1"/>
        <v>0</v>
      </c>
      <c r="I9" s="17">
        <f t="shared" si="2"/>
        <v>0</v>
      </c>
      <c r="J9" s="23">
        <f t="shared" si="3"/>
        <v>0</v>
      </c>
      <c r="K9" s="23">
        <f t="shared" si="4"/>
        <v>0</v>
      </c>
      <c r="L9" s="22">
        <v>1.01292</v>
      </c>
      <c r="M9" s="23">
        <f t="shared" si="5"/>
        <v>0</v>
      </c>
      <c r="N9" s="23">
        <f t="shared" si="6"/>
        <v>0</v>
      </c>
      <c r="O9" s="23">
        <f t="shared" si="7"/>
        <v>0</v>
      </c>
      <c r="P9" s="19">
        <f t="shared" si="8"/>
        <v>0</v>
      </c>
    </row>
    <row r="10" spans="1:16" x14ac:dyDescent="0.2">
      <c r="A10" s="1" t="s">
        <v>242</v>
      </c>
      <c r="B10" s="3">
        <v>3</v>
      </c>
      <c r="C10" s="3">
        <v>3</v>
      </c>
      <c r="D10" s="3">
        <f t="shared" si="0"/>
        <v>0</v>
      </c>
      <c r="E10" s="3">
        <v>3</v>
      </c>
      <c r="F10" s="3">
        <v>3</v>
      </c>
      <c r="G10" s="3">
        <f t="shared" si="1"/>
        <v>0</v>
      </c>
      <c r="I10" s="17">
        <f t="shared" si="2"/>
        <v>0</v>
      </c>
      <c r="J10" s="23">
        <f t="shared" si="3"/>
        <v>0</v>
      </c>
      <c r="K10" s="23">
        <f t="shared" si="4"/>
        <v>0</v>
      </c>
      <c r="L10" s="22">
        <v>1.0447200000000001</v>
      </c>
      <c r="M10" s="23">
        <f t="shared" si="5"/>
        <v>0</v>
      </c>
      <c r="N10" s="23">
        <f t="shared" si="6"/>
        <v>0</v>
      </c>
      <c r="O10" s="23">
        <f t="shared" si="7"/>
        <v>0</v>
      </c>
      <c r="P10" s="19">
        <f t="shared" si="8"/>
        <v>0</v>
      </c>
    </row>
    <row r="11" spans="1:16" x14ac:dyDescent="0.2">
      <c r="A11" s="1" t="s">
        <v>6</v>
      </c>
      <c r="B11" s="3">
        <v>4</v>
      </c>
      <c r="C11" s="3">
        <v>4</v>
      </c>
      <c r="D11" s="3">
        <f t="shared" si="0"/>
        <v>0</v>
      </c>
      <c r="E11" s="3">
        <v>0</v>
      </c>
      <c r="F11" s="3">
        <v>0</v>
      </c>
      <c r="G11" s="3">
        <f t="shared" si="1"/>
        <v>0</v>
      </c>
      <c r="I11" s="17">
        <f t="shared" si="2"/>
        <v>0</v>
      </c>
      <c r="J11" s="23">
        <f t="shared" si="3"/>
        <v>0</v>
      </c>
      <c r="K11" s="23">
        <f t="shared" si="4"/>
        <v>0</v>
      </c>
      <c r="L11" s="22">
        <v>1</v>
      </c>
      <c r="M11" s="23">
        <f t="shared" si="5"/>
        <v>0</v>
      </c>
      <c r="N11" s="23">
        <f t="shared" si="6"/>
        <v>0</v>
      </c>
      <c r="O11" s="23">
        <f t="shared" si="7"/>
        <v>0</v>
      </c>
      <c r="P11" s="19">
        <f t="shared" si="8"/>
        <v>0</v>
      </c>
    </row>
    <row r="12" spans="1:16" x14ac:dyDescent="0.2">
      <c r="A12" s="1" t="s">
        <v>7</v>
      </c>
      <c r="B12" s="3">
        <v>10</v>
      </c>
      <c r="C12" s="3">
        <v>9</v>
      </c>
      <c r="D12" s="3">
        <f t="shared" si="0"/>
        <v>-1</v>
      </c>
      <c r="E12" s="3">
        <v>2.5</v>
      </c>
      <c r="F12" s="3">
        <v>2.5</v>
      </c>
      <c r="G12" s="3">
        <f t="shared" si="1"/>
        <v>0</v>
      </c>
      <c r="I12" s="17">
        <f t="shared" si="2"/>
        <v>-1</v>
      </c>
      <c r="J12" s="23">
        <f t="shared" si="3"/>
        <v>-44430</v>
      </c>
      <c r="K12" s="23">
        <f t="shared" si="4"/>
        <v>-7415.3669999999993</v>
      </c>
      <c r="L12" s="22">
        <v>1.0447200000000001</v>
      </c>
      <c r="M12" s="23">
        <f t="shared" si="5"/>
        <v>-1986.909600000004</v>
      </c>
      <c r="N12" s="23">
        <f t="shared" si="6"/>
        <v>-331.61521224000063</v>
      </c>
      <c r="O12" s="23">
        <f t="shared" si="7"/>
        <v>-5849.2221428571402</v>
      </c>
      <c r="P12" s="19">
        <f t="shared" si="8"/>
        <v>-60013.113955097149</v>
      </c>
    </row>
    <row r="13" spans="1:16" x14ac:dyDescent="0.2">
      <c r="A13" s="1" t="s">
        <v>8</v>
      </c>
      <c r="B13" s="3">
        <v>11</v>
      </c>
      <c r="C13" s="3">
        <v>11</v>
      </c>
      <c r="D13" s="3">
        <f t="shared" si="0"/>
        <v>0</v>
      </c>
      <c r="E13" s="3">
        <v>2</v>
      </c>
      <c r="F13" s="3">
        <v>2</v>
      </c>
      <c r="G13" s="3">
        <f t="shared" si="1"/>
        <v>0</v>
      </c>
      <c r="I13" s="17">
        <f t="shared" si="2"/>
        <v>0</v>
      </c>
      <c r="J13" s="23">
        <f t="shared" si="3"/>
        <v>0</v>
      </c>
      <c r="K13" s="23">
        <f t="shared" si="4"/>
        <v>0</v>
      </c>
      <c r="L13" s="22">
        <v>1</v>
      </c>
      <c r="M13" s="23">
        <f t="shared" si="5"/>
        <v>0</v>
      </c>
      <c r="N13" s="23">
        <f t="shared" si="6"/>
        <v>0</v>
      </c>
      <c r="O13" s="23">
        <f t="shared" si="7"/>
        <v>0</v>
      </c>
      <c r="P13" s="19">
        <f t="shared" si="8"/>
        <v>0</v>
      </c>
    </row>
    <row r="14" spans="1:16" x14ac:dyDescent="0.2">
      <c r="A14" s="1" t="s">
        <v>9</v>
      </c>
      <c r="B14" s="3">
        <v>1</v>
      </c>
      <c r="C14" s="3">
        <v>1</v>
      </c>
      <c r="D14" s="3">
        <f t="shared" si="0"/>
        <v>0</v>
      </c>
      <c r="E14" s="3">
        <v>0</v>
      </c>
      <c r="F14" s="3">
        <v>0</v>
      </c>
      <c r="G14" s="3">
        <f t="shared" si="1"/>
        <v>0</v>
      </c>
      <c r="I14" s="17">
        <f t="shared" si="2"/>
        <v>0</v>
      </c>
      <c r="J14" s="23">
        <f t="shared" si="3"/>
        <v>0</v>
      </c>
      <c r="K14" s="23">
        <f t="shared" si="4"/>
        <v>0</v>
      </c>
      <c r="L14" s="22">
        <v>1</v>
      </c>
      <c r="M14" s="23">
        <f t="shared" si="5"/>
        <v>0</v>
      </c>
      <c r="N14" s="23">
        <f t="shared" si="6"/>
        <v>0</v>
      </c>
      <c r="O14" s="23">
        <f t="shared" si="7"/>
        <v>0</v>
      </c>
      <c r="P14" s="19">
        <f t="shared" si="8"/>
        <v>0</v>
      </c>
    </row>
    <row r="15" spans="1:16" x14ac:dyDescent="0.2">
      <c r="A15" s="1" t="s">
        <v>10</v>
      </c>
      <c r="B15" s="3">
        <v>4</v>
      </c>
      <c r="C15" s="3">
        <v>4</v>
      </c>
      <c r="D15" s="3">
        <f t="shared" si="0"/>
        <v>0</v>
      </c>
      <c r="E15" s="3">
        <v>0</v>
      </c>
      <c r="F15" s="3">
        <v>0</v>
      </c>
      <c r="G15" s="3">
        <f t="shared" si="1"/>
        <v>0</v>
      </c>
      <c r="I15" s="17">
        <f t="shared" si="2"/>
        <v>0</v>
      </c>
      <c r="J15" s="23">
        <f t="shared" si="3"/>
        <v>0</v>
      </c>
      <c r="K15" s="23">
        <f t="shared" si="4"/>
        <v>0</v>
      </c>
      <c r="L15" s="22">
        <v>1</v>
      </c>
      <c r="M15" s="23">
        <f t="shared" si="5"/>
        <v>0</v>
      </c>
      <c r="N15" s="23">
        <f t="shared" si="6"/>
        <v>0</v>
      </c>
      <c r="O15" s="23">
        <f t="shared" si="7"/>
        <v>0</v>
      </c>
      <c r="P15" s="19">
        <f t="shared" si="8"/>
        <v>0</v>
      </c>
    </row>
    <row r="16" spans="1:16" x14ac:dyDescent="0.2">
      <c r="A16" s="1" t="s">
        <v>11</v>
      </c>
      <c r="B16" s="3">
        <v>3</v>
      </c>
      <c r="C16" s="3">
        <v>3</v>
      </c>
      <c r="D16" s="3">
        <f t="shared" si="0"/>
        <v>0</v>
      </c>
      <c r="E16" s="3">
        <v>0</v>
      </c>
      <c r="F16" s="3">
        <v>0</v>
      </c>
      <c r="G16" s="3">
        <f t="shared" si="1"/>
        <v>0</v>
      </c>
      <c r="I16" s="17">
        <f t="shared" si="2"/>
        <v>0</v>
      </c>
      <c r="J16" s="23">
        <f t="shared" si="3"/>
        <v>0</v>
      </c>
      <c r="K16" s="23">
        <f t="shared" si="4"/>
        <v>0</v>
      </c>
      <c r="L16" s="22">
        <v>1</v>
      </c>
      <c r="M16" s="23">
        <f t="shared" si="5"/>
        <v>0</v>
      </c>
      <c r="N16" s="23">
        <f t="shared" si="6"/>
        <v>0</v>
      </c>
      <c r="O16" s="23">
        <f t="shared" si="7"/>
        <v>0</v>
      </c>
      <c r="P16" s="19">
        <f t="shared" si="8"/>
        <v>0</v>
      </c>
    </row>
    <row r="17" spans="1:16" x14ac:dyDescent="0.2">
      <c r="A17" s="1" t="s">
        <v>12</v>
      </c>
      <c r="B17" s="3">
        <v>17</v>
      </c>
      <c r="C17" s="3">
        <v>17</v>
      </c>
      <c r="D17" s="3">
        <f t="shared" si="0"/>
        <v>0</v>
      </c>
      <c r="E17" s="3">
        <v>1.5</v>
      </c>
      <c r="F17" s="3">
        <v>1.5</v>
      </c>
      <c r="G17" s="3">
        <f t="shared" si="1"/>
        <v>0</v>
      </c>
      <c r="I17" s="17">
        <f t="shared" si="2"/>
        <v>0</v>
      </c>
      <c r="J17" s="23">
        <f t="shared" si="3"/>
        <v>0</v>
      </c>
      <c r="K17" s="23">
        <f t="shared" si="4"/>
        <v>0</v>
      </c>
      <c r="L17" s="22">
        <v>1</v>
      </c>
      <c r="M17" s="23">
        <f t="shared" si="5"/>
        <v>0</v>
      </c>
      <c r="N17" s="23">
        <f t="shared" si="6"/>
        <v>0</v>
      </c>
      <c r="O17" s="23">
        <f t="shared" si="7"/>
        <v>0</v>
      </c>
      <c r="P17" s="19">
        <f t="shared" si="8"/>
        <v>0</v>
      </c>
    </row>
    <row r="18" spans="1:16" x14ac:dyDescent="0.2">
      <c r="A18" s="1" t="s">
        <v>146</v>
      </c>
      <c r="B18" s="3">
        <v>1</v>
      </c>
      <c r="C18" s="3">
        <v>1</v>
      </c>
      <c r="D18" s="3">
        <f t="shared" si="0"/>
        <v>0</v>
      </c>
      <c r="E18" s="3">
        <v>0</v>
      </c>
      <c r="F18" s="3">
        <v>0</v>
      </c>
      <c r="G18" s="3">
        <f t="shared" si="1"/>
        <v>0</v>
      </c>
      <c r="I18" s="17">
        <f t="shared" si="2"/>
        <v>0</v>
      </c>
      <c r="J18" s="23">
        <f t="shared" si="3"/>
        <v>0</v>
      </c>
      <c r="K18" s="23">
        <f t="shared" si="4"/>
        <v>0</v>
      </c>
      <c r="L18" s="22">
        <v>1</v>
      </c>
      <c r="M18" s="23">
        <f t="shared" si="5"/>
        <v>0</v>
      </c>
      <c r="N18" s="23">
        <f t="shared" si="6"/>
        <v>0</v>
      </c>
      <c r="O18" s="23">
        <f t="shared" si="7"/>
        <v>0</v>
      </c>
      <c r="P18" s="19">
        <f t="shared" si="8"/>
        <v>0</v>
      </c>
    </row>
    <row r="19" spans="1:16" x14ac:dyDescent="0.2">
      <c r="A19" s="1" t="s">
        <v>13</v>
      </c>
      <c r="B19" s="3">
        <v>13</v>
      </c>
      <c r="C19" s="3">
        <v>13</v>
      </c>
      <c r="D19" s="3">
        <f t="shared" si="0"/>
        <v>0</v>
      </c>
      <c r="E19" s="3">
        <v>2.5</v>
      </c>
      <c r="F19" s="3">
        <v>2.5</v>
      </c>
      <c r="G19" s="3">
        <f t="shared" si="1"/>
        <v>0</v>
      </c>
      <c r="I19" s="17">
        <f t="shared" si="2"/>
        <v>0</v>
      </c>
      <c r="J19" s="23">
        <f t="shared" si="3"/>
        <v>0</v>
      </c>
      <c r="K19" s="23">
        <f t="shared" si="4"/>
        <v>0</v>
      </c>
      <c r="L19" s="22">
        <v>1</v>
      </c>
      <c r="M19" s="23">
        <f t="shared" si="5"/>
        <v>0</v>
      </c>
      <c r="N19" s="23">
        <f t="shared" si="6"/>
        <v>0</v>
      </c>
      <c r="O19" s="23">
        <f t="shared" si="7"/>
        <v>0</v>
      </c>
      <c r="P19" s="19">
        <f t="shared" si="8"/>
        <v>0</v>
      </c>
    </row>
    <row r="20" spans="1:16" x14ac:dyDescent="0.2">
      <c r="A20" s="1" t="s">
        <v>14</v>
      </c>
      <c r="B20" s="3">
        <v>6</v>
      </c>
      <c r="C20" s="3">
        <v>6</v>
      </c>
      <c r="D20" s="3">
        <f t="shared" si="0"/>
        <v>0</v>
      </c>
      <c r="E20" s="3">
        <v>0</v>
      </c>
      <c r="F20" s="3">
        <v>0</v>
      </c>
      <c r="G20" s="3">
        <f t="shared" si="1"/>
        <v>0</v>
      </c>
      <c r="I20" s="17">
        <f t="shared" si="2"/>
        <v>0</v>
      </c>
      <c r="J20" s="23">
        <f t="shared" si="3"/>
        <v>0</v>
      </c>
      <c r="K20" s="23">
        <f t="shared" si="4"/>
        <v>0</v>
      </c>
      <c r="L20" s="22">
        <v>1</v>
      </c>
      <c r="M20" s="23">
        <f t="shared" si="5"/>
        <v>0</v>
      </c>
      <c r="N20" s="23">
        <f t="shared" si="6"/>
        <v>0</v>
      </c>
      <c r="O20" s="23">
        <f t="shared" si="7"/>
        <v>0</v>
      </c>
      <c r="P20" s="19">
        <f t="shared" si="8"/>
        <v>0</v>
      </c>
    </row>
    <row r="21" spans="1:16" x14ac:dyDescent="0.2">
      <c r="A21" s="1" t="s">
        <v>15</v>
      </c>
      <c r="B21" s="3">
        <v>8.5</v>
      </c>
      <c r="C21" s="3">
        <v>8.5</v>
      </c>
      <c r="D21" s="3">
        <f t="shared" si="0"/>
        <v>0</v>
      </c>
      <c r="E21" s="3">
        <v>0.5</v>
      </c>
      <c r="F21" s="3">
        <v>0.5</v>
      </c>
      <c r="G21" s="3">
        <f t="shared" si="1"/>
        <v>0</v>
      </c>
      <c r="I21" s="17">
        <f t="shared" si="2"/>
        <v>0</v>
      </c>
      <c r="J21" s="23">
        <f t="shared" si="3"/>
        <v>0</v>
      </c>
      <c r="K21" s="23">
        <f t="shared" si="4"/>
        <v>0</v>
      </c>
      <c r="L21" s="22">
        <v>1</v>
      </c>
      <c r="M21" s="23">
        <f t="shared" si="5"/>
        <v>0</v>
      </c>
      <c r="N21" s="23">
        <f t="shared" si="6"/>
        <v>0</v>
      </c>
      <c r="O21" s="23">
        <f t="shared" si="7"/>
        <v>0</v>
      </c>
      <c r="P21" s="19">
        <f t="shared" si="8"/>
        <v>0</v>
      </c>
    </row>
    <row r="22" spans="1:16" x14ac:dyDescent="0.2">
      <c r="A22" s="1" t="s">
        <v>16</v>
      </c>
      <c r="B22" s="3">
        <v>4</v>
      </c>
      <c r="C22" s="3">
        <v>4</v>
      </c>
      <c r="D22" s="3">
        <f t="shared" si="0"/>
        <v>0</v>
      </c>
      <c r="E22" s="3">
        <v>0</v>
      </c>
      <c r="F22" s="3">
        <v>0</v>
      </c>
      <c r="G22" s="3">
        <f t="shared" si="1"/>
        <v>0</v>
      </c>
      <c r="I22" s="17">
        <f t="shared" si="2"/>
        <v>0</v>
      </c>
      <c r="J22" s="23">
        <f t="shared" si="3"/>
        <v>0</v>
      </c>
      <c r="K22" s="23">
        <f t="shared" si="4"/>
        <v>0</v>
      </c>
      <c r="L22" s="22">
        <v>1</v>
      </c>
      <c r="M22" s="23">
        <f t="shared" si="5"/>
        <v>0</v>
      </c>
      <c r="N22" s="23">
        <f t="shared" si="6"/>
        <v>0</v>
      </c>
      <c r="O22" s="23">
        <f t="shared" si="7"/>
        <v>0</v>
      </c>
      <c r="P22" s="19">
        <f t="shared" si="8"/>
        <v>0</v>
      </c>
    </row>
    <row r="23" spans="1:16" x14ac:dyDescent="0.2">
      <c r="A23" s="1" t="s">
        <v>17</v>
      </c>
      <c r="B23" s="3">
        <v>0.5</v>
      </c>
      <c r="C23" s="3">
        <v>0.5</v>
      </c>
      <c r="D23" s="3">
        <f t="shared" si="0"/>
        <v>0</v>
      </c>
      <c r="E23" s="3">
        <v>0</v>
      </c>
      <c r="F23" s="3">
        <v>0</v>
      </c>
      <c r="G23" s="3">
        <f t="shared" si="1"/>
        <v>0</v>
      </c>
      <c r="I23" s="17">
        <f t="shared" si="2"/>
        <v>0</v>
      </c>
      <c r="J23" s="23">
        <f t="shared" si="3"/>
        <v>0</v>
      </c>
      <c r="K23" s="23">
        <f t="shared" si="4"/>
        <v>0</v>
      </c>
      <c r="L23" s="22">
        <v>1</v>
      </c>
      <c r="M23" s="23">
        <f t="shared" si="5"/>
        <v>0</v>
      </c>
      <c r="N23" s="23">
        <f t="shared" si="6"/>
        <v>0</v>
      </c>
      <c r="O23" s="23">
        <f t="shared" si="7"/>
        <v>0</v>
      </c>
      <c r="P23" s="19">
        <f t="shared" si="8"/>
        <v>0</v>
      </c>
    </row>
    <row r="24" spans="1:16" x14ac:dyDescent="0.2">
      <c r="A24" s="1" t="s">
        <v>18</v>
      </c>
      <c r="B24" s="3">
        <v>8</v>
      </c>
      <c r="C24" s="3">
        <v>8</v>
      </c>
      <c r="D24" s="3">
        <f t="shared" si="0"/>
        <v>0</v>
      </c>
      <c r="E24" s="3">
        <v>0</v>
      </c>
      <c r="F24" s="3">
        <v>0</v>
      </c>
      <c r="G24" s="3">
        <f t="shared" si="1"/>
        <v>0</v>
      </c>
      <c r="I24" s="17">
        <f t="shared" si="2"/>
        <v>0</v>
      </c>
      <c r="J24" s="23">
        <f t="shared" si="3"/>
        <v>0</v>
      </c>
      <c r="K24" s="23">
        <f t="shared" si="4"/>
        <v>0</v>
      </c>
      <c r="L24" s="22">
        <v>1</v>
      </c>
      <c r="M24" s="23">
        <f t="shared" si="5"/>
        <v>0</v>
      </c>
      <c r="N24" s="23">
        <f t="shared" si="6"/>
        <v>0</v>
      </c>
      <c r="O24" s="23">
        <f t="shared" si="7"/>
        <v>0</v>
      </c>
      <c r="P24" s="19">
        <f t="shared" si="8"/>
        <v>0</v>
      </c>
    </row>
    <row r="25" spans="1:16" x14ac:dyDescent="0.2">
      <c r="A25" s="1" t="s">
        <v>19</v>
      </c>
      <c r="B25" s="3">
        <v>9.5</v>
      </c>
      <c r="C25" s="3">
        <v>9.5</v>
      </c>
      <c r="D25" s="3">
        <f t="shared" si="0"/>
        <v>0</v>
      </c>
      <c r="E25" s="3">
        <v>0.5</v>
      </c>
      <c r="F25" s="3">
        <v>0.5</v>
      </c>
      <c r="G25" s="3">
        <f t="shared" si="1"/>
        <v>0</v>
      </c>
      <c r="I25" s="17">
        <f t="shared" si="2"/>
        <v>0</v>
      </c>
      <c r="J25" s="23">
        <f t="shared" si="3"/>
        <v>0</v>
      </c>
      <c r="K25" s="23">
        <f t="shared" si="4"/>
        <v>0</v>
      </c>
      <c r="L25" s="22">
        <v>1</v>
      </c>
      <c r="M25" s="23">
        <f t="shared" si="5"/>
        <v>0</v>
      </c>
      <c r="N25" s="23">
        <f t="shared" si="6"/>
        <v>0</v>
      </c>
      <c r="O25" s="23">
        <f t="shared" si="7"/>
        <v>0</v>
      </c>
      <c r="P25" s="19">
        <f t="shared" si="8"/>
        <v>0</v>
      </c>
    </row>
    <row r="26" spans="1:16" x14ac:dyDescent="0.2">
      <c r="A26" s="1" t="s">
        <v>20</v>
      </c>
      <c r="B26" s="3">
        <v>4</v>
      </c>
      <c r="C26" s="3">
        <v>4</v>
      </c>
      <c r="D26" s="3">
        <f t="shared" si="0"/>
        <v>0</v>
      </c>
      <c r="E26" s="3">
        <v>0.5</v>
      </c>
      <c r="F26" s="3">
        <v>0.5</v>
      </c>
      <c r="G26" s="3">
        <f t="shared" si="1"/>
        <v>0</v>
      </c>
      <c r="I26" s="17">
        <f t="shared" si="2"/>
        <v>0</v>
      </c>
      <c r="J26" s="23">
        <f t="shared" si="3"/>
        <v>0</v>
      </c>
      <c r="K26" s="23">
        <f t="shared" si="4"/>
        <v>0</v>
      </c>
      <c r="L26" s="22">
        <v>1</v>
      </c>
      <c r="M26" s="23">
        <f t="shared" si="5"/>
        <v>0</v>
      </c>
      <c r="N26" s="23">
        <f t="shared" si="6"/>
        <v>0</v>
      </c>
      <c r="O26" s="23">
        <f t="shared" si="7"/>
        <v>0</v>
      </c>
      <c r="P26" s="19">
        <f t="shared" si="8"/>
        <v>0</v>
      </c>
    </row>
    <row r="27" spans="1:16" x14ac:dyDescent="0.2">
      <c r="A27" s="1" t="s">
        <v>21</v>
      </c>
      <c r="B27" s="3">
        <v>8</v>
      </c>
      <c r="C27" s="3">
        <v>8</v>
      </c>
      <c r="D27" s="3">
        <f t="shared" si="0"/>
        <v>0</v>
      </c>
      <c r="E27" s="3">
        <v>0</v>
      </c>
      <c r="F27" s="3">
        <v>0</v>
      </c>
      <c r="G27" s="3">
        <f t="shared" si="1"/>
        <v>0</v>
      </c>
      <c r="I27" s="17">
        <f t="shared" si="2"/>
        <v>0</v>
      </c>
      <c r="J27" s="23">
        <f t="shared" si="3"/>
        <v>0</v>
      </c>
      <c r="K27" s="23">
        <f t="shared" si="4"/>
        <v>0</v>
      </c>
      <c r="L27" s="22">
        <v>1</v>
      </c>
      <c r="M27" s="23">
        <f t="shared" si="5"/>
        <v>0</v>
      </c>
      <c r="N27" s="23">
        <f t="shared" si="6"/>
        <v>0</v>
      </c>
      <c r="O27" s="23">
        <f t="shared" si="7"/>
        <v>0</v>
      </c>
      <c r="P27" s="19">
        <f t="shared" si="8"/>
        <v>0</v>
      </c>
    </row>
    <row r="28" spans="1:16" x14ac:dyDescent="0.2">
      <c r="A28" s="1" t="s">
        <v>22</v>
      </c>
      <c r="B28" s="3">
        <v>1.5</v>
      </c>
      <c r="C28" s="3">
        <v>1.5</v>
      </c>
      <c r="D28" s="3">
        <f t="shared" si="0"/>
        <v>0</v>
      </c>
      <c r="E28" s="3">
        <v>0</v>
      </c>
      <c r="F28" s="3">
        <v>0</v>
      </c>
      <c r="G28" s="3">
        <f t="shared" si="1"/>
        <v>0</v>
      </c>
      <c r="I28" s="17">
        <f t="shared" si="2"/>
        <v>0</v>
      </c>
      <c r="J28" s="23">
        <f t="shared" si="3"/>
        <v>0</v>
      </c>
      <c r="K28" s="23">
        <f t="shared" si="4"/>
        <v>0</v>
      </c>
      <c r="L28" s="22">
        <v>1</v>
      </c>
      <c r="M28" s="23">
        <f t="shared" si="5"/>
        <v>0</v>
      </c>
      <c r="N28" s="23">
        <f t="shared" si="6"/>
        <v>0</v>
      </c>
      <c r="O28" s="23">
        <f t="shared" si="7"/>
        <v>0</v>
      </c>
      <c r="P28" s="19">
        <f t="shared" si="8"/>
        <v>0</v>
      </c>
    </row>
    <row r="29" spans="1:16" x14ac:dyDescent="0.2">
      <c r="A29" s="1" t="s">
        <v>23</v>
      </c>
      <c r="B29" s="3">
        <v>7</v>
      </c>
      <c r="C29" s="3">
        <v>7</v>
      </c>
      <c r="D29" s="3">
        <f t="shared" si="0"/>
        <v>0</v>
      </c>
      <c r="E29" s="3">
        <v>1.5</v>
      </c>
      <c r="F29" s="3">
        <v>1.5</v>
      </c>
      <c r="G29" s="3">
        <f t="shared" si="1"/>
        <v>0</v>
      </c>
      <c r="I29" s="17">
        <f t="shared" si="2"/>
        <v>0</v>
      </c>
      <c r="J29" s="23">
        <f t="shared" si="3"/>
        <v>0</v>
      </c>
      <c r="K29" s="23">
        <f t="shared" si="4"/>
        <v>0</v>
      </c>
      <c r="L29" s="22">
        <v>1</v>
      </c>
      <c r="M29" s="23">
        <f t="shared" si="5"/>
        <v>0</v>
      </c>
      <c r="N29" s="23">
        <f t="shared" si="6"/>
        <v>0</v>
      </c>
      <c r="O29" s="23">
        <f t="shared" si="7"/>
        <v>0</v>
      </c>
      <c r="P29" s="19">
        <f t="shared" si="8"/>
        <v>0</v>
      </c>
    </row>
    <row r="30" spans="1:16" x14ac:dyDescent="0.2">
      <c r="A30" s="1" t="s">
        <v>24</v>
      </c>
      <c r="B30" s="3">
        <v>2</v>
      </c>
      <c r="C30" s="3">
        <v>2</v>
      </c>
      <c r="D30" s="3">
        <f t="shared" si="0"/>
        <v>0</v>
      </c>
      <c r="E30" s="3">
        <v>0</v>
      </c>
      <c r="F30" s="3">
        <v>0</v>
      </c>
      <c r="G30" s="3">
        <f t="shared" si="1"/>
        <v>0</v>
      </c>
      <c r="I30" s="17">
        <f t="shared" si="2"/>
        <v>0</v>
      </c>
      <c r="J30" s="23">
        <f t="shared" si="3"/>
        <v>0</v>
      </c>
      <c r="K30" s="23">
        <f t="shared" si="4"/>
        <v>0</v>
      </c>
      <c r="L30" s="22">
        <v>1.01292</v>
      </c>
      <c r="M30" s="23">
        <f t="shared" si="5"/>
        <v>0</v>
      </c>
      <c r="N30" s="23">
        <f t="shared" si="6"/>
        <v>0</v>
      </c>
      <c r="O30" s="23">
        <f t="shared" si="7"/>
        <v>0</v>
      </c>
      <c r="P30" s="19">
        <f t="shared" si="8"/>
        <v>0</v>
      </c>
    </row>
    <row r="31" spans="1:16" x14ac:dyDescent="0.2">
      <c r="A31" s="1" t="s">
        <v>25</v>
      </c>
      <c r="B31" s="3">
        <v>8</v>
      </c>
      <c r="C31" s="3">
        <v>8</v>
      </c>
      <c r="D31" s="3">
        <f t="shared" si="0"/>
        <v>0</v>
      </c>
      <c r="E31" s="3">
        <v>0</v>
      </c>
      <c r="F31" s="3">
        <v>0</v>
      </c>
      <c r="G31" s="3">
        <f t="shared" si="1"/>
        <v>0</v>
      </c>
      <c r="I31" s="17">
        <f t="shared" si="2"/>
        <v>0</v>
      </c>
      <c r="J31" s="23">
        <f t="shared" si="3"/>
        <v>0</v>
      </c>
      <c r="K31" s="23">
        <f t="shared" si="4"/>
        <v>0</v>
      </c>
      <c r="L31" s="22">
        <v>1</v>
      </c>
      <c r="M31" s="23">
        <f t="shared" si="5"/>
        <v>0</v>
      </c>
      <c r="N31" s="23">
        <f t="shared" si="6"/>
        <v>0</v>
      </c>
      <c r="O31" s="23">
        <f t="shared" si="7"/>
        <v>0</v>
      </c>
      <c r="P31" s="19">
        <f t="shared" si="8"/>
        <v>0</v>
      </c>
    </row>
    <row r="32" spans="1:16" x14ac:dyDescent="0.2">
      <c r="A32" s="1" t="s">
        <v>26</v>
      </c>
      <c r="B32" s="3">
        <v>7</v>
      </c>
      <c r="C32" s="3">
        <v>6</v>
      </c>
      <c r="D32" s="3">
        <f t="shared" si="0"/>
        <v>-1</v>
      </c>
      <c r="E32" s="3">
        <v>1</v>
      </c>
      <c r="F32" s="3">
        <v>1</v>
      </c>
      <c r="G32" s="3">
        <f t="shared" si="1"/>
        <v>0</v>
      </c>
      <c r="I32" s="17">
        <f t="shared" si="2"/>
        <v>-1</v>
      </c>
      <c r="J32" s="23">
        <f t="shared" si="3"/>
        <v>-44430</v>
      </c>
      <c r="K32" s="23">
        <f t="shared" si="4"/>
        <v>-7415.3669999999993</v>
      </c>
      <c r="L32" s="22">
        <v>1</v>
      </c>
      <c r="M32" s="23">
        <f t="shared" si="5"/>
        <v>0</v>
      </c>
      <c r="N32" s="23">
        <f t="shared" si="6"/>
        <v>0</v>
      </c>
      <c r="O32" s="23">
        <f t="shared" si="7"/>
        <v>-5849.2221428571402</v>
      </c>
      <c r="P32" s="19">
        <f t="shared" si="8"/>
        <v>-57694.589142857141</v>
      </c>
    </row>
    <row r="33" spans="1:16" x14ac:dyDescent="0.2">
      <c r="A33" s="1" t="s">
        <v>27</v>
      </c>
      <c r="B33" s="3">
        <v>7</v>
      </c>
      <c r="C33" s="3">
        <v>7</v>
      </c>
      <c r="D33" s="3">
        <f t="shared" si="0"/>
        <v>0</v>
      </c>
      <c r="E33" s="3">
        <v>4</v>
      </c>
      <c r="F33" s="3">
        <v>4</v>
      </c>
      <c r="G33" s="3">
        <f t="shared" si="1"/>
        <v>0</v>
      </c>
      <c r="I33" s="17">
        <f t="shared" si="2"/>
        <v>0</v>
      </c>
      <c r="J33" s="23">
        <f t="shared" si="3"/>
        <v>0</v>
      </c>
      <c r="K33" s="23">
        <f t="shared" si="4"/>
        <v>0</v>
      </c>
      <c r="L33" s="22">
        <v>1.0447200000000001</v>
      </c>
      <c r="M33" s="23">
        <f t="shared" si="5"/>
        <v>0</v>
      </c>
      <c r="N33" s="23">
        <f t="shared" si="6"/>
        <v>0</v>
      </c>
      <c r="O33" s="23">
        <f t="shared" si="7"/>
        <v>0</v>
      </c>
      <c r="P33" s="19">
        <f t="shared" si="8"/>
        <v>0</v>
      </c>
    </row>
    <row r="34" spans="1:16" x14ac:dyDescent="0.2">
      <c r="A34" s="1" t="s">
        <v>28</v>
      </c>
      <c r="B34" s="3">
        <v>2.5</v>
      </c>
      <c r="C34" s="3">
        <v>2.5</v>
      </c>
      <c r="D34" s="3">
        <f t="shared" si="0"/>
        <v>0</v>
      </c>
      <c r="E34" s="3">
        <v>0</v>
      </c>
      <c r="F34" s="3">
        <v>0</v>
      </c>
      <c r="G34" s="3">
        <f t="shared" si="1"/>
        <v>0</v>
      </c>
      <c r="I34" s="17">
        <f t="shared" si="2"/>
        <v>0</v>
      </c>
      <c r="J34" s="23">
        <f t="shared" si="3"/>
        <v>0</v>
      </c>
      <c r="K34" s="23">
        <f t="shared" si="4"/>
        <v>0</v>
      </c>
      <c r="L34" s="22">
        <v>1</v>
      </c>
      <c r="M34" s="23">
        <f t="shared" si="5"/>
        <v>0</v>
      </c>
      <c r="N34" s="23">
        <f t="shared" si="6"/>
        <v>0</v>
      </c>
      <c r="O34" s="23">
        <f t="shared" si="7"/>
        <v>0</v>
      </c>
      <c r="P34" s="19">
        <f t="shared" si="8"/>
        <v>0</v>
      </c>
    </row>
    <row r="35" spans="1:16" x14ac:dyDescent="0.2">
      <c r="A35" s="1" t="s">
        <v>124</v>
      </c>
      <c r="B35" s="3">
        <v>8.5</v>
      </c>
      <c r="C35" s="3">
        <v>8.5</v>
      </c>
      <c r="D35" s="3">
        <f t="shared" si="0"/>
        <v>0</v>
      </c>
      <c r="E35" s="3">
        <v>1.5</v>
      </c>
      <c r="F35" s="3">
        <v>1.5</v>
      </c>
      <c r="G35" s="3">
        <f t="shared" si="1"/>
        <v>0</v>
      </c>
      <c r="I35" s="17">
        <f t="shared" si="2"/>
        <v>0</v>
      </c>
      <c r="J35" s="23">
        <f t="shared" si="3"/>
        <v>0</v>
      </c>
      <c r="K35" s="23">
        <f t="shared" si="4"/>
        <v>0</v>
      </c>
      <c r="L35" s="22">
        <v>1</v>
      </c>
      <c r="M35" s="23">
        <f t="shared" si="5"/>
        <v>0</v>
      </c>
      <c r="N35" s="23">
        <f t="shared" si="6"/>
        <v>0</v>
      </c>
      <c r="O35" s="23">
        <f t="shared" si="7"/>
        <v>0</v>
      </c>
      <c r="P35" s="19">
        <f t="shared" si="8"/>
        <v>0</v>
      </c>
    </row>
    <row r="36" spans="1:16" x14ac:dyDescent="0.2">
      <c r="A36" s="1" t="s">
        <v>29</v>
      </c>
      <c r="B36" s="3">
        <v>126</v>
      </c>
      <c r="C36" s="3">
        <v>126</v>
      </c>
      <c r="D36" s="3">
        <f t="shared" si="0"/>
        <v>0</v>
      </c>
      <c r="E36" s="3">
        <v>12</v>
      </c>
      <c r="F36" s="3">
        <v>12</v>
      </c>
      <c r="G36" s="3">
        <f t="shared" si="1"/>
        <v>0</v>
      </c>
      <c r="I36" s="17">
        <f t="shared" si="2"/>
        <v>0</v>
      </c>
      <c r="J36" s="23">
        <f t="shared" si="3"/>
        <v>0</v>
      </c>
      <c r="K36" s="23">
        <f t="shared" si="4"/>
        <v>0</v>
      </c>
      <c r="L36" s="22">
        <v>1.04942</v>
      </c>
      <c r="M36" s="23">
        <f t="shared" si="5"/>
        <v>0</v>
      </c>
      <c r="N36" s="23">
        <f t="shared" si="6"/>
        <v>0</v>
      </c>
      <c r="O36" s="23">
        <f t="shared" si="7"/>
        <v>0</v>
      </c>
      <c r="P36" s="19">
        <f t="shared" si="8"/>
        <v>0</v>
      </c>
    </row>
    <row r="37" spans="1:16" x14ac:dyDescent="0.2">
      <c r="A37" s="1" t="s">
        <v>30</v>
      </c>
      <c r="B37" s="3">
        <v>1</v>
      </c>
      <c r="C37" s="3">
        <v>1</v>
      </c>
      <c r="D37" s="3">
        <f t="shared" si="0"/>
        <v>0</v>
      </c>
      <c r="E37" s="3">
        <v>0.5</v>
      </c>
      <c r="F37" s="3">
        <v>0.5</v>
      </c>
      <c r="G37" s="3">
        <f t="shared" si="1"/>
        <v>0</v>
      </c>
      <c r="I37" s="17">
        <f t="shared" si="2"/>
        <v>0</v>
      </c>
      <c r="J37" s="23">
        <f t="shared" si="3"/>
        <v>0</v>
      </c>
      <c r="K37" s="23">
        <f t="shared" si="4"/>
        <v>0</v>
      </c>
      <c r="L37" s="22">
        <v>1</v>
      </c>
      <c r="M37" s="23">
        <f t="shared" si="5"/>
        <v>0</v>
      </c>
      <c r="N37" s="23">
        <f t="shared" si="6"/>
        <v>0</v>
      </c>
      <c r="O37" s="23">
        <f t="shared" si="7"/>
        <v>0</v>
      </c>
      <c r="P37" s="19">
        <f t="shared" si="8"/>
        <v>0</v>
      </c>
    </row>
    <row r="38" spans="1:16" x14ac:dyDescent="0.2">
      <c r="A38" s="1" t="s">
        <v>31</v>
      </c>
      <c r="B38" s="3">
        <v>2.5</v>
      </c>
      <c r="C38" s="3">
        <v>2.5</v>
      </c>
      <c r="D38" s="3">
        <f t="shared" si="0"/>
        <v>0</v>
      </c>
      <c r="E38" s="3">
        <v>0</v>
      </c>
      <c r="F38" s="3">
        <v>0</v>
      </c>
      <c r="G38" s="3">
        <f t="shared" si="1"/>
        <v>0</v>
      </c>
      <c r="I38" s="17">
        <f t="shared" si="2"/>
        <v>0</v>
      </c>
      <c r="J38" s="23">
        <f t="shared" si="3"/>
        <v>0</v>
      </c>
      <c r="K38" s="23">
        <f t="shared" si="4"/>
        <v>0</v>
      </c>
      <c r="L38" s="22">
        <v>1</v>
      </c>
      <c r="M38" s="23">
        <f t="shared" si="5"/>
        <v>0</v>
      </c>
      <c r="N38" s="23">
        <f t="shared" si="6"/>
        <v>0</v>
      </c>
      <c r="O38" s="23">
        <f t="shared" si="7"/>
        <v>0</v>
      </c>
      <c r="P38" s="19">
        <f t="shared" si="8"/>
        <v>0</v>
      </c>
    </row>
    <row r="39" spans="1:16" x14ac:dyDescent="0.2">
      <c r="A39" s="1" t="s">
        <v>32</v>
      </c>
      <c r="B39" s="3">
        <v>4.5</v>
      </c>
      <c r="C39" s="3">
        <v>4.5</v>
      </c>
      <c r="D39" s="3">
        <f t="shared" si="0"/>
        <v>0</v>
      </c>
      <c r="E39" s="3">
        <v>0</v>
      </c>
      <c r="F39" s="3">
        <v>0</v>
      </c>
      <c r="G39" s="3">
        <f t="shared" si="1"/>
        <v>0</v>
      </c>
      <c r="I39" s="17">
        <f t="shared" si="2"/>
        <v>0</v>
      </c>
      <c r="J39" s="23">
        <f t="shared" si="3"/>
        <v>0</v>
      </c>
      <c r="K39" s="23">
        <f t="shared" si="4"/>
        <v>0</v>
      </c>
      <c r="L39" s="22">
        <v>1</v>
      </c>
      <c r="M39" s="23">
        <f t="shared" si="5"/>
        <v>0</v>
      </c>
      <c r="N39" s="23">
        <f t="shared" si="6"/>
        <v>0</v>
      </c>
      <c r="O39" s="23">
        <f t="shared" si="7"/>
        <v>0</v>
      </c>
      <c r="P39" s="19">
        <f t="shared" si="8"/>
        <v>0</v>
      </c>
    </row>
    <row r="40" spans="1:16" x14ac:dyDescent="0.2">
      <c r="A40" s="1" t="s">
        <v>181</v>
      </c>
      <c r="B40" s="3">
        <v>0</v>
      </c>
      <c r="C40" s="3">
        <v>0</v>
      </c>
      <c r="D40" s="3">
        <f t="shared" si="0"/>
        <v>0</v>
      </c>
      <c r="E40" s="3">
        <v>0</v>
      </c>
      <c r="F40" s="3">
        <v>0</v>
      </c>
      <c r="G40" s="3">
        <f t="shared" si="1"/>
        <v>0</v>
      </c>
      <c r="I40" s="17">
        <f t="shared" si="2"/>
        <v>0</v>
      </c>
      <c r="J40" s="23">
        <f t="shared" si="3"/>
        <v>0</v>
      </c>
      <c r="K40" s="23">
        <f t="shared" si="4"/>
        <v>0</v>
      </c>
      <c r="L40" s="22">
        <v>1</v>
      </c>
      <c r="M40" s="23">
        <f t="shared" si="5"/>
        <v>0</v>
      </c>
      <c r="N40" s="23">
        <f t="shared" si="6"/>
        <v>0</v>
      </c>
      <c r="O40" s="23">
        <f t="shared" si="7"/>
        <v>0</v>
      </c>
      <c r="P40" s="19">
        <f t="shared" si="8"/>
        <v>0</v>
      </c>
    </row>
    <row r="41" spans="1:16" x14ac:dyDescent="0.2">
      <c r="A41" s="1" t="s">
        <v>33</v>
      </c>
      <c r="B41" s="3">
        <v>11</v>
      </c>
      <c r="C41" s="3">
        <v>11</v>
      </c>
      <c r="D41" s="3">
        <f t="shared" si="0"/>
        <v>0</v>
      </c>
      <c r="E41" s="3">
        <v>2</v>
      </c>
      <c r="F41" s="3">
        <v>2</v>
      </c>
      <c r="G41" s="3">
        <f t="shared" si="1"/>
        <v>0</v>
      </c>
      <c r="I41" s="17">
        <f t="shared" si="2"/>
        <v>0</v>
      </c>
      <c r="J41" s="23">
        <f t="shared" si="3"/>
        <v>0</v>
      </c>
      <c r="K41" s="23">
        <f t="shared" si="4"/>
        <v>0</v>
      </c>
      <c r="L41" s="22">
        <v>1</v>
      </c>
      <c r="M41" s="23">
        <f t="shared" si="5"/>
        <v>0</v>
      </c>
      <c r="N41" s="23">
        <f t="shared" si="6"/>
        <v>0</v>
      </c>
      <c r="O41" s="23">
        <f t="shared" si="7"/>
        <v>0</v>
      </c>
      <c r="P41" s="19">
        <f t="shared" si="8"/>
        <v>0</v>
      </c>
    </row>
    <row r="42" spans="1:16" x14ac:dyDescent="0.2">
      <c r="A42" s="1" t="s">
        <v>34</v>
      </c>
      <c r="B42" s="3">
        <v>6</v>
      </c>
      <c r="C42" s="3">
        <v>6</v>
      </c>
      <c r="D42" s="3">
        <f t="shared" si="0"/>
        <v>0</v>
      </c>
      <c r="E42" s="3">
        <v>0</v>
      </c>
      <c r="F42" s="3">
        <v>0</v>
      </c>
      <c r="G42" s="3">
        <f t="shared" si="1"/>
        <v>0</v>
      </c>
      <c r="I42" s="17">
        <f t="shared" si="2"/>
        <v>0</v>
      </c>
      <c r="J42" s="23">
        <f t="shared" si="3"/>
        <v>0</v>
      </c>
      <c r="K42" s="23">
        <f t="shared" si="4"/>
        <v>0</v>
      </c>
      <c r="L42" s="22">
        <v>1</v>
      </c>
      <c r="M42" s="23">
        <f t="shared" si="5"/>
        <v>0</v>
      </c>
      <c r="N42" s="23">
        <f t="shared" si="6"/>
        <v>0</v>
      </c>
      <c r="O42" s="23">
        <f t="shared" si="7"/>
        <v>0</v>
      </c>
      <c r="P42" s="19">
        <f t="shared" si="8"/>
        <v>0</v>
      </c>
    </row>
    <row r="43" spans="1:16" x14ac:dyDescent="0.2">
      <c r="A43" s="1" t="s">
        <v>35</v>
      </c>
      <c r="B43" s="3">
        <v>3</v>
      </c>
      <c r="C43" s="3">
        <v>3</v>
      </c>
      <c r="D43" s="3">
        <f t="shared" si="0"/>
        <v>0</v>
      </c>
      <c r="E43" s="3">
        <v>0</v>
      </c>
      <c r="F43" s="3">
        <v>0</v>
      </c>
      <c r="G43" s="3">
        <f t="shared" si="1"/>
        <v>0</v>
      </c>
      <c r="I43" s="17">
        <f t="shared" si="2"/>
        <v>0</v>
      </c>
      <c r="J43" s="23">
        <f t="shared" si="3"/>
        <v>0</v>
      </c>
      <c r="K43" s="23">
        <f t="shared" si="4"/>
        <v>0</v>
      </c>
      <c r="L43" s="22">
        <v>1</v>
      </c>
      <c r="M43" s="23">
        <f t="shared" si="5"/>
        <v>0</v>
      </c>
      <c r="N43" s="23">
        <f t="shared" si="6"/>
        <v>0</v>
      </c>
      <c r="O43" s="23">
        <f t="shared" si="7"/>
        <v>0</v>
      </c>
      <c r="P43" s="19">
        <f t="shared" si="8"/>
        <v>0</v>
      </c>
    </row>
    <row r="44" spans="1:16" x14ac:dyDescent="0.2">
      <c r="A44" s="1" t="s">
        <v>125</v>
      </c>
      <c r="B44" s="3">
        <v>4</v>
      </c>
      <c r="C44" s="3">
        <v>4</v>
      </c>
      <c r="D44" s="3">
        <f t="shared" si="0"/>
        <v>0</v>
      </c>
      <c r="E44" s="3">
        <v>0</v>
      </c>
      <c r="F44" s="3">
        <v>0</v>
      </c>
      <c r="G44" s="3">
        <f t="shared" si="1"/>
        <v>0</v>
      </c>
      <c r="I44" s="17">
        <f t="shared" si="2"/>
        <v>0</v>
      </c>
      <c r="J44" s="23">
        <f t="shared" si="3"/>
        <v>0</v>
      </c>
      <c r="K44" s="23">
        <f t="shared" si="4"/>
        <v>0</v>
      </c>
      <c r="L44" s="22">
        <v>1</v>
      </c>
      <c r="M44" s="23">
        <f t="shared" si="5"/>
        <v>0</v>
      </c>
      <c r="N44" s="23">
        <f t="shared" si="6"/>
        <v>0</v>
      </c>
      <c r="O44" s="23">
        <f t="shared" si="7"/>
        <v>0</v>
      </c>
      <c r="P44" s="19">
        <f t="shared" si="8"/>
        <v>0</v>
      </c>
    </row>
    <row r="45" spans="1:16" x14ac:dyDescent="0.2">
      <c r="A45" s="1" t="s">
        <v>36</v>
      </c>
      <c r="B45" s="3">
        <v>1</v>
      </c>
      <c r="C45" s="3">
        <v>1</v>
      </c>
      <c r="D45" s="3">
        <f t="shared" si="0"/>
        <v>0</v>
      </c>
      <c r="E45" s="3">
        <v>0</v>
      </c>
      <c r="F45" s="3">
        <v>0</v>
      </c>
      <c r="G45" s="3">
        <f t="shared" si="1"/>
        <v>0</v>
      </c>
      <c r="I45" s="17">
        <f t="shared" si="2"/>
        <v>0</v>
      </c>
      <c r="J45" s="23">
        <f t="shared" si="3"/>
        <v>0</v>
      </c>
      <c r="K45" s="23">
        <f t="shared" si="4"/>
        <v>0</v>
      </c>
      <c r="L45" s="22">
        <v>1</v>
      </c>
      <c r="M45" s="23">
        <f t="shared" si="5"/>
        <v>0</v>
      </c>
      <c r="N45" s="23">
        <f t="shared" si="6"/>
        <v>0</v>
      </c>
      <c r="O45" s="23">
        <f t="shared" si="7"/>
        <v>0</v>
      </c>
      <c r="P45" s="19">
        <f t="shared" si="8"/>
        <v>0</v>
      </c>
    </row>
    <row r="46" spans="1:16" x14ac:dyDescent="0.2">
      <c r="A46" s="1" t="s">
        <v>37</v>
      </c>
      <c r="B46" s="3">
        <v>5</v>
      </c>
      <c r="C46" s="3">
        <v>5</v>
      </c>
      <c r="D46" s="3">
        <f t="shared" si="0"/>
        <v>0</v>
      </c>
      <c r="E46" s="3">
        <v>0</v>
      </c>
      <c r="F46" s="3">
        <v>0</v>
      </c>
      <c r="G46" s="3">
        <f t="shared" si="1"/>
        <v>0</v>
      </c>
      <c r="I46" s="17">
        <f t="shared" si="2"/>
        <v>0</v>
      </c>
      <c r="J46" s="23">
        <f t="shared" si="3"/>
        <v>0</v>
      </c>
      <c r="K46" s="23">
        <f t="shared" si="4"/>
        <v>0</v>
      </c>
      <c r="L46" s="22">
        <v>1</v>
      </c>
      <c r="M46" s="23">
        <f t="shared" si="5"/>
        <v>0</v>
      </c>
      <c r="N46" s="23">
        <f t="shared" si="6"/>
        <v>0</v>
      </c>
      <c r="O46" s="23">
        <f t="shared" si="7"/>
        <v>0</v>
      </c>
      <c r="P46" s="19">
        <f t="shared" si="8"/>
        <v>0</v>
      </c>
    </row>
    <row r="47" spans="1:16" x14ac:dyDescent="0.2">
      <c r="A47" s="1" t="s">
        <v>126</v>
      </c>
      <c r="B47" s="3">
        <v>2</v>
      </c>
      <c r="C47" s="3">
        <v>2</v>
      </c>
      <c r="D47" s="3">
        <f t="shared" si="0"/>
        <v>0</v>
      </c>
      <c r="E47" s="3">
        <v>0.5</v>
      </c>
      <c r="F47" s="3">
        <v>0.5</v>
      </c>
      <c r="G47" s="3">
        <f t="shared" si="1"/>
        <v>0</v>
      </c>
      <c r="I47" s="17">
        <f t="shared" si="2"/>
        <v>0</v>
      </c>
      <c r="J47" s="23">
        <f t="shared" si="3"/>
        <v>0</v>
      </c>
      <c r="K47" s="23">
        <f t="shared" si="4"/>
        <v>0</v>
      </c>
      <c r="L47" s="22">
        <v>1</v>
      </c>
      <c r="M47" s="23">
        <f t="shared" si="5"/>
        <v>0</v>
      </c>
      <c r="N47" s="23">
        <f t="shared" si="6"/>
        <v>0</v>
      </c>
      <c r="O47" s="23">
        <f t="shared" si="7"/>
        <v>0</v>
      </c>
      <c r="P47" s="19">
        <f t="shared" si="8"/>
        <v>0</v>
      </c>
    </row>
    <row r="48" spans="1:16" x14ac:dyDescent="0.2">
      <c r="A48" s="1" t="s">
        <v>38</v>
      </c>
      <c r="B48" s="3">
        <v>4.5</v>
      </c>
      <c r="C48" s="3">
        <v>4.5</v>
      </c>
      <c r="D48" s="3">
        <f t="shared" si="0"/>
        <v>0</v>
      </c>
      <c r="E48" s="3">
        <v>0</v>
      </c>
      <c r="F48" s="3">
        <v>0</v>
      </c>
      <c r="G48" s="3">
        <f t="shared" si="1"/>
        <v>0</v>
      </c>
      <c r="I48" s="17">
        <f t="shared" si="2"/>
        <v>0</v>
      </c>
      <c r="J48" s="23">
        <f t="shared" si="3"/>
        <v>0</v>
      </c>
      <c r="K48" s="23">
        <f t="shared" si="4"/>
        <v>0</v>
      </c>
      <c r="L48" s="22">
        <v>1</v>
      </c>
      <c r="M48" s="23">
        <f t="shared" si="5"/>
        <v>0</v>
      </c>
      <c r="N48" s="23">
        <f t="shared" si="6"/>
        <v>0</v>
      </c>
      <c r="O48" s="23">
        <f t="shared" si="7"/>
        <v>0</v>
      </c>
      <c r="P48" s="19">
        <f t="shared" si="8"/>
        <v>0</v>
      </c>
    </row>
    <row r="49" spans="1:16" x14ac:dyDescent="0.2">
      <c r="A49" s="1" t="s">
        <v>39</v>
      </c>
      <c r="B49" s="3">
        <v>8.5</v>
      </c>
      <c r="C49" s="3">
        <v>8.5</v>
      </c>
      <c r="D49" s="3">
        <f t="shared" si="0"/>
        <v>0</v>
      </c>
      <c r="E49" s="3">
        <v>0.5</v>
      </c>
      <c r="F49" s="3">
        <v>0.5</v>
      </c>
      <c r="G49" s="3">
        <f t="shared" si="1"/>
        <v>0</v>
      </c>
      <c r="I49" s="17">
        <f t="shared" si="2"/>
        <v>0</v>
      </c>
      <c r="J49" s="23">
        <f t="shared" si="3"/>
        <v>0</v>
      </c>
      <c r="K49" s="23">
        <f t="shared" si="4"/>
        <v>0</v>
      </c>
      <c r="L49" s="22">
        <v>1</v>
      </c>
      <c r="M49" s="23">
        <f t="shared" si="5"/>
        <v>0</v>
      </c>
      <c r="N49" s="23">
        <f t="shared" si="6"/>
        <v>0</v>
      </c>
      <c r="O49" s="23">
        <f t="shared" si="7"/>
        <v>0</v>
      </c>
      <c r="P49" s="19">
        <f t="shared" si="8"/>
        <v>0</v>
      </c>
    </row>
    <row r="50" spans="1:16" x14ac:dyDescent="0.2">
      <c r="A50" s="1" t="s">
        <v>151</v>
      </c>
      <c r="B50" s="3">
        <v>8</v>
      </c>
      <c r="C50" s="3">
        <v>8</v>
      </c>
      <c r="D50" s="3">
        <f t="shared" si="0"/>
        <v>0</v>
      </c>
      <c r="E50" s="3">
        <v>0</v>
      </c>
      <c r="F50" s="3">
        <v>0</v>
      </c>
      <c r="G50" s="3">
        <f t="shared" si="1"/>
        <v>0</v>
      </c>
      <c r="I50" s="17">
        <f t="shared" si="2"/>
        <v>0</v>
      </c>
      <c r="J50" s="23">
        <f t="shared" si="3"/>
        <v>0</v>
      </c>
      <c r="K50" s="23">
        <f t="shared" si="4"/>
        <v>0</v>
      </c>
      <c r="L50" s="22">
        <v>1.0704800000000001</v>
      </c>
      <c r="M50" s="23">
        <f t="shared" si="5"/>
        <v>0</v>
      </c>
      <c r="N50" s="23">
        <f t="shared" si="6"/>
        <v>0</v>
      </c>
      <c r="O50" s="23">
        <f t="shared" si="7"/>
        <v>0</v>
      </c>
      <c r="P50" s="19">
        <f t="shared" si="8"/>
        <v>0</v>
      </c>
    </row>
    <row r="51" spans="1:16" x14ac:dyDescent="0.2">
      <c r="A51" s="1" t="s">
        <v>40</v>
      </c>
      <c r="B51" s="3">
        <v>4</v>
      </c>
      <c r="C51" s="3">
        <v>4</v>
      </c>
      <c r="D51" s="3">
        <f t="shared" si="0"/>
        <v>0</v>
      </c>
      <c r="E51" s="3">
        <v>3.5</v>
      </c>
      <c r="F51" s="3">
        <v>3.5</v>
      </c>
      <c r="G51" s="3">
        <f t="shared" si="1"/>
        <v>0</v>
      </c>
      <c r="I51" s="17">
        <f t="shared" si="2"/>
        <v>0</v>
      </c>
      <c r="J51" s="23">
        <f t="shared" si="3"/>
        <v>0</v>
      </c>
      <c r="K51" s="23">
        <f t="shared" si="4"/>
        <v>0</v>
      </c>
      <c r="L51" s="22">
        <v>1.0447200000000001</v>
      </c>
      <c r="M51" s="23">
        <f t="shared" si="5"/>
        <v>0</v>
      </c>
      <c r="N51" s="23">
        <f t="shared" si="6"/>
        <v>0</v>
      </c>
      <c r="O51" s="23">
        <f t="shared" si="7"/>
        <v>0</v>
      </c>
      <c r="P51" s="19">
        <f t="shared" si="8"/>
        <v>0</v>
      </c>
    </row>
    <row r="52" spans="1:16" x14ac:dyDescent="0.2">
      <c r="A52" s="1" t="s">
        <v>147</v>
      </c>
      <c r="B52" s="3">
        <v>5.5</v>
      </c>
      <c r="C52" s="3">
        <v>5.5</v>
      </c>
      <c r="D52" s="3">
        <f t="shared" si="0"/>
        <v>0</v>
      </c>
      <c r="E52" s="3">
        <v>1.5</v>
      </c>
      <c r="F52" s="3">
        <v>1.5</v>
      </c>
      <c r="G52" s="3">
        <f t="shared" si="1"/>
        <v>0</v>
      </c>
      <c r="I52" s="17">
        <f t="shared" si="2"/>
        <v>0</v>
      </c>
      <c r="J52" s="23">
        <f t="shared" si="3"/>
        <v>0</v>
      </c>
      <c r="K52" s="23">
        <f t="shared" si="4"/>
        <v>0</v>
      </c>
      <c r="L52" s="22">
        <v>1</v>
      </c>
      <c r="M52" s="23">
        <f t="shared" si="5"/>
        <v>0</v>
      </c>
      <c r="N52" s="23">
        <f t="shared" si="6"/>
        <v>0</v>
      </c>
      <c r="O52" s="23">
        <f t="shared" si="7"/>
        <v>0</v>
      </c>
      <c r="P52" s="19">
        <f t="shared" si="8"/>
        <v>0</v>
      </c>
    </row>
    <row r="53" spans="1:16" x14ac:dyDescent="0.2">
      <c r="A53" s="1" t="s">
        <v>41</v>
      </c>
      <c r="B53" s="3">
        <v>7</v>
      </c>
      <c r="C53" s="3">
        <v>7</v>
      </c>
      <c r="D53" s="3">
        <f t="shared" si="0"/>
        <v>0</v>
      </c>
      <c r="E53" s="3">
        <v>0</v>
      </c>
      <c r="F53" s="3">
        <v>0</v>
      </c>
      <c r="G53" s="3">
        <f t="shared" si="1"/>
        <v>0</v>
      </c>
      <c r="I53" s="17">
        <f t="shared" si="2"/>
        <v>0</v>
      </c>
      <c r="J53" s="23">
        <f t="shared" si="3"/>
        <v>0</v>
      </c>
      <c r="K53" s="23">
        <f t="shared" si="4"/>
        <v>0</v>
      </c>
      <c r="L53" s="22">
        <v>1</v>
      </c>
      <c r="M53" s="23">
        <f t="shared" si="5"/>
        <v>0</v>
      </c>
      <c r="N53" s="23">
        <f t="shared" si="6"/>
        <v>0</v>
      </c>
      <c r="O53" s="23">
        <f t="shared" si="7"/>
        <v>0</v>
      </c>
      <c r="P53" s="19">
        <f t="shared" si="8"/>
        <v>0</v>
      </c>
    </row>
    <row r="54" spans="1:16" x14ac:dyDescent="0.2">
      <c r="A54" s="1" t="s">
        <v>42</v>
      </c>
      <c r="B54" s="3">
        <v>6</v>
      </c>
      <c r="C54" s="3">
        <v>6</v>
      </c>
      <c r="D54" s="3">
        <f t="shared" si="0"/>
        <v>0</v>
      </c>
      <c r="E54" s="3">
        <v>0</v>
      </c>
      <c r="F54" s="3">
        <v>0</v>
      </c>
      <c r="G54" s="3">
        <f t="shared" si="1"/>
        <v>0</v>
      </c>
      <c r="I54" s="17">
        <f t="shared" si="2"/>
        <v>0</v>
      </c>
      <c r="J54" s="23">
        <f t="shared" si="3"/>
        <v>0</v>
      </c>
      <c r="K54" s="23">
        <f t="shared" si="4"/>
        <v>0</v>
      </c>
      <c r="L54" s="22">
        <v>1</v>
      </c>
      <c r="M54" s="23">
        <f t="shared" si="5"/>
        <v>0</v>
      </c>
      <c r="N54" s="23">
        <f t="shared" si="6"/>
        <v>0</v>
      </c>
      <c r="O54" s="23">
        <f t="shared" si="7"/>
        <v>0</v>
      </c>
      <c r="P54" s="19">
        <f t="shared" si="8"/>
        <v>0</v>
      </c>
    </row>
    <row r="55" spans="1:16" x14ac:dyDescent="0.2">
      <c r="A55" s="1" t="s">
        <v>43</v>
      </c>
      <c r="B55" s="3">
        <v>10.5</v>
      </c>
      <c r="C55" s="3">
        <v>10.5</v>
      </c>
      <c r="D55" s="3">
        <f t="shared" si="0"/>
        <v>0</v>
      </c>
      <c r="E55" s="3">
        <v>1</v>
      </c>
      <c r="F55" s="3">
        <v>1</v>
      </c>
      <c r="G55" s="3">
        <f t="shared" si="1"/>
        <v>0</v>
      </c>
      <c r="I55" s="17">
        <f t="shared" si="2"/>
        <v>0</v>
      </c>
      <c r="J55" s="23">
        <f t="shared" si="3"/>
        <v>0</v>
      </c>
      <c r="K55" s="23">
        <f t="shared" si="4"/>
        <v>0</v>
      </c>
      <c r="L55" s="22">
        <v>1</v>
      </c>
      <c r="M55" s="23">
        <f t="shared" si="5"/>
        <v>0</v>
      </c>
      <c r="N55" s="23">
        <f t="shared" si="6"/>
        <v>0</v>
      </c>
      <c r="O55" s="23">
        <f t="shared" si="7"/>
        <v>0</v>
      </c>
      <c r="P55" s="19">
        <f t="shared" si="8"/>
        <v>0</v>
      </c>
    </row>
    <row r="56" spans="1:16" x14ac:dyDescent="0.2">
      <c r="A56" s="1" t="s">
        <v>44</v>
      </c>
      <c r="B56" s="3">
        <v>4.5</v>
      </c>
      <c r="C56" s="3">
        <v>4.5</v>
      </c>
      <c r="D56" s="3">
        <f t="shared" si="0"/>
        <v>0</v>
      </c>
      <c r="E56" s="3">
        <v>0</v>
      </c>
      <c r="F56" s="3">
        <v>0</v>
      </c>
      <c r="G56" s="3">
        <f t="shared" si="1"/>
        <v>0</v>
      </c>
      <c r="I56" s="17">
        <f t="shared" si="2"/>
        <v>0</v>
      </c>
      <c r="J56" s="23">
        <f t="shared" si="3"/>
        <v>0</v>
      </c>
      <c r="K56" s="23">
        <f t="shared" si="4"/>
        <v>0</v>
      </c>
      <c r="L56" s="22">
        <v>1</v>
      </c>
      <c r="M56" s="23">
        <f t="shared" si="5"/>
        <v>0</v>
      </c>
      <c r="N56" s="23">
        <f t="shared" si="6"/>
        <v>0</v>
      </c>
      <c r="O56" s="23">
        <f t="shared" si="7"/>
        <v>0</v>
      </c>
      <c r="P56" s="19">
        <f t="shared" si="8"/>
        <v>0</v>
      </c>
    </row>
    <row r="57" spans="1:16" x14ac:dyDescent="0.2">
      <c r="A57" s="1" t="s">
        <v>45</v>
      </c>
      <c r="B57" s="3">
        <v>4</v>
      </c>
      <c r="C57" s="3">
        <v>4</v>
      </c>
      <c r="D57" s="3">
        <f t="shared" si="0"/>
        <v>0</v>
      </c>
      <c r="E57" s="3">
        <v>0</v>
      </c>
      <c r="F57" s="3">
        <v>0</v>
      </c>
      <c r="G57" s="3">
        <f t="shared" si="1"/>
        <v>0</v>
      </c>
      <c r="I57" s="17">
        <f t="shared" si="2"/>
        <v>0</v>
      </c>
      <c r="J57" s="23">
        <f t="shared" si="3"/>
        <v>0</v>
      </c>
      <c r="K57" s="23">
        <f t="shared" si="4"/>
        <v>0</v>
      </c>
      <c r="L57" s="22">
        <v>1</v>
      </c>
      <c r="M57" s="23">
        <f t="shared" si="5"/>
        <v>0</v>
      </c>
      <c r="N57" s="23">
        <f t="shared" si="6"/>
        <v>0</v>
      </c>
      <c r="O57" s="23">
        <f t="shared" si="7"/>
        <v>0</v>
      </c>
      <c r="P57" s="19">
        <f t="shared" si="8"/>
        <v>0</v>
      </c>
    </row>
    <row r="58" spans="1:16" x14ac:dyDescent="0.2">
      <c r="A58" s="1" t="s">
        <v>46</v>
      </c>
      <c r="B58" s="3">
        <v>14.5</v>
      </c>
      <c r="C58" s="3">
        <v>14.5</v>
      </c>
      <c r="D58" s="3">
        <f t="shared" si="0"/>
        <v>0</v>
      </c>
      <c r="E58" s="3">
        <v>0</v>
      </c>
      <c r="F58" s="3">
        <v>0</v>
      </c>
      <c r="G58" s="3">
        <f t="shared" si="1"/>
        <v>0</v>
      </c>
      <c r="I58" s="17">
        <f t="shared" si="2"/>
        <v>0</v>
      </c>
      <c r="J58" s="23">
        <f t="shared" si="3"/>
        <v>0</v>
      </c>
      <c r="K58" s="23">
        <f t="shared" si="4"/>
        <v>0</v>
      </c>
      <c r="L58" s="22">
        <v>1</v>
      </c>
      <c r="M58" s="23">
        <f t="shared" si="5"/>
        <v>0</v>
      </c>
      <c r="N58" s="23">
        <f t="shared" si="6"/>
        <v>0</v>
      </c>
      <c r="O58" s="23">
        <f t="shared" si="7"/>
        <v>0</v>
      </c>
      <c r="P58" s="19">
        <f t="shared" si="8"/>
        <v>0</v>
      </c>
    </row>
    <row r="59" spans="1:16" x14ac:dyDescent="0.2">
      <c r="A59" s="1" t="s">
        <v>47</v>
      </c>
      <c r="B59" s="3">
        <v>60.5</v>
      </c>
      <c r="C59" s="3">
        <v>60.5</v>
      </c>
      <c r="D59" s="3">
        <f t="shared" si="0"/>
        <v>0</v>
      </c>
      <c r="E59" s="3">
        <v>7</v>
      </c>
      <c r="F59" s="3">
        <v>7</v>
      </c>
      <c r="G59" s="3">
        <f t="shared" si="1"/>
        <v>0</v>
      </c>
      <c r="I59" s="17">
        <f t="shared" si="2"/>
        <v>0</v>
      </c>
      <c r="J59" s="23">
        <f t="shared" si="3"/>
        <v>0</v>
      </c>
      <c r="K59" s="23">
        <f t="shared" si="4"/>
        <v>0</v>
      </c>
      <c r="L59" s="22">
        <v>1</v>
      </c>
      <c r="M59" s="23">
        <f t="shared" si="5"/>
        <v>0</v>
      </c>
      <c r="N59" s="23">
        <f t="shared" si="6"/>
        <v>0</v>
      </c>
      <c r="O59" s="23">
        <f t="shared" si="7"/>
        <v>0</v>
      </c>
      <c r="P59" s="19">
        <f t="shared" si="8"/>
        <v>0</v>
      </c>
    </row>
    <row r="60" spans="1:16" x14ac:dyDescent="0.2">
      <c r="A60" s="1" t="s">
        <v>48</v>
      </c>
      <c r="B60" s="3">
        <v>1.5</v>
      </c>
      <c r="C60" s="3">
        <v>1.5</v>
      </c>
      <c r="D60" s="3">
        <f t="shared" si="0"/>
        <v>0</v>
      </c>
      <c r="E60" s="3">
        <v>0</v>
      </c>
      <c r="F60" s="3">
        <v>0</v>
      </c>
      <c r="G60" s="3">
        <f t="shared" si="1"/>
        <v>0</v>
      </c>
      <c r="I60" s="17">
        <f t="shared" si="2"/>
        <v>0</v>
      </c>
      <c r="J60" s="23">
        <f t="shared" si="3"/>
        <v>0</v>
      </c>
      <c r="K60" s="23">
        <f t="shared" si="4"/>
        <v>0</v>
      </c>
      <c r="L60" s="22">
        <v>1</v>
      </c>
      <c r="M60" s="23">
        <f t="shared" si="5"/>
        <v>0</v>
      </c>
      <c r="N60" s="23">
        <f t="shared" si="6"/>
        <v>0</v>
      </c>
      <c r="O60" s="23">
        <f t="shared" si="7"/>
        <v>0</v>
      </c>
      <c r="P60" s="19">
        <f t="shared" si="8"/>
        <v>0</v>
      </c>
    </row>
    <row r="61" spans="1:16" x14ac:dyDescent="0.2">
      <c r="A61" s="1" t="s">
        <v>49</v>
      </c>
      <c r="B61" s="3">
        <v>5</v>
      </c>
      <c r="C61" s="3">
        <v>5</v>
      </c>
      <c r="D61" s="3">
        <f t="shared" si="0"/>
        <v>0</v>
      </c>
      <c r="E61" s="3">
        <v>0.5</v>
      </c>
      <c r="F61" s="3">
        <v>0.5</v>
      </c>
      <c r="G61" s="3">
        <f t="shared" si="1"/>
        <v>0</v>
      </c>
      <c r="I61" s="17">
        <f t="shared" si="2"/>
        <v>0</v>
      </c>
      <c r="J61" s="23">
        <f t="shared" si="3"/>
        <v>0</v>
      </c>
      <c r="K61" s="23">
        <f t="shared" si="4"/>
        <v>0</v>
      </c>
      <c r="L61" s="22">
        <v>1</v>
      </c>
      <c r="M61" s="23">
        <f t="shared" si="5"/>
        <v>0</v>
      </c>
      <c r="N61" s="23">
        <f t="shared" si="6"/>
        <v>0</v>
      </c>
      <c r="O61" s="23">
        <f t="shared" si="7"/>
        <v>0</v>
      </c>
      <c r="P61" s="19">
        <f t="shared" si="8"/>
        <v>0</v>
      </c>
    </row>
    <row r="62" spans="1:16" x14ac:dyDescent="0.2">
      <c r="A62" s="1" t="s">
        <v>50</v>
      </c>
      <c r="B62" s="3">
        <v>5</v>
      </c>
      <c r="C62" s="3">
        <v>5</v>
      </c>
      <c r="D62" s="3">
        <f t="shared" si="0"/>
        <v>0</v>
      </c>
      <c r="E62" s="3">
        <v>0.5</v>
      </c>
      <c r="F62" s="3">
        <v>0.5</v>
      </c>
      <c r="G62" s="3">
        <f t="shared" si="1"/>
        <v>0</v>
      </c>
      <c r="I62" s="17">
        <f t="shared" si="2"/>
        <v>0</v>
      </c>
      <c r="J62" s="23">
        <f t="shared" si="3"/>
        <v>0</v>
      </c>
      <c r="K62" s="23">
        <f t="shared" si="4"/>
        <v>0</v>
      </c>
      <c r="L62" s="22">
        <v>1</v>
      </c>
      <c r="M62" s="23">
        <f t="shared" si="5"/>
        <v>0</v>
      </c>
      <c r="N62" s="23">
        <f t="shared" si="6"/>
        <v>0</v>
      </c>
      <c r="O62" s="23">
        <f t="shared" si="7"/>
        <v>0</v>
      </c>
      <c r="P62" s="19">
        <f t="shared" si="8"/>
        <v>0</v>
      </c>
    </row>
    <row r="63" spans="1:16" x14ac:dyDescent="0.2">
      <c r="A63" s="1" t="s">
        <v>51</v>
      </c>
      <c r="B63" s="3">
        <v>13.5</v>
      </c>
      <c r="C63" s="3">
        <v>13.5</v>
      </c>
      <c r="D63" s="3">
        <f t="shared" si="0"/>
        <v>0</v>
      </c>
      <c r="E63" s="3">
        <v>0</v>
      </c>
      <c r="F63" s="3">
        <v>0</v>
      </c>
      <c r="G63" s="3">
        <f t="shared" si="1"/>
        <v>0</v>
      </c>
      <c r="I63" s="17">
        <f t="shared" si="2"/>
        <v>0</v>
      </c>
      <c r="J63" s="23">
        <f t="shared" si="3"/>
        <v>0</v>
      </c>
      <c r="K63" s="23">
        <f t="shared" si="4"/>
        <v>0</v>
      </c>
      <c r="L63" s="22">
        <v>1</v>
      </c>
      <c r="M63" s="23">
        <f t="shared" si="5"/>
        <v>0</v>
      </c>
      <c r="N63" s="23">
        <f t="shared" si="6"/>
        <v>0</v>
      </c>
      <c r="O63" s="23">
        <f t="shared" si="7"/>
        <v>0</v>
      </c>
      <c r="P63" s="19">
        <f t="shared" si="8"/>
        <v>0</v>
      </c>
    </row>
    <row r="64" spans="1:16" x14ac:dyDescent="0.2">
      <c r="A64" s="1" t="s">
        <v>52</v>
      </c>
      <c r="B64" s="3">
        <v>3.5</v>
      </c>
      <c r="C64" s="3">
        <v>3.5</v>
      </c>
      <c r="D64" s="3">
        <f t="shared" si="0"/>
        <v>0</v>
      </c>
      <c r="E64" s="3">
        <v>1</v>
      </c>
      <c r="F64" s="3">
        <v>1</v>
      </c>
      <c r="G64" s="3">
        <f t="shared" si="1"/>
        <v>0</v>
      </c>
      <c r="I64" s="17">
        <f t="shared" si="2"/>
        <v>0</v>
      </c>
      <c r="J64" s="23">
        <f t="shared" si="3"/>
        <v>0</v>
      </c>
      <c r="K64" s="23">
        <f t="shared" si="4"/>
        <v>0</v>
      </c>
      <c r="L64" s="22">
        <v>1</v>
      </c>
      <c r="M64" s="23">
        <f t="shared" si="5"/>
        <v>0</v>
      </c>
      <c r="N64" s="23">
        <f t="shared" si="6"/>
        <v>0</v>
      </c>
      <c r="O64" s="23">
        <f t="shared" si="7"/>
        <v>0</v>
      </c>
      <c r="P64" s="19">
        <f t="shared" si="8"/>
        <v>0</v>
      </c>
    </row>
    <row r="65" spans="1:16" x14ac:dyDescent="0.2">
      <c r="A65" s="1" t="s">
        <v>53</v>
      </c>
      <c r="B65" s="3">
        <v>6.5</v>
      </c>
      <c r="C65" s="3">
        <v>6.5</v>
      </c>
      <c r="D65" s="3">
        <f t="shared" si="0"/>
        <v>0</v>
      </c>
      <c r="E65" s="3">
        <v>0</v>
      </c>
      <c r="F65" s="3">
        <v>0</v>
      </c>
      <c r="G65" s="3">
        <f t="shared" si="1"/>
        <v>0</v>
      </c>
      <c r="I65" s="17">
        <f t="shared" si="2"/>
        <v>0</v>
      </c>
      <c r="J65" s="23">
        <f t="shared" si="3"/>
        <v>0</v>
      </c>
      <c r="K65" s="23">
        <f t="shared" si="4"/>
        <v>0</v>
      </c>
      <c r="L65" s="22">
        <v>1</v>
      </c>
      <c r="M65" s="23">
        <f t="shared" si="5"/>
        <v>0</v>
      </c>
      <c r="N65" s="23">
        <f t="shared" si="6"/>
        <v>0</v>
      </c>
      <c r="O65" s="23">
        <f t="shared" si="7"/>
        <v>0</v>
      </c>
      <c r="P65" s="19">
        <f t="shared" si="8"/>
        <v>0</v>
      </c>
    </row>
    <row r="66" spans="1:16" x14ac:dyDescent="0.2">
      <c r="A66" s="1" t="s">
        <v>54</v>
      </c>
      <c r="B66" s="3">
        <v>5</v>
      </c>
      <c r="C66" s="3">
        <v>4</v>
      </c>
      <c r="D66" s="3">
        <f t="shared" si="0"/>
        <v>-1</v>
      </c>
      <c r="E66" s="3">
        <v>0</v>
      </c>
      <c r="F66" s="3">
        <v>0</v>
      </c>
      <c r="G66" s="3">
        <f t="shared" si="1"/>
        <v>0</v>
      </c>
      <c r="I66" s="17">
        <f t="shared" si="2"/>
        <v>-1</v>
      </c>
      <c r="J66" s="23">
        <f t="shared" si="3"/>
        <v>-44430</v>
      </c>
      <c r="K66" s="23">
        <f t="shared" si="4"/>
        <v>-7415.3669999999993</v>
      </c>
      <c r="L66" s="22">
        <v>1</v>
      </c>
      <c r="M66" s="23">
        <f t="shared" si="5"/>
        <v>0</v>
      </c>
      <c r="N66" s="23">
        <f t="shared" si="6"/>
        <v>0</v>
      </c>
      <c r="O66" s="23">
        <f t="shared" si="7"/>
        <v>-5849.2221428571402</v>
      </c>
      <c r="P66" s="19">
        <f t="shared" si="8"/>
        <v>-57694.589142857141</v>
      </c>
    </row>
    <row r="67" spans="1:16" x14ac:dyDescent="0.2">
      <c r="A67" s="1" t="s">
        <v>55</v>
      </c>
      <c r="B67" s="3">
        <v>6</v>
      </c>
      <c r="C67" s="3">
        <v>6</v>
      </c>
      <c r="D67" s="3">
        <f t="shared" si="0"/>
        <v>0</v>
      </c>
      <c r="E67" s="3">
        <v>0</v>
      </c>
      <c r="F67" s="3">
        <v>0</v>
      </c>
      <c r="G67" s="3">
        <f t="shared" si="1"/>
        <v>0</v>
      </c>
      <c r="I67" s="17">
        <f t="shared" si="2"/>
        <v>0</v>
      </c>
      <c r="J67" s="23">
        <f t="shared" si="3"/>
        <v>0</v>
      </c>
      <c r="K67" s="23">
        <f t="shared" si="4"/>
        <v>0</v>
      </c>
      <c r="L67" s="22">
        <v>1</v>
      </c>
      <c r="M67" s="23">
        <f t="shared" si="5"/>
        <v>0</v>
      </c>
      <c r="N67" s="23">
        <f t="shared" si="6"/>
        <v>0</v>
      </c>
      <c r="O67" s="23">
        <f t="shared" si="7"/>
        <v>0</v>
      </c>
      <c r="P67" s="19">
        <f t="shared" si="8"/>
        <v>0</v>
      </c>
    </row>
    <row r="68" spans="1:16" x14ac:dyDescent="0.2">
      <c r="A68" s="1" t="s">
        <v>139</v>
      </c>
      <c r="B68" s="3">
        <v>1.5</v>
      </c>
      <c r="C68" s="3">
        <v>1.5</v>
      </c>
      <c r="D68" s="3">
        <f t="shared" si="0"/>
        <v>0</v>
      </c>
      <c r="E68" s="3">
        <v>0</v>
      </c>
      <c r="F68" s="3">
        <v>0</v>
      </c>
      <c r="G68" s="3">
        <f t="shared" si="1"/>
        <v>0</v>
      </c>
      <c r="I68" s="17">
        <f t="shared" si="2"/>
        <v>0</v>
      </c>
      <c r="J68" s="23">
        <f t="shared" si="3"/>
        <v>0</v>
      </c>
      <c r="K68" s="23">
        <f t="shared" si="4"/>
        <v>0</v>
      </c>
      <c r="L68" s="22">
        <v>1</v>
      </c>
      <c r="M68" s="23">
        <f t="shared" si="5"/>
        <v>0</v>
      </c>
      <c r="N68" s="23">
        <f t="shared" si="6"/>
        <v>0</v>
      </c>
      <c r="O68" s="23">
        <f t="shared" si="7"/>
        <v>0</v>
      </c>
      <c r="P68" s="19">
        <f t="shared" si="8"/>
        <v>0</v>
      </c>
    </row>
    <row r="69" spans="1:16" x14ac:dyDescent="0.2">
      <c r="A69" s="1" t="s">
        <v>56</v>
      </c>
      <c r="B69" s="3">
        <v>2.5</v>
      </c>
      <c r="C69" s="3">
        <v>2.5</v>
      </c>
      <c r="D69" s="3">
        <f t="shared" si="0"/>
        <v>0</v>
      </c>
      <c r="E69" s="3">
        <v>0</v>
      </c>
      <c r="F69" s="3">
        <v>0</v>
      </c>
      <c r="G69" s="3">
        <f t="shared" si="1"/>
        <v>0</v>
      </c>
      <c r="I69" s="17">
        <f t="shared" si="2"/>
        <v>0</v>
      </c>
      <c r="J69" s="23">
        <f t="shared" si="3"/>
        <v>0</v>
      </c>
      <c r="K69" s="23">
        <f t="shared" si="4"/>
        <v>0</v>
      </c>
      <c r="L69" s="22">
        <v>1</v>
      </c>
      <c r="M69" s="23">
        <f t="shared" si="5"/>
        <v>0</v>
      </c>
      <c r="N69" s="23">
        <f t="shared" si="6"/>
        <v>0</v>
      </c>
      <c r="O69" s="23">
        <f t="shared" si="7"/>
        <v>0</v>
      </c>
      <c r="P69" s="19">
        <f t="shared" si="8"/>
        <v>0</v>
      </c>
    </row>
    <row r="70" spans="1:16" x14ac:dyDescent="0.2">
      <c r="A70" s="1" t="s">
        <v>57</v>
      </c>
      <c r="B70" s="3">
        <v>1.5</v>
      </c>
      <c r="C70" s="3">
        <v>1.5</v>
      </c>
      <c r="D70" s="3">
        <f t="shared" si="0"/>
        <v>0</v>
      </c>
      <c r="E70" s="3">
        <v>0</v>
      </c>
      <c r="F70" s="3">
        <v>0</v>
      </c>
      <c r="G70" s="3">
        <f t="shared" si="1"/>
        <v>0</v>
      </c>
      <c r="I70" s="17">
        <f t="shared" si="2"/>
        <v>0</v>
      </c>
      <c r="J70" s="23">
        <f t="shared" si="3"/>
        <v>0</v>
      </c>
      <c r="K70" s="23">
        <f t="shared" si="4"/>
        <v>0</v>
      </c>
      <c r="L70" s="22">
        <v>1</v>
      </c>
      <c r="M70" s="23">
        <f t="shared" si="5"/>
        <v>0</v>
      </c>
      <c r="N70" s="23">
        <f t="shared" si="6"/>
        <v>0</v>
      </c>
      <c r="O70" s="23">
        <f t="shared" si="7"/>
        <v>0</v>
      </c>
      <c r="P70" s="19">
        <f t="shared" si="8"/>
        <v>0</v>
      </c>
    </row>
    <row r="71" spans="1:16" x14ac:dyDescent="0.2">
      <c r="A71" s="1" t="s">
        <v>58</v>
      </c>
      <c r="B71" s="3">
        <v>4.5</v>
      </c>
      <c r="C71" s="3">
        <v>4.5</v>
      </c>
      <c r="D71" s="3">
        <f t="shared" si="0"/>
        <v>0</v>
      </c>
      <c r="E71" s="3">
        <v>0</v>
      </c>
      <c r="F71" s="3">
        <v>0</v>
      </c>
      <c r="G71" s="3">
        <f t="shared" si="1"/>
        <v>0</v>
      </c>
      <c r="I71" s="17">
        <f t="shared" si="2"/>
        <v>0</v>
      </c>
      <c r="J71" s="23">
        <f t="shared" si="3"/>
        <v>0</v>
      </c>
      <c r="K71" s="23">
        <f t="shared" si="4"/>
        <v>0</v>
      </c>
      <c r="L71" s="22">
        <v>1</v>
      </c>
      <c r="M71" s="23">
        <f t="shared" si="5"/>
        <v>0</v>
      </c>
      <c r="N71" s="23">
        <f t="shared" si="6"/>
        <v>0</v>
      </c>
      <c r="O71" s="23">
        <f t="shared" si="7"/>
        <v>0</v>
      </c>
      <c r="P71" s="19">
        <f t="shared" si="8"/>
        <v>0</v>
      </c>
    </row>
    <row r="72" spans="1:16" x14ac:dyDescent="0.2">
      <c r="A72" s="1" t="s">
        <v>140</v>
      </c>
      <c r="B72" s="3">
        <v>2</v>
      </c>
      <c r="C72" s="3">
        <v>2</v>
      </c>
      <c r="D72" s="3">
        <f t="shared" ref="D72:D135" si="9">C72-B72</f>
        <v>0</v>
      </c>
      <c r="E72" s="3">
        <v>0</v>
      </c>
      <c r="F72" s="3">
        <v>0</v>
      </c>
      <c r="G72" s="3">
        <f t="shared" ref="G72:G135" si="10">F72-E72</f>
        <v>0</v>
      </c>
      <c r="I72" s="17">
        <f t="shared" ref="I72:I135" si="11">$D72+$G72</f>
        <v>0</v>
      </c>
      <c r="J72" s="23">
        <f t="shared" ref="J72:J135" si="12">I72*$J$5</f>
        <v>0</v>
      </c>
      <c r="K72" s="23">
        <f t="shared" ref="K72:K135" si="13">J72*$K$5</f>
        <v>0</v>
      </c>
      <c r="L72" s="22">
        <v>1</v>
      </c>
      <c r="M72" s="23">
        <f t="shared" ref="M72:M135" si="14">($L72-1)*J72</f>
        <v>0</v>
      </c>
      <c r="N72" s="23">
        <f t="shared" ref="N72:N135" si="15">($L72-1)*K72</f>
        <v>0</v>
      </c>
      <c r="O72" s="23">
        <f t="shared" ref="O72:O135" si="16">I72*$O$5</f>
        <v>0</v>
      </c>
      <c r="P72" s="19">
        <f t="shared" ref="P72:P135" si="17">$J72+$K72+$M72+$N72+$O72</f>
        <v>0</v>
      </c>
    </row>
    <row r="73" spans="1:16" x14ac:dyDescent="0.2">
      <c r="A73" s="1" t="s">
        <v>59</v>
      </c>
      <c r="B73" s="3">
        <v>2.5</v>
      </c>
      <c r="C73" s="3">
        <v>2.5</v>
      </c>
      <c r="D73" s="3">
        <f t="shared" si="9"/>
        <v>0</v>
      </c>
      <c r="E73" s="3">
        <v>0</v>
      </c>
      <c r="F73" s="3">
        <v>0</v>
      </c>
      <c r="G73" s="3">
        <f t="shared" si="10"/>
        <v>0</v>
      </c>
      <c r="I73" s="17">
        <f t="shared" si="11"/>
        <v>0</v>
      </c>
      <c r="J73" s="23">
        <f t="shared" si="12"/>
        <v>0</v>
      </c>
      <c r="K73" s="23">
        <f t="shared" si="13"/>
        <v>0</v>
      </c>
      <c r="L73" s="22">
        <v>1</v>
      </c>
      <c r="M73" s="23">
        <f t="shared" si="14"/>
        <v>0</v>
      </c>
      <c r="N73" s="23">
        <f t="shared" si="15"/>
        <v>0</v>
      </c>
      <c r="O73" s="23">
        <f t="shared" si="16"/>
        <v>0</v>
      </c>
      <c r="P73" s="19">
        <f t="shared" si="17"/>
        <v>0</v>
      </c>
    </row>
    <row r="74" spans="1:16" x14ac:dyDescent="0.2">
      <c r="A74" s="1" t="s">
        <v>60</v>
      </c>
      <c r="B74" s="3">
        <v>9.5</v>
      </c>
      <c r="C74" s="3">
        <v>9.5</v>
      </c>
      <c r="D74" s="3">
        <f t="shared" si="9"/>
        <v>0</v>
      </c>
      <c r="E74" s="3">
        <v>0.5</v>
      </c>
      <c r="F74" s="3">
        <v>0.5</v>
      </c>
      <c r="G74" s="3">
        <f t="shared" si="10"/>
        <v>0</v>
      </c>
      <c r="I74" s="17">
        <f t="shared" si="11"/>
        <v>0</v>
      </c>
      <c r="J74" s="23">
        <f t="shared" si="12"/>
        <v>0</v>
      </c>
      <c r="K74" s="23">
        <f t="shared" si="13"/>
        <v>0</v>
      </c>
      <c r="L74" s="22">
        <v>1</v>
      </c>
      <c r="M74" s="23">
        <f t="shared" si="14"/>
        <v>0</v>
      </c>
      <c r="N74" s="23">
        <f t="shared" si="15"/>
        <v>0</v>
      </c>
      <c r="O74" s="23">
        <f t="shared" si="16"/>
        <v>0</v>
      </c>
      <c r="P74" s="19">
        <f t="shared" si="17"/>
        <v>0</v>
      </c>
    </row>
    <row r="75" spans="1:16" x14ac:dyDescent="0.2">
      <c r="A75" s="1" t="s">
        <v>61</v>
      </c>
      <c r="B75" s="3">
        <v>9.5</v>
      </c>
      <c r="C75" s="3">
        <v>9.5</v>
      </c>
      <c r="D75" s="3">
        <f t="shared" si="9"/>
        <v>0</v>
      </c>
      <c r="E75" s="3">
        <v>3</v>
      </c>
      <c r="F75" s="3">
        <v>3</v>
      </c>
      <c r="G75" s="3">
        <f t="shared" si="10"/>
        <v>0</v>
      </c>
      <c r="I75" s="17">
        <f t="shared" si="11"/>
        <v>0</v>
      </c>
      <c r="J75" s="23">
        <f t="shared" si="12"/>
        <v>0</v>
      </c>
      <c r="K75" s="23">
        <f t="shared" si="13"/>
        <v>0</v>
      </c>
      <c r="L75" s="22">
        <v>1</v>
      </c>
      <c r="M75" s="23">
        <f t="shared" si="14"/>
        <v>0</v>
      </c>
      <c r="N75" s="23">
        <f t="shared" si="15"/>
        <v>0</v>
      </c>
      <c r="O75" s="23">
        <f t="shared" si="16"/>
        <v>0</v>
      </c>
      <c r="P75" s="19">
        <f t="shared" si="17"/>
        <v>0</v>
      </c>
    </row>
    <row r="76" spans="1:16" x14ac:dyDescent="0.2">
      <c r="A76" s="1" t="s">
        <v>62</v>
      </c>
      <c r="B76" s="3">
        <v>4.5</v>
      </c>
      <c r="C76" s="3">
        <v>4.5</v>
      </c>
      <c r="D76" s="3">
        <f t="shared" si="9"/>
        <v>0</v>
      </c>
      <c r="E76" s="3">
        <v>0</v>
      </c>
      <c r="F76" s="3">
        <v>0</v>
      </c>
      <c r="G76" s="3">
        <f t="shared" si="10"/>
        <v>0</v>
      </c>
      <c r="I76" s="17">
        <f t="shared" si="11"/>
        <v>0</v>
      </c>
      <c r="J76" s="23">
        <f t="shared" si="12"/>
        <v>0</v>
      </c>
      <c r="K76" s="23">
        <f t="shared" si="13"/>
        <v>0</v>
      </c>
      <c r="L76" s="22">
        <v>1</v>
      </c>
      <c r="M76" s="23">
        <f t="shared" si="14"/>
        <v>0</v>
      </c>
      <c r="N76" s="23">
        <f t="shared" si="15"/>
        <v>0</v>
      </c>
      <c r="O76" s="23">
        <f t="shared" si="16"/>
        <v>0</v>
      </c>
      <c r="P76" s="19">
        <f t="shared" si="17"/>
        <v>0</v>
      </c>
    </row>
    <row r="77" spans="1:16" x14ac:dyDescent="0.2">
      <c r="A77" s="1" t="s">
        <v>63</v>
      </c>
      <c r="B77" s="3">
        <v>9.5</v>
      </c>
      <c r="C77" s="3">
        <v>9.5</v>
      </c>
      <c r="D77" s="3">
        <f t="shared" si="9"/>
        <v>0</v>
      </c>
      <c r="E77" s="3">
        <v>1.5</v>
      </c>
      <c r="F77" s="3">
        <v>1.5</v>
      </c>
      <c r="G77" s="3">
        <f t="shared" si="10"/>
        <v>0</v>
      </c>
      <c r="I77" s="17">
        <f t="shared" si="11"/>
        <v>0</v>
      </c>
      <c r="J77" s="23">
        <f t="shared" si="12"/>
        <v>0</v>
      </c>
      <c r="K77" s="23">
        <f t="shared" si="13"/>
        <v>0</v>
      </c>
      <c r="L77" s="22">
        <v>1</v>
      </c>
      <c r="M77" s="23">
        <f t="shared" si="14"/>
        <v>0</v>
      </c>
      <c r="N77" s="23">
        <f t="shared" si="15"/>
        <v>0</v>
      </c>
      <c r="O77" s="23">
        <f t="shared" si="16"/>
        <v>0</v>
      </c>
      <c r="P77" s="19">
        <f t="shared" si="17"/>
        <v>0</v>
      </c>
    </row>
    <row r="78" spans="1:16" x14ac:dyDescent="0.2">
      <c r="A78" s="1" t="s">
        <v>64</v>
      </c>
      <c r="B78" s="3">
        <v>63</v>
      </c>
      <c r="C78" s="3">
        <v>63</v>
      </c>
      <c r="D78" s="3">
        <f t="shared" si="9"/>
        <v>0</v>
      </c>
      <c r="E78" s="3">
        <v>25</v>
      </c>
      <c r="F78" s="3">
        <v>25</v>
      </c>
      <c r="G78" s="3">
        <f t="shared" si="10"/>
        <v>0</v>
      </c>
      <c r="I78" s="17">
        <f t="shared" si="11"/>
        <v>0</v>
      </c>
      <c r="J78" s="23">
        <f t="shared" si="12"/>
        <v>0</v>
      </c>
      <c r="K78" s="23">
        <f t="shared" si="13"/>
        <v>0</v>
      </c>
      <c r="L78" s="22">
        <v>1.0003299999999999</v>
      </c>
      <c r="M78" s="23">
        <f t="shared" si="14"/>
        <v>0</v>
      </c>
      <c r="N78" s="23">
        <f t="shared" si="15"/>
        <v>0</v>
      </c>
      <c r="O78" s="23">
        <f t="shared" si="16"/>
        <v>0</v>
      </c>
      <c r="P78" s="19">
        <f t="shared" si="17"/>
        <v>0</v>
      </c>
    </row>
    <row r="79" spans="1:16" x14ac:dyDescent="0.2">
      <c r="A79" s="1" t="s">
        <v>65</v>
      </c>
      <c r="B79" s="3">
        <v>1.5</v>
      </c>
      <c r="C79" s="3">
        <v>1.5</v>
      </c>
      <c r="D79" s="3">
        <f t="shared" si="9"/>
        <v>0</v>
      </c>
      <c r="E79" s="3">
        <v>0</v>
      </c>
      <c r="F79" s="3">
        <v>0</v>
      </c>
      <c r="G79" s="3">
        <f t="shared" si="10"/>
        <v>0</v>
      </c>
      <c r="I79" s="17">
        <f t="shared" si="11"/>
        <v>0</v>
      </c>
      <c r="J79" s="23">
        <f t="shared" si="12"/>
        <v>0</v>
      </c>
      <c r="K79" s="23">
        <f t="shared" si="13"/>
        <v>0</v>
      </c>
      <c r="L79" s="22">
        <v>1</v>
      </c>
      <c r="M79" s="23">
        <f t="shared" si="14"/>
        <v>0</v>
      </c>
      <c r="N79" s="23">
        <f t="shared" si="15"/>
        <v>0</v>
      </c>
      <c r="O79" s="23">
        <f t="shared" si="16"/>
        <v>0</v>
      </c>
      <c r="P79" s="19">
        <f t="shared" si="17"/>
        <v>0</v>
      </c>
    </row>
    <row r="80" spans="1:16" x14ac:dyDescent="0.2">
      <c r="A80" s="1" t="s">
        <v>66</v>
      </c>
      <c r="B80" s="3">
        <v>1</v>
      </c>
      <c r="C80" s="3">
        <v>1</v>
      </c>
      <c r="D80" s="3">
        <f t="shared" si="9"/>
        <v>0</v>
      </c>
      <c r="E80" s="3">
        <v>1</v>
      </c>
      <c r="F80" s="3">
        <v>1</v>
      </c>
      <c r="G80" s="3">
        <f t="shared" si="10"/>
        <v>0</v>
      </c>
      <c r="I80" s="17">
        <f t="shared" si="11"/>
        <v>0</v>
      </c>
      <c r="J80" s="23">
        <f t="shared" si="12"/>
        <v>0</v>
      </c>
      <c r="K80" s="23">
        <f t="shared" si="13"/>
        <v>0</v>
      </c>
      <c r="L80" s="22">
        <v>1.0447200000000001</v>
      </c>
      <c r="M80" s="23">
        <f t="shared" si="14"/>
        <v>0</v>
      </c>
      <c r="N80" s="23">
        <f t="shared" si="15"/>
        <v>0</v>
      </c>
      <c r="O80" s="23">
        <f t="shared" si="16"/>
        <v>0</v>
      </c>
      <c r="P80" s="19">
        <f t="shared" si="17"/>
        <v>0</v>
      </c>
    </row>
    <row r="81" spans="1:16" x14ac:dyDescent="0.2">
      <c r="A81" s="1" t="s">
        <v>127</v>
      </c>
      <c r="B81" s="3">
        <v>4.5</v>
      </c>
      <c r="C81" s="3">
        <v>4.5</v>
      </c>
      <c r="D81" s="3">
        <f t="shared" si="9"/>
        <v>0</v>
      </c>
      <c r="E81" s="3">
        <v>1</v>
      </c>
      <c r="F81" s="3">
        <v>1</v>
      </c>
      <c r="G81" s="3">
        <f t="shared" si="10"/>
        <v>0</v>
      </c>
      <c r="I81" s="17">
        <f t="shared" si="11"/>
        <v>0</v>
      </c>
      <c r="J81" s="23">
        <f t="shared" si="12"/>
        <v>0</v>
      </c>
      <c r="K81" s="23">
        <f t="shared" si="13"/>
        <v>0</v>
      </c>
      <c r="L81" s="22">
        <v>1</v>
      </c>
      <c r="M81" s="23">
        <f t="shared" si="14"/>
        <v>0</v>
      </c>
      <c r="N81" s="23">
        <f t="shared" si="15"/>
        <v>0</v>
      </c>
      <c r="O81" s="23">
        <f t="shared" si="16"/>
        <v>0</v>
      </c>
      <c r="P81" s="19">
        <f t="shared" si="17"/>
        <v>0</v>
      </c>
    </row>
    <row r="82" spans="1:16" x14ac:dyDescent="0.2">
      <c r="A82" s="1" t="s">
        <v>67</v>
      </c>
      <c r="B82" s="3">
        <v>9</v>
      </c>
      <c r="C82" s="3">
        <v>9</v>
      </c>
      <c r="D82" s="3">
        <f t="shared" si="9"/>
        <v>0</v>
      </c>
      <c r="E82" s="3">
        <v>0</v>
      </c>
      <c r="F82" s="3">
        <v>0</v>
      </c>
      <c r="G82" s="3">
        <f t="shared" si="10"/>
        <v>0</v>
      </c>
      <c r="I82" s="17">
        <f t="shared" si="11"/>
        <v>0</v>
      </c>
      <c r="J82" s="23">
        <f t="shared" si="12"/>
        <v>0</v>
      </c>
      <c r="K82" s="23">
        <f t="shared" si="13"/>
        <v>0</v>
      </c>
      <c r="L82" s="22">
        <v>1</v>
      </c>
      <c r="M82" s="23">
        <f t="shared" si="14"/>
        <v>0</v>
      </c>
      <c r="N82" s="23">
        <f t="shared" si="15"/>
        <v>0</v>
      </c>
      <c r="O82" s="23">
        <f t="shared" si="16"/>
        <v>0</v>
      </c>
      <c r="P82" s="19">
        <f t="shared" si="17"/>
        <v>0</v>
      </c>
    </row>
    <row r="83" spans="1:16" x14ac:dyDescent="0.2">
      <c r="A83" s="1" t="s">
        <v>68</v>
      </c>
      <c r="B83" s="3">
        <v>6</v>
      </c>
      <c r="C83" s="3">
        <v>6</v>
      </c>
      <c r="D83" s="3">
        <f t="shared" si="9"/>
        <v>0</v>
      </c>
      <c r="E83" s="3">
        <v>0</v>
      </c>
      <c r="F83" s="3">
        <v>0</v>
      </c>
      <c r="G83" s="3">
        <f t="shared" si="10"/>
        <v>0</v>
      </c>
      <c r="I83" s="17">
        <f t="shared" si="11"/>
        <v>0</v>
      </c>
      <c r="J83" s="23">
        <f t="shared" si="12"/>
        <v>0</v>
      </c>
      <c r="K83" s="23">
        <f t="shared" si="13"/>
        <v>0</v>
      </c>
      <c r="L83" s="22">
        <v>1</v>
      </c>
      <c r="M83" s="23">
        <f t="shared" si="14"/>
        <v>0</v>
      </c>
      <c r="N83" s="23">
        <f t="shared" si="15"/>
        <v>0</v>
      </c>
      <c r="O83" s="23">
        <f t="shared" si="16"/>
        <v>0</v>
      </c>
      <c r="P83" s="19">
        <f t="shared" si="17"/>
        <v>0</v>
      </c>
    </row>
    <row r="84" spans="1:16" x14ac:dyDescent="0.2">
      <c r="A84" s="1" t="s">
        <v>69</v>
      </c>
      <c r="B84" s="3">
        <v>2</v>
      </c>
      <c r="C84" s="3">
        <v>2</v>
      </c>
      <c r="D84" s="3">
        <f t="shared" si="9"/>
        <v>0</v>
      </c>
      <c r="E84" s="3">
        <v>0</v>
      </c>
      <c r="F84" s="3">
        <v>0</v>
      </c>
      <c r="G84" s="3">
        <f t="shared" si="10"/>
        <v>0</v>
      </c>
      <c r="I84" s="17">
        <f t="shared" si="11"/>
        <v>0</v>
      </c>
      <c r="J84" s="23">
        <f t="shared" si="12"/>
        <v>0</v>
      </c>
      <c r="K84" s="23">
        <f t="shared" si="13"/>
        <v>0</v>
      </c>
      <c r="L84" s="22">
        <v>1</v>
      </c>
      <c r="M84" s="23">
        <f t="shared" si="14"/>
        <v>0</v>
      </c>
      <c r="N84" s="23">
        <f t="shared" si="15"/>
        <v>0</v>
      </c>
      <c r="O84" s="23">
        <f t="shared" si="16"/>
        <v>0</v>
      </c>
      <c r="P84" s="19">
        <f t="shared" si="17"/>
        <v>0</v>
      </c>
    </row>
    <row r="85" spans="1:16" x14ac:dyDescent="0.2">
      <c r="A85" s="1" t="s">
        <v>70</v>
      </c>
      <c r="B85" s="3">
        <v>3</v>
      </c>
      <c r="C85" s="3">
        <v>3</v>
      </c>
      <c r="D85" s="3">
        <f t="shared" si="9"/>
        <v>0</v>
      </c>
      <c r="E85" s="3">
        <v>0</v>
      </c>
      <c r="F85" s="3">
        <v>0</v>
      </c>
      <c r="G85" s="3">
        <f t="shared" si="10"/>
        <v>0</v>
      </c>
      <c r="I85" s="17">
        <f t="shared" si="11"/>
        <v>0</v>
      </c>
      <c r="J85" s="23">
        <f t="shared" si="12"/>
        <v>0</v>
      </c>
      <c r="K85" s="23">
        <f t="shared" si="13"/>
        <v>0</v>
      </c>
      <c r="L85" s="22">
        <v>1</v>
      </c>
      <c r="M85" s="23">
        <f t="shared" si="14"/>
        <v>0</v>
      </c>
      <c r="N85" s="23">
        <f t="shared" si="15"/>
        <v>0</v>
      </c>
      <c r="O85" s="23">
        <f t="shared" si="16"/>
        <v>0</v>
      </c>
      <c r="P85" s="19">
        <f t="shared" si="17"/>
        <v>0</v>
      </c>
    </row>
    <row r="86" spans="1:16" x14ac:dyDescent="0.2">
      <c r="A86" s="1" t="s">
        <v>71</v>
      </c>
      <c r="B86" s="3">
        <v>1.5</v>
      </c>
      <c r="C86" s="3">
        <v>1.5</v>
      </c>
      <c r="D86" s="3">
        <f t="shared" si="9"/>
        <v>0</v>
      </c>
      <c r="E86" s="3">
        <v>0</v>
      </c>
      <c r="F86" s="3">
        <v>0</v>
      </c>
      <c r="G86" s="3">
        <f t="shared" si="10"/>
        <v>0</v>
      </c>
      <c r="I86" s="17">
        <f t="shared" si="11"/>
        <v>0</v>
      </c>
      <c r="J86" s="23">
        <f t="shared" si="12"/>
        <v>0</v>
      </c>
      <c r="K86" s="23">
        <f t="shared" si="13"/>
        <v>0</v>
      </c>
      <c r="L86" s="22">
        <v>1</v>
      </c>
      <c r="M86" s="23">
        <f t="shared" si="14"/>
        <v>0</v>
      </c>
      <c r="N86" s="23">
        <f t="shared" si="15"/>
        <v>0</v>
      </c>
      <c r="O86" s="23">
        <f t="shared" si="16"/>
        <v>0</v>
      </c>
      <c r="P86" s="19">
        <f t="shared" si="17"/>
        <v>0</v>
      </c>
    </row>
    <row r="87" spans="1:16" x14ac:dyDescent="0.2">
      <c r="A87" s="1" t="s">
        <v>72</v>
      </c>
      <c r="B87" s="3">
        <v>6</v>
      </c>
      <c r="C87" s="3">
        <v>5</v>
      </c>
      <c r="D87" s="3">
        <f t="shared" si="9"/>
        <v>-1</v>
      </c>
      <c r="E87" s="3">
        <v>0.5</v>
      </c>
      <c r="F87" s="3">
        <v>0.5</v>
      </c>
      <c r="G87" s="3">
        <f t="shared" si="10"/>
        <v>0</v>
      </c>
      <c r="I87" s="17">
        <f t="shared" si="11"/>
        <v>-1</v>
      </c>
      <c r="J87" s="23">
        <f t="shared" si="12"/>
        <v>-44430</v>
      </c>
      <c r="K87" s="23">
        <f t="shared" si="13"/>
        <v>-7415.3669999999993</v>
      </c>
      <c r="L87" s="22">
        <v>1</v>
      </c>
      <c r="M87" s="23">
        <f t="shared" si="14"/>
        <v>0</v>
      </c>
      <c r="N87" s="23">
        <f t="shared" si="15"/>
        <v>0</v>
      </c>
      <c r="O87" s="23">
        <f t="shared" si="16"/>
        <v>-5849.2221428571402</v>
      </c>
      <c r="P87" s="19">
        <f t="shared" si="17"/>
        <v>-57694.589142857141</v>
      </c>
    </row>
    <row r="88" spans="1:16" x14ac:dyDescent="0.2">
      <c r="A88" s="1" t="s">
        <v>73</v>
      </c>
      <c r="B88" s="3">
        <v>7.5</v>
      </c>
      <c r="C88" s="3">
        <v>7.5</v>
      </c>
      <c r="D88" s="3">
        <f t="shared" si="9"/>
        <v>0</v>
      </c>
      <c r="E88" s="3">
        <v>1</v>
      </c>
      <c r="F88" s="3">
        <v>1</v>
      </c>
      <c r="G88" s="3">
        <f t="shared" si="10"/>
        <v>0</v>
      </c>
      <c r="I88" s="17">
        <f t="shared" si="11"/>
        <v>0</v>
      </c>
      <c r="J88" s="23">
        <f t="shared" si="12"/>
        <v>0</v>
      </c>
      <c r="K88" s="23">
        <f t="shared" si="13"/>
        <v>0</v>
      </c>
      <c r="L88" s="22">
        <v>1</v>
      </c>
      <c r="M88" s="23">
        <f t="shared" si="14"/>
        <v>0</v>
      </c>
      <c r="N88" s="23">
        <f t="shared" si="15"/>
        <v>0</v>
      </c>
      <c r="O88" s="23">
        <f t="shared" si="16"/>
        <v>0</v>
      </c>
      <c r="P88" s="19">
        <f t="shared" si="17"/>
        <v>0</v>
      </c>
    </row>
    <row r="89" spans="1:16" x14ac:dyDescent="0.2">
      <c r="A89" s="1" t="s">
        <v>74</v>
      </c>
      <c r="B89" s="3">
        <v>6.5</v>
      </c>
      <c r="C89" s="3">
        <v>6.5</v>
      </c>
      <c r="D89" s="3">
        <f t="shared" si="9"/>
        <v>0</v>
      </c>
      <c r="E89" s="3">
        <v>0.5</v>
      </c>
      <c r="F89" s="3">
        <v>0.5</v>
      </c>
      <c r="G89" s="3">
        <f t="shared" si="10"/>
        <v>0</v>
      </c>
      <c r="I89" s="17">
        <f t="shared" si="11"/>
        <v>0</v>
      </c>
      <c r="J89" s="23">
        <f t="shared" si="12"/>
        <v>0</v>
      </c>
      <c r="K89" s="23">
        <f t="shared" si="13"/>
        <v>0</v>
      </c>
      <c r="L89" s="22">
        <v>1</v>
      </c>
      <c r="M89" s="23">
        <f t="shared" si="14"/>
        <v>0</v>
      </c>
      <c r="N89" s="23">
        <f t="shared" si="15"/>
        <v>0</v>
      </c>
      <c r="O89" s="23">
        <f t="shared" si="16"/>
        <v>0</v>
      </c>
      <c r="P89" s="19">
        <f t="shared" si="17"/>
        <v>0</v>
      </c>
    </row>
    <row r="90" spans="1:16" x14ac:dyDescent="0.2">
      <c r="A90" s="1" t="s">
        <v>75</v>
      </c>
      <c r="B90" s="3">
        <v>20</v>
      </c>
      <c r="C90" s="3">
        <v>20</v>
      </c>
      <c r="D90" s="3">
        <f t="shared" si="9"/>
        <v>0</v>
      </c>
      <c r="E90" s="3">
        <v>1</v>
      </c>
      <c r="F90" s="3">
        <v>1</v>
      </c>
      <c r="G90" s="3">
        <f t="shared" si="10"/>
        <v>0</v>
      </c>
      <c r="I90" s="17">
        <f t="shared" si="11"/>
        <v>0</v>
      </c>
      <c r="J90" s="23">
        <f t="shared" si="12"/>
        <v>0</v>
      </c>
      <c r="K90" s="23">
        <f t="shared" si="13"/>
        <v>0</v>
      </c>
      <c r="L90" s="22">
        <v>1</v>
      </c>
      <c r="M90" s="23">
        <f t="shared" si="14"/>
        <v>0</v>
      </c>
      <c r="N90" s="23">
        <f t="shared" si="15"/>
        <v>0</v>
      </c>
      <c r="O90" s="23">
        <f t="shared" si="16"/>
        <v>0</v>
      </c>
      <c r="P90" s="19">
        <f t="shared" si="17"/>
        <v>0</v>
      </c>
    </row>
    <row r="91" spans="1:16" x14ac:dyDescent="0.2">
      <c r="A91" s="1" t="s">
        <v>76</v>
      </c>
      <c r="B91" s="3">
        <v>3</v>
      </c>
      <c r="C91" s="3">
        <v>3</v>
      </c>
      <c r="D91" s="3">
        <f t="shared" si="9"/>
        <v>0</v>
      </c>
      <c r="E91" s="3">
        <v>0</v>
      </c>
      <c r="F91" s="3">
        <v>0</v>
      </c>
      <c r="G91" s="3">
        <f t="shared" si="10"/>
        <v>0</v>
      </c>
      <c r="I91" s="17">
        <f t="shared" si="11"/>
        <v>0</v>
      </c>
      <c r="J91" s="23">
        <f t="shared" si="12"/>
        <v>0</v>
      </c>
      <c r="K91" s="23">
        <f t="shared" si="13"/>
        <v>0</v>
      </c>
      <c r="L91" s="22">
        <v>1</v>
      </c>
      <c r="M91" s="23">
        <f t="shared" si="14"/>
        <v>0</v>
      </c>
      <c r="N91" s="23">
        <f t="shared" si="15"/>
        <v>0</v>
      </c>
      <c r="O91" s="23">
        <f t="shared" si="16"/>
        <v>0</v>
      </c>
      <c r="P91" s="19">
        <f t="shared" si="17"/>
        <v>0</v>
      </c>
    </row>
    <row r="92" spans="1:16" x14ac:dyDescent="0.2">
      <c r="A92" s="1" t="s">
        <v>77</v>
      </c>
      <c r="B92" s="3">
        <v>5.5</v>
      </c>
      <c r="C92" s="3">
        <v>5.5</v>
      </c>
      <c r="D92" s="3">
        <f t="shared" si="9"/>
        <v>0</v>
      </c>
      <c r="E92" s="3">
        <v>0.5</v>
      </c>
      <c r="F92" s="3">
        <v>0.5</v>
      </c>
      <c r="G92" s="3">
        <f t="shared" si="10"/>
        <v>0</v>
      </c>
      <c r="I92" s="17">
        <f t="shared" si="11"/>
        <v>0</v>
      </c>
      <c r="J92" s="23">
        <f t="shared" si="12"/>
        <v>0</v>
      </c>
      <c r="K92" s="23">
        <f t="shared" si="13"/>
        <v>0</v>
      </c>
      <c r="L92" s="22">
        <v>1</v>
      </c>
      <c r="M92" s="23">
        <f t="shared" si="14"/>
        <v>0</v>
      </c>
      <c r="N92" s="23">
        <f t="shared" si="15"/>
        <v>0</v>
      </c>
      <c r="O92" s="23">
        <f t="shared" si="16"/>
        <v>0</v>
      </c>
      <c r="P92" s="19">
        <f t="shared" si="17"/>
        <v>0</v>
      </c>
    </row>
    <row r="93" spans="1:16" x14ac:dyDescent="0.2">
      <c r="A93" s="1" t="s">
        <v>78</v>
      </c>
      <c r="B93" s="3">
        <v>7</v>
      </c>
      <c r="C93" s="3">
        <v>7</v>
      </c>
      <c r="D93" s="3">
        <f t="shared" si="9"/>
        <v>0</v>
      </c>
      <c r="E93" s="3">
        <v>0</v>
      </c>
      <c r="F93" s="3">
        <v>0</v>
      </c>
      <c r="G93" s="3">
        <f t="shared" si="10"/>
        <v>0</v>
      </c>
      <c r="I93" s="17">
        <f t="shared" si="11"/>
        <v>0</v>
      </c>
      <c r="J93" s="23">
        <f t="shared" si="12"/>
        <v>0</v>
      </c>
      <c r="K93" s="23">
        <f t="shared" si="13"/>
        <v>0</v>
      </c>
      <c r="L93" s="22">
        <v>1</v>
      </c>
      <c r="M93" s="23">
        <f t="shared" si="14"/>
        <v>0</v>
      </c>
      <c r="N93" s="23">
        <f t="shared" si="15"/>
        <v>0</v>
      </c>
      <c r="O93" s="23">
        <f t="shared" si="16"/>
        <v>0</v>
      </c>
      <c r="P93" s="19">
        <f t="shared" si="17"/>
        <v>0</v>
      </c>
    </row>
    <row r="94" spans="1:16" x14ac:dyDescent="0.2">
      <c r="A94" s="1" t="s">
        <v>79</v>
      </c>
      <c r="B94" s="3">
        <v>6</v>
      </c>
      <c r="C94" s="3">
        <v>6</v>
      </c>
      <c r="D94" s="3">
        <f t="shared" si="9"/>
        <v>0</v>
      </c>
      <c r="E94" s="3">
        <v>1.5</v>
      </c>
      <c r="F94" s="3">
        <v>1.5</v>
      </c>
      <c r="G94" s="3">
        <f t="shared" si="10"/>
        <v>0</v>
      </c>
      <c r="I94" s="17">
        <f t="shared" si="11"/>
        <v>0</v>
      </c>
      <c r="J94" s="23">
        <f t="shared" si="12"/>
        <v>0</v>
      </c>
      <c r="K94" s="23">
        <f t="shared" si="13"/>
        <v>0</v>
      </c>
      <c r="L94" s="22">
        <v>1</v>
      </c>
      <c r="M94" s="23">
        <f t="shared" si="14"/>
        <v>0</v>
      </c>
      <c r="N94" s="23">
        <f t="shared" si="15"/>
        <v>0</v>
      </c>
      <c r="O94" s="23">
        <f t="shared" si="16"/>
        <v>0</v>
      </c>
      <c r="P94" s="19">
        <f t="shared" si="17"/>
        <v>0</v>
      </c>
    </row>
    <row r="95" spans="1:16" x14ac:dyDescent="0.2">
      <c r="A95" s="1" t="s">
        <v>80</v>
      </c>
      <c r="B95" s="3">
        <v>16.5</v>
      </c>
      <c r="C95" s="3">
        <v>16.5</v>
      </c>
      <c r="D95" s="3">
        <f t="shared" si="9"/>
        <v>0</v>
      </c>
      <c r="E95" s="3">
        <v>2.5</v>
      </c>
      <c r="F95" s="3">
        <v>2.5</v>
      </c>
      <c r="G95" s="3">
        <f t="shared" si="10"/>
        <v>0</v>
      </c>
      <c r="I95" s="17">
        <f t="shared" si="11"/>
        <v>0</v>
      </c>
      <c r="J95" s="23">
        <f t="shared" si="12"/>
        <v>0</v>
      </c>
      <c r="K95" s="23">
        <f t="shared" si="13"/>
        <v>0</v>
      </c>
      <c r="L95" s="22">
        <v>1</v>
      </c>
      <c r="M95" s="23">
        <f t="shared" si="14"/>
        <v>0</v>
      </c>
      <c r="N95" s="23">
        <f t="shared" si="15"/>
        <v>0</v>
      </c>
      <c r="O95" s="23">
        <f t="shared" si="16"/>
        <v>0</v>
      </c>
      <c r="P95" s="19">
        <f t="shared" si="17"/>
        <v>0</v>
      </c>
    </row>
    <row r="96" spans="1:16" x14ac:dyDescent="0.2">
      <c r="A96" s="1" t="s">
        <v>141</v>
      </c>
      <c r="B96" s="3">
        <v>2</v>
      </c>
      <c r="C96" s="3">
        <v>2</v>
      </c>
      <c r="D96" s="3">
        <f t="shared" si="9"/>
        <v>0</v>
      </c>
      <c r="E96" s="3">
        <v>0</v>
      </c>
      <c r="F96" s="3">
        <v>0</v>
      </c>
      <c r="G96" s="3">
        <f t="shared" si="10"/>
        <v>0</v>
      </c>
      <c r="I96" s="17">
        <f t="shared" si="11"/>
        <v>0</v>
      </c>
      <c r="J96" s="23">
        <f t="shared" si="12"/>
        <v>0</v>
      </c>
      <c r="K96" s="23">
        <f t="shared" si="13"/>
        <v>0</v>
      </c>
      <c r="L96" s="22">
        <v>1</v>
      </c>
      <c r="M96" s="23">
        <f t="shared" si="14"/>
        <v>0</v>
      </c>
      <c r="N96" s="23">
        <f t="shared" si="15"/>
        <v>0</v>
      </c>
      <c r="O96" s="23">
        <f t="shared" si="16"/>
        <v>0</v>
      </c>
      <c r="P96" s="19">
        <f t="shared" si="17"/>
        <v>0</v>
      </c>
    </row>
    <row r="97" spans="1:16" x14ac:dyDescent="0.2">
      <c r="A97" s="1" t="s">
        <v>81</v>
      </c>
      <c r="B97" s="3">
        <v>7</v>
      </c>
      <c r="C97" s="3">
        <v>7</v>
      </c>
      <c r="D97" s="3">
        <f t="shared" si="9"/>
        <v>0</v>
      </c>
      <c r="E97" s="3">
        <v>0</v>
      </c>
      <c r="F97" s="3">
        <v>0</v>
      </c>
      <c r="G97" s="3">
        <f t="shared" si="10"/>
        <v>0</v>
      </c>
      <c r="I97" s="17">
        <f t="shared" si="11"/>
        <v>0</v>
      </c>
      <c r="J97" s="23">
        <f t="shared" si="12"/>
        <v>0</v>
      </c>
      <c r="K97" s="23">
        <f t="shared" si="13"/>
        <v>0</v>
      </c>
      <c r="L97" s="22">
        <v>1</v>
      </c>
      <c r="M97" s="23">
        <f t="shared" si="14"/>
        <v>0</v>
      </c>
      <c r="N97" s="23">
        <f t="shared" si="15"/>
        <v>0</v>
      </c>
      <c r="O97" s="23">
        <f t="shared" si="16"/>
        <v>0</v>
      </c>
      <c r="P97" s="19">
        <f t="shared" si="17"/>
        <v>0</v>
      </c>
    </row>
    <row r="98" spans="1:16" x14ac:dyDescent="0.2">
      <c r="A98" s="1" t="s">
        <v>82</v>
      </c>
      <c r="B98" s="3">
        <v>6</v>
      </c>
      <c r="C98" s="3">
        <v>6</v>
      </c>
      <c r="D98" s="3">
        <f t="shared" si="9"/>
        <v>0</v>
      </c>
      <c r="E98" s="3">
        <v>0</v>
      </c>
      <c r="F98" s="3">
        <v>0</v>
      </c>
      <c r="G98" s="3">
        <f t="shared" si="10"/>
        <v>0</v>
      </c>
      <c r="I98" s="17">
        <f t="shared" si="11"/>
        <v>0</v>
      </c>
      <c r="J98" s="23">
        <f t="shared" si="12"/>
        <v>0</v>
      </c>
      <c r="K98" s="23">
        <f t="shared" si="13"/>
        <v>0</v>
      </c>
      <c r="L98" s="22">
        <v>1</v>
      </c>
      <c r="M98" s="23">
        <f t="shared" si="14"/>
        <v>0</v>
      </c>
      <c r="N98" s="23">
        <f t="shared" si="15"/>
        <v>0</v>
      </c>
      <c r="O98" s="23">
        <f t="shared" si="16"/>
        <v>0</v>
      </c>
      <c r="P98" s="19">
        <f t="shared" si="17"/>
        <v>0</v>
      </c>
    </row>
    <row r="99" spans="1:16" x14ac:dyDescent="0.2">
      <c r="A99" s="1" t="s">
        <v>83</v>
      </c>
      <c r="B99" s="3">
        <v>3</v>
      </c>
      <c r="C99" s="3">
        <v>3</v>
      </c>
      <c r="D99" s="3">
        <f t="shared" si="9"/>
        <v>0</v>
      </c>
      <c r="E99" s="3">
        <v>0</v>
      </c>
      <c r="F99" s="3">
        <v>0</v>
      </c>
      <c r="G99" s="3">
        <f t="shared" si="10"/>
        <v>0</v>
      </c>
      <c r="I99" s="17">
        <f t="shared" si="11"/>
        <v>0</v>
      </c>
      <c r="J99" s="23">
        <f t="shared" si="12"/>
        <v>0</v>
      </c>
      <c r="K99" s="23">
        <f t="shared" si="13"/>
        <v>0</v>
      </c>
      <c r="L99" s="22">
        <v>1</v>
      </c>
      <c r="M99" s="23">
        <f t="shared" si="14"/>
        <v>0</v>
      </c>
      <c r="N99" s="23">
        <f t="shared" si="15"/>
        <v>0</v>
      </c>
      <c r="O99" s="23">
        <f t="shared" si="16"/>
        <v>0</v>
      </c>
      <c r="P99" s="19">
        <f t="shared" si="17"/>
        <v>0</v>
      </c>
    </row>
    <row r="100" spans="1:16" x14ac:dyDescent="0.2">
      <c r="A100" s="1" t="s">
        <v>144</v>
      </c>
      <c r="B100" s="3">
        <v>2</v>
      </c>
      <c r="C100" s="3">
        <v>2</v>
      </c>
      <c r="D100" s="3">
        <f t="shared" si="9"/>
        <v>0</v>
      </c>
      <c r="E100" s="3">
        <v>0.5</v>
      </c>
      <c r="F100" s="3">
        <v>0.5</v>
      </c>
      <c r="G100" s="3">
        <f t="shared" si="10"/>
        <v>0</v>
      </c>
      <c r="I100" s="17">
        <f t="shared" si="11"/>
        <v>0</v>
      </c>
      <c r="J100" s="23">
        <f t="shared" si="12"/>
        <v>0</v>
      </c>
      <c r="K100" s="23">
        <f t="shared" si="13"/>
        <v>0</v>
      </c>
      <c r="L100" s="22">
        <v>1</v>
      </c>
      <c r="M100" s="23">
        <f t="shared" si="14"/>
        <v>0</v>
      </c>
      <c r="N100" s="23">
        <f t="shared" si="15"/>
        <v>0</v>
      </c>
      <c r="O100" s="23">
        <f t="shared" si="16"/>
        <v>0</v>
      </c>
      <c r="P100" s="19">
        <f t="shared" si="17"/>
        <v>0</v>
      </c>
    </row>
    <row r="101" spans="1:16" x14ac:dyDescent="0.2">
      <c r="A101" s="1" t="s">
        <v>84</v>
      </c>
      <c r="B101" s="3">
        <v>3</v>
      </c>
      <c r="C101" s="3">
        <v>3</v>
      </c>
      <c r="D101" s="3">
        <f t="shared" si="9"/>
        <v>0</v>
      </c>
      <c r="E101" s="3">
        <v>0.5</v>
      </c>
      <c r="F101" s="3">
        <v>0.5</v>
      </c>
      <c r="G101" s="3">
        <f t="shared" si="10"/>
        <v>0</v>
      </c>
      <c r="I101" s="17">
        <f t="shared" si="11"/>
        <v>0</v>
      </c>
      <c r="J101" s="23">
        <f t="shared" si="12"/>
        <v>0</v>
      </c>
      <c r="K101" s="23">
        <f t="shared" si="13"/>
        <v>0</v>
      </c>
      <c r="L101" s="22">
        <v>1.0447200000000001</v>
      </c>
      <c r="M101" s="23">
        <f t="shared" si="14"/>
        <v>0</v>
      </c>
      <c r="N101" s="23">
        <f t="shared" si="15"/>
        <v>0</v>
      </c>
      <c r="O101" s="23">
        <f t="shared" si="16"/>
        <v>0</v>
      </c>
      <c r="P101" s="19">
        <f t="shared" si="17"/>
        <v>0</v>
      </c>
    </row>
    <row r="102" spans="1:16" x14ac:dyDescent="0.2">
      <c r="A102" s="1" t="s">
        <v>85</v>
      </c>
      <c r="B102" s="3">
        <v>8.5</v>
      </c>
      <c r="C102" s="3">
        <v>8.5</v>
      </c>
      <c r="D102" s="3">
        <f t="shared" si="9"/>
        <v>0</v>
      </c>
      <c r="E102" s="3">
        <v>0</v>
      </c>
      <c r="F102" s="3">
        <v>0</v>
      </c>
      <c r="G102" s="3">
        <f t="shared" si="10"/>
        <v>0</v>
      </c>
      <c r="I102" s="17">
        <f t="shared" si="11"/>
        <v>0</v>
      </c>
      <c r="J102" s="23">
        <f t="shared" si="12"/>
        <v>0</v>
      </c>
      <c r="K102" s="23">
        <f t="shared" si="13"/>
        <v>0</v>
      </c>
      <c r="L102" s="22">
        <v>1</v>
      </c>
      <c r="M102" s="23">
        <f t="shared" si="14"/>
        <v>0</v>
      </c>
      <c r="N102" s="23">
        <f t="shared" si="15"/>
        <v>0</v>
      </c>
      <c r="O102" s="23">
        <f t="shared" si="16"/>
        <v>0</v>
      </c>
      <c r="P102" s="19">
        <f t="shared" si="17"/>
        <v>0</v>
      </c>
    </row>
    <row r="103" spans="1:16" x14ac:dyDescent="0.2">
      <c r="A103" s="1" t="s">
        <v>128</v>
      </c>
      <c r="B103" s="3">
        <v>31.5</v>
      </c>
      <c r="C103" s="3">
        <v>31.5</v>
      </c>
      <c r="D103" s="3">
        <f t="shared" si="9"/>
        <v>0</v>
      </c>
      <c r="E103" s="3">
        <v>14</v>
      </c>
      <c r="F103" s="3">
        <v>14</v>
      </c>
      <c r="G103" s="3">
        <f t="shared" si="10"/>
        <v>0</v>
      </c>
      <c r="I103" s="17">
        <f t="shared" si="11"/>
        <v>0</v>
      </c>
      <c r="J103" s="23">
        <f t="shared" si="12"/>
        <v>0</v>
      </c>
      <c r="K103" s="23">
        <f t="shared" si="13"/>
        <v>0</v>
      </c>
      <c r="L103" s="22">
        <v>1</v>
      </c>
      <c r="M103" s="23">
        <f t="shared" si="14"/>
        <v>0</v>
      </c>
      <c r="N103" s="23">
        <f t="shared" si="15"/>
        <v>0</v>
      </c>
      <c r="O103" s="23">
        <f t="shared" si="16"/>
        <v>0</v>
      </c>
      <c r="P103" s="19">
        <f t="shared" si="17"/>
        <v>0</v>
      </c>
    </row>
    <row r="104" spans="1:16" x14ac:dyDescent="0.2">
      <c r="A104" s="1" t="s">
        <v>86</v>
      </c>
      <c r="B104" s="3">
        <v>1</v>
      </c>
      <c r="C104" s="3">
        <v>1</v>
      </c>
      <c r="D104" s="3">
        <f t="shared" si="9"/>
        <v>0</v>
      </c>
      <c r="E104" s="3">
        <v>0</v>
      </c>
      <c r="F104" s="3">
        <v>0</v>
      </c>
      <c r="G104" s="3">
        <f t="shared" si="10"/>
        <v>0</v>
      </c>
      <c r="I104" s="17">
        <f t="shared" si="11"/>
        <v>0</v>
      </c>
      <c r="J104" s="23">
        <f t="shared" si="12"/>
        <v>0</v>
      </c>
      <c r="K104" s="23">
        <f t="shared" si="13"/>
        <v>0</v>
      </c>
      <c r="L104" s="22">
        <v>1</v>
      </c>
      <c r="M104" s="23">
        <f t="shared" si="14"/>
        <v>0</v>
      </c>
      <c r="N104" s="23">
        <f t="shared" si="15"/>
        <v>0</v>
      </c>
      <c r="O104" s="23">
        <f t="shared" si="16"/>
        <v>0</v>
      </c>
      <c r="P104" s="19">
        <f t="shared" si="17"/>
        <v>0</v>
      </c>
    </row>
    <row r="105" spans="1:16" x14ac:dyDescent="0.2">
      <c r="A105" s="1" t="s">
        <v>87</v>
      </c>
      <c r="B105" s="3">
        <v>6</v>
      </c>
      <c r="C105" s="3">
        <v>6</v>
      </c>
      <c r="D105" s="3">
        <f t="shared" si="9"/>
        <v>0</v>
      </c>
      <c r="E105" s="3">
        <v>0</v>
      </c>
      <c r="F105" s="3">
        <v>0</v>
      </c>
      <c r="G105" s="3">
        <f t="shared" si="10"/>
        <v>0</v>
      </c>
      <c r="I105" s="17">
        <f t="shared" si="11"/>
        <v>0</v>
      </c>
      <c r="J105" s="23">
        <f t="shared" si="12"/>
        <v>0</v>
      </c>
      <c r="K105" s="23">
        <f t="shared" si="13"/>
        <v>0</v>
      </c>
      <c r="L105" s="22">
        <v>1</v>
      </c>
      <c r="M105" s="23">
        <f t="shared" si="14"/>
        <v>0</v>
      </c>
      <c r="N105" s="23">
        <f t="shared" si="15"/>
        <v>0</v>
      </c>
      <c r="O105" s="23">
        <f t="shared" si="16"/>
        <v>0</v>
      </c>
      <c r="P105" s="19">
        <f t="shared" si="17"/>
        <v>0</v>
      </c>
    </row>
    <row r="106" spans="1:16" x14ac:dyDescent="0.2">
      <c r="A106" s="1" t="s">
        <v>129</v>
      </c>
      <c r="B106" s="3">
        <v>12</v>
      </c>
      <c r="C106" s="3">
        <v>12</v>
      </c>
      <c r="D106" s="3">
        <f t="shared" si="9"/>
        <v>0</v>
      </c>
      <c r="E106" s="3">
        <v>4.5</v>
      </c>
      <c r="F106" s="3">
        <v>4.5</v>
      </c>
      <c r="G106" s="3">
        <f t="shared" si="10"/>
        <v>0</v>
      </c>
      <c r="I106" s="17">
        <f t="shared" si="11"/>
        <v>0</v>
      </c>
      <c r="J106" s="23">
        <f t="shared" si="12"/>
        <v>0</v>
      </c>
      <c r="K106" s="23">
        <f t="shared" si="13"/>
        <v>0</v>
      </c>
      <c r="L106" s="22">
        <v>1</v>
      </c>
      <c r="M106" s="23">
        <f t="shared" si="14"/>
        <v>0</v>
      </c>
      <c r="N106" s="23">
        <f t="shared" si="15"/>
        <v>0</v>
      </c>
      <c r="O106" s="23">
        <f t="shared" si="16"/>
        <v>0</v>
      </c>
      <c r="P106" s="19">
        <f t="shared" si="17"/>
        <v>0</v>
      </c>
    </row>
    <row r="107" spans="1:16" x14ac:dyDescent="0.2">
      <c r="A107" s="1" t="s">
        <v>88</v>
      </c>
      <c r="B107" s="3">
        <v>1</v>
      </c>
      <c r="C107" s="3">
        <v>1</v>
      </c>
      <c r="D107" s="3">
        <f t="shared" si="9"/>
        <v>0</v>
      </c>
      <c r="E107" s="3">
        <v>0.5</v>
      </c>
      <c r="F107" s="3">
        <v>0.5</v>
      </c>
      <c r="G107" s="3">
        <f t="shared" si="10"/>
        <v>0</v>
      </c>
      <c r="I107" s="17">
        <f t="shared" si="11"/>
        <v>0</v>
      </c>
      <c r="J107" s="23">
        <f t="shared" si="12"/>
        <v>0</v>
      </c>
      <c r="K107" s="23">
        <f t="shared" si="13"/>
        <v>0</v>
      </c>
      <c r="L107" s="22">
        <v>1</v>
      </c>
      <c r="M107" s="23">
        <f t="shared" si="14"/>
        <v>0</v>
      </c>
      <c r="N107" s="23">
        <f t="shared" si="15"/>
        <v>0</v>
      </c>
      <c r="O107" s="23">
        <f t="shared" si="16"/>
        <v>0</v>
      </c>
      <c r="P107" s="19">
        <f t="shared" si="17"/>
        <v>0</v>
      </c>
    </row>
    <row r="108" spans="1:16" x14ac:dyDescent="0.2">
      <c r="A108" s="1" t="s">
        <v>89</v>
      </c>
      <c r="B108" s="3">
        <v>6</v>
      </c>
      <c r="C108" s="3">
        <v>6</v>
      </c>
      <c r="D108" s="3">
        <f t="shared" si="9"/>
        <v>0</v>
      </c>
      <c r="E108" s="3">
        <v>1</v>
      </c>
      <c r="F108" s="3">
        <v>1</v>
      </c>
      <c r="G108" s="3">
        <f t="shared" si="10"/>
        <v>0</v>
      </c>
      <c r="I108" s="17">
        <f t="shared" si="11"/>
        <v>0</v>
      </c>
      <c r="J108" s="23">
        <f t="shared" si="12"/>
        <v>0</v>
      </c>
      <c r="K108" s="23">
        <f t="shared" si="13"/>
        <v>0</v>
      </c>
      <c r="L108" s="22">
        <v>1.01292</v>
      </c>
      <c r="M108" s="23">
        <f t="shared" si="14"/>
        <v>0</v>
      </c>
      <c r="N108" s="23">
        <f t="shared" si="15"/>
        <v>0</v>
      </c>
      <c r="O108" s="23">
        <f t="shared" si="16"/>
        <v>0</v>
      </c>
      <c r="P108" s="19">
        <f t="shared" si="17"/>
        <v>0</v>
      </c>
    </row>
    <row r="109" spans="1:16" x14ac:dyDescent="0.2">
      <c r="A109" s="1" t="s">
        <v>90</v>
      </c>
      <c r="B109" s="3">
        <v>5.5</v>
      </c>
      <c r="C109" s="3">
        <v>5.5</v>
      </c>
      <c r="D109" s="3">
        <f t="shared" si="9"/>
        <v>0</v>
      </c>
      <c r="E109" s="3">
        <v>0</v>
      </c>
      <c r="F109" s="3">
        <v>0</v>
      </c>
      <c r="G109" s="3">
        <f t="shared" si="10"/>
        <v>0</v>
      </c>
      <c r="I109" s="17">
        <f t="shared" si="11"/>
        <v>0</v>
      </c>
      <c r="J109" s="23">
        <f t="shared" si="12"/>
        <v>0</v>
      </c>
      <c r="K109" s="23">
        <f t="shared" si="13"/>
        <v>0</v>
      </c>
      <c r="L109" s="22">
        <v>1</v>
      </c>
      <c r="M109" s="23">
        <f t="shared" si="14"/>
        <v>0</v>
      </c>
      <c r="N109" s="23">
        <f t="shared" si="15"/>
        <v>0</v>
      </c>
      <c r="O109" s="23">
        <f t="shared" si="16"/>
        <v>0</v>
      </c>
      <c r="P109" s="19">
        <f t="shared" si="17"/>
        <v>0</v>
      </c>
    </row>
    <row r="110" spans="1:16" x14ac:dyDescent="0.2">
      <c r="A110" s="1" t="s">
        <v>150</v>
      </c>
      <c r="B110" s="3">
        <v>2</v>
      </c>
      <c r="C110" s="3">
        <v>2</v>
      </c>
      <c r="D110" s="3">
        <f t="shared" si="9"/>
        <v>0</v>
      </c>
      <c r="E110" s="3">
        <v>0</v>
      </c>
      <c r="F110" s="3">
        <v>0</v>
      </c>
      <c r="G110" s="3">
        <f t="shared" si="10"/>
        <v>0</v>
      </c>
      <c r="I110" s="17">
        <f t="shared" si="11"/>
        <v>0</v>
      </c>
      <c r="J110" s="23">
        <f t="shared" si="12"/>
        <v>0</v>
      </c>
      <c r="K110" s="23">
        <f t="shared" si="13"/>
        <v>0</v>
      </c>
      <c r="L110" s="22">
        <v>1</v>
      </c>
      <c r="M110" s="23">
        <f t="shared" si="14"/>
        <v>0</v>
      </c>
      <c r="N110" s="23">
        <f t="shared" si="15"/>
        <v>0</v>
      </c>
      <c r="O110" s="23">
        <f t="shared" si="16"/>
        <v>0</v>
      </c>
      <c r="P110" s="19">
        <f t="shared" si="17"/>
        <v>0</v>
      </c>
    </row>
    <row r="111" spans="1:16" x14ac:dyDescent="0.2">
      <c r="A111" s="1" t="s">
        <v>91</v>
      </c>
      <c r="B111" s="3">
        <v>5.5</v>
      </c>
      <c r="C111" s="3">
        <v>5.5</v>
      </c>
      <c r="D111" s="3">
        <f t="shared" si="9"/>
        <v>0</v>
      </c>
      <c r="E111" s="3">
        <v>0.5</v>
      </c>
      <c r="F111" s="3">
        <v>0.5</v>
      </c>
      <c r="G111" s="3">
        <f t="shared" si="10"/>
        <v>0</v>
      </c>
      <c r="I111" s="17">
        <f t="shared" si="11"/>
        <v>0</v>
      </c>
      <c r="J111" s="23">
        <f t="shared" si="12"/>
        <v>0</v>
      </c>
      <c r="K111" s="23">
        <f t="shared" si="13"/>
        <v>0</v>
      </c>
      <c r="L111" s="22">
        <v>1</v>
      </c>
      <c r="M111" s="23">
        <f t="shared" si="14"/>
        <v>0</v>
      </c>
      <c r="N111" s="23">
        <f t="shared" si="15"/>
        <v>0</v>
      </c>
      <c r="O111" s="23">
        <f t="shared" si="16"/>
        <v>0</v>
      </c>
      <c r="P111" s="19">
        <f t="shared" si="17"/>
        <v>0</v>
      </c>
    </row>
    <row r="112" spans="1:16" x14ac:dyDescent="0.2">
      <c r="A112" s="1" t="s">
        <v>148</v>
      </c>
      <c r="B112" s="3">
        <v>3</v>
      </c>
      <c r="C112" s="3">
        <v>3</v>
      </c>
      <c r="D112" s="3">
        <f t="shared" si="9"/>
        <v>0</v>
      </c>
      <c r="E112" s="3">
        <v>0</v>
      </c>
      <c r="F112" s="3">
        <v>0</v>
      </c>
      <c r="G112" s="3">
        <f t="shared" si="10"/>
        <v>0</v>
      </c>
      <c r="I112" s="17">
        <f t="shared" si="11"/>
        <v>0</v>
      </c>
      <c r="J112" s="23">
        <f t="shared" si="12"/>
        <v>0</v>
      </c>
      <c r="K112" s="23">
        <f t="shared" si="13"/>
        <v>0</v>
      </c>
      <c r="L112" s="22">
        <v>1</v>
      </c>
      <c r="M112" s="23">
        <f t="shared" si="14"/>
        <v>0</v>
      </c>
      <c r="N112" s="23">
        <f t="shared" si="15"/>
        <v>0</v>
      </c>
      <c r="O112" s="23">
        <f t="shared" si="16"/>
        <v>0</v>
      </c>
      <c r="P112" s="19">
        <f t="shared" si="17"/>
        <v>0</v>
      </c>
    </row>
    <row r="113" spans="1:16" x14ac:dyDescent="0.2">
      <c r="A113" s="1" t="s">
        <v>92</v>
      </c>
      <c r="B113" s="3">
        <v>2</v>
      </c>
      <c r="C113" s="3">
        <v>2</v>
      </c>
      <c r="D113" s="3">
        <f t="shared" si="9"/>
        <v>0</v>
      </c>
      <c r="E113" s="3">
        <v>0</v>
      </c>
      <c r="F113" s="3">
        <v>0</v>
      </c>
      <c r="G113" s="3">
        <f t="shared" si="10"/>
        <v>0</v>
      </c>
      <c r="I113" s="17">
        <f t="shared" si="11"/>
        <v>0</v>
      </c>
      <c r="J113" s="23">
        <f t="shared" si="12"/>
        <v>0</v>
      </c>
      <c r="K113" s="23">
        <f t="shared" si="13"/>
        <v>0</v>
      </c>
      <c r="L113" s="22">
        <v>1</v>
      </c>
      <c r="M113" s="23">
        <f t="shared" si="14"/>
        <v>0</v>
      </c>
      <c r="N113" s="23">
        <f t="shared" si="15"/>
        <v>0</v>
      </c>
      <c r="O113" s="23">
        <f t="shared" si="16"/>
        <v>0</v>
      </c>
      <c r="P113" s="19">
        <f t="shared" si="17"/>
        <v>0</v>
      </c>
    </row>
    <row r="114" spans="1:16" x14ac:dyDescent="0.2">
      <c r="A114" s="1" t="s">
        <v>93</v>
      </c>
      <c r="B114" s="3">
        <v>1</v>
      </c>
      <c r="C114" s="3">
        <v>1</v>
      </c>
      <c r="D114" s="3">
        <f t="shared" si="9"/>
        <v>0</v>
      </c>
      <c r="E114" s="3">
        <v>0</v>
      </c>
      <c r="F114" s="3">
        <v>0</v>
      </c>
      <c r="G114" s="3">
        <f t="shared" si="10"/>
        <v>0</v>
      </c>
      <c r="I114" s="17">
        <f t="shared" si="11"/>
        <v>0</v>
      </c>
      <c r="J114" s="23">
        <f t="shared" si="12"/>
        <v>0</v>
      </c>
      <c r="K114" s="23">
        <f t="shared" si="13"/>
        <v>0</v>
      </c>
      <c r="L114" s="22">
        <v>1</v>
      </c>
      <c r="M114" s="23">
        <f t="shared" si="14"/>
        <v>0</v>
      </c>
      <c r="N114" s="23">
        <f t="shared" si="15"/>
        <v>0</v>
      </c>
      <c r="O114" s="23">
        <f t="shared" si="16"/>
        <v>0</v>
      </c>
      <c r="P114" s="19">
        <f t="shared" si="17"/>
        <v>0</v>
      </c>
    </row>
    <row r="115" spans="1:16" x14ac:dyDescent="0.2">
      <c r="A115" s="1" t="s">
        <v>94</v>
      </c>
      <c r="B115" s="3">
        <v>4</v>
      </c>
      <c r="C115" s="3">
        <v>4</v>
      </c>
      <c r="D115" s="3">
        <f t="shared" si="9"/>
        <v>0</v>
      </c>
      <c r="E115" s="3">
        <v>0</v>
      </c>
      <c r="F115" s="3">
        <v>0</v>
      </c>
      <c r="G115" s="3">
        <f t="shared" si="10"/>
        <v>0</v>
      </c>
      <c r="I115" s="17">
        <f t="shared" si="11"/>
        <v>0</v>
      </c>
      <c r="J115" s="23">
        <f t="shared" si="12"/>
        <v>0</v>
      </c>
      <c r="K115" s="23">
        <f t="shared" si="13"/>
        <v>0</v>
      </c>
      <c r="L115" s="22">
        <v>1</v>
      </c>
      <c r="M115" s="23">
        <f t="shared" si="14"/>
        <v>0</v>
      </c>
      <c r="N115" s="23">
        <f t="shared" si="15"/>
        <v>0</v>
      </c>
      <c r="O115" s="23">
        <f t="shared" si="16"/>
        <v>0</v>
      </c>
      <c r="P115" s="19">
        <f t="shared" si="17"/>
        <v>0</v>
      </c>
    </row>
    <row r="116" spans="1:16" x14ac:dyDescent="0.2">
      <c r="A116" s="1" t="s">
        <v>95</v>
      </c>
      <c r="B116" s="3">
        <v>14.5</v>
      </c>
      <c r="C116" s="3">
        <v>14.5</v>
      </c>
      <c r="D116" s="3">
        <f t="shared" si="9"/>
        <v>0</v>
      </c>
      <c r="E116" s="3">
        <v>2</v>
      </c>
      <c r="F116" s="3">
        <v>2</v>
      </c>
      <c r="G116" s="3">
        <f t="shared" si="10"/>
        <v>0</v>
      </c>
      <c r="I116" s="17">
        <f t="shared" si="11"/>
        <v>0</v>
      </c>
      <c r="J116" s="23">
        <f t="shared" si="12"/>
        <v>0</v>
      </c>
      <c r="K116" s="23">
        <f t="shared" si="13"/>
        <v>0</v>
      </c>
      <c r="L116" s="22">
        <v>1</v>
      </c>
      <c r="M116" s="23">
        <f t="shared" si="14"/>
        <v>0</v>
      </c>
      <c r="N116" s="23">
        <f t="shared" si="15"/>
        <v>0</v>
      </c>
      <c r="O116" s="23">
        <f t="shared" si="16"/>
        <v>0</v>
      </c>
      <c r="P116" s="19">
        <f t="shared" si="17"/>
        <v>0</v>
      </c>
    </row>
    <row r="117" spans="1:16" x14ac:dyDescent="0.2">
      <c r="A117" s="1" t="s">
        <v>96</v>
      </c>
      <c r="B117" s="3">
        <v>5.5</v>
      </c>
      <c r="C117" s="3">
        <v>5.5</v>
      </c>
      <c r="D117" s="3">
        <f t="shared" si="9"/>
        <v>0</v>
      </c>
      <c r="E117" s="3">
        <v>0</v>
      </c>
      <c r="F117" s="3">
        <v>0</v>
      </c>
      <c r="G117" s="3">
        <f t="shared" si="10"/>
        <v>0</v>
      </c>
      <c r="I117" s="17">
        <f t="shared" si="11"/>
        <v>0</v>
      </c>
      <c r="J117" s="23">
        <f t="shared" si="12"/>
        <v>0</v>
      </c>
      <c r="K117" s="23">
        <f t="shared" si="13"/>
        <v>0</v>
      </c>
      <c r="L117" s="22">
        <v>1</v>
      </c>
      <c r="M117" s="23">
        <f t="shared" si="14"/>
        <v>0</v>
      </c>
      <c r="N117" s="23">
        <f t="shared" si="15"/>
        <v>0</v>
      </c>
      <c r="O117" s="23">
        <f t="shared" si="16"/>
        <v>0</v>
      </c>
      <c r="P117" s="19">
        <f t="shared" si="17"/>
        <v>0</v>
      </c>
    </row>
    <row r="118" spans="1:16" x14ac:dyDescent="0.2">
      <c r="A118" s="1" t="s">
        <v>149</v>
      </c>
      <c r="B118" s="3">
        <v>0.5</v>
      </c>
      <c r="C118" s="3">
        <v>0.5</v>
      </c>
      <c r="D118" s="3">
        <f t="shared" si="9"/>
        <v>0</v>
      </c>
      <c r="E118" s="3">
        <v>0</v>
      </c>
      <c r="F118" s="3">
        <v>0</v>
      </c>
      <c r="G118" s="3">
        <f t="shared" si="10"/>
        <v>0</v>
      </c>
      <c r="I118" s="17">
        <f t="shared" si="11"/>
        <v>0</v>
      </c>
      <c r="J118" s="23">
        <f t="shared" si="12"/>
        <v>0</v>
      </c>
      <c r="K118" s="23">
        <f t="shared" si="13"/>
        <v>0</v>
      </c>
      <c r="L118" s="22">
        <v>1</v>
      </c>
      <c r="M118" s="23">
        <f t="shared" si="14"/>
        <v>0</v>
      </c>
      <c r="N118" s="23">
        <f t="shared" si="15"/>
        <v>0</v>
      </c>
      <c r="O118" s="23">
        <f t="shared" si="16"/>
        <v>0</v>
      </c>
      <c r="P118" s="19">
        <f t="shared" si="17"/>
        <v>0</v>
      </c>
    </row>
    <row r="119" spans="1:16" x14ac:dyDescent="0.2">
      <c r="A119" s="1" t="s">
        <v>97</v>
      </c>
      <c r="B119" s="3">
        <v>10</v>
      </c>
      <c r="C119" s="3">
        <v>10</v>
      </c>
      <c r="D119" s="3">
        <f t="shared" si="9"/>
        <v>0</v>
      </c>
      <c r="E119" s="3">
        <v>0</v>
      </c>
      <c r="F119" s="3">
        <v>0</v>
      </c>
      <c r="G119" s="3">
        <f t="shared" si="10"/>
        <v>0</v>
      </c>
      <c r="I119" s="17">
        <f t="shared" si="11"/>
        <v>0</v>
      </c>
      <c r="J119" s="23">
        <f t="shared" si="12"/>
        <v>0</v>
      </c>
      <c r="K119" s="23">
        <f t="shared" si="13"/>
        <v>0</v>
      </c>
      <c r="L119" s="22">
        <v>1</v>
      </c>
      <c r="M119" s="23">
        <f t="shared" si="14"/>
        <v>0</v>
      </c>
      <c r="N119" s="23">
        <f t="shared" si="15"/>
        <v>0</v>
      </c>
      <c r="O119" s="23">
        <f t="shared" si="16"/>
        <v>0</v>
      </c>
      <c r="P119" s="19">
        <f t="shared" si="17"/>
        <v>0</v>
      </c>
    </row>
    <row r="120" spans="1:16" x14ac:dyDescent="0.2">
      <c r="A120" s="1" t="s">
        <v>98</v>
      </c>
      <c r="B120" s="3">
        <v>16</v>
      </c>
      <c r="C120" s="3">
        <v>16</v>
      </c>
      <c r="D120" s="3">
        <f t="shared" si="9"/>
        <v>0</v>
      </c>
      <c r="E120" s="3">
        <v>1</v>
      </c>
      <c r="F120" s="3">
        <v>1</v>
      </c>
      <c r="G120" s="3">
        <f t="shared" si="10"/>
        <v>0</v>
      </c>
      <c r="I120" s="17">
        <f t="shared" si="11"/>
        <v>0</v>
      </c>
      <c r="J120" s="23">
        <f t="shared" si="12"/>
        <v>0</v>
      </c>
      <c r="K120" s="23">
        <f t="shared" si="13"/>
        <v>0</v>
      </c>
      <c r="L120" s="22">
        <v>1</v>
      </c>
      <c r="M120" s="23">
        <f t="shared" si="14"/>
        <v>0</v>
      </c>
      <c r="N120" s="23">
        <f t="shared" si="15"/>
        <v>0</v>
      </c>
      <c r="O120" s="23">
        <f t="shared" si="16"/>
        <v>0</v>
      </c>
      <c r="P120" s="19">
        <f t="shared" si="17"/>
        <v>0</v>
      </c>
    </row>
    <row r="121" spans="1:16" x14ac:dyDescent="0.2">
      <c r="A121" s="1" t="s">
        <v>99</v>
      </c>
      <c r="B121" s="3">
        <v>1</v>
      </c>
      <c r="C121" s="3">
        <v>1</v>
      </c>
      <c r="D121" s="3">
        <f t="shared" si="9"/>
        <v>0</v>
      </c>
      <c r="E121" s="3">
        <v>0</v>
      </c>
      <c r="F121" s="3">
        <v>0</v>
      </c>
      <c r="G121" s="3">
        <f t="shared" si="10"/>
        <v>0</v>
      </c>
      <c r="I121" s="17">
        <f t="shared" si="11"/>
        <v>0</v>
      </c>
      <c r="J121" s="23">
        <f t="shared" si="12"/>
        <v>0</v>
      </c>
      <c r="K121" s="23">
        <f t="shared" si="13"/>
        <v>0</v>
      </c>
      <c r="L121" s="22">
        <v>1</v>
      </c>
      <c r="M121" s="23">
        <f t="shared" si="14"/>
        <v>0</v>
      </c>
      <c r="N121" s="23">
        <f t="shared" si="15"/>
        <v>0</v>
      </c>
      <c r="O121" s="23">
        <f t="shared" si="16"/>
        <v>0</v>
      </c>
      <c r="P121" s="19">
        <f t="shared" si="17"/>
        <v>0</v>
      </c>
    </row>
    <row r="122" spans="1:16" x14ac:dyDescent="0.2">
      <c r="A122" s="1" t="s">
        <v>130</v>
      </c>
      <c r="B122" s="3">
        <v>36.5</v>
      </c>
      <c r="C122" s="3">
        <v>36.5</v>
      </c>
      <c r="D122" s="3">
        <f t="shared" si="9"/>
        <v>0</v>
      </c>
      <c r="E122" s="3">
        <v>21</v>
      </c>
      <c r="F122" s="3">
        <v>21</v>
      </c>
      <c r="G122" s="3">
        <f t="shared" si="10"/>
        <v>0</v>
      </c>
      <c r="I122" s="17">
        <f t="shared" si="11"/>
        <v>0</v>
      </c>
      <c r="J122" s="23">
        <f t="shared" si="12"/>
        <v>0</v>
      </c>
      <c r="K122" s="23">
        <f t="shared" si="13"/>
        <v>0</v>
      </c>
      <c r="L122" s="22">
        <v>1</v>
      </c>
      <c r="M122" s="23">
        <f t="shared" si="14"/>
        <v>0</v>
      </c>
      <c r="N122" s="23">
        <f t="shared" si="15"/>
        <v>0</v>
      </c>
      <c r="O122" s="23">
        <f t="shared" si="16"/>
        <v>0</v>
      </c>
      <c r="P122" s="19">
        <f t="shared" si="17"/>
        <v>0</v>
      </c>
    </row>
    <row r="123" spans="1:16" x14ac:dyDescent="0.2">
      <c r="A123" s="1" t="s">
        <v>100</v>
      </c>
      <c r="B123" s="3">
        <v>5.5</v>
      </c>
      <c r="C123" s="3">
        <v>5.5</v>
      </c>
      <c r="D123" s="3">
        <f t="shared" si="9"/>
        <v>0</v>
      </c>
      <c r="E123" s="3">
        <v>0</v>
      </c>
      <c r="F123" s="3">
        <v>0</v>
      </c>
      <c r="G123" s="3">
        <f t="shared" si="10"/>
        <v>0</v>
      </c>
      <c r="I123" s="17">
        <f t="shared" si="11"/>
        <v>0</v>
      </c>
      <c r="J123" s="23">
        <f t="shared" si="12"/>
        <v>0</v>
      </c>
      <c r="K123" s="23">
        <f t="shared" si="13"/>
        <v>0</v>
      </c>
      <c r="L123" s="22">
        <v>1</v>
      </c>
      <c r="M123" s="23">
        <f t="shared" si="14"/>
        <v>0</v>
      </c>
      <c r="N123" s="23">
        <f t="shared" si="15"/>
        <v>0</v>
      </c>
      <c r="O123" s="23">
        <f t="shared" si="16"/>
        <v>0</v>
      </c>
      <c r="P123" s="19">
        <f t="shared" si="17"/>
        <v>0</v>
      </c>
    </row>
    <row r="124" spans="1:16" x14ac:dyDescent="0.2">
      <c r="A124" s="1" t="s">
        <v>131</v>
      </c>
      <c r="B124" s="3">
        <v>2</v>
      </c>
      <c r="C124" s="3">
        <v>2</v>
      </c>
      <c r="D124" s="3">
        <f t="shared" si="9"/>
        <v>0</v>
      </c>
      <c r="E124" s="3">
        <v>1</v>
      </c>
      <c r="F124" s="3">
        <v>1</v>
      </c>
      <c r="G124" s="3">
        <f t="shared" si="10"/>
        <v>0</v>
      </c>
      <c r="I124" s="17">
        <f t="shared" si="11"/>
        <v>0</v>
      </c>
      <c r="J124" s="23">
        <f t="shared" si="12"/>
        <v>0</v>
      </c>
      <c r="K124" s="23">
        <f t="shared" si="13"/>
        <v>0</v>
      </c>
      <c r="L124" s="22">
        <v>1</v>
      </c>
      <c r="M124" s="23">
        <f t="shared" si="14"/>
        <v>0</v>
      </c>
      <c r="N124" s="23">
        <f t="shared" si="15"/>
        <v>0</v>
      </c>
      <c r="O124" s="23">
        <f t="shared" si="16"/>
        <v>0</v>
      </c>
      <c r="P124" s="19">
        <f t="shared" si="17"/>
        <v>0</v>
      </c>
    </row>
    <row r="125" spans="1:16" x14ac:dyDescent="0.2">
      <c r="A125" s="1" t="s">
        <v>101</v>
      </c>
      <c r="B125" s="3">
        <v>19</v>
      </c>
      <c r="C125" s="3">
        <v>18</v>
      </c>
      <c r="D125" s="3">
        <f t="shared" si="9"/>
        <v>-1</v>
      </c>
      <c r="E125" s="3">
        <v>2.5</v>
      </c>
      <c r="F125" s="3">
        <v>2.5</v>
      </c>
      <c r="G125" s="3">
        <f t="shared" si="10"/>
        <v>0</v>
      </c>
      <c r="I125" s="17">
        <f t="shared" si="11"/>
        <v>-1</v>
      </c>
      <c r="J125" s="23">
        <f t="shared" si="12"/>
        <v>-44430</v>
      </c>
      <c r="K125" s="23">
        <f t="shared" si="13"/>
        <v>-7415.3669999999993</v>
      </c>
      <c r="L125" s="22">
        <v>1</v>
      </c>
      <c r="M125" s="23">
        <f t="shared" si="14"/>
        <v>0</v>
      </c>
      <c r="N125" s="23">
        <f t="shared" si="15"/>
        <v>0</v>
      </c>
      <c r="O125" s="23">
        <f t="shared" si="16"/>
        <v>-5849.2221428571402</v>
      </c>
      <c r="P125" s="19">
        <f t="shared" si="17"/>
        <v>-57694.589142857141</v>
      </c>
    </row>
    <row r="126" spans="1:16" x14ac:dyDescent="0.2">
      <c r="A126" s="1" t="s">
        <v>102</v>
      </c>
      <c r="B126" s="3">
        <v>162.5</v>
      </c>
      <c r="C126" s="3">
        <v>162.5</v>
      </c>
      <c r="D126" s="3">
        <f t="shared" si="9"/>
        <v>0</v>
      </c>
      <c r="E126" s="3">
        <v>22</v>
      </c>
      <c r="F126" s="3">
        <v>22</v>
      </c>
      <c r="G126" s="3">
        <f t="shared" si="10"/>
        <v>0</v>
      </c>
      <c r="I126" s="17">
        <f t="shared" si="11"/>
        <v>0</v>
      </c>
      <c r="J126" s="23">
        <f t="shared" si="12"/>
        <v>0</v>
      </c>
      <c r="K126" s="23">
        <f t="shared" si="13"/>
        <v>0</v>
      </c>
      <c r="L126" s="22">
        <v>1.0447200000000001</v>
      </c>
      <c r="M126" s="23">
        <f t="shared" si="14"/>
        <v>0</v>
      </c>
      <c r="N126" s="23">
        <f t="shared" si="15"/>
        <v>0</v>
      </c>
      <c r="O126" s="23">
        <f t="shared" si="16"/>
        <v>0</v>
      </c>
      <c r="P126" s="19">
        <f t="shared" si="17"/>
        <v>0</v>
      </c>
    </row>
    <row r="127" spans="1:16" x14ac:dyDescent="0.2">
      <c r="A127" s="1" t="s">
        <v>103</v>
      </c>
      <c r="B127" s="3">
        <v>5</v>
      </c>
      <c r="C127" s="3">
        <v>5</v>
      </c>
      <c r="D127" s="3">
        <f t="shared" si="9"/>
        <v>0</v>
      </c>
      <c r="E127" s="3">
        <v>0</v>
      </c>
      <c r="F127" s="3">
        <v>0</v>
      </c>
      <c r="G127" s="3">
        <f t="shared" si="10"/>
        <v>0</v>
      </c>
      <c r="I127" s="17">
        <f t="shared" si="11"/>
        <v>0</v>
      </c>
      <c r="J127" s="23">
        <f t="shared" si="12"/>
        <v>0</v>
      </c>
      <c r="K127" s="23">
        <f t="shared" si="13"/>
        <v>0</v>
      </c>
      <c r="L127" s="22">
        <v>1</v>
      </c>
      <c r="M127" s="23">
        <f t="shared" si="14"/>
        <v>0</v>
      </c>
      <c r="N127" s="23">
        <f t="shared" si="15"/>
        <v>0</v>
      </c>
      <c r="O127" s="23">
        <f t="shared" si="16"/>
        <v>0</v>
      </c>
      <c r="P127" s="19">
        <f t="shared" si="17"/>
        <v>0</v>
      </c>
    </row>
    <row r="128" spans="1:16" x14ac:dyDescent="0.2">
      <c r="A128" s="1" t="s">
        <v>142</v>
      </c>
      <c r="B128" s="3">
        <v>0.5</v>
      </c>
      <c r="C128" s="3">
        <v>0.5</v>
      </c>
      <c r="D128" s="3">
        <f t="shared" si="9"/>
        <v>0</v>
      </c>
      <c r="E128" s="3">
        <v>0</v>
      </c>
      <c r="F128" s="3">
        <v>0</v>
      </c>
      <c r="G128" s="3">
        <f t="shared" si="10"/>
        <v>0</v>
      </c>
      <c r="I128" s="17">
        <f t="shared" si="11"/>
        <v>0</v>
      </c>
      <c r="J128" s="23">
        <f t="shared" si="12"/>
        <v>0</v>
      </c>
      <c r="K128" s="23">
        <f t="shared" si="13"/>
        <v>0</v>
      </c>
      <c r="L128" s="22">
        <v>1</v>
      </c>
      <c r="M128" s="23">
        <f t="shared" si="14"/>
        <v>0</v>
      </c>
      <c r="N128" s="23">
        <f t="shared" si="15"/>
        <v>0</v>
      </c>
      <c r="O128" s="23">
        <f t="shared" si="16"/>
        <v>0</v>
      </c>
      <c r="P128" s="19">
        <f t="shared" si="17"/>
        <v>0</v>
      </c>
    </row>
    <row r="129" spans="1:16" x14ac:dyDescent="0.2">
      <c r="A129" s="1" t="s">
        <v>104</v>
      </c>
      <c r="B129" s="3">
        <v>3</v>
      </c>
      <c r="C129" s="3">
        <v>3</v>
      </c>
      <c r="D129" s="3">
        <f t="shared" si="9"/>
        <v>0</v>
      </c>
      <c r="E129" s="3">
        <v>0</v>
      </c>
      <c r="F129" s="3">
        <v>0</v>
      </c>
      <c r="G129" s="3">
        <f t="shared" si="10"/>
        <v>0</v>
      </c>
      <c r="I129" s="17">
        <f t="shared" si="11"/>
        <v>0</v>
      </c>
      <c r="J129" s="23">
        <f t="shared" si="12"/>
        <v>0</v>
      </c>
      <c r="K129" s="23">
        <f t="shared" si="13"/>
        <v>0</v>
      </c>
      <c r="L129" s="22">
        <v>1</v>
      </c>
      <c r="M129" s="23">
        <f t="shared" si="14"/>
        <v>0</v>
      </c>
      <c r="N129" s="23">
        <f t="shared" si="15"/>
        <v>0</v>
      </c>
      <c r="O129" s="23">
        <f t="shared" si="16"/>
        <v>0</v>
      </c>
      <c r="P129" s="19">
        <f t="shared" si="17"/>
        <v>0</v>
      </c>
    </row>
    <row r="130" spans="1:16" x14ac:dyDescent="0.2">
      <c r="A130" s="1" t="s">
        <v>105</v>
      </c>
      <c r="B130" s="3">
        <v>17</v>
      </c>
      <c r="C130" s="3">
        <v>17</v>
      </c>
      <c r="D130" s="3">
        <f t="shared" si="9"/>
        <v>0</v>
      </c>
      <c r="E130" s="3">
        <v>0.5</v>
      </c>
      <c r="F130" s="3">
        <v>0.5</v>
      </c>
      <c r="G130" s="3">
        <f t="shared" si="10"/>
        <v>0</v>
      </c>
      <c r="I130" s="17">
        <f t="shared" si="11"/>
        <v>0</v>
      </c>
      <c r="J130" s="23">
        <f t="shared" si="12"/>
        <v>0</v>
      </c>
      <c r="K130" s="23">
        <f t="shared" si="13"/>
        <v>0</v>
      </c>
      <c r="L130" s="22">
        <v>1</v>
      </c>
      <c r="M130" s="23">
        <f t="shared" si="14"/>
        <v>0</v>
      </c>
      <c r="N130" s="23">
        <f t="shared" si="15"/>
        <v>0</v>
      </c>
      <c r="O130" s="23">
        <f t="shared" si="16"/>
        <v>0</v>
      </c>
      <c r="P130" s="19">
        <f t="shared" si="17"/>
        <v>0</v>
      </c>
    </row>
    <row r="131" spans="1:16" x14ac:dyDescent="0.2">
      <c r="A131" s="1" t="s">
        <v>106</v>
      </c>
      <c r="B131" s="3">
        <v>38</v>
      </c>
      <c r="C131" s="3">
        <v>38</v>
      </c>
      <c r="D131" s="3">
        <f t="shared" si="9"/>
        <v>0</v>
      </c>
      <c r="E131" s="3">
        <v>5</v>
      </c>
      <c r="F131" s="3">
        <v>5</v>
      </c>
      <c r="G131" s="3">
        <f t="shared" si="10"/>
        <v>0</v>
      </c>
      <c r="I131" s="17">
        <f t="shared" si="11"/>
        <v>0</v>
      </c>
      <c r="J131" s="23">
        <f t="shared" si="12"/>
        <v>0</v>
      </c>
      <c r="K131" s="23">
        <f t="shared" si="13"/>
        <v>0</v>
      </c>
      <c r="L131" s="22">
        <v>1</v>
      </c>
      <c r="M131" s="23">
        <f t="shared" si="14"/>
        <v>0</v>
      </c>
      <c r="N131" s="23">
        <f t="shared" si="15"/>
        <v>0</v>
      </c>
      <c r="O131" s="23">
        <f t="shared" si="16"/>
        <v>0</v>
      </c>
      <c r="P131" s="19">
        <f t="shared" si="17"/>
        <v>0</v>
      </c>
    </row>
    <row r="132" spans="1:16" x14ac:dyDescent="0.2">
      <c r="A132" s="1" t="s">
        <v>107</v>
      </c>
      <c r="B132" s="3">
        <v>4</v>
      </c>
      <c r="C132" s="3">
        <v>4</v>
      </c>
      <c r="D132" s="3">
        <f t="shared" si="9"/>
        <v>0</v>
      </c>
      <c r="E132" s="3">
        <v>0</v>
      </c>
      <c r="F132" s="3">
        <v>0</v>
      </c>
      <c r="G132" s="3">
        <f t="shared" si="10"/>
        <v>0</v>
      </c>
      <c r="I132" s="17">
        <f t="shared" si="11"/>
        <v>0</v>
      </c>
      <c r="J132" s="23">
        <f t="shared" si="12"/>
        <v>0</v>
      </c>
      <c r="K132" s="23">
        <f t="shared" si="13"/>
        <v>0</v>
      </c>
      <c r="L132" s="22">
        <v>1</v>
      </c>
      <c r="M132" s="23">
        <f t="shared" si="14"/>
        <v>0</v>
      </c>
      <c r="N132" s="23">
        <f t="shared" si="15"/>
        <v>0</v>
      </c>
      <c r="O132" s="23">
        <f t="shared" si="16"/>
        <v>0</v>
      </c>
      <c r="P132" s="19">
        <f t="shared" si="17"/>
        <v>0</v>
      </c>
    </row>
    <row r="133" spans="1:16" x14ac:dyDescent="0.2">
      <c r="A133" s="1" t="s">
        <v>108</v>
      </c>
      <c r="B133" s="3">
        <v>10.5</v>
      </c>
      <c r="C133" s="3">
        <v>10.5</v>
      </c>
      <c r="D133" s="3">
        <f t="shared" si="9"/>
        <v>0</v>
      </c>
      <c r="E133" s="3">
        <v>5</v>
      </c>
      <c r="F133" s="3">
        <v>5</v>
      </c>
      <c r="G133" s="3">
        <f t="shared" si="10"/>
        <v>0</v>
      </c>
      <c r="I133" s="17">
        <f t="shared" si="11"/>
        <v>0</v>
      </c>
      <c r="J133" s="23">
        <f t="shared" si="12"/>
        <v>0</v>
      </c>
      <c r="K133" s="23">
        <f t="shared" si="13"/>
        <v>0</v>
      </c>
      <c r="L133" s="22">
        <v>1</v>
      </c>
      <c r="M133" s="23">
        <f t="shared" si="14"/>
        <v>0</v>
      </c>
      <c r="N133" s="23">
        <f t="shared" si="15"/>
        <v>0</v>
      </c>
      <c r="O133" s="23">
        <f t="shared" si="16"/>
        <v>0</v>
      </c>
      <c r="P133" s="19">
        <f t="shared" si="17"/>
        <v>0</v>
      </c>
    </row>
    <row r="134" spans="1:16" x14ac:dyDescent="0.2">
      <c r="A134" s="1" t="s">
        <v>145</v>
      </c>
      <c r="B134" s="3">
        <v>2</v>
      </c>
      <c r="C134" s="3">
        <v>2</v>
      </c>
      <c r="D134" s="3">
        <f t="shared" si="9"/>
        <v>0</v>
      </c>
      <c r="E134" s="3">
        <v>0</v>
      </c>
      <c r="F134" s="3">
        <v>0</v>
      </c>
      <c r="G134" s="3">
        <f t="shared" si="10"/>
        <v>0</v>
      </c>
      <c r="I134" s="17">
        <f t="shared" si="11"/>
        <v>0</v>
      </c>
      <c r="J134" s="23">
        <f t="shared" si="12"/>
        <v>0</v>
      </c>
      <c r="K134" s="23">
        <f t="shared" si="13"/>
        <v>0</v>
      </c>
      <c r="L134" s="22">
        <v>1</v>
      </c>
      <c r="M134" s="23">
        <f t="shared" si="14"/>
        <v>0</v>
      </c>
      <c r="N134" s="23">
        <f t="shared" si="15"/>
        <v>0</v>
      </c>
      <c r="O134" s="23">
        <f t="shared" si="16"/>
        <v>0</v>
      </c>
      <c r="P134" s="19">
        <f t="shared" si="17"/>
        <v>0</v>
      </c>
    </row>
    <row r="135" spans="1:16" x14ac:dyDescent="0.2">
      <c r="A135" s="1" t="s">
        <v>109</v>
      </c>
      <c r="B135" s="3">
        <v>1.5</v>
      </c>
      <c r="C135" s="3">
        <v>1.5</v>
      </c>
      <c r="D135" s="3">
        <f t="shared" si="9"/>
        <v>0</v>
      </c>
      <c r="E135" s="3">
        <v>0</v>
      </c>
      <c r="F135" s="3">
        <v>0</v>
      </c>
      <c r="G135" s="3">
        <f t="shared" si="10"/>
        <v>0</v>
      </c>
      <c r="I135" s="17">
        <f t="shared" si="11"/>
        <v>0</v>
      </c>
      <c r="J135" s="23">
        <f t="shared" si="12"/>
        <v>0</v>
      </c>
      <c r="K135" s="23">
        <f t="shared" si="13"/>
        <v>0</v>
      </c>
      <c r="L135" s="22">
        <v>1</v>
      </c>
      <c r="M135" s="23">
        <f t="shared" si="14"/>
        <v>0</v>
      </c>
      <c r="N135" s="23">
        <f t="shared" si="15"/>
        <v>0</v>
      </c>
      <c r="O135" s="23">
        <f t="shared" si="16"/>
        <v>0</v>
      </c>
      <c r="P135" s="19">
        <f t="shared" si="17"/>
        <v>0</v>
      </c>
    </row>
    <row r="136" spans="1:16" x14ac:dyDescent="0.2">
      <c r="A136" s="1" t="s">
        <v>110</v>
      </c>
      <c r="B136" s="3">
        <v>6</v>
      </c>
      <c r="C136" s="3">
        <v>6</v>
      </c>
      <c r="D136" s="3">
        <f t="shared" ref="D136:D148" si="18">C136-B136</f>
        <v>0</v>
      </c>
      <c r="E136" s="3">
        <v>0</v>
      </c>
      <c r="F136" s="3">
        <v>0</v>
      </c>
      <c r="G136" s="3">
        <f t="shared" ref="G136:G148" si="19">F136-E136</f>
        <v>0</v>
      </c>
      <c r="I136" s="17">
        <f t="shared" ref="I136:I148" si="20">$D136+$G136</f>
        <v>0</v>
      </c>
      <c r="J136" s="23">
        <f t="shared" ref="J136:J148" si="21">I136*$J$5</f>
        <v>0</v>
      </c>
      <c r="K136" s="23">
        <f t="shared" ref="K136:K148" si="22">J136*$K$5</f>
        <v>0</v>
      </c>
      <c r="L136" s="22">
        <v>1</v>
      </c>
      <c r="M136" s="23">
        <f t="shared" ref="M136:M148" si="23">($L136-1)*J136</f>
        <v>0</v>
      </c>
      <c r="N136" s="23">
        <f t="shared" ref="N136:N148" si="24">($L136-1)*K136</f>
        <v>0</v>
      </c>
      <c r="O136" s="23">
        <f t="shared" ref="O136:O148" si="25">I136*$O$5</f>
        <v>0</v>
      </c>
      <c r="P136" s="19">
        <f t="shared" ref="P136:P148" si="26">$J136+$K136+$M136+$N136+$O136</f>
        <v>0</v>
      </c>
    </row>
    <row r="137" spans="1:16" x14ac:dyDescent="0.2">
      <c r="A137" s="1" t="s">
        <v>111</v>
      </c>
      <c r="B137" s="3">
        <v>4</v>
      </c>
      <c r="C137" s="3">
        <v>4</v>
      </c>
      <c r="D137" s="3">
        <f t="shared" si="18"/>
        <v>0</v>
      </c>
      <c r="E137" s="3">
        <v>0</v>
      </c>
      <c r="F137" s="3">
        <v>0</v>
      </c>
      <c r="G137" s="3">
        <f t="shared" si="19"/>
        <v>0</v>
      </c>
      <c r="I137" s="17">
        <f t="shared" si="20"/>
        <v>0</v>
      </c>
      <c r="J137" s="23">
        <f t="shared" si="21"/>
        <v>0</v>
      </c>
      <c r="K137" s="23">
        <f t="shared" si="22"/>
        <v>0</v>
      </c>
      <c r="L137" s="22">
        <v>1</v>
      </c>
      <c r="M137" s="23">
        <f t="shared" si="23"/>
        <v>0</v>
      </c>
      <c r="N137" s="23">
        <f t="shared" si="24"/>
        <v>0</v>
      </c>
      <c r="O137" s="23">
        <f t="shared" si="25"/>
        <v>0</v>
      </c>
      <c r="P137" s="19">
        <f t="shared" si="26"/>
        <v>0</v>
      </c>
    </row>
    <row r="138" spans="1:16" x14ac:dyDescent="0.2">
      <c r="A138" s="1" t="s">
        <v>112</v>
      </c>
      <c r="B138" s="3">
        <v>2</v>
      </c>
      <c r="C138" s="3">
        <v>2</v>
      </c>
      <c r="D138" s="3">
        <f t="shared" si="18"/>
        <v>0</v>
      </c>
      <c r="E138" s="3">
        <v>0.5</v>
      </c>
      <c r="F138" s="3">
        <v>0.5</v>
      </c>
      <c r="G138" s="3">
        <f t="shared" si="19"/>
        <v>0</v>
      </c>
      <c r="I138" s="17">
        <f t="shared" si="20"/>
        <v>0</v>
      </c>
      <c r="J138" s="23">
        <f t="shared" si="21"/>
        <v>0</v>
      </c>
      <c r="K138" s="23">
        <f t="shared" si="22"/>
        <v>0</v>
      </c>
      <c r="L138" s="22">
        <v>1</v>
      </c>
      <c r="M138" s="23">
        <f t="shared" si="23"/>
        <v>0</v>
      </c>
      <c r="N138" s="23">
        <f t="shared" si="24"/>
        <v>0</v>
      </c>
      <c r="O138" s="23">
        <f t="shared" si="25"/>
        <v>0</v>
      </c>
      <c r="P138" s="19">
        <f t="shared" si="26"/>
        <v>0</v>
      </c>
    </row>
    <row r="139" spans="1:16" x14ac:dyDescent="0.2">
      <c r="A139" s="1" t="s">
        <v>113</v>
      </c>
      <c r="B139" s="3">
        <v>6.5</v>
      </c>
      <c r="C139" s="3">
        <v>6.5</v>
      </c>
      <c r="D139" s="3">
        <f t="shared" si="18"/>
        <v>0</v>
      </c>
      <c r="E139" s="3">
        <v>0.5</v>
      </c>
      <c r="F139" s="3">
        <v>0.5</v>
      </c>
      <c r="G139" s="3">
        <f t="shared" si="19"/>
        <v>0</v>
      </c>
      <c r="I139" s="17">
        <f t="shared" si="20"/>
        <v>0</v>
      </c>
      <c r="J139" s="23">
        <f t="shared" si="21"/>
        <v>0</v>
      </c>
      <c r="K139" s="23">
        <f t="shared" si="22"/>
        <v>0</v>
      </c>
      <c r="L139" s="22">
        <v>1</v>
      </c>
      <c r="M139" s="23">
        <f t="shared" si="23"/>
        <v>0</v>
      </c>
      <c r="N139" s="23">
        <f t="shared" si="24"/>
        <v>0</v>
      </c>
      <c r="O139" s="23">
        <f t="shared" si="25"/>
        <v>0</v>
      </c>
      <c r="P139" s="19">
        <f t="shared" si="26"/>
        <v>0</v>
      </c>
    </row>
    <row r="140" spans="1:16" x14ac:dyDescent="0.2">
      <c r="A140" s="1" t="s">
        <v>114</v>
      </c>
      <c r="B140" s="3">
        <v>1.5</v>
      </c>
      <c r="C140" s="3">
        <v>1.5</v>
      </c>
      <c r="D140" s="3">
        <f t="shared" si="18"/>
        <v>0</v>
      </c>
      <c r="E140" s="3">
        <v>0</v>
      </c>
      <c r="F140" s="3">
        <v>0</v>
      </c>
      <c r="G140" s="3">
        <f t="shared" si="19"/>
        <v>0</v>
      </c>
      <c r="I140" s="17">
        <f t="shared" si="20"/>
        <v>0</v>
      </c>
      <c r="J140" s="23">
        <f t="shared" si="21"/>
        <v>0</v>
      </c>
      <c r="K140" s="23">
        <f t="shared" si="22"/>
        <v>0</v>
      </c>
      <c r="L140" s="22">
        <v>1</v>
      </c>
      <c r="M140" s="23">
        <f t="shared" si="23"/>
        <v>0</v>
      </c>
      <c r="N140" s="23">
        <f t="shared" si="24"/>
        <v>0</v>
      </c>
      <c r="O140" s="23">
        <f t="shared" si="25"/>
        <v>0</v>
      </c>
      <c r="P140" s="19">
        <f t="shared" si="26"/>
        <v>0</v>
      </c>
    </row>
    <row r="141" spans="1:16" x14ac:dyDescent="0.2">
      <c r="A141" s="1" t="s">
        <v>115</v>
      </c>
      <c r="B141" s="3">
        <v>9</v>
      </c>
      <c r="C141" s="3">
        <v>9</v>
      </c>
      <c r="D141" s="3">
        <f t="shared" si="18"/>
        <v>0</v>
      </c>
      <c r="E141" s="3">
        <v>0.5</v>
      </c>
      <c r="F141" s="3">
        <v>0.5</v>
      </c>
      <c r="G141" s="3">
        <f t="shared" si="19"/>
        <v>0</v>
      </c>
      <c r="I141" s="17">
        <f t="shared" si="20"/>
        <v>0</v>
      </c>
      <c r="J141" s="23">
        <f t="shared" si="21"/>
        <v>0</v>
      </c>
      <c r="K141" s="23">
        <f t="shared" si="22"/>
        <v>0</v>
      </c>
      <c r="L141" s="22">
        <v>1</v>
      </c>
      <c r="M141" s="23">
        <f t="shared" si="23"/>
        <v>0</v>
      </c>
      <c r="N141" s="23">
        <f t="shared" si="24"/>
        <v>0</v>
      </c>
      <c r="O141" s="23">
        <f t="shared" si="25"/>
        <v>0</v>
      </c>
      <c r="P141" s="19">
        <f t="shared" si="26"/>
        <v>0</v>
      </c>
    </row>
    <row r="142" spans="1:16" x14ac:dyDescent="0.2">
      <c r="A142" s="1" t="s">
        <v>132</v>
      </c>
      <c r="B142" s="3">
        <v>12</v>
      </c>
      <c r="C142" s="3">
        <v>12</v>
      </c>
      <c r="D142" s="3">
        <f t="shared" si="18"/>
        <v>0</v>
      </c>
      <c r="E142" s="3">
        <v>0.5</v>
      </c>
      <c r="F142" s="3">
        <v>0.5</v>
      </c>
      <c r="G142" s="3">
        <f t="shared" si="19"/>
        <v>0</v>
      </c>
      <c r="I142" s="17">
        <f t="shared" si="20"/>
        <v>0</v>
      </c>
      <c r="J142" s="23">
        <f t="shared" si="21"/>
        <v>0</v>
      </c>
      <c r="K142" s="23">
        <f t="shared" si="22"/>
        <v>0</v>
      </c>
      <c r="L142" s="22">
        <v>1</v>
      </c>
      <c r="M142" s="23">
        <f t="shared" si="23"/>
        <v>0</v>
      </c>
      <c r="N142" s="23">
        <f t="shared" si="24"/>
        <v>0</v>
      </c>
      <c r="O142" s="23">
        <f t="shared" si="25"/>
        <v>0</v>
      </c>
      <c r="P142" s="19">
        <f t="shared" si="26"/>
        <v>0</v>
      </c>
    </row>
    <row r="143" spans="1:16" x14ac:dyDescent="0.2">
      <c r="A143" s="1" t="s">
        <v>116</v>
      </c>
      <c r="B143" s="3">
        <v>4</v>
      </c>
      <c r="C143" s="3">
        <v>4</v>
      </c>
      <c r="D143" s="3">
        <f t="shared" si="18"/>
        <v>0</v>
      </c>
      <c r="E143" s="3">
        <v>0</v>
      </c>
      <c r="F143" s="3">
        <v>0</v>
      </c>
      <c r="G143" s="3">
        <f t="shared" si="19"/>
        <v>0</v>
      </c>
      <c r="I143" s="17">
        <f t="shared" si="20"/>
        <v>0</v>
      </c>
      <c r="J143" s="23">
        <f t="shared" si="21"/>
        <v>0</v>
      </c>
      <c r="K143" s="23">
        <f t="shared" si="22"/>
        <v>0</v>
      </c>
      <c r="L143" s="22">
        <v>1</v>
      </c>
      <c r="M143" s="23">
        <f t="shared" si="23"/>
        <v>0</v>
      </c>
      <c r="N143" s="23">
        <f t="shared" si="24"/>
        <v>0</v>
      </c>
      <c r="O143" s="23">
        <f t="shared" si="25"/>
        <v>0</v>
      </c>
      <c r="P143" s="19">
        <f t="shared" si="26"/>
        <v>0</v>
      </c>
    </row>
    <row r="144" spans="1:16" x14ac:dyDescent="0.2">
      <c r="A144" s="1" t="s">
        <v>117</v>
      </c>
      <c r="B144" s="3">
        <v>7.5</v>
      </c>
      <c r="C144" s="3">
        <v>7.5</v>
      </c>
      <c r="D144" s="3">
        <f t="shared" si="18"/>
        <v>0</v>
      </c>
      <c r="E144" s="3">
        <v>0</v>
      </c>
      <c r="F144" s="3">
        <v>0</v>
      </c>
      <c r="G144" s="3">
        <f t="shared" si="19"/>
        <v>0</v>
      </c>
      <c r="I144" s="17">
        <f t="shared" si="20"/>
        <v>0</v>
      </c>
      <c r="J144" s="23">
        <f t="shared" si="21"/>
        <v>0</v>
      </c>
      <c r="K144" s="23">
        <f t="shared" si="22"/>
        <v>0</v>
      </c>
      <c r="L144" s="22">
        <v>1</v>
      </c>
      <c r="M144" s="23">
        <f t="shared" si="23"/>
        <v>0</v>
      </c>
      <c r="N144" s="23">
        <f t="shared" si="24"/>
        <v>0</v>
      </c>
      <c r="O144" s="23">
        <f t="shared" si="25"/>
        <v>0</v>
      </c>
      <c r="P144" s="19">
        <f t="shared" si="26"/>
        <v>0</v>
      </c>
    </row>
    <row r="145" spans="1:16" x14ac:dyDescent="0.2">
      <c r="A145" s="1" t="s">
        <v>143</v>
      </c>
      <c r="B145" s="3">
        <v>1.5</v>
      </c>
      <c r="C145" s="3">
        <v>1.5</v>
      </c>
      <c r="D145" s="3">
        <f t="shared" si="18"/>
        <v>0</v>
      </c>
      <c r="E145" s="3">
        <v>0</v>
      </c>
      <c r="F145" s="3">
        <v>0</v>
      </c>
      <c r="G145" s="3">
        <f t="shared" si="19"/>
        <v>0</v>
      </c>
      <c r="I145" s="17">
        <f t="shared" si="20"/>
        <v>0</v>
      </c>
      <c r="J145" s="23">
        <f t="shared" si="21"/>
        <v>0</v>
      </c>
      <c r="K145" s="23">
        <f t="shared" si="22"/>
        <v>0</v>
      </c>
      <c r="L145" s="22">
        <v>1</v>
      </c>
      <c r="M145" s="23">
        <f t="shared" si="23"/>
        <v>0</v>
      </c>
      <c r="N145" s="23">
        <f t="shared" si="24"/>
        <v>0</v>
      </c>
      <c r="O145" s="23">
        <f t="shared" si="25"/>
        <v>0</v>
      </c>
      <c r="P145" s="19">
        <f t="shared" si="26"/>
        <v>0</v>
      </c>
    </row>
    <row r="146" spans="1:16" x14ac:dyDescent="0.2">
      <c r="A146" s="1" t="s">
        <v>118</v>
      </c>
      <c r="B146" s="3">
        <v>6</v>
      </c>
      <c r="C146" s="3">
        <v>6</v>
      </c>
      <c r="D146" s="3">
        <f t="shared" si="18"/>
        <v>0</v>
      </c>
      <c r="E146" s="3">
        <v>1</v>
      </c>
      <c r="F146" s="3">
        <v>1</v>
      </c>
      <c r="G146" s="3">
        <f t="shared" si="19"/>
        <v>0</v>
      </c>
      <c r="I146" s="17">
        <f t="shared" si="20"/>
        <v>0</v>
      </c>
      <c r="J146" s="23">
        <f t="shared" si="21"/>
        <v>0</v>
      </c>
      <c r="K146" s="23">
        <f t="shared" si="22"/>
        <v>0</v>
      </c>
      <c r="L146" s="22">
        <v>1</v>
      </c>
      <c r="M146" s="23">
        <f t="shared" si="23"/>
        <v>0</v>
      </c>
      <c r="N146" s="23">
        <f t="shared" si="24"/>
        <v>0</v>
      </c>
      <c r="O146" s="23">
        <f t="shared" si="25"/>
        <v>0</v>
      </c>
      <c r="P146" s="19">
        <f t="shared" si="26"/>
        <v>0</v>
      </c>
    </row>
    <row r="147" spans="1:16" x14ac:dyDescent="0.2">
      <c r="A147" s="1" t="s">
        <v>119</v>
      </c>
      <c r="B147" s="3">
        <v>32</v>
      </c>
      <c r="C147" s="3">
        <v>32</v>
      </c>
      <c r="D147" s="3">
        <f t="shared" si="18"/>
        <v>0</v>
      </c>
      <c r="E147" s="3">
        <v>17.5</v>
      </c>
      <c r="F147" s="3">
        <v>17.5</v>
      </c>
      <c r="G147" s="3">
        <f t="shared" si="19"/>
        <v>0</v>
      </c>
      <c r="I147" s="17">
        <f t="shared" si="20"/>
        <v>0</v>
      </c>
      <c r="J147" s="23">
        <f t="shared" si="21"/>
        <v>0</v>
      </c>
      <c r="K147" s="23">
        <f t="shared" si="22"/>
        <v>0</v>
      </c>
      <c r="L147" s="22">
        <v>1.0704800000000001</v>
      </c>
      <c r="M147" s="23">
        <f t="shared" si="23"/>
        <v>0</v>
      </c>
      <c r="N147" s="23">
        <f t="shared" si="24"/>
        <v>0</v>
      </c>
      <c r="O147" s="23">
        <f t="shared" si="25"/>
        <v>0</v>
      </c>
      <c r="P147" s="19">
        <f t="shared" si="26"/>
        <v>0</v>
      </c>
    </row>
    <row r="148" spans="1:16" x14ac:dyDescent="0.2">
      <c r="A148" s="1" t="s">
        <v>120</v>
      </c>
      <c r="B148" s="3">
        <v>15.5</v>
      </c>
      <c r="C148" s="3">
        <v>15.5</v>
      </c>
      <c r="D148" s="3">
        <f t="shared" si="18"/>
        <v>0</v>
      </c>
      <c r="E148" s="3">
        <v>6.5</v>
      </c>
      <c r="F148" s="3">
        <v>6.5</v>
      </c>
      <c r="G148" s="3">
        <f t="shared" si="19"/>
        <v>0</v>
      </c>
      <c r="I148" s="17">
        <f t="shared" si="20"/>
        <v>0</v>
      </c>
      <c r="J148" s="23">
        <f t="shared" si="21"/>
        <v>0</v>
      </c>
      <c r="K148" s="23">
        <f t="shared" si="22"/>
        <v>0</v>
      </c>
      <c r="L148" s="22">
        <v>1</v>
      </c>
      <c r="M148" s="23">
        <f t="shared" si="23"/>
        <v>0</v>
      </c>
      <c r="N148" s="23">
        <f t="shared" si="24"/>
        <v>0</v>
      </c>
      <c r="O148" s="23">
        <f t="shared" si="25"/>
        <v>0</v>
      </c>
      <c r="P148" s="19">
        <f t="shared" si="26"/>
        <v>0</v>
      </c>
    </row>
    <row r="149" spans="1:16" s="2" customFormat="1" ht="15" x14ac:dyDescent="0.25">
      <c r="A149" s="7" t="s">
        <v>121</v>
      </c>
      <c r="B149" s="9">
        <f>SUM(B7:B148)</f>
        <v>1314</v>
      </c>
      <c r="C149" s="9">
        <f t="shared" ref="C149:G149" si="27">SUM(C7:C148)</f>
        <v>1309</v>
      </c>
      <c r="D149" s="9">
        <f t="shared" si="27"/>
        <v>-5</v>
      </c>
      <c r="E149" s="9">
        <f t="shared" si="27"/>
        <v>199.5</v>
      </c>
      <c r="F149" s="9">
        <f t="shared" si="27"/>
        <v>199.5</v>
      </c>
      <c r="G149" s="9">
        <f t="shared" si="27"/>
        <v>0</v>
      </c>
      <c r="H149" s="9"/>
      <c r="I149" s="9">
        <f t="shared" ref="I149" si="28">SUM(I7:I148)</f>
        <v>-5</v>
      </c>
      <c r="J149" s="9">
        <f t="shared" ref="J149" si="29">SUM(J7:J148)</f>
        <v>-222150</v>
      </c>
      <c r="K149" s="10">
        <f t="shared" ref="K149" si="30">SUM(K7:K148)</f>
        <v>-37076.834999999999</v>
      </c>
      <c r="L149" s="10"/>
      <c r="M149" s="10">
        <f t="shared" ref="M149" si="31">SUM(M7:M148)</f>
        <v>-1986.909600000004</v>
      </c>
      <c r="N149" s="10">
        <f t="shared" ref="N149" si="32">SUM(N7:N148)</f>
        <v>-331.61521224000063</v>
      </c>
      <c r="O149" s="10">
        <f t="shared" ref="O149" si="33">SUM(O7:O148)</f>
        <v>-29246.1107142857</v>
      </c>
      <c r="P149" s="10">
        <f t="shared" ref="P149" si="34">SUM(P7:P148)</f>
        <v>-290791.47052652569</v>
      </c>
    </row>
    <row r="152" spans="1:16" ht="20.25" x14ac:dyDescent="0.3">
      <c r="A152" s="63" t="s">
        <v>198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N152" s="81"/>
    </row>
    <row r="153" spans="1:16" x14ac:dyDescent="0.2">
      <c r="F153" s="91">
        <v>22100</v>
      </c>
      <c r="G153" s="92">
        <v>0.1618</v>
      </c>
      <c r="J153" s="37">
        <v>5459.2740000000003</v>
      </c>
    </row>
    <row r="154" spans="1:16" s="4" customFormat="1" ht="30" x14ac:dyDescent="0.25">
      <c r="A154" s="50" t="s">
        <v>0</v>
      </c>
      <c r="B154" s="50" t="s">
        <v>161</v>
      </c>
      <c r="C154" s="50" t="s">
        <v>234</v>
      </c>
      <c r="D154" s="50" t="s">
        <v>2</v>
      </c>
      <c r="E154" s="50"/>
      <c r="F154" s="87" t="s">
        <v>162</v>
      </c>
      <c r="G154" s="87" t="s">
        <v>156</v>
      </c>
      <c r="H154" s="87" t="s">
        <v>137</v>
      </c>
      <c r="I154" s="87" t="s">
        <v>158</v>
      </c>
      <c r="J154" s="87" t="s">
        <v>157</v>
      </c>
      <c r="K154" s="52" t="s">
        <v>249</v>
      </c>
      <c r="L154" s="14"/>
    </row>
    <row r="155" spans="1:16" x14ac:dyDescent="0.2">
      <c r="A155" s="1" t="s">
        <v>3</v>
      </c>
      <c r="B155" s="3">
        <v>0.5</v>
      </c>
      <c r="C155" s="3">
        <v>0.5</v>
      </c>
      <c r="D155" s="17">
        <f>C155-B155</f>
        <v>0</v>
      </c>
      <c r="F155" s="23">
        <f>$D155*$F$153</f>
        <v>0</v>
      </c>
      <c r="G155" s="23">
        <f>$F155*$G$153</f>
        <v>0</v>
      </c>
      <c r="H155" s="24">
        <v>1</v>
      </c>
      <c r="I155" s="23">
        <f>($F155+$G155)*($H155-1)</f>
        <v>0</v>
      </c>
      <c r="J155" s="23">
        <f>$D155*$J$153</f>
        <v>0</v>
      </c>
      <c r="K155" s="19">
        <f>$F155+$G155+$I155+$J155</f>
        <v>0</v>
      </c>
      <c r="L155" s="23"/>
    </row>
    <row r="156" spans="1:16" x14ac:dyDescent="0.2">
      <c r="A156" s="1" t="s">
        <v>4</v>
      </c>
      <c r="B156" s="3">
        <v>0.5</v>
      </c>
      <c r="C156" s="3">
        <v>0.5</v>
      </c>
      <c r="D156" s="17">
        <f t="shared" ref="D156:D219" si="35">C156-B156</f>
        <v>0</v>
      </c>
      <c r="F156" s="23">
        <f t="shared" ref="F156:F219" si="36">$D156*$F$153</f>
        <v>0</v>
      </c>
      <c r="G156" s="23">
        <f t="shared" ref="G156:G219" si="37">$F156*$G$153</f>
        <v>0</v>
      </c>
      <c r="H156" s="22">
        <v>1</v>
      </c>
      <c r="I156" s="23">
        <f t="shared" ref="I156:I219" si="38">($F156+$G156)*($H156-1)</f>
        <v>0</v>
      </c>
      <c r="J156" s="23">
        <f t="shared" ref="J156:J219" si="39">$D156*$J$153</f>
        <v>0</v>
      </c>
      <c r="K156" s="19">
        <f t="shared" ref="K156:K219" si="40">$F156+$G156+$I156+$J156</f>
        <v>0</v>
      </c>
    </row>
    <row r="157" spans="1:16" x14ac:dyDescent="0.2">
      <c r="A157" s="1" t="s">
        <v>5</v>
      </c>
      <c r="B157" s="3">
        <v>2</v>
      </c>
      <c r="C157" s="3">
        <v>2</v>
      </c>
      <c r="D157" s="17">
        <f t="shared" si="35"/>
        <v>0</v>
      </c>
      <c r="F157" s="23">
        <f t="shared" si="36"/>
        <v>0</v>
      </c>
      <c r="G157" s="23">
        <f t="shared" si="37"/>
        <v>0</v>
      </c>
      <c r="H157" s="22">
        <v>1.01292</v>
      </c>
      <c r="I157" s="23">
        <f t="shared" si="38"/>
        <v>0</v>
      </c>
      <c r="J157" s="23">
        <f t="shared" si="39"/>
        <v>0</v>
      </c>
      <c r="K157" s="19">
        <f t="shared" si="40"/>
        <v>0</v>
      </c>
    </row>
    <row r="158" spans="1:16" x14ac:dyDescent="0.2">
      <c r="A158" s="1" t="s">
        <v>242</v>
      </c>
      <c r="B158" s="3">
        <v>3</v>
      </c>
      <c r="C158" s="3">
        <v>3</v>
      </c>
      <c r="D158" s="17">
        <f t="shared" si="35"/>
        <v>0</v>
      </c>
      <c r="F158" s="23">
        <f t="shared" si="36"/>
        <v>0</v>
      </c>
      <c r="G158" s="23">
        <f t="shared" si="37"/>
        <v>0</v>
      </c>
      <c r="H158" s="22">
        <v>1.0447200000000001</v>
      </c>
      <c r="I158" s="23">
        <f t="shared" si="38"/>
        <v>0</v>
      </c>
      <c r="J158" s="23">
        <f t="shared" si="39"/>
        <v>0</v>
      </c>
      <c r="K158" s="19">
        <f t="shared" si="40"/>
        <v>0</v>
      </c>
    </row>
    <row r="159" spans="1:16" x14ac:dyDescent="0.2">
      <c r="A159" s="1" t="s">
        <v>6</v>
      </c>
      <c r="B159" s="3">
        <v>0.5</v>
      </c>
      <c r="C159" s="3">
        <v>0.5</v>
      </c>
      <c r="D159" s="17">
        <f t="shared" si="35"/>
        <v>0</v>
      </c>
      <c r="F159" s="23">
        <f t="shared" si="36"/>
        <v>0</v>
      </c>
      <c r="G159" s="23">
        <f t="shared" si="37"/>
        <v>0</v>
      </c>
      <c r="H159" s="22">
        <v>1</v>
      </c>
      <c r="I159" s="23">
        <f t="shared" si="38"/>
        <v>0</v>
      </c>
      <c r="J159" s="23">
        <f t="shared" si="39"/>
        <v>0</v>
      </c>
      <c r="K159" s="19">
        <f t="shared" si="40"/>
        <v>0</v>
      </c>
    </row>
    <row r="160" spans="1:16" x14ac:dyDescent="0.2">
      <c r="A160" s="1" t="s">
        <v>7</v>
      </c>
      <c r="B160" s="3">
        <v>7.5</v>
      </c>
      <c r="C160" s="3">
        <v>7</v>
      </c>
      <c r="D160" s="17">
        <f t="shared" si="35"/>
        <v>-0.5</v>
      </c>
      <c r="F160" s="23">
        <f t="shared" si="36"/>
        <v>-11050</v>
      </c>
      <c r="G160" s="23">
        <f t="shared" si="37"/>
        <v>-1787.89</v>
      </c>
      <c r="H160" s="22">
        <v>1.0447200000000001</v>
      </c>
      <c r="I160" s="23">
        <f t="shared" si="38"/>
        <v>-574.11044080000113</v>
      </c>
      <c r="J160" s="23">
        <f t="shared" si="39"/>
        <v>-2729.6370000000002</v>
      </c>
      <c r="K160" s="19">
        <f t="shared" si="40"/>
        <v>-16141.637440800001</v>
      </c>
    </row>
    <row r="161" spans="1:11" x14ac:dyDescent="0.2">
      <c r="A161" s="1" t="s">
        <v>8</v>
      </c>
      <c r="B161" s="3">
        <v>4.5</v>
      </c>
      <c r="C161" s="3">
        <v>4.5</v>
      </c>
      <c r="D161" s="17">
        <f t="shared" si="35"/>
        <v>0</v>
      </c>
      <c r="F161" s="23">
        <f t="shared" si="36"/>
        <v>0</v>
      </c>
      <c r="G161" s="23">
        <f t="shared" si="37"/>
        <v>0</v>
      </c>
      <c r="H161" s="22">
        <v>1</v>
      </c>
      <c r="I161" s="23">
        <f t="shared" si="38"/>
        <v>0</v>
      </c>
      <c r="J161" s="23">
        <f t="shared" si="39"/>
        <v>0</v>
      </c>
      <c r="K161" s="19">
        <f t="shared" si="40"/>
        <v>0</v>
      </c>
    </row>
    <row r="162" spans="1:11" x14ac:dyDescent="0.2">
      <c r="A162" s="1" t="s">
        <v>9</v>
      </c>
      <c r="B162" s="3">
        <v>0</v>
      </c>
      <c r="C162" s="3">
        <v>0</v>
      </c>
      <c r="D162" s="17">
        <f t="shared" si="35"/>
        <v>0</v>
      </c>
      <c r="F162" s="23">
        <f t="shared" si="36"/>
        <v>0</v>
      </c>
      <c r="G162" s="23">
        <f t="shared" si="37"/>
        <v>0</v>
      </c>
      <c r="H162" s="22">
        <v>1</v>
      </c>
      <c r="I162" s="23">
        <f t="shared" si="38"/>
        <v>0</v>
      </c>
      <c r="J162" s="23">
        <f t="shared" si="39"/>
        <v>0</v>
      </c>
      <c r="K162" s="19">
        <f t="shared" si="40"/>
        <v>0</v>
      </c>
    </row>
    <row r="163" spans="1:11" x14ac:dyDescent="0.2">
      <c r="A163" s="1" t="s">
        <v>10</v>
      </c>
      <c r="B163" s="3">
        <v>0</v>
      </c>
      <c r="C163" s="3">
        <v>0</v>
      </c>
      <c r="D163" s="17">
        <f t="shared" si="35"/>
        <v>0</v>
      </c>
      <c r="F163" s="23">
        <f t="shared" si="36"/>
        <v>0</v>
      </c>
      <c r="G163" s="23">
        <f t="shared" si="37"/>
        <v>0</v>
      </c>
      <c r="H163" s="22">
        <v>1</v>
      </c>
      <c r="I163" s="23">
        <f t="shared" si="38"/>
        <v>0</v>
      </c>
      <c r="J163" s="23">
        <f t="shared" si="39"/>
        <v>0</v>
      </c>
      <c r="K163" s="19">
        <f t="shared" si="40"/>
        <v>0</v>
      </c>
    </row>
    <row r="164" spans="1:11" x14ac:dyDescent="0.2">
      <c r="A164" s="1" t="s">
        <v>11</v>
      </c>
      <c r="B164" s="3">
        <v>0</v>
      </c>
      <c r="C164" s="3">
        <v>0</v>
      </c>
      <c r="D164" s="17">
        <f t="shared" si="35"/>
        <v>0</v>
      </c>
      <c r="F164" s="23">
        <f t="shared" si="36"/>
        <v>0</v>
      </c>
      <c r="G164" s="23">
        <f t="shared" si="37"/>
        <v>0</v>
      </c>
      <c r="H164" s="22">
        <v>1</v>
      </c>
      <c r="I164" s="23">
        <f t="shared" si="38"/>
        <v>0</v>
      </c>
      <c r="J164" s="23">
        <f t="shared" si="39"/>
        <v>0</v>
      </c>
      <c r="K164" s="19">
        <f t="shared" si="40"/>
        <v>0</v>
      </c>
    </row>
    <row r="165" spans="1:11" x14ac:dyDescent="0.2">
      <c r="A165" s="1" t="s">
        <v>12</v>
      </c>
      <c r="B165" s="3">
        <v>4.5</v>
      </c>
      <c r="C165" s="3">
        <v>4.5</v>
      </c>
      <c r="D165" s="17">
        <f t="shared" si="35"/>
        <v>0</v>
      </c>
      <c r="F165" s="23">
        <f t="shared" si="36"/>
        <v>0</v>
      </c>
      <c r="G165" s="23">
        <f t="shared" si="37"/>
        <v>0</v>
      </c>
      <c r="H165" s="22">
        <v>1</v>
      </c>
      <c r="I165" s="23">
        <f t="shared" si="38"/>
        <v>0</v>
      </c>
      <c r="J165" s="23">
        <f t="shared" si="39"/>
        <v>0</v>
      </c>
      <c r="K165" s="19">
        <f t="shared" si="40"/>
        <v>0</v>
      </c>
    </row>
    <row r="166" spans="1:11" x14ac:dyDescent="0.2">
      <c r="A166" s="1" t="s">
        <v>146</v>
      </c>
      <c r="B166" s="3">
        <v>0</v>
      </c>
      <c r="C166" s="3">
        <v>0</v>
      </c>
      <c r="D166" s="17">
        <f t="shared" si="35"/>
        <v>0</v>
      </c>
      <c r="F166" s="23">
        <f t="shared" si="36"/>
        <v>0</v>
      </c>
      <c r="G166" s="23">
        <f t="shared" si="37"/>
        <v>0</v>
      </c>
      <c r="H166" s="22">
        <v>1</v>
      </c>
      <c r="I166" s="23">
        <f t="shared" si="38"/>
        <v>0</v>
      </c>
      <c r="J166" s="23">
        <f t="shared" si="39"/>
        <v>0</v>
      </c>
      <c r="K166" s="19">
        <f t="shared" si="40"/>
        <v>0</v>
      </c>
    </row>
    <row r="167" spans="1:11" x14ac:dyDescent="0.2">
      <c r="A167" s="1" t="s">
        <v>13</v>
      </c>
      <c r="B167" s="3">
        <v>4</v>
      </c>
      <c r="C167" s="3">
        <v>4</v>
      </c>
      <c r="D167" s="17">
        <f t="shared" si="35"/>
        <v>0</v>
      </c>
      <c r="F167" s="23">
        <f t="shared" si="36"/>
        <v>0</v>
      </c>
      <c r="G167" s="23">
        <f t="shared" si="37"/>
        <v>0</v>
      </c>
      <c r="H167" s="22">
        <v>1</v>
      </c>
      <c r="I167" s="23">
        <f t="shared" si="38"/>
        <v>0</v>
      </c>
      <c r="J167" s="23">
        <f t="shared" si="39"/>
        <v>0</v>
      </c>
      <c r="K167" s="19">
        <f t="shared" si="40"/>
        <v>0</v>
      </c>
    </row>
    <row r="168" spans="1:11" x14ac:dyDescent="0.2">
      <c r="A168" s="1" t="s">
        <v>14</v>
      </c>
      <c r="B168" s="3">
        <v>1</v>
      </c>
      <c r="C168" s="3">
        <v>1</v>
      </c>
      <c r="D168" s="17">
        <f t="shared" si="35"/>
        <v>0</v>
      </c>
      <c r="F168" s="23">
        <f t="shared" si="36"/>
        <v>0</v>
      </c>
      <c r="G168" s="23">
        <f t="shared" si="37"/>
        <v>0</v>
      </c>
      <c r="H168" s="22">
        <v>1</v>
      </c>
      <c r="I168" s="23">
        <f t="shared" si="38"/>
        <v>0</v>
      </c>
      <c r="J168" s="23">
        <f t="shared" si="39"/>
        <v>0</v>
      </c>
      <c r="K168" s="19">
        <f t="shared" si="40"/>
        <v>0</v>
      </c>
    </row>
    <row r="169" spans="1:11" x14ac:dyDescent="0.2">
      <c r="A169" s="1" t="s">
        <v>15</v>
      </c>
      <c r="B169" s="3">
        <v>3</v>
      </c>
      <c r="C169" s="3">
        <v>3</v>
      </c>
      <c r="D169" s="17">
        <f t="shared" si="35"/>
        <v>0</v>
      </c>
      <c r="F169" s="23">
        <f t="shared" si="36"/>
        <v>0</v>
      </c>
      <c r="G169" s="23">
        <f t="shared" si="37"/>
        <v>0</v>
      </c>
      <c r="H169" s="22">
        <v>1</v>
      </c>
      <c r="I169" s="23">
        <f t="shared" si="38"/>
        <v>0</v>
      </c>
      <c r="J169" s="23">
        <f t="shared" si="39"/>
        <v>0</v>
      </c>
      <c r="K169" s="19">
        <f t="shared" si="40"/>
        <v>0</v>
      </c>
    </row>
    <row r="170" spans="1:11" x14ac:dyDescent="0.2">
      <c r="A170" s="1" t="s">
        <v>16</v>
      </c>
      <c r="B170" s="3">
        <v>0</v>
      </c>
      <c r="C170" s="3">
        <v>0</v>
      </c>
      <c r="D170" s="17">
        <f t="shared" si="35"/>
        <v>0</v>
      </c>
      <c r="F170" s="23">
        <f t="shared" si="36"/>
        <v>0</v>
      </c>
      <c r="G170" s="23">
        <f t="shared" si="37"/>
        <v>0</v>
      </c>
      <c r="H170" s="22">
        <v>1</v>
      </c>
      <c r="I170" s="23">
        <f t="shared" si="38"/>
        <v>0</v>
      </c>
      <c r="J170" s="23">
        <f t="shared" si="39"/>
        <v>0</v>
      </c>
      <c r="K170" s="19">
        <f t="shared" si="40"/>
        <v>0</v>
      </c>
    </row>
    <row r="171" spans="1:11" x14ac:dyDescent="0.2">
      <c r="A171" s="1" t="s">
        <v>17</v>
      </c>
      <c r="B171" s="3">
        <v>0</v>
      </c>
      <c r="C171" s="3">
        <v>0</v>
      </c>
      <c r="D171" s="17">
        <f t="shared" si="35"/>
        <v>0</v>
      </c>
      <c r="F171" s="23">
        <f t="shared" si="36"/>
        <v>0</v>
      </c>
      <c r="G171" s="23">
        <f t="shared" si="37"/>
        <v>0</v>
      </c>
      <c r="H171" s="22">
        <v>1</v>
      </c>
      <c r="I171" s="23">
        <f t="shared" si="38"/>
        <v>0</v>
      </c>
      <c r="J171" s="23">
        <f t="shared" si="39"/>
        <v>0</v>
      </c>
      <c r="K171" s="19">
        <f t="shared" si="40"/>
        <v>0</v>
      </c>
    </row>
    <row r="172" spans="1:11" x14ac:dyDescent="0.2">
      <c r="A172" s="1" t="s">
        <v>18</v>
      </c>
      <c r="B172" s="3">
        <v>1.5</v>
      </c>
      <c r="C172" s="3">
        <v>1.5</v>
      </c>
      <c r="D172" s="17">
        <f t="shared" si="35"/>
        <v>0</v>
      </c>
      <c r="F172" s="23">
        <f t="shared" si="36"/>
        <v>0</v>
      </c>
      <c r="G172" s="23">
        <f t="shared" si="37"/>
        <v>0</v>
      </c>
      <c r="H172" s="22">
        <v>1</v>
      </c>
      <c r="I172" s="23">
        <f t="shared" si="38"/>
        <v>0</v>
      </c>
      <c r="J172" s="23">
        <f t="shared" si="39"/>
        <v>0</v>
      </c>
      <c r="K172" s="19">
        <f t="shared" si="40"/>
        <v>0</v>
      </c>
    </row>
    <row r="173" spans="1:11" x14ac:dyDescent="0.2">
      <c r="A173" s="1" t="s">
        <v>19</v>
      </c>
      <c r="B173" s="3">
        <v>2.5</v>
      </c>
      <c r="C173" s="3">
        <v>2.5</v>
      </c>
      <c r="D173" s="17">
        <f t="shared" si="35"/>
        <v>0</v>
      </c>
      <c r="F173" s="23">
        <f t="shared" si="36"/>
        <v>0</v>
      </c>
      <c r="G173" s="23">
        <f t="shared" si="37"/>
        <v>0</v>
      </c>
      <c r="H173" s="22">
        <v>1</v>
      </c>
      <c r="I173" s="23">
        <f t="shared" si="38"/>
        <v>0</v>
      </c>
      <c r="J173" s="23">
        <f t="shared" si="39"/>
        <v>0</v>
      </c>
      <c r="K173" s="19">
        <f t="shared" si="40"/>
        <v>0</v>
      </c>
    </row>
    <row r="174" spans="1:11" x14ac:dyDescent="0.2">
      <c r="A174" s="1" t="s">
        <v>20</v>
      </c>
      <c r="B174" s="3">
        <v>1</v>
      </c>
      <c r="C174" s="3">
        <v>1</v>
      </c>
      <c r="D174" s="17">
        <f t="shared" si="35"/>
        <v>0</v>
      </c>
      <c r="F174" s="23">
        <f t="shared" si="36"/>
        <v>0</v>
      </c>
      <c r="G174" s="23">
        <f t="shared" si="37"/>
        <v>0</v>
      </c>
      <c r="H174" s="22">
        <v>1</v>
      </c>
      <c r="I174" s="23">
        <f t="shared" si="38"/>
        <v>0</v>
      </c>
      <c r="J174" s="23">
        <f t="shared" si="39"/>
        <v>0</v>
      </c>
      <c r="K174" s="19">
        <f t="shared" si="40"/>
        <v>0</v>
      </c>
    </row>
    <row r="175" spans="1:11" x14ac:dyDescent="0.2">
      <c r="A175" s="1" t="s">
        <v>21</v>
      </c>
      <c r="B175" s="3">
        <v>1</v>
      </c>
      <c r="C175" s="3">
        <v>1</v>
      </c>
      <c r="D175" s="17">
        <f t="shared" si="35"/>
        <v>0</v>
      </c>
      <c r="F175" s="23">
        <f t="shared" si="36"/>
        <v>0</v>
      </c>
      <c r="G175" s="23">
        <f t="shared" si="37"/>
        <v>0</v>
      </c>
      <c r="H175" s="22">
        <v>1</v>
      </c>
      <c r="I175" s="23">
        <f t="shared" si="38"/>
        <v>0</v>
      </c>
      <c r="J175" s="23">
        <f t="shared" si="39"/>
        <v>0</v>
      </c>
      <c r="K175" s="19">
        <f t="shared" si="40"/>
        <v>0</v>
      </c>
    </row>
    <row r="176" spans="1:11" x14ac:dyDescent="0.2">
      <c r="A176" s="1" t="s">
        <v>22</v>
      </c>
      <c r="B176" s="3">
        <v>0.5</v>
      </c>
      <c r="C176" s="3">
        <v>0.5</v>
      </c>
      <c r="D176" s="17">
        <f t="shared" si="35"/>
        <v>0</v>
      </c>
      <c r="F176" s="23">
        <f t="shared" si="36"/>
        <v>0</v>
      </c>
      <c r="G176" s="23">
        <f t="shared" si="37"/>
        <v>0</v>
      </c>
      <c r="H176" s="22">
        <v>1</v>
      </c>
      <c r="I176" s="23">
        <f t="shared" si="38"/>
        <v>0</v>
      </c>
      <c r="J176" s="23">
        <f t="shared" si="39"/>
        <v>0</v>
      </c>
      <c r="K176" s="19">
        <f t="shared" si="40"/>
        <v>0</v>
      </c>
    </row>
    <row r="177" spans="1:11" x14ac:dyDescent="0.2">
      <c r="A177" s="1" t="s">
        <v>23</v>
      </c>
      <c r="B177" s="3">
        <v>2.5</v>
      </c>
      <c r="C177" s="3">
        <v>2.5</v>
      </c>
      <c r="D177" s="17">
        <f t="shared" si="35"/>
        <v>0</v>
      </c>
      <c r="F177" s="23">
        <f t="shared" si="36"/>
        <v>0</v>
      </c>
      <c r="G177" s="23">
        <f t="shared" si="37"/>
        <v>0</v>
      </c>
      <c r="H177" s="22">
        <v>1</v>
      </c>
      <c r="I177" s="23">
        <f t="shared" si="38"/>
        <v>0</v>
      </c>
      <c r="J177" s="23">
        <f t="shared" si="39"/>
        <v>0</v>
      </c>
      <c r="K177" s="19">
        <f t="shared" si="40"/>
        <v>0</v>
      </c>
    </row>
    <row r="178" spans="1:11" x14ac:dyDescent="0.2">
      <c r="A178" s="1" t="s">
        <v>24</v>
      </c>
      <c r="B178" s="3">
        <v>0.5</v>
      </c>
      <c r="C178" s="3">
        <v>0.5</v>
      </c>
      <c r="D178" s="17">
        <f t="shared" si="35"/>
        <v>0</v>
      </c>
      <c r="F178" s="23">
        <f t="shared" si="36"/>
        <v>0</v>
      </c>
      <c r="G178" s="23">
        <f t="shared" si="37"/>
        <v>0</v>
      </c>
      <c r="H178" s="22">
        <v>1.01292</v>
      </c>
      <c r="I178" s="23">
        <f t="shared" si="38"/>
        <v>0</v>
      </c>
      <c r="J178" s="23">
        <f t="shared" si="39"/>
        <v>0</v>
      </c>
      <c r="K178" s="19">
        <f t="shared" si="40"/>
        <v>0</v>
      </c>
    </row>
    <row r="179" spans="1:11" x14ac:dyDescent="0.2">
      <c r="A179" s="1" t="s">
        <v>25</v>
      </c>
      <c r="B179" s="3">
        <v>1.5</v>
      </c>
      <c r="C179" s="3">
        <v>1.5</v>
      </c>
      <c r="D179" s="17">
        <f t="shared" si="35"/>
        <v>0</v>
      </c>
      <c r="F179" s="23">
        <f t="shared" si="36"/>
        <v>0</v>
      </c>
      <c r="G179" s="23">
        <f t="shared" si="37"/>
        <v>0</v>
      </c>
      <c r="H179" s="22">
        <v>1</v>
      </c>
      <c r="I179" s="23">
        <f t="shared" si="38"/>
        <v>0</v>
      </c>
      <c r="J179" s="23">
        <f t="shared" si="39"/>
        <v>0</v>
      </c>
      <c r="K179" s="19">
        <f t="shared" si="40"/>
        <v>0</v>
      </c>
    </row>
    <row r="180" spans="1:11" x14ac:dyDescent="0.2">
      <c r="A180" s="1" t="s">
        <v>26</v>
      </c>
      <c r="B180" s="3">
        <v>1</v>
      </c>
      <c r="C180" s="3">
        <v>1</v>
      </c>
      <c r="D180" s="17">
        <f t="shared" si="35"/>
        <v>0</v>
      </c>
      <c r="F180" s="23">
        <f t="shared" si="36"/>
        <v>0</v>
      </c>
      <c r="G180" s="23">
        <f t="shared" si="37"/>
        <v>0</v>
      </c>
      <c r="H180" s="22">
        <v>1</v>
      </c>
      <c r="I180" s="23">
        <f t="shared" si="38"/>
        <v>0</v>
      </c>
      <c r="J180" s="23">
        <f t="shared" si="39"/>
        <v>0</v>
      </c>
      <c r="K180" s="19">
        <f t="shared" si="40"/>
        <v>0</v>
      </c>
    </row>
    <row r="181" spans="1:11" x14ac:dyDescent="0.2">
      <c r="A181" s="1" t="s">
        <v>27</v>
      </c>
      <c r="B181" s="3">
        <v>7</v>
      </c>
      <c r="C181" s="3">
        <v>7</v>
      </c>
      <c r="D181" s="17">
        <f t="shared" si="35"/>
        <v>0</v>
      </c>
      <c r="F181" s="23">
        <f t="shared" si="36"/>
        <v>0</v>
      </c>
      <c r="G181" s="23">
        <f t="shared" si="37"/>
        <v>0</v>
      </c>
      <c r="H181" s="22">
        <v>1.0447200000000001</v>
      </c>
      <c r="I181" s="23">
        <f t="shared" si="38"/>
        <v>0</v>
      </c>
      <c r="J181" s="23">
        <f t="shared" si="39"/>
        <v>0</v>
      </c>
      <c r="K181" s="19">
        <f t="shared" si="40"/>
        <v>0</v>
      </c>
    </row>
    <row r="182" spans="1:11" x14ac:dyDescent="0.2">
      <c r="A182" s="1" t="s">
        <v>28</v>
      </c>
      <c r="B182" s="3">
        <v>0.5</v>
      </c>
      <c r="C182" s="3">
        <v>0.5</v>
      </c>
      <c r="D182" s="17">
        <f t="shared" si="35"/>
        <v>0</v>
      </c>
      <c r="F182" s="23">
        <f t="shared" si="36"/>
        <v>0</v>
      </c>
      <c r="G182" s="23">
        <f t="shared" si="37"/>
        <v>0</v>
      </c>
      <c r="H182" s="22">
        <v>1</v>
      </c>
      <c r="I182" s="23">
        <f t="shared" si="38"/>
        <v>0</v>
      </c>
      <c r="J182" s="23">
        <f t="shared" si="39"/>
        <v>0</v>
      </c>
      <c r="K182" s="19">
        <f t="shared" si="40"/>
        <v>0</v>
      </c>
    </row>
    <row r="183" spans="1:11" x14ac:dyDescent="0.2">
      <c r="A183" s="1" t="s">
        <v>124</v>
      </c>
      <c r="B183" s="3">
        <v>5</v>
      </c>
      <c r="C183" s="3">
        <v>5</v>
      </c>
      <c r="D183" s="17">
        <f t="shared" si="35"/>
        <v>0</v>
      </c>
      <c r="F183" s="23">
        <f t="shared" si="36"/>
        <v>0</v>
      </c>
      <c r="G183" s="23">
        <f t="shared" si="37"/>
        <v>0</v>
      </c>
      <c r="H183" s="22">
        <v>1</v>
      </c>
      <c r="I183" s="23">
        <f t="shared" si="38"/>
        <v>0</v>
      </c>
      <c r="J183" s="23">
        <f t="shared" si="39"/>
        <v>0</v>
      </c>
      <c r="K183" s="19">
        <f t="shared" si="40"/>
        <v>0</v>
      </c>
    </row>
    <row r="184" spans="1:11" x14ac:dyDescent="0.2">
      <c r="A184" s="1" t="s">
        <v>29</v>
      </c>
      <c r="B184" s="3">
        <v>43</v>
      </c>
      <c r="C184" s="3">
        <v>43</v>
      </c>
      <c r="D184" s="17">
        <f t="shared" si="35"/>
        <v>0</v>
      </c>
      <c r="F184" s="23">
        <f t="shared" si="36"/>
        <v>0</v>
      </c>
      <c r="G184" s="23">
        <f t="shared" si="37"/>
        <v>0</v>
      </c>
      <c r="H184" s="22">
        <v>1.04942</v>
      </c>
      <c r="I184" s="23">
        <f t="shared" si="38"/>
        <v>0</v>
      </c>
      <c r="J184" s="23">
        <f t="shared" si="39"/>
        <v>0</v>
      </c>
      <c r="K184" s="19">
        <f t="shared" si="40"/>
        <v>0</v>
      </c>
    </row>
    <row r="185" spans="1:11" x14ac:dyDescent="0.2">
      <c r="A185" s="1" t="s">
        <v>30</v>
      </c>
      <c r="B185" s="3">
        <v>1</v>
      </c>
      <c r="C185" s="3">
        <v>1</v>
      </c>
      <c r="D185" s="17">
        <f t="shared" si="35"/>
        <v>0</v>
      </c>
      <c r="F185" s="23">
        <f t="shared" si="36"/>
        <v>0</v>
      </c>
      <c r="G185" s="23">
        <f t="shared" si="37"/>
        <v>0</v>
      </c>
      <c r="H185" s="22">
        <v>1</v>
      </c>
      <c r="I185" s="23">
        <f t="shared" si="38"/>
        <v>0</v>
      </c>
      <c r="J185" s="23">
        <f t="shared" si="39"/>
        <v>0</v>
      </c>
      <c r="K185" s="19">
        <f t="shared" si="40"/>
        <v>0</v>
      </c>
    </row>
    <row r="186" spans="1:11" x14ac:dyDescent="0.2">
      <c r="A186" s="1" t="s">
        <v>31</v>
      </c>
      <c r="B186" s="3">
        <v>0.5</v>
      </c>
      <c r="C186" s="3">
        <v>0.5</v>
      </c>
      <c r="D186" s="17">
        <f t="shared" si="35"/>
        <v>0</v>
      </c>
      <c r="F186" s="23">
        <f t="shared" si="36"/>
        <v>0</v>
      </c>
      <c r="G186" s="23">
        <f t="shared" si="37"/>
        <v>0</v>
      </c>
      <c r="H186" s="22">
        <v>1</v>
      </c>
      <c r="I186" s="23">
        <f t="shared" si="38"/>
        <v>0</v>
      </c>
      <c r="J186" s="23">
        <f t="shared" si="39"/>
        <v>0</v>
      </c>
      <c r="K186" s="19">
        <f t="shared" si="40"/>
        <v>0</v>
      </c>
    </row>
    <row r="187" spans="1:11" x14ac:dyDescent="0.2">
      <c r="A187" s="1" t="s">
        <v>32</v>
      </c>
      <c r="B187" s="3">
        <v>1.5</v>
      </c>
      <c r="C187" s="3">
        <v>1.5</v>
      </c>
      <c r="D187" s="17">
        <f t="shared" si="35"/>
        <v>0</v>
      </c>
      <c r="F187" s="23">
        <f t="shared" si="36"/>
        <v>0</v>
      </c>
      <c r="G187" s="23">
        <f t="shared" si="37"/>
        <v>0</v>
      </c>
      <c r="H187" s="22">
        <v>1</v>
      </c>
      <c r="I187" s="23">
        <f t="shared" si="38"/>
        <v>0</v>
      </c>
      <c r="J187" s="23">
        <f t="shared" si="39"/>
        <v>0</v>
      </c>
      <c r="K187" s="19">
        <f t="shared" si="40"/>
        <v>0</v>
      </c>
    </row>
    <row r="188" spans="1:11" x14ac:dyDescent="0.2">
      <c r="A188" s="1" t="s">
        <v>181</v>
      </c>
      <c r="B188" s="3">
        <v>0</v>
      </c>
      <c r="C188" s="3">
        <v>0</v>
      </c>
      <c r="D188" s="17">
        <f t="shared" si="35"/>
        <v>0</v>
      </c>
      <c r="F188" s="23">
        <f t="shared" si="36"/>
        <v>0</v>
      </c>
      <c r="G188" s="23">
        <f t="shared" si="37"/>
        <v>0</v>
      </c>
      <c r="H188" s="22">
        <v>1</v>
      </c>
      <c r="I188" s="23">
        <f t="shared" si="38"/>
        <v>0</v>
      </c>
      <c r="J188" s="23">
        <f t="shared" si="39"/>
        <v>0</v>
      </c>
      <c r="K188" s="19">
        <f t="shared" si="40"/>
        <v>0</v>
      </c>
    </row>
    <row r="189" spans="1:11" x14ac:dyDescent="0.2">
      <c r="A189" s="1" t="s">
        <v>33</v>
      </c>
      <c r="B189" s="3">
        <v>4</v>
      </c>
      <c r="C189" s="3">
        <v>4</v>
      </c>
      <c r="D189" s="17">
        <f t="shared" si="35"/>
        <v>0</v>
      </c>
      <c r="F189" s="23">
        <f t="shared" si="36"/>
        <v>0</v>
      </c>
      <c r="G189" s="23">
        <f t="shared" si="37"/>
        <v>0</v>
      </c>
      <c r="H189" s="22">
        <v>1</v>
      </c>
      <c r="I189" s="23">
        <f t="shared" si="38"/>
        <v>0</v>
      </c>
      <c r="J189" s="23">
        <f t="shared" si="39"/>
        <v>0</v>
      </c>
      <c r="K189" s="19">
        <f t="shared" si="40"/>
        <v>0</v>
      </c>
    </row>
    <row r="190" spans="1:11" x14ac:dyDescent="0.2">
      <c r="A190" s="1" t="s">
        <v>34</v>
      </c>
      <c r="B190" s="3">
        <v>2</v>
      </c>
      <c r="C190" s="3">
        <v>2</v>
      </c>
      <c r="D190" s="17">
        <f t="shared" si="35"/>
        <v>0</v>
      </c>
      <c r="F190" s="23">
        <f t="shared" si="36"/>
        <v>0</v>
      </c>
      <c r="G190" s="23">
        <f t="shared" si="37"/>
        <v>0</v>
      </c>
      <c r="H190" s="22">
        <v>1</v>
      </c>
      <c r="I190" s="23">
        <f t="shared" si="38"/>
        <v>0</v>
      </c>
      <c r="J190" s="23">
        <f t="shared" si="39"/>
        <v>0</v>
      </c>
      <c r="K190" s="19">
        <f t="shared" si="40"/>
        <v>0</v>
      </c>
    </row>
    <row r="191" spans="1:11" x14ac:dyDescent="0.2">
      <c r="A191" s="1" t="s">
        <v>35</v>
      </c>
      <c r="B191" s="3">
        <v>1.5</v>
      </c>
      <c r="C191" s="3">
        <v>1.5</v>
      </c>
      <c r="D191" s="17">
        <f t="shared" si="35"/>
        <v>0</v>
      </c>
      <c r="F191" s="23">
        <f t="shared" si="36"/>
        <v>0</v>
      </c>
      <c r="G191" s="23">
        <f t="shared" si="37"/>
        <v>0</v>
      </c>
      <c r="H191" s="22">
        <v>1</v>
      </c>
      <c r="I191" s="23">
        <f t="shared" si="38"/>
        <v>0</v>
      </c>
      <c r="J191" s="23">
        <f t="shared" si="39"/>
        <v>0</v>
      </c>
      <c r="K191" s="19">
        <f t="shared" si="40"/>
        <v>0</v>
      </c>
    </row>
    <row r="192" spans="1:11" x14ac:dyDescent="0.2">
      <c r="A192" s="1" t="s">
        <v>125</v>
      </c>
      <c r="B192" s="3">
        <v>0.5</v>
      </c>
      <c r="C192" s="3">
        <v>0.5</v>
      </c>
      <c r="D192" s="17">
        <f t="shared" si="35"/>
        <v>0</v>
      </c>
      <c r="F192" s="23">
        <f t="shared" si="36"/>
        <v>0</v>
      </c>
      <c r="G192" s="23">
        <f t="shared" si="37"/>
        <v>0</v>
      </c>
      <c r="H192" s="22">
        <v>1</v>
      </c>
      <c r="I192" s="23">
        <f t="shared" si="38"/>
        <v>0</v>
      </c>
      <c r="J192" s="23">
        <f t="shared" si="39"/>
        <v>0</v>
      </c>
      <c r="K192" s="19">
        <f t="shared" si="40"/>
        <v>0</v>
      </c>
    </row>
    <row r="193" spans="1:11" x14ac:dyDescent="0.2">
      <c r="A193" s="1" t="s">
        <v>36</v>
      </c>
      <c r="B193" s="3">
        <v>0</v>
      </c>
      <c r="C193" s="3">
        <v>0</v>
      </c>
      <c r="D193" s="17">
        <f t="shared" si="35"/>
        <v>0</v>
      </c>
      <c r="F193" s="23">
        <f t="shared" si="36"/>
        <v>0</v>
      </c>
      <c r="G193" s="23">
        <f t="shared" si="37"/>
        <v>0</v>
      </c>
      <c r="H193" s="22">
        <v>1</v>
      </c>
      <c r="I193" s="23">
        <f t="shared" si="38"/>
        <v>0</v>
      </c>
      <c r="J193" s="23">
        <f t="shared" si="39"/>
        <v>0</v>
      </c>
      <c r="K193" s="19">
        <f t="shared" si="40"/>
        <v>0</v>
      </c>
    </row>
    <row r="194" spans="1:11" x14ac:dyDescent="0.2">
      <c r="A194" s="1" t="s">
        <v>37</v>
      </c>
      <c r="B194" s="3">
        <v>1</v>
      </c>
      <c r="C194" s="3">
        <v>1</v>
      </c>
      <c r="D194" s="17">
        <f t="shared" si="35"/>
        <v>0</v>
      </c>
      <c r="F194" s="23">
        <f t="shared" si="36"/>
        <v>0</v>
      </c>
      <c r="G194" s="23">
        <f t="shared" si="37"/>
        <v>0</v>
      </c>
      <c r="H194" s="22">
        <v>1</v>
      </c>
      <c r="I194" s="23">
        <f t="shared" si="38"/>
        <v>0</v>
      </c>
      <c r="J194" s="23">
        <f t="shared" si="39"/>
        <v>0</v>
      </c>
      <c r="K194" s="19">
        <f t="shared" si="40"/>
        <v>0</v>
      </c>
    </row>
    <row r="195" spans="1:11" x14ac:dyDescent="0.2">
      <c r="A195" s="1" t="s">
        <v>126</v>
      </c>
      <c r="B195" s="3">
        <v>1.5</v>
      </c>
      <c r="C195" s="3">
        <v>1.5</v>
      </c>
      <c r="D195" s="17">
        <f t="shared" si="35"/>
        <v>0</v>
      </c>
      <c r="F195" s="23">
        <f t="shared" si="36"/>
        <v>0</v>
      </c>
      <c r="G195" s="23">
        <f t="shared" si="37"/>
        <v>0</v>
      </c>
      <c r="H195" s="22">
        <v>1</v>
      </c>
      <c r="I195" s="23">
        <f t="shared" si="38"/>
        <v>0</v>
      </c>
      <c r="J195" s="23">
        <f t="shared" si="39"/>
        <v>0</v>
      </c>
      <c r="K195" s="19">
        <f t="shared" si="40"/>
        <v>0</v>
      </c>
    </row>
    <row r="196" spans="1:11" x14ac:dyDescent="0.2">
      <c r="A196" s="1" t="s">
        <v>38</v>
      </c>
      <c r="B196" s="3">
        <v>1</v>
      </c>
      <c r="C196" s="3">
        <v>1</v>
      </c>
      <c r="D196" s="17">
        <f t="shared" si="35"/>
        <v>0</v>
      </c>
      <c r="F196" s="23">
        <f t="shared" si="36"/>
        <v>0</v>
      </c>
      <c r="G196" s="23">
        <f t="shared" si="37"/>
        <v>0</v>
      </c>
      <c r="H196" s="22">
        <v>1</v>
      </c>
      <c r="I196" s="23">
        <f t="shared" si="38"/>
        <v>0</v>
      </c>
      <c r="J196" s="23">
        <f t="shared" si="39"/>
        <v>0</v>
      </c>
      <c r="K196" s="19">
        <f t="shared" si="40"/>
        <v>0</v>
      </c>
    </row>
    <row r="197" spans="1:11" x14ac:dyDescent="0.2">
      <c r="A197" s="1" t="s">
        <v>39</v>
      </c>
      <c r="B197" s="3">
        <v>2</v>
      </c>
      <c r="C197" s="3">
        <v>2</v>
      </c>
      <c r="D197" s="17">
        <f t="shared" si="35"/>
        <v>0</v>
      </c>
      <c r="F197" s="23">
        <f t="shared" si="36"/>
        <v>0</v>
      </c>
      <c r="G197" s="23">
        <f t="shared" si="37"/>
        <v>0</v>
      </c>
      <c r="H197" s="22">
        <v>1</v>
      </c>
      <c r="I197" s="23">
        <f t="shared" si="38"/>
        <v>0</v>
      </c>
      <c r="J197" s="23">
        <f t="shared" si="39"/>
        <v>0</v>
      </c>
      <c r="K197" s="19">
        <f t="shared" si="40"/>
        <v>0</v>
      </c>
    </row>
    <row r="198" spans="1:11" x14ac:dyDescent="0.2">
      <c r="A198" s="1" t="s">
        <v>151</v>
      </c>
      <c r="B198" s="3">
        <v>2</v>
      </c>
      <c r="C198" s="3">
        <v>2</v>
      </c>
      <c r="D198" s="17">
        <f t="shared" si="35"/>
        <v>0</v>
      </c>
      <c r="F198" s="23">
        <f t="shared" si="36"/>
        <v>0</v>
      </c>
      <c r="G198" s="23">
        <f t="shared" si="37"/>
        <v>0</v>
      </c>
      <c r="H198" s="22">
        <v>1.0704800000000001</v>
      </c>
      <c r="I198" s="23">
        <f t="shared" si="38"/>
        <v>0</v>
      </c>
      <c r="J198" s="23">
        <f t="shared" si="39"/>
        <v>0</v>
      </c>
      <c r="K198" s="19">
        <f t="shared" si="40"/>
        <v>0</v>
      </c>
    </row>
    <row r="199" spans="1:11" x14ac:dyDescent="0.2">
      <c r="A199" s="1" t="s">
        <v>40</v>
      </c>
      <c r="B199" s="3">
        <v>4</v>
      </c>
      <c r="C199" s="3">
        <v>4</v>
      </c>
      <c r="D199" s="17">
        <f t="shared" si="35"/>
        <v>0</v>
      </c>
      <c r="F199" s="23">
        <f t="shared" si="36"/>
        <v>0</v>
      </c>
      <c r="G199" s="23">
        <f t="shared" si="37"/>
        <v>0</v>
      </c>
      <c r="H199" s="22">
        <v>1.0447200000000001</v>
      </c>
      <c r="I199" s="23">
        <f t="shared" si="38"/>
        <v>0</v>
      </c>
      <c r="J199" s="23">
        <f t="shared" si="39"/>
        <v>0</v>
      </c>
      <c r="K199" s="19">
        <f t="shared" si="40"/>
        <v>0</v>
      </c>
    </row>
    <row r="200" spans="1:11" x14ac:dyDescent="0.2">
      <c r="A200" s="1" t="s">
        <v>147</v>
      </c>
      <c r="B200" s="3">
        <v>1.5</v>
      </c>
      <c r="C200" s="3">
        <v>1.5</v>
      </c>
      <c r="D200" s="17">
        <f t="shared" si="35"/>
        <v>0</v>
      </c>
      <c r="F200" s="23">
        <f t="shared" si="36"/>
        <v>0</v>
      </c>
      <c r="G200" s="23">
        <f t="shared" si="37"/>
        <v>0</v>
      </c>
      <c r="H200" s="22">
        <v>1</v>
      </c>
      <c r="I200" s="23">
        <f t="shared" si="38"/>
        <v>0</v>
      </c>
      <c r="J200" s="23">
        <f t="shared" si="39"/>
        <v>0</v>
      </c>
      <c r="K200" s="19">
        <f t="shared" si="40"/>
        <v>0</v>
      </c>
    </row>
    <row r="201" spans="1:11" x14ac:dyDescent="0.2">
      <c r="A201" s="1" t="s">
        <v>41</v>
      </c>
      <c r="B201" s="3">
        <v>0.5</v>
      </c>
      <c r="C201" s="3">
        <v>0.5</v>
      </c>
      <c r="D201" s="17">
        <f t="shared" si="35"/>
        <v>0</v>
      </c>
      <c r="F201" s="23">
        <f t="shared" si="36"/>
        <v>0</v>
      </c>
      <c r="G201" s="23">
        <f t="shared" si="37"/>
        <v>0</v>
      </c>
      <c r="H201" s="22">
        <v>1</v>
      </c>
      <c r="I201" s="23">
        <f t="shared" si="38"/>
        <v>0</v>
      </c>
      <c r="J201" s="23">
        <f t="shared" si="39"/>
        <v>0</v>
      </c>
      <c r="K201" s="19">
        <f t="shared" si="40"/>
        <v>0</v>
      </c>
    </row>
    <row r="202" spans="1:11" x14ac:dyDescent="0.2">
      <c r="A202" s="1" t="s">
        <v>42</v>
      </c>
      <c r="B202" s="3">
        <v>1.5</v>
      </c>
      <c r="C202" s="3">
        <v>1.5</v>
      </c>
      <c r="D202" s="17">
        <f t="shared" si="35"/>
        <v>0</v>
      </c>
      <c r="F202" s="23">
        <f t="shared" si="36"/>
        <v>0</v>
      </c>
      <c r="G202" s="23">
        <f t="shared" si="37"/>
        <v>0</v>
      </c>
      <c r="H202" s="22">
        <v>1</v>
      </c>
      <c r="I202" s="23">
        <f t="shared" si="38"/>
        <v>0</v>
      </c>
      <c r="J202" s="23">
        <f t="shared" si="39"/>
        <v>0</v>
      </c>
      <c r="K202" s="19">
        <f t="shared" si="40"/>
        <v>0</v>
      </c>
    </row>
    <row r="203" spans="1:11" x14ac:dyDescent="0.2">
      <c r="A203" s="1" t="s">
        <v>43</v>
      </c>
      <c r="B203" s="3">
        <v>1.5</v>
      </c>
      <c r="C203" s="3">
        <v>1.5</v>
      </c>
      <c r="D203" s="17">
        <f t="shared" si="35"/>
        <v>0</v>
      </c>
      <c r="F203" s="23">
        <f t="shared" si="36"/>
        <v>0</v>
      </c>
      <c r="G203" s="23">
        <f t="shared" si="37"/>
        <v>0</v>
      </c>
      <c r="H203" s="22">
        <v>1</v>
      </c>
      <c r="I203" s="23">
        <f t="shared" si="38"/>
        <v>0</v>
      </c>
      <c r="J203" s="23">
        <f t="shared" si="39"/>
        <v>0</v>
      </c>
      <c r="K203" s="19">
        <f t="shared" si="40"/>
        <v>0</v>
      </c>
    </row>
    <row r="204" spans="1:11" x14ac:dyDescent="0.2">
      <c r="A204" s="1" t="s">
        <v>44</v>
      </c>
      <c r="B204" s="3">
        <v>0.5</v>
      </c>
      <c r="C204" s="3">
        <v>0.5</v>
      </c>
      <c r="D204" s="17">
        <f t="shared" si="35"/>
        <v>0</v>
      </c>
      <c r="F204" s="23">
        <f t="shared" si="36"/>
        <v>0</v>
      </c>
      <c r="G204" s="23">
        <f t="shared" si="37"/>
        <v>0</v>
      </c>
      <c r="H204" s="22">
        <v>1</v>
      </c>
      <c r="I204" s="23">
        <f t="shared" si="38"/>
        <v>0</v>
      </c>
      <c r="J204" s="23">
        <f t="shared" si="39"/>
        <v>0</v>
      </c>
      <c r="K204" s="19">
        <f t="shared" si="40"/>
        <v>0</v>
      </c>
    </row>
    <row r="205" spans="1:11" x14ac:dyDescent="0.2">
      <c r="A205" s="1" t="s">
        <v>45</v>
      </c>
      <c r="B205" s="3">
        <v>0</v>
      </c>
      <c r="C205" s="3">
        <v>0</v>
      </c>
      <c r="D205" s="17">
        <f t="shared" si="35"/>
        <v>0</v>
      </c>
      <c r="F205" s="23">
        <f t="shared" si="36"/>
        <v>0</v>
      </c>
      <c r="G205" s="23">
        <f t="shared" si="37"/>
        <v>0</v>
      </c>
      <c r="H205" s="22">
        <v>1</v>
      </c>
      <c r="I205" s="23">
        <f t="shared" si="38"/>
        <v>0</v>
      </c>
      <c r="J205" s="23">
        <f t="shared" si="39"/>
        <v>0</v>
      </c>
      <c r="K205" s="19">
        <f t="shared" si="40"/>
        <v>0</v>
      </c>
    </row>
    <row r="206" spans="1:11" x14ac:dyDescent="0.2">
      <c r="A206" s="1" t="s">
        <v>46</v>
      </c>
      <c r="B206" s="3">
        <v>5</v>
      </c>
      <c r="C206" s="3">
        <v>5</v>
      </c>
      <c r="D206" s="17">
        <f t="shared" si="35"/>
        <v>0</v>
      </c>
      <c r="F206" s="23">
        <f t="shared" si="36"/>
        <v>0</v>
      </c>
      <c r="G206" s="23">
        <f t="shared" si="37"/>
        <v>0</v>
      </c>
      <c r="H206" s="22">
        <v>1</v>
      </c>
      <c r="I206" s="23">
        <f t="shared" si="38"/>
        <v>0</v>
      </c>
      <c r="J206" s="23">
        <f t="shared" si="39"/>
        <v>0</v>
      </c>
      <c r="K206" s="19">
        <f t="shared" si="40"/>
        <v>0</v>
      </c>
    </row>
    <row r="207" spans="1:11" x14ac:dyDescent="0.2">
      <c r="A207" s="1" t="s">
        <v>47</v>
      </c>
      <c r="B207" s="3">
        <v>24</v>
      </c>
      <c r="C207" s="3">
        <v>24</v>
      </c>
      <c r="D207" s="17">
        <f t="shared" si="35"/>
        <v>0</v>
      </c>
      <c r="F207" s="23">
        <f t="shared" si="36"/>
        <v>0</v>
      </c>
      <c r="G207" s="23">
        <f t="shared" si="37"/>
        <v>0</v>
      </c>
      <c r="H207" s="22">
        <v>1</v>
      </c>
      <c r="I207" s="23">
        <f t="shared" si="38"/>
        <v>0</v>
      </c>
      <c r="J207" s="23">
        <f t="shared" si="39"/>
        <v>0</v>
      </c>
      <c r="K207" s="19">
        <f t="shared" si="40"/>
        <v>0</v>
      </c>
    </row>
    <row r="208" spans="1:11" x14ac:dyDescent="0.2">
      <c r="A208" s="1" t="s">
        <v>48</v>
      </c>
      <c r="B208" s="3">
        <v>0.5</v>
      </c>
      <c r="C208" s="3">
        <v>0.5</v>
      </c>
      <c r="D208" s="17">
        <f t="shared" si="35"/>
        <v>0</v>
      </c>
      <c r="F208" s="23">
        <f t="shared" si="36"/>
        <v>0</v>
      </c>
      <c r="G208" s="23">
        <f t="shared" si="37"/>
        <v>0</v>
      </c>
      <c r="H208" s="22">
        <v>1</v>
      </c>
      <c r="I208" s="23">
        <f t="shared" si="38"/>
        <v>0</v>
      </c>
      <c r="J208" s="23">
        <f t="shared" si="39"/>
        <v>0</v>
      </c>
      <c r="K208" s="19">
        <f t="shared" si="40"/>
        <v>0</v>
      </c>
    </row>
    <row r="209" spans="1:11" x14ac:dyDescent="0.2">
      <c r="A209" s="1" t="s">
        <v>49</v>
      </c>
      <c r="B209" s="3">
        <v>1</v>
      </c>
      <c r="C209" s="3">
        <v>1</v>
      </c>
      <c r="D209" s="17">
        <f t="shared" si="35"/>
        <v>0</v>
      </c>
      <c r="F209" s="23">
        <f t="shared" si="36"/>
        <v>0</v>
      </c>
      <c r="G209" s="23">
        <f t="shared" si="37"/>
        <v>0</v>
      </c>
      <c r="H209" s="22">
        <v>1</v>
      </c>
      <c r="I209" s="23">
        <f t="shared" si="38"/>
        <v>0</v>
      </c>
      <c r="J209" s="23">
        <f t="shared" si="39"/>
        <v>0</v>
      </c>
      <c r="K209" s="19">
        <f t="shared" si="40"/>
        <v>0</v>
      </c>
    </row>
    <row r="210" spans="1:11" x14ac:dyDescent="0.2">
      <c r="A210" s="1" t="s">
        <v>50</v>
      </c>
      <c r="B210" s="3">
        <v>1.5</v>
      </c>
      <c r="C210" s="3">
        <v>1.5</v>
      </c>
      <c r="D210" s="17">
        <f t="shared" si="35"/>
        <v>0</v>
      </c>
      <c r="F210" s="23">
        <f t="shared" si="36"/>
        <v>0</v>
      </c>
      <c r="G210" s="23">
        <f t="shared" si="37"/>
        <v>0</v>
      </c>
      <c r="H210" s="22">
        <v>1</v>
      </c>
      <c r="I210" s="23">
        <f t="shared" si="38"/>
        <v>0</v>
      </c>
      <c r="J210" s="23">
        <f t="shared" si="39"/>
        <v>0</v>
      </c>
      <c r="K210" s="19">
        <f t="shared" si="40"/>
        <v>0</v>
      </c>
    </row>
    <row r="211" spans="1:11" x14ac:dyDescent="0.2">
      <c r="A211" s="1" t="s">
        <v>51</v>
      </c>
      <c r="B211" s="3">
        <v>0.5</v>
      </c>
      <c r="C211" s="3">
        <v>0.5</v>
      </c>
      <c r="D211" s="17">
        <f t="shared" si="35"/>
        <v>0</v>
      </c>
      <c r="F211" s="23">
        <f t="shared" si="36"/>
        <v>0</v>
      </c>
      <c r="G211" s="23">
        <f t="shared" si="37"/>
        <v>0</v>
      </c>
      <c r="H211" s="22">
        <v>1</v>
      </c>
      <c r="I211" s="23">
        <f t="shared" si="38"/>
        <v>0</v>
      </c>
      <c r="J211" s="23">
        <f t="shared" si="39"/>
        <v>0</v>
      </c>
      <c r="K211" s="19">
        <f t="shared" si="40"/>
        <v>0</v>
      </c>
    </row>
    <row r="212" spans="1:11" x14ac:dyDescent="0.2">
      <c r="A212" s="1" t="s">
        <v>52</v>
      </c>
      <c r="B212" s="3">
        <v>2</v>
      </c>
      <c r="C212" s="3">
        <v>2</v>
      </c>
      <c r="D212" s="17">
        <f t="shared" si="35"/>
        <v>0</v>
      </c>
      <c r="F212" s="23">
        <f t="shared" si="36"/>
        <v>0</v>
      </c>
      <c r="G212" s="23">
        <f t="shared" si="37"/>
        <v>0</v>
      </c>
      <c r="H212" s="22">
        <v>1</v>
      </c>
      <c r="I212" s="23">
        <f t="shared" si="38"/>
        <v>0</v>
      </c>
      <c r="J212" s="23">
        <f t="shared" si="39"/>
        <v>0</v>
      </c>
      <c r="K212" s="19">
        <f t="shared" si="40"/>
        <v>0</v>
      </c>
    </row>
    <row r="213" spans="1:11" x14ac:dyDescent="0.2">
      <c r="A213" s="1" t="s">
        <v>53</v>
      </c>
      <c r="B213" s="3">
        <v>0.5</v>
      </c>
      <c r="C213" s="3">
        <v>0.5</v>
      </c>
      <c r="D213" s="17">
        <f t="shared" si="35"/>
        <v>0</v>
      </c>
      <c r="F213" s="23">
        <f t="shared" si="36"/>
        <v>0</v>
      </c>
      <c r="G213" s="23">
        <f t="shared" si="37"/>
        <v>0</v>
      </c>
      <c r="H213" s="22">
        <v>1</v>
      </c>
      <c r="I213" s="23">
        <f t="shared" si="38"/>
        <v>0</v>
      </c>
      <c r="J213" s="23">
        <f t="shared" si="39"/>
        <v>0</v>
      </c>
      <c r="K213" s="19">
        <f t="shared" si="40"/>
        <v>0</v>
      </c>
    </row>
    <row r="214" spans="1:11" x14ac:dyDescent="0.2">
      <c r="A214" s="1" t="s">
        <v>54</v>
      </c>
      <c r="B214" s="3">
        <v>1</v>
      </c>
      <c r="C214" s="3">
        <v>1</v>
      </c>
      <c r="D214" s="17">
        <f t="shared" si="35"/>
        <v>0</v>
      </c>
      <c r="F214" s="23">
        <f t="shared" si="36"/>
        <v>0</v>
      </c>
      <c r="G214" s="23">
        <f t="shared" si="37"/>
        <v>0</v>
      </c>
      <c r="H214" s="22">
        <v>1</v>
      </c>
      <c r="I214" s="23">
        <f t="shared" si="38"/>
        <v>0</v>
      </c>
      <c r="J214" s="23">
        <f t="shared" si="39"/>
        <v>0</v>
      </c>
      <c r="K214" s="19">
        <f t="shared" si="40"/>
        <v>0</v>
      </c>
    </row>
    <row r="215" spans="1:11" x14ac:dyDescent="0.2">
      <c r="A215" s="1" t="s">
        <v>55</v>
      </c>
      <c r="B215" s="3">
        <v>0</v>
      </c>
      <c r="C215" s="3">
        <v>0</v>
      </c>
      <c r="D215" s="17">
        <f t="shared" si="35"/>
        <v>0</v>
      </c>
      <c r="F215" s="23">
        <f t="shared" si="36"/>
        <v>0</v>
      </c>
      <c r="G215" s="23">
        <f t="shared" si="37"/>
        <v>0</v>
      </c>
      <c r="H215" s="22">
        <v>1</v>
      </c>
      <c r="I215" s="23">
        <f t="shared" si="38"/>
        <v>0</v>
      </c>
      <c r="J215" s="23">
        <f t="shared" si="39"/>
        <v>0</v>
      </c>
      <c r="K215" s="19">
        <f t="shared" si="40"/>
        <v>0</v>
      </c>
    </row>
    <row r="216" spans="1:11" x14ac:dyDescent="0.2">
      <c r="A216" s="1" t="s">
        <v>139</v>
      </c>
      <c r="B216" s="3">
        <v>0</v>
      </c>
      <c r="C216" s="3">
        <v>0</v>
      </c>
      <c r="D216" s="17">
        <f t="shared" si="35"/>
        <v>0</v>
      </c>
      <c r="F216" s="23">
        <f t="shared" si="36"/>
        <v>0</v>
      </c>
      <c r="G216" s="23">
        <f t="shared" si="37"/>
        <v>0</v>
      </c>
      <c r="H216" s="22">
        <v>1</v>
      </c>
      <c r="I216" s="23">
        <f t="shared" si="38"/>
        <v>0</v>
      </c>
      <c r="J216" s="23">
        <f t="shared" si="39"/>
        <v>0</v>
      </c>
      <c r="K216" s="19">
        <f t="shared" si="40"/>
        <v>0</v>
      </c>
    </row>
    <row r="217" spans="1:11" x14ac:dyDescent="0.2">
      <c r="A217" s="1" t="s">
        <v>56</v>
      </c>
      <c r="B217" s="3">
        <v>0</v>
      </c>
      <c r="C217" s="3">
        <v>0</v>
      </c>
      <c r="D217" s="17">
        <f t="shared" si="35"/>
        <v>0</v>
      </c>
      <c r="F217" s="23">
        <f t="shared" si="36"/>
        <v>0</v>
      </c>
      <c r="G217" s="23">
        <f t="shared" si="37"/>
        <v>0</v>
      </c>
      <c r="H217" s="22">
        <v>1</v>
      </c>
      <c r="I217" s="23">
        <f t="shared" si="38"/>
        <v>0</v>
      </c>
      <c r="J217" s="23">
        <f t="shared" si="39"/>
        <v>0</v>
      </c>
      <c r="K217" s="19">
        <f t="shared" si="40"/>
        <v>0</v>
      </c>
    </row>
    <row r="218" spans="1:11" x14ac:dyDescent="0.2">
      <c r="A218" s="1" t="s">
        <v>57</v>
      </c>
      <c r="B218" s="3">
        <v>0</v>
      </c>
      <c r="C218" s="3">
        <v>0</v>
      </c>
      <c r="D218" s="17">
        <f t="shared" si="35"/>
        <v>0</v>
      </c>
      <c r="F218" s="23">
        <f t="shared" si="36"/>
        <v>0</v>
      </c>
      <c r="G218" s="23">
        <f t="shared" si="37"/>
        <v>0</v>
      </c>
      <c r="H218" s="22">
        <v>1</v>
      </c>
      <c r="I218" s="23">
        <f t="shared" si="38"/>
        <v>0</v>
      </c>
      <c r="J218" s="23">
        <f t="shared" si="39"/>
        <v>0</v>
      </c>
      <c r="K218" s="19">
        <f t="shared" si="40"/>
        <v>0</v>
      </c>
    </row>
    <row r="219" spans="1:11" x14ac:dyDescent="0.2">
      <c r="A219" s="1" t="s">
        <v>58</v>
      </c>
      <c r="B219" s="3">
        <v>0.5</v>
      </c>
      <c r="C219" s="3">
        <v>0.5</v>
      </c>
      <c r="D219" s="17">
        <f t="shared" si="35"/>
        <v>0</v>
      </c>
      <c r="F219" s="23">
        <f t="shared" si="36"/>
        <v>0</v>
      </c>
      <c r="G219" s="23">
        <f t="shared" si="37"/>
        <v>0</v>
      </c>
      <c r="H219" s="22">
        <v>1</v>
      </c>
      <c r="I219" s="23">
        <f t="shared" si="38"/>
        <v>0</v>
      </c>
      <c r="J219" s="23">
        <f t="shared" si="39"/>
        <v>0</v>
      </c>
      <c r="K219" s="19">
        <f t="shared" si="40"/>
        <v>0</v>
      </c>
    </row>
    <row r="220" spans="1:11" x14ac:dyDescent="0.2">
      <c r="A220" s="1" t="s">
        <v>140</v>
      </c>
      <c r="B220" s="3">
        <v>0.5</v>
      </c>
      <c r="C220" s="3">
        <v>0.5</v>
      </c>
      <c r="D220" s="17">
        <f t="shared" ref="D220:D283" si="41">C220-B220</f>
        <v>0</v>
      </c>
      <c r="F220" s="23">
        <f t="shared" ref="F220:F283" si="42">$D220*$F$153</f>
        <v>0</v>
      </c>
      <c r="G220" s="23">
        <f t="shared" ref="G220:G283" si="43">$F220*$G$153</f>
        <v>0</v>
      </c>
      <c r="H220" s="22">
        <v>1</v>
      </c>
      <c r="I220" s="23">
        <f t="shared" ref="I220:I283" si="44">($F220+$G220)*($H220-1)</f>
        <v>0</v>
      </c>
      <c r="J220" s="23">
        <f t="shared" ref="J220:J283" si="45">$D220*$J$153</f>
        <v>0</v>
      </c>
      <c r="K220" s="19">
        <f t="shared" ref="K220:K283" si="46">$F220+$G220+$I220+$J220</f>
        <v>0</v>
      </c>
    </row>
    <row r="221" spans="1:11" x14ac:dyDescent="0.2">
      <c r="A221" s="1" t="s">
        <v>59</v>
      </c>
      <c r="B221" s="3">
        <v>0.5</v>
      </c>
      <c r="C221" s="3">
        <v>0.5</v>
      </c>
      <c r="D221" s="17">
        <f t="shared" si="41"/>
        <v>0</v>
      </c>
      <c r="F221" s="23">
        <f t="shared" si="42"/>
        <v>0</v>
      </c>
      <c r="G221" s="23">
        <f t="shared" si="43"/>
        <v>0</v>
      </c>
      <c r="H221" s="22">
        <v>1</v>
      </c>
      <c r="I221" s="23">
        <f t="shared" si="44"/>
        <v>0</v>
      </c>
      <c r="J221" s="23">
        <f t="shared" si="45"/>
        <v>0</v>
      </c>
      <c r="K221" s="19">
        <f t="shared" si="46"/>
        <v>0</v>
      </c>
    </row>
    <row r="222" spans="1:11" x14ac:dyDescent="0.2">
      <c r="A222" s="1" t="s">
        <v>60</v>
      </c>
      <c r="B222" s="3">
        <v>4</v>
      </c>
      <c r="C222" s="3">
        <v>4</v>
      </c>
      <c r="D222" s="17">
        <f t="shared" si="41"/>
        <v>0</v>
      </c>
      <c r="F222" s="23">
        <f t="shared" si="42"/>
        <v>0</v>
      </c>
      <c r="G222" s="23">
        <f t="shared" si="43"/>
        <v>0</v>
      </c>
      <c r="H222" s="22">
        <v>1</v>
      </c>
      <c r="I222" s="23">
        <f t="shared" si="44"/>
        <v>0</v>
      </c>
      <c r="J222" s="23">
        <f t="shared" si="45"/>
        <v>0</v>
      </c>
      <c r="K222" s="19">
        <f t="shared" si="46"/>
        <v>0</v>
      </c>
    </row>
    <row r="223" spans="1:11" x14ac:dyDescent="0.2">
      <c r="A223" s="1" t="s">
        <v>61</v>
      </c>
      <c r="B223" s="3">
        <v>3.5</v>
      </c>
      <c r="C223" s="3">
        <v>3.5</v>
      </c>
      <c r="D223" s="17">
        <f t="shared" si="41"/>
        <v>0</v>
      </c>
      <c r="F223" s="23">
        <f t="shared" si="42"/>
        <v>0</v>
      </c>
      <c r="G223" s="23">
        <f t="shared" si="43"/>
        <v>0</v>
      </c>
      <c r="H223" s="22">
        <v>1</v>
      </c>
      <c r="I223" s="23">
        <f t="shared" si="44"/>
        <v>0</v>
      </c>
      <c r="J223" s="23">
        <f t="shared" si="45"/>
        <v>0</v>
      </c>
      <c r="K223" s="19">
        <f t="shared" si="46"/>
        <v>0</v>
      </c>
    </row>
    <row r="224" spans="1:11" x14ac:dyDescent="0.2">
      <c r="A224" s="1" t="s">
        <v>62</v>
      </c>
      <c r="B224" s="3">
        <v>0</v>
      </c>
      <c r="C224" s="3">
        <v>0</v>
      </c>
      <c r="D224" s="17">
        <f t="shared" si="41"/>
        <v>0</v>
      </c>
      <c r="F224" s="23">
        <f t="shared" si="42"/>
        <v>0</v>
      </c>
      <c r="G224" s="23">
        <f t="shared" si="43"/>
        <v>0</v>
      </c>
      <c r="H224" s="22">
        <v>1</v>
      </c>
      <c r="I224" s="23">
        <f t="shared" si="44"/>
        <v>0</v>
      </c>
      <c r="J224" s="23">
        <f t="shared" si="45"/>
        <v>0</v>
      </c>
      <c r="K224" s="19">
        <f t="shared" si="46"/>
        <v>0</v>
      </c>
    </row>
    <row r="225" spans="1:11" x14ac:dyDescent="0.2">
      <c r="A225" s="1" t="s">
        <v>63</v>
      </c>
      <c r="B225" s="3">
        <v>4</v>
      </c>
      <c r="C225" s="3">
        <v>4</v>
      </c>
      <c r="D225" s="17">
        <f t="shared" si="41"/>
        <v>0</v>
      </c>
      <c r="F225" s="23">
        <f t="shared" si="42"/>
        <v>0</v>
      </c>
      <c r="G225" s="23">
        <f t="shared" si="43"/>
        <v>0</v>
      </c>
      <c r="H225" s="22">
        <v>1</v>
      </c>
      <c r="I225" s="23">
        <f t="shared" si="44"/>
        <v>0</v>
      </c>
      <c r="J225" s="23">
        <f t="shared" si="45"/>
        <v>0</v>
      </c>
      <c r="K225" s="19">
        <f t="shared" si="46"/>
        <v>0</v>
      </c>
    </row>
    <row r="226" spans="1:11" x14ac:dyDescent="0.2">
      <c r="A226" s="1" t="s">
        <v>64</v>
      </c>
      <c r="B226" s="3">
        <v>33.5</v>
      </c>
      <c r="C226" s="3">
        <v>33.5</v>
      </c>
      <c r="D226" s="17">
        <f t="shared" si="41"/>
        <v>0</v>
      </c>
      <c r="F226" s="23">
        <f t="shared" si="42"/>
        <v>0</v>
      </c>
      <c r="G226" s="23">
        <f t="shared" si="43"/>
        <v>0</v>
      </c>
      <c r="H226" s="22">
        <v>1.0003299999999999</v>
      </c>
      <c r="I226" s="23">
        <f t="shared" si="44"/>
        <v>0</v>
      </c>
      <c r="J226" s="23">
        <f t="shared" si="45"/>
        <v>0</v>
      </c>
      <c r="K226" s="19">
        <f t="shared" si="46"/>
        <v>0</v>
      </c>
    </row>
    <row r="227" spans="1:11" x14ac:dyDescent="0.2">
      <c r="A227" s="1" t="s">
        <v>65</v>
      </c>
      <c r="B227" s="3">
        <v>0</v>
      </c>
      <c r="C227" s="3">
        <v>0</v>
      </c>
      <c r="D227" s="17">
        <f t="shared" si="41"/>
        <v>0</v>
      </c>
      <c r="F227" s="23">
        <f t="shared" si="42"/>
        <v>0</v>
      </c>
      <c r="G227" s="23">
        <f t="shared" si="43"/>
        <v>0</v>
      </c>
      <c r="H227" s="22">
        <v>1</v>
      </c>
      <c r="I227" s="23">
        <f t="shared" si="44"/>
        <v>0</v>
      </c>
      <c r="J227" s="23">
        <f t="shared" si="45"/>
        <v>0</v>
      </c>
      <c r="K227" s="19">
        <f t="shared" si="46"/>
        <v>0</v>
      </c>
    </row>
    <row r="228" spans="1:11" x14ac:dyDescent="0.2">
      <c r="A228" s="1" t="s">
        <v>66</v>
      </c>
      <c r="B228" s="3">
        <v>1</v>
      </c>
      <c r="C228" s="3">
        <v>1</v>
      </c>
      <c r="D228" s="17">
        <f t="shared" si="41"/>
        <v>0</v>
      </c>
      <c r="F228" s="23">
        <f t="shared" si="42"/>
        <v>0</v>
      </c>
      <c r="G228" s="23">
        <f t="shared" si="43"/>
        <v>0</v>
      </c>
      <c r="H228" s="22">
        <v>1.0447200000000001</v>
      </c>
      <c r="I228" s="23">
        <f t="shared" si="44"/>
        <v>0</v>
      </c>
      <c r="J228" s="23">
        <f t="shared" si="45"/>
        <v>0</v>
      </c>
      <c r="K228" s="19">
        <f t="shared" si="46"/>
        <v>0</v>
      </c>
    </row>
    <row r="229" spans="1:11" x14ac:dyDescent="0.2">
      <c r="A229" s="1" t="s">
        <v>127</v>
      </c>
      <c r="B229" s="3">
        <v>3</v>
      </c>
      <c r="C229" s="3">
        <v>3</v>
      </c>
      <c r="D229" s="17">
        <f t="shared" si="41"/>
        <v>0</v>
      </c>
      <c r="F229" s="23">
        <f t="shared" si="42"/>
        <v>0</v>
      </c>
      <c r="G229" s="23">
        <f t="shared" si="43"/>
        <v>0</v>
      </c>
      <c r="H229" s="22">
        <v>1</v>
      </c>
      <c r="I229" s="23">
        <f t="shared" si="44"/>
        <v>0</v>
      </c>
      <c r="J229" s="23">
        <f t="shared" si="45"/>
        <v>0</v>
      </c>
      <c r="K229" s="19">
        <f t="shared" si="46"/>
        <v>0</v>
      </c>
    </row>
    <row r="230" spans="1:11" x14ac:dyDescent="0.2">
      <c r="A230" s="1" t="s">
        <v>67</v>
      </c>
      <c r="B230" s="3">
        <v>3.5</v>
      </c>
      <c r="C230" s="3">
        <v>3.5</v>
      </c>
      <c r="D230" s="17">
        <f t="shared" si="41"/>
        <v>0</v>
      </c>
      <c r="F230" s="23">
        <f t="shared" si="42"/>
        <v>0</v>
      </c>
      <c r="G230" s="23">
        <f t="shared" si="43"/>
        <v>0</v>
      </c>
      <c r="H230" s="22">
        <v>1</v>
      </c>
      <c r="I230" s="23">
        <f t="shared" si="44"/>
        <v>0</v>
      </c>
      <c r="J230" s="23">
        <f t="shared" si="45"/>
        <v>0</v>
      </c>
      <c r="K230" s="19">
        <f t="shared" si="46"/>
        <v>0</v>
      </c>
    </row>
    <row r="231" spans="1:11" x14ac:dyDescent="0.2">
      <c r="A231" s="1" t="s">
        <v>68</v>
      </c>
      <c r="B231" s="3">
        <v>3</v>
      </c>
      <c r="C231" s="3">
        <v>3</v>
      </c>
      <c r="D231" s="17">
        <f t="shared" si="41"/>
        <v>0</v>
      </c>
      <c r="F231" s="23">
        <f t="shared" si="42"/>
        <v>0</v>
      </c>
      <c r="G231" s="23">
        <f t="shared" si="43"/>
        <v>0</v>
      </c>
      <c r="H231" s="22">
        <v>1</v>
      </c>
      <c r="I231" s="23">
        <f t="shared" si="44"/>
        <v>0</v>
      </c>
      <c r="J231" s="23">
        <f t="shared" si="45"/>
        <v>0</v>
      </c>
      <c r="K231" s="19">
        <f t="shared" si="46"/>
        <v>0</v>
      </c>
    </row>
    <row r="232" spans="1:11" x14ac:dyDescent="0.2">
      <c r="A232" s="1" t="s">
        <v>69</v>
      </c>
      <c r="B232" s="3">
        <v>1</v>
      </c>
      <c r="C232" s="3">
        <v>1</v>
      </c>
      <c r="D232" s="17">
        <f t="shared" si="41"/>
        <v>0</v>
      </c>
      <c r="F232" s="23">
        <f t="shared" si="42"/>
        <v>0</v>
      </c>
      <c r="G232" s="23">
        <f t="shared" si="43"/>
        <v>0</v>
      </c>
      <c r="H232" s="22">
        <v>1</v>
      </c>
      <c r="I232" s="23">
        <f t="shared" si="44"/>
        <v>0</v>
      </c>
      <c r="J232" s="23">
        <f t="shared" si="45"/>
        <v>0</v>
      </c>
      <c r="K232" s="19">
        <f t="shared" si="46"/>
        <v>0</v>
      </c>
    </row>
    <row r="233" spans="1:11" x14ac:dyDescent="0.2">
      <c r="A233" s="1" t="s">
        <v>70</v>
      </c>
      <c r="B233" s="3">
        <v>0</v>
      </c>
      <c r="C233" s="3">
        <v>0</v>
      </c>
      <c r="D233" s="17">
        <f t="shared" si="41"/>
        <v>0</v>
      </c>
      <c r="F233" s="23">
        <f t="shared" si="42"/>
        <v>0</v>
      </c>
      <c r="G233" s="23">
        <f t="shared" si="43"/>
        <v>0</v>
      </c>
      <c r="H233" s="22">
        <v>1</v>
      </c>
      <c r="I233" s="23">
        <f t="shared" si="44"/>
        <v>0</v>
      </c>
      <c r="J233" s="23">
        <f t="shared" si="45"/>
        <v>0</v>
      </c>
      <c r="K233" s="19">
        <f t="shared" si="46"/>
        <v>0</v>
      </c>
    </row>
    <row r="234" spans="1:11" x14ac:dyDescent="0.2">
      <c r="A234" s="1" t="s">
        <v>71</v>
      </c>
      <c r="B234" s="3">
        <v>0.5</v>
      </c>
      <c r="C234" s="3">
        <v>0.5</v>
      </c>
      <c r="D234" s="17">
        <f t="shared" si="41"/>
        <v>0</v>
      </c>
      <c r="F234" s="23">
        <f t="shared" si="42"/>
        <v>0</v>
      </c>
      <c r="G234" s="23">
        <f t="shared" si="43"/>
        <v>0</v>
      </c>
      <c r="H234" s="22">
        <v>1</v>
      </c>
      <c r="I234" s="23">
        <f t="shared" si="44"/>
        <v>0</v>
      </c>
      <c r="J234" s="23">
        <f t="shared" si="45"/>
        <v>0</v>
      </c>
      <c r="K234" s="19">
        <f t="shared" si="46"/>
        <v>0</v>
      </c>
    </row>
    <row r="235" spans="1:11" x14ac:dyDescent="0.2">
      <c r="A235" s="1" t="s">
        <v>72</v>
      </c>
      <c r="B235" s="3">
        <v>2</v>
      </c>
      <c r="C235" s="3">
        <v>2</v>
      </c>
      <c r="D235" s="17">
        <f t="shared" si="41"/>
        <v>0</v>
      </c>
      <c r="F235" s="23">
        <f t="shared" si="42"/>
        <v>0</v>
      </c>
      <c r="G235" s="23">
        <f t="shared" si="43"/>
        <v>0</v>
      </c>
      <c r="H235" s="22">
        <v>1</v>
      </c>
      <c r="I235" s="23">
        <f t="shared" si="44"/>
        <v>0</v>
      </c>
      <c r="J235" s="23">
        <f t="shared" si="45"/>
        <v>0</v>
      </c>
      <c r="K235" s="19">
        <f t="shared" si="46"/>
        <v>0</v>
      </c>
    </row>
    <row r="236" spans="1:11" x14ac:dyDescent="0.2">
      <c r="A236" s="1" t="s">
        <v>73</v>
      </c>
      <c r="B236" s="3">
        <v>3</v>
      </c>
      <c r="C236" s="3">
        <v>3</v>
      </c>
      <c r="D236" s="17">
        <f t="shared" si="41"/>
        <v>0</v>
      </c>
      <c r="F236" s="23">
        <f t="shared" si="42"/>
        <v>0</v>
      </c>
      <c r="G236" s="23">
        <f t="shared" si="43"/>
        <v>0</v>
      </c>
      <c r="H236" s="22">
        <v>1</v>
      </c>
      <c r="I236" s="23">
        <f t="shared" si="44"/>
        <v>0</v>
      </c>
      <c r="J236" s="23">
        <f t="shared" si="45"/>
        <v>0</v>
      </c>
      <c r="K236" s="19">
        <f t="shared" si="46"/>
        <v>0</v>
      </c>
    </row>
    <row r="237" spans="1:11" x14ac:dyDescent="0.2">
      <c r="A237" s="1" t="s">
        <v>74</v>
      </c>
      <c r="B237" s="3">
        <v>1</v>
      </c>
      <c r="C237" s="3">
        <v>1</v>
      </c>
      <c r="D237" s="17">
        <f t="shared" si="41"/>
        <v>0</v>
      </c>
      <c r="F237" s="23">
        <f t="shared" si="42"/>
        <v>0</v>
      </c>
      <c r="G237" s="23">
        <f t="shared" si="43"/>
        <v>0</v>
      </c>
      <c r="H237" s="22">
        <v>1</v>
      </c>
      <c r="I237" s="23">
        <f t="shared" si="44"/>
        <v>0</v>
      </c>
      <c r="J237" s="23">
        <f t="shared" si="45"/>
        <v>0</v>
      </c>
      <c r="K237" s="19">
        <f t="shared" si="46"/>
        <v>0</v>
      </c>
    </row>
    <row r="238" spans="1:11" x14ac:dyDescent="0.2">
      <c r="A238" s="1" t="s">
        <v>75</v>
      </c>
      <c r="B238" s="3">
        <v>4.5</v>
      </c>
      <c r="C238" s="3">
        <v>4.5</v>
      </c>
      <c r="D238" s="17">
        <f t="shared" si="41"/>
        <v>0</v>
      </c>
      <c r="F238" s="23">
        <f t="shared" si="42"/>
        <v>0</v>
      </c>
      <c r="G238" s="23">
        <f t="shared" si="43"/>
        <v>0</v>
      </c>
      <c r="H238" s="22">
        <v>1</v>
      </c>
      <c r="I238" s="23">
        <f t="shared" si="44"/>
        <v>0</v>
      </c>
      <c r="J238" s="23">
        <f t="shared" si="45"/>
        <v>0</v>
      </c>
      <c r="K238" s="19">
        <f t="shared" si="46"/>
        <v>0</v>
      </c>
    </row>
    <row r="239" spans="1:11" x14ac:dyDescent="0.2">
      <c r="A239" s="1" t="s">
        <v>76</v>
      </c>
      <c r="B239" s="3">
        <v>1</v>
      </c>
      <c r="C239" s="3">
        <v>1</v>
      </c>
      <c r="D239" s="17">
        <f t="shared" si="41"/>
        <v>0</v>
      </c>
      <c r="F239" s="23">
        <f t="shared" si="42"/>
        <v>0</v>
      </c>
      <c r="G239" s="23">
        <f t="shared" si="43"/>
        <v>0</v>
      </c>
      <c r="H239" s="22">
        <v>1</v>
      </c>
      <c r="I239" s="23">
        <f t="shared" si="44"/>
        <v>0</v>
      </c>
      <c r="J239" s="23">
        <f t="shared" si="45"/>
        <v>0</v>
      </c>
      <c r="K239" s="19">
        <f t="shared" si="46"/>
        <v>0</v>
      </c>
    </row>
    <row r="240" spans="1:11" x14ac:dyDescent="0.2">
      <c r="A240" s="1" t="s">
        <v>77</v>
      </c>
      <c r="B240" s="3">
        <v>2.5</v>
      </c>
      <c r="C240" s="3">
        <v>2.5</v>
      </c>
      <c r="D240" s="17">
        <f t="shared" si="41"/>
        <v>0</v>
      </c>
      <c r="F240" s="23">
        <f t="shared" si="42"/>
        <v>0</v>
      </c>
      <c r="G240" s="23">
        <f t="shared" si="43"/>
        <v>0</v>
      </c>
      <c r="H240" s="22">
        <v>1</v>
      </c>
      <c r="I240" s="23">
        <f t="shared" si="44"/>
        <v>0</v>
      </c>
      <c r="J240" s="23">
        <f t="shared" si="45"/>
        <v>0</v>
      </c>
      <c r="K240" s="19">
        <f t="shared" si="46"/>
        <v>0</v>
      </c>
    </row>
    <row r="241" spans="1:11" x14ac:dyDescent="0.2">
      <c r="A241" s="1" t="s">
        <v>78</v>
      </c>
      <c r="B241" s="3">
        <v>2.5</v>
      </c>
      <c r="C241" s="3">
        <v>2.5</v>
      </c>
      <c r="D241" s="17">
        <f t="shared" si="41"/>
        <v>0</v>
      </c>
      <c r="F241" s="23">
        <f t="shared" si="42"/>
        <v>0</v>
      </c>
      <c r="G241" s="23">
        <f t="shared" si="43"/>
        <v>0</v>
      </c>
      <c r="H241" s="22">
        <v>1</v>
      </c>
      <c r="I241" s="23">
        <f t="shared" si="44"/>
        <v>0</v>
      </c>
      <c r="J241" s="23">
        <f t="shared" si="45"/>
        <v>0</v>
      </c>
      <c r="K241" s="19">
        <f t="shared" si="46"/>
        <v>0</v>
      </c>
    </row>
    <row r="242" spans="1:11" x14ac:dyDescent="0.2">
      <c r="A242" s="1" t="s">
        <v>79</v>
      </c>
      <c r="B242" s="3">
        <v>4.5</v>
      </c>
      <c r="C242" s="3">
        <v>4.5</v>
      </c>
      <c r="D242" s="17">
        <f t="shared" si="41"/>
        <v>0</v>
      </c>
      <c r="F242" s="23">
        <f t="shared" si="42"/>
        <v>0</v>
      </c>
      <c r="G242" s="23">
        <f t="shared" si="43"/>
        <v>0</v>
      </c>
      <c r="H242" s="22">
        <v>1</v>
      </c>
      <c r="I242" s="23">
        <f t="shared" si="44"/>
        <v>0</v>
      </c>
      <c r="J242" s="23">
        <f t="shared" si="45"/>
        <v>0</v>
      </c>
      <c r="K242" s="19">
        <f t="shared" si="46"/>
        <v>0</v>
      </c>
    </row>
    <row r="243" spans="1:11" x14ac:dyDescent="0.2">
      <c r="A243" s="1" t="s">
        <v>80</v>
      </c>
      <c r="B243" s="3">
        <v>6.5</v>
      </c>
      <c r="C243" s="3">
        <v>6.5</v>
      </c>
      <c r="D243" s="17">
        <f t="shared" si="41"/>
        <v>0</v>
      </c>
      <c r="F243" s="23">
        <f t="shared" si="42"/>
        <v>0</v>
      </c>
      <c r="G243" s="23">
        <f t="shared" si="43"/>
        <v>0</v>
      </c>
      <c r="H243" s="22">
        <v>1</v>
      </c>
      <c r="I243" s="23">
        <f t="shared" si="44"/>
        <v>0</v>
      </c>
      <c r="J243" s="23">
        <f t="shared" si="45"/>
        <v>0</v>
      </c>
      <c r="K243" s="19">
        <f t="shared" si="46"/>
        <v>0</v>
      </c>
    </row>
    <row r="244" spans="1:11" x14ac:dyDescent="0.2">
      <c r="A244" s="1" t="s">
        <v>141</v>
      </c>
      <c r="B244" s="3">
        <v>0.5</v>
      </c>
      <c r="C244" s="3">
        <v>0.5</v>
      </c>
      <c r="D244" s="17">
        <f t="shared" si="41"/>
        <v>0</v>
      </c>
      <c r="F244" s="23">
        <f t="shared" si="42"/>
        <v>0</v>
      </c>
      <c r="G244" s="23">
        <f t="shared" si="43"/>
        <v>0</v>
      </c>
      <c r="H244" s="22">
        <v>1</v>
      </c>
      <c r="I244" s="23">
        <f t="shared" si="44"/>
        <v>0</v>
      </c>
      <c r="J244" s="23">
        <f t="shared" si="45"/>
        <v>0</v>
      </c>
      <c r="K244" s="19">
        <f t="shared" si="46"/>
        <v>0</v>
      </c>
    </row>
    <row r="245" spans="1:11" x14ac:dyDescent="0.2">
      <c r="A245" s="1" t="s">
        <v>81</v>
      </c>
      <c r="B245" s="3">
        <v>2</v>
      </c>
      <c r="C245" s="3">
        <v>2</v>
      </c>
      <c r="D245" s="17">
        <f t="shared" si="41"/>
        <v>0</v>
      </c>
      <c r="F245" s="23">
        <f t="shared" si="42"/>
        <v>0</v>
      </c>
      <c r="G245" s="23">
        <f t="shared" si="43"/>
        <v>0</v>
      </c>
      <c r="H245" s="22">
        <v>1</v>
      </c>
      <c r="I245" s="23">
        <f t="shared" si="44"/>
        <v>0</v>
      </c>
      <c r="J245" s="23">
        <f t="shared" si="45"/>
        <v>0</v>
      </c>
      <c r="K245" s="19">
        <f t="shared" si="46"/>
        <v>0</v>
      </c>
    </row>
    <row r="246" spans="1:11" x14ac:dyDescent="0.2">
      <c r="A246" s="1" t="s">
        <v>82</v>
      </c>
      <c r="B246" s="3">
        <v>1.5</v>
      </c>
      <c r="C246" s="3">
        <v>1.5</v>
      </c>
      <c r="D246" s="17">
        <f t="shared" si="41"/>
        <v>0</v>
      </c>
      <c r="F246" s="23">
        <f t="shared" si="42"/>
        <v>0</v>
      </c>
      <c r="G246" s="23">
        <f t="shared" si="43"/>
        <v>0</v>
      </c>
      <c r="H246" s="22">
        <v>1</v>
      </c>
      <c r="I246" s="23">
        <f t="shared" si="44"/>
        <v>0</v>
      </c>
      <c r="J246" s="23">
        <f t="shared" si="45"/>
        <v>0</v>
      </c>
      <c r="K246" s="19">
        <f t="shared" si="46"/>
        <v>0</v>
      </c>
    </row>
    <row r="247" spans="1:11" x14ac:dyDescent="0.2">
      <c r="A247" s="1" t="s">
        <v>83</v>
      </c>
      <c r="B247" s="3">
        <v>0</v>
      </c>
      <c r="C247" s="3">
        <v>0</v>
      </c>
      <c r="D247" s="17">
        <f t="shared" si="41"/>
        <v>0</v>
      </c>
      <c r="F247" s="23">
        <f t="shared" si="42"/>
        <v>0</v>
      </c>
      <c r="G247" s="23">
        <f t="shared" si="43"/>
        <v>0</v>
      </c>
      <c r="H247" s="22">
        <v>1</v>
      </c>
      <c r="I247" s="23">
        <f t="shared" si="44"/>
        <v>0</v>
      </c>
      <c r="J247" s="23">
        <f t="shared" si="45"/>
        <v>0</v>
      </c>
      <c r="K247" s="19">
        <f t="shared" si="46"/>
        <v>0</v>
      </c>
    </row>
    <row r="248" spans="1:11" x14ac:dyDescent="0.2">
      <c r="A248" s="1" t="s">
        <v>144</v>
      </c>
      <c r="B248" s="3">
        <v>1.5</v>
      </c>
      <c r="C248" s="3">
        <v>1.5</v>
      </c>
      <c r="D248" s="17">
        <f t="shared" si="41"/>
        <v>0</v>
      </c>
      <c r="F248" s="23">
        <f t="shared" si="42"/>
        <v>0</v>
      </c>
      <c r="G248" s="23">
        <f t="shared" si="43"/>
        <v>0</v>
      </c>
      <c r="H248" s="22">
        <v>1</v>
      </c>
      <c r="I248" s="23">
        <f t="shared" si="44"/>
        <v>0</v>
      </c>
      <c r="J248" s="23">
        <f t="shared" si="45"/>
        <v>0</v>
      </c>
      <c r="K248" s="19">
        <f t="shared" si="46"/>
        <v>0</v>
      </c>
    </row>
    <row r="249" spans="1:11" x14ac:dyDescent="0.2">
      <c r="A249" s="1" t="s">
        <v>84</v>
      </c>
      <c r="B249" s="3">
        <v>1.5</v>
      </c>
      <c r="C249" s="3">
        <v>1.5</v>
      </c>
      <c r="D249" s="17">
        <f t="shared" si="41"/>
        <v>0</v>
      </c>
      <c r="F249" s="23">
        <f t="shared" si="42"/>
        <v>0</v>
      </c>
      <c r="G249" s="23">
        <f t="shared" si="43"/>
        <v>0</v>
      </c>
      <c r="H249" s="22">
        <v>1.0447200000000001</v>
      </c>
      <c r="I249" s="23">
        <f t="shared" si="44"/>
        <v>0</v>
      </c>
      <c r="J249" s="23">
        <f t="shared" si="45"/>
        <v>0</v>
      </c>
      <c r="K249" s="19">
        <f t="shared" si="46"/>
        <v>0</v>
      </c>
    </row>
    <row r="250" spans="1:11" x14ac:dyDescent="0.2">
      <c r="A250" s="1" t="s">
        <v>85</v>
      </c>
      <c r="B250" s="3">
        <v>1.5</v>
      </c>
      <c r="C250" s="3">
        <v>1.5</v>
      </c>
      <c r="D250" s="17">
        <f t="shared" si="41"/>
        <v>0</v>
      </c>
      <c r="F250" s="23">
        <f t="shared" si="42"/>
        <v>0</v>
      </c>
      <c r="G250" s="23">
        <f t="shared" si="43"/>
        <v>0</v>
      </c>
      <c r="H250" s="22">
        <v>1</v>
      </c>
      <c r="I250" s="23">
        <f t="shared" si="44"/>
        <v>0</v>
      </c>
      <c r="J250" s="23">
        <f t="shared" si="45"/>
        <v>0</v>
      </c>
      <c r="K250" s="19">
        <f t="shared" si="46"/>
        <v>0</v>
      </c>
    </row>
    <row r="251" spans="1:11" x14ac:dyDescent="0.2">
      <c r="A251" s="1" t="s">
        <v>128</v>
      </c>
      <c r="B251" s="3">
        <v>23.5</v>
      </c>
      <c r="C251" s="3">
        <v>23.5</v>
      </c>
      <c r="D251" s="17">
        <f t="shared" si="41"/>
        <v>0</v>
      </c>
      <c r="F251" s="23">
        <f t="shared" si="42"/>
        <v>0</v>
      </c>
      <c r="G251" s="23">
        <f t="shared" si="43"/>
        <v>0</v>
      </c>
      <c r="H251" s="22">
        <v>1</v>
      </c>
      <c r="I251" s="23">
        <f t="shared" si="44"/>
        <v>0</v>
      </c>
      <c r="J251" s="23">
        <f t="shared" si="45"/>
        <v>0</v>
      </c>
      <c r="K251" s="19">
        <f t="shared" si="46"/>
        <v>0</v>
      </c>
    </row>
    <row r="252" spans="1:11" x14ac:dyDescent="0.2">
      <c r="A252" s="1" t="s">
        <v>86</v>
      </c>
      <c r="B252" s="3">
        <v>0</v>
      </c>
      <c r="C252" s="3">
        <v>0</v>
      </c>
      <c r="D252" s="17">
        <f t="shared" si="41"/>
        <v>0</v>
      </c>
      <c r="F252" s="23">
        <f t="shared" si="42"/>
        <v>0</v>
      </c>
      <c r="G252" s="23">
        <f t="shared" si="43"/>
        <v>0</v>
      </c>
      <c r="H252" s="22">
        <v>1</v>
      </c>
      <c r="I252" s="23">
        <f t="shared" si="44"/>
        <v>0</v>
      </c>
      <c r="J252" s="23">
        <f t="shared" si="45"/>
        <v>0</v>
      </c>
      <c r="K252" s="19">
        <f t="shared" si="46"/>
        <v>0</v>
      </c>
    </row>
    <row r="253" spans="1:11" x14ac:dyDescent="0.2">
      <c r="A253" s="1" t="s">
        <v>87</v>
      </c>
      <c r="B253" s="3">
        <v>0.5</v>
      </c>
      <c r="C253" s="3">
        <v>0.5</v>
      </c>
      <c r="D253" s="17">
        <f t="shared" si="41"/>
        <v>0</v>
      </c>
      <c r="F253" s="23">
        <f t="shared" si="42"/>
        <v>0</v>
      </c>
      <c r="G253" s="23">
        <f t="shared" si="43"/>
        <v>0</v>
      </c>
      <c r="H253" s="22">
        <v>1</v>
      </c>
      <c r="I253" s="23">
        <f t="shared" si="44"/>
        <v>0</v>
      </c>
      <c r="J253" s="23">
        <f t="shared" si="45"/>
        <v>0</v>
      </c>
      <c r="K253" s="19">
        <f t="shared" si="46"/>
        <v>0</v>
      </c>
    </row>
    <row r="254" spans="1:11" x14ac:dyDescent="0.2">
      <c r="A254" s="1" t="s">
        <v>129</v>
      </c>
      <c r="B254" s="3">
        <v>8.5</v>
      </c>
      <c r="C254" s="3">
        <v>8.5</v>
      </c>
      <c r="D254" s="17">
        <f t="shared" si="41"/>
        <v>0</v>
      </c>
      <c r="F254" s="23">
        <f t="shared" si="42"/>
        <v>0</v>
      </c>
      <c r="G254" s="23">
        <f t="shared" si="43"/>
        <v>0</v>
      </c>
      <c r="H254" s="22">
        <v>1</v>
      </c>
      <c r="I254" s="23">
        <f t="shared" si="44"/>
        <v>0</v>
      </c>
      <c r="J254" s="23">
        <f t="shared" si="45"/>
        <v>0</v>
      </c>
      <c r="K254" s="19">
        <f t="shared" si="46"/>
        <v>0</v>
      </c>
    </row>
    <row r="255" spans="1:11" x14ac:dyDescent="0.2">
      <c r="A255" s="1" t="s">
        <v>88</v>
      </c>
      <c r="B255" s="3">
        <v>1</v>
      </c>
      <c r="C255" s="3">
        <v>1</v>
      </c>
      <c r="D255" s="17">
        <f t="shared" si="41"/>
        <v>0</v>
      </c>
      <c r="F255" s="23">
        <f t="shared" si="42"/>
        <v>0</v>
      </c>
      <c r="G255" s="23">
        <f t="shared" si="43"/>
        <v>0</v>
      </c>
      <c r="H255" s="22">
        <v>1</v>
      </c>
      <c r="I255" s="23">
        <f t="shared" si="44"/>
        <v>0</v>
      </c>
      <c r="J255" s="23">
        <f t="shared" si="45"/>
        <v>0</v>
      </c>
      <c r="K255" s="19">
        <f t="shared" si="46"/>
        <v>0</v>
      </c>
    </row>
    <row r="256" spans="1:11" x14ac:dyDescent="0.2">
      <c r="A256" s="1" t="s">
        <v>89</v>
      </c>
      <c r="B256" s="3">
        <v>2.5</v>
      </c>
      <c r="C256" s="3">
        <v>2.5</v>
      </c>
      <c r="D256" s="17">
        <f t="shared" si="41"/>
        <v>0</v>
      </c>
      <c r="F256" s="23">
        <f t="shared" si="42"/>
        <v>0</v>
      </c>
      <c r="G256" s="23">
        <f t="shared" si="43"/>
        <v>0</v>
      </c>
      <c r="H256" s="22">
        <v>1.01292</v>
      </c>
      <c r="I256" s="23">
        <f t="shared" si="44"/>
        <v>0</v>
      </c>
      <c r="J256" s="23">
        <f t="shared" si="45"/>
        <v>0</v>
      </c>
      <c r="K256" s="19">
        <f t="shared" si="46"/>
        <v>0</v>
      </c>
    </row>
    <row r="257" spans="1:11" x14ac:dyDescent="0.2">
      <c r="A257" s="1" t="s">
        <v>90</v>
      </c>
      <c r="B257" s="3">
        <v>1</v>
      </c>
      <c r="C257" s="3">
        <v>1</v>
      </c>
      <c r="D257" s="17">
        <f t="shared" si="41"/>
        <v>0</v>
      </c>
      <c r="F257" s="23">
        <f t="shared" si="42"/>
        <v>0</v>
      </c>
      <c r="G257" s="23">
        <f t="shared" si="43"/>
        <v>0</v>
      </c>
      <c r="H257" s="22">
        <v>1</v>
      </c>
      <c r="I257" s="23">
        <f t="shared" si="44"/>
        <v>0</v>
      </c>
      <c r="J257" s="23">
        <f t="shared" si="45"/>
        <v>0</v>
      </c>
      <c r="K257" s="19">
        <f t="shared" si="46"/>
        <v>0</v>
      </c>
    </row>
    <row r="258" spans="1:11" x14ac:dyDescent="0.2">
      <c r="A258" s="1" t="s">
        <v>150</v>
      </c>
      <c r="B258" s="3">
        <v>0.5</v>
      </c>
      <c r="C258" s="3">
        <v>0.5</v>
      </c>
      <c r="D258" s="17">
        <f t="shared" si="41"/>
        <v>0</v>
      </c>
      <c r="F258" s="23">
        <f t="shared" si="42"/>
        <v>0</v>
      </c>
      <c r="G258" s="23">
        <f t="shared" si="43"/>
        <v>0</v>
      </c>
      <c r="H258" s="22">
        <v>1</v>
      </c>
      <c r="I258" s="23">
        <f t="shared" si="44"/>
        <v>0</v>
      </c>
      <c r="J258" s="23">
        <f t="shared" si="45"/>
        <v>0</v>
      </c>
      <c r="K258" s="19">
        <f t="shared" si="46"/>
        <v>0</v>
      </c>
    </row>
    <row r="259" spans="1:11" x14ac:dyDescent="0.2">
      <c r="A259" s="1" t="s">
        <v>91</v>
      </c>
      <c r="B259" s="3">
        <v>1</v>
      </c>
      <c r="C259" s="3">
        <v>1</v>
      </c>
      <c r="D259" s="17">
        <f t="shared" si="41"/>
        <v>0</v>
      </c>
      <c r="F259" s="23">
        <f t="shared" si="42"/>
        <v>0</v>
      </c>
      <c r="G259" s="23">
        <f t="shared" si="43"/>
        <v>0</v>
      </c>
      <c r="H259" s="22">
        <v>1</v>
      </c>
      <c r="I259" s="23">
        <f t="shared" si="44"/>
        <v>0</v>
      </c>
      <c r="J259" s="23">
        <f t="shared" si="45"/>
        <v>0</v>
      </c>
      <c r="K259" s="19">
        <f t="shared" si="46"/>
        <v>0</v>
      </c>
    </row>
    <row r="260" spans="1:11" x14ac:dyDescent="0.2">
      <c r="A260" s="1" t="s">
        <v>148</v>
      </c>
      <c r="B260" s="3">
        <v>1.5</v>
      </c>
      <c r="C260" s="3">
        <v>1.5</v>
      </c>
      <c r="D260" s="17">
        <f t="shared" si="41"/>
        <v>0</v>
      </c>
      <c r="F260" s="23">
        <f t="shared" si="42"/>
        <v>0</v>
      </c>
      <c r="G260" s="23">
        <f t="shared" si="43"/>
        <v>0</v>
      </c>
      <c r="H260" s="22">
        <v>1</v>
      </c>
      <c r="I260" s="23">
        <f t="shared" si="44"/>
        <v>0</v>
      </c>
      <c r="J260" s="23">
        <f t="shared" si="45"/>
        <v>0</v>
      </c>
      <c r="K260" s="19">
        <f t="shared" si="46"/>
        <v>0</v>
      </c>
    </row>
    <row r="261" spans="1:11" x14ac:dyDescent="0.2">
      <c r="A261" s="1" t="s">
        <v>92</v>
      </c>
      <c r="B261" s="3">
        <v>0</v>
      </c>
      <c r="C261" s="3">
        <v>0</v>
      </c>
      <c r="D261" s="17">
        <f t="shared" si="41"/>
        <v>0</v>
      </c>
      <c r="F261" s="23">
        <f t="shared" si="42"/>
        <v>0</v>
      </c>
      <c r="G261" s="23">
        <f t="shared" si="43"/>
        <v>0</v>
      </c>
      <c r="H261" s="22">
        <v>1</v>
      </c>
      <c r="I261" s="23">
        <f t="shared" si="44"/>
        <v>0</v>
      </c>
      <c r="J261" s="23">
        <f t="shared" si="45"/>
        <v>0</v>
      </c>
      <c r="K261" s="19">
        <f t="shared" si="46"/>
        <v>0</v>
      </c>
    </row>
    <row r="262" spans="1:11" x14ac:dyDescent="0.2">
      <c r="A262" s="1" t="s">
        <v>93</v>
      </c>
      <c r="B262" s="3">
        <v>0.5</v>
      </c>
      <c r="C262" s="3">
        <v>0.5</v>
      </c>
      <c r="D262" s="17">
        <f t="shared" si="41"/>
        <v>0</v>
      </c>
      <c r="F262" s="23">
        <f t="shared" si="42"/>
        <v>0</v>
      </c>
      <c r="G262" s="23">
        <f t="shared" si="43"/>
        <v>0</v>
      </c>
      <c r="H262" s="22">
        <v>1</v>
      </c>
      <c r="I262" s="23">
        <f t="shared" si="44"/>
        <v>0</v>
      </c>
      <c r="J262" s="23">
        <f t="shared" si="45"/>
        <v>0</v>
      </c>
      <c r="K262" s="19">
        <f t="shared" si="46"/>
        <v>0</v>
      </c>
    </row>
    <row r="263" spans="1:11" x14ac:dyDescent="0.2">
      <c r="A263" s="1" t="s">
        <v>94</v>
      </c>
      <c r="B263" s="3">
        <v>0</v>
      </c>
      <c r="C263" s="3">
        <v>0</v>
      </c>
      <c r="D263" s="17">
        <f t="shared" si="41"/>
        <v>0</v>
      </c>
      <c r="F263" s="23">
        <f t="shared" si="42"/>
        <v>0</v>
      </c>
      <c r="G263" s="23">
        <f t="shared" si="43"/>
        <v>0</v>
      </c>
      <c r="H263" s="22">
        <v>1</v>
      </c>
      <c r="I263" s="23">
        <f t="shared" si="44"/>
        <v>0</v>
      </c>
      <c r="J263" s="23">
        <f t="shared" si="45"/>
        <v>0</v>
      </c>
      <c r="K263" s="19">
        <f t="shared" si="46"/>
        <v>0</v>
      </c>
    </row>
    <row r="264" spans="1:11" x14ac:dyDescent="0.2">
      <c r="A264" s="1" t="s">
        <v>95</v>
      </c>
      <c r="B264" s="3">
        <v>6.5</v>
      </c>
      <c r="C264" s="3">
        <v>6.5</v>
      </c>
      <c r="D264" s="17">
        <f t="shared" si="41"/>
        <v>0</v>
      </c>
      <c r="F264" s="23">
        <f t="shared" si="42"/>
        <v>0</v>
      </c>
      <c r="G264" s="23">
        <f t="shared" si="43"/>
        <v>0</v>
      </c>
      <c r="H264" s="22">
        <v>1</v>
      </c>
      <c r="I264" s="23">
        <f t="shared" si="44"/>
        <v>0</v>
      </c>
      <c r="J264" s="23">
        <f t="shared" si="45"/>
        <v>0</v>
      </c>
      <c r="K264" s="19">
        <f t="shared" si="46"/>
        <v>0</v>
      </c>
    </row>
    <row r="265" spans="1:11" x14ac:dyDescent="0.2">
      <c r="A265" s="1" t="s">
        <v>96</v>
      </c>
      <c r="B265" s="3">
        <v>1.5</v>
      </c>
      <c r="C265" s="3">
        <v>1.5</v>
      </c>
      <c r="D265" s="17">
        <f t="shared" si="41"/>
        <v>0</v>
      </c>
      <c r="F265" s="23">
        <f t="shared" si="42"/>
        <v>0</v>
      </c>
      <c r="G265" s="23">
        <f t="shared" si="43"/>
        <v>0</v>
      </c>
      <c r="H265" s="22">
        <v>1</v>
      </c>
      <c r="I265" s="23">
        <f t="shared" si="44"/>
        <v>0</v>
      </c>
      <c r="J265" s="23">
        <f t="shared" si="45"/>
        <v>0</v>
      </c>
      <c r="K265" s="19">
        <f t="shared" si="46"/>
        <v>0</v>
      </c>
    </row>
    <row r="266" spans="1:11" x14ac:dyDescent="0.2">
      <c r="A266" s="1" t="s">
        <v>149</v>
      </c>
      <c r="B266" s="3">
        <v>0</v>
      </c>
      <c r="C266" s="3">
        <v>0</v>
      </c>
      <c r="D266" s="17">
        <f t="shared" si="41"/>
        <v>0</v>
      </c>
      <c r="F266" s="23">
        <f t="shared" si="42"/>
        <v>0</v>
      </c>
      <c r="G266" s="23">
        <f t="shared" si="43"/>
        <v>0</v>
      </c>
      <c r="H266" s="22">
        <v>1</v>
      </c>
      <c r="I266" s="23">
        <f t="shared" si="44"/>
        <v>0</v>
      </c>
      <c r="J266" s="23">
        <f t="shared" si="45"/>
        <v>0</v>
      </c>
      <c r="K266" s="19">
        <f t="shared" si="46"/>
        <v>0</v>
      </c>
    </row>
    <row r="267" spans="1:11" x14ac:dyDescent="0.2">
      <c r="A267" s="1" t="s">
        <v>97</v>
      </c>
      <c r="B267" s="3">
        <v>2</v>
      </c>
      <c r="C267" s="3">
        <v>2</v>
      </c>
      <c r="D267" s="17">
        <f t="shared" si="41"/>
        <v>0</v>
      </c>
      <c r="F267" s="23">
        <f t="shared" si="42"/>
        <v>0</v>
      </c>
      <c r="G267" s="23">
        <f t="shared" si="43"/>
        <v>0</v>
      </c>
      <c r="H267" s="22">
        <v>1</v>
      </c>
      <c r="I267" s="23">
        <f t="shared" si="44"/>
        <v>0</v>
      </c>
      <c r="J267" s="23">
        <f t="shared" si="45"/>
        <v>0</v>
      </c>
      <c r="K267" s="19">
        <f t="shared" si="46"/>
        <v>0</v>
      </c>
    </row>
    <row r="268" spans="1:11" x14ac:dyDescent="0.2">
      <c r="A268" s="1" t="s">
        <v>98</v>
      </c>
      <c r="B268" s="3">
        <v>4.5</v>
      </c>
      <c r="C268" s="3">
        <v>4.5</v>
      </c>
      <c r="D268" s="17">
        <f t="shared" si="41"/>
        <v>0</v>
      </c>
      <c r="F268" s="23">
        <f t="shared" si="42"/>
        <v>0</v>
      </c>
      <c r="G268" s="23">
        <f t="shared" si="43"/>
        <v>0</v>
      </c>
      <c r="H268" s="22">
        <v>1</v>
      </c>
      <c r="I268" s="23">
        <f t="shared" si="44"/>
        <v>0</v>
      </c>
      <c r="J268" s="23">
        <f t="shared" si="45"/>
        <v>0</v>
      </c>
      <c r="K268" s="19">
        <f t="shared" si="46"/>
        <v>0</v>
      </c>
    </row>
    <row r="269" spans="1:11" x14ac:dyDescent="0.2">
      <c r="A269" s="1" t="s">
        <v>99</v>
      </c>
      <c r="B269" s="3">
        <v>0.5</v>
      </c>
      <c r="C269" s="3">
        <v>0.5</v>
      </c>
      <c r="D269" s="17">
        <f t="shared" si="41"/>
        <v>0</v>
      </c>
      <c r="F269" s="23">
        <f t="shared" si="42"/>
        <v>0</v>
      </c>
      <c r="G269" s="23">
        <f t="shared" si="43"/>
        <v>0</v>
      </c>
      <c r="H269" s="22">
        <v>1</v>
      </c>
      <c r="I269" s="23">
        <f t="shared" si="44"/>
        <v>0</v>
      </c>
      <c r="J269" s="23">
        <f t="shared" si="45"/>
        <v>0</v>
      </c>
      <c r="K269" s="19">
        <f t="shared" si="46"/>
        <v>0</v>
      </c>
    </row>
    <row r="270" spans="1:11" x14ac:dyDescent="0.2">
      <c r="A270" s="1" t="s">
        <v>130</v>
      </c>
      <c r="B270" s="3">
        <v>27.5</v>
      </c>
      <c r="C270" s="3">
        <v>27.5</v>
      </c>
      <c r="D270" s="17">
        <f t="shared" si="41"/>
        <v>0</v>
      </c>
      <c r="F270" s="23">
        <f t="shared" si="42"/>
        <v>0</v>
      </c>
      <c r="G270" s="23">
        <f t="shared" si="43"/>
        <v>0</v>
      </c>
      <c r="H270" s="22">
        <v>1</v>
      </c>
      <c r="I270" s="23">
        <f t="shared" si="44"/>
        <v>0</v>
      </c>
      <c r="J270" s="23">
        <f t="shared" si="45"/>
        <v>0</v>
      </c>
      <c r="K270" s="19">
        <f t="shared" si="46"/>
        <v>0</v>
      </c>
    </row>
    <row r="271" spans="1:11" x14ac:dyDescent="0.2">
      <c r="A271" s="1" t="s">
        <v>100</v>
      </c>
      <c r="B271" s="3">
        <v>0.5</v>
      </c>
      <c r="C271" s="3">
        <v>0.5</v>
      </c>
      <c r="D271" s="17">
        <f t="shared" si="41"/>
        <v>0</v>
      </c>
      <c r="F271" s="23">
        <f t="shared" si="42"/>
        <v>0</v>
      </c>
      <c r="G271" s="23">
        <f t="shared" si="43"/>
        <v>0</v>
      </c>
      <c r="H271" s="22">
        <v>1</v>
      </c>
      <c r="I271" s="23">
        <f t="shared" si="44"/>
        <v>0</v>
      </c>
      <c r="J271" s="23">
        <f t="shared" si="45"/>
        <v>0</v>
      </c>
      <c r="K271" s="19">
        <f t="shared" si="46"/>
        <v>0</v>
      </c>
    </row>
    <row r="272" spans="1:11" x14ac:dyDescent="0.2">
      <c r="A272" s="1" t="s">
        <v>131</v>
      </c>
      <c r="B272" s="3">
        <v>2</v>
      </c>
      <c r="C272" s="3">
        <v>2</v>
      </c>
      <c r="D272" s="17">
        <f t="shared" si="41"/>
        <v>0</v>
      </c>
      <c r="F272" s="23">
        <f t="shared" si="42"/>
        <v>0</v>
      </c>
      <c r="G272" s="23">
        <f t="shared" si="43"/>
        <v>0</v>
      </c>
      <c r="H272" s="22">
        <v>1</v>
      </c>
      <c r="I272" s="23">
        <f t="shared" si="44"/>
        <v>0</v>
      </c>
      <c r="J272" s="23">
        <f t="shared" si="45"/>
        <v>0</v>
      </c>
      <c r="K272" s="19">
        <f t="shared" si="46"/>
        <v>0</v>
      </c>
    </row>
    <row r="273" spans="1:11" x14ac:dyDescent="0.2">
      <c r="A273" s="1" t="s">
        <v>101</v>
      </c>
      <c r="B273" s="3">
        <v>10</v>
      </c>
      <c r="C273" s="3">
        <v>10</v>
      </c>
      <c r="D273" s="17">
        <f t="shared" si="41"/>
        <v>0</v>
      </c>
      <c r="F273" s="23">
        <f t="shared" si="42"/>
        <v>0</v>
      </c>
      <c r="G273" s="23">
        <f t="shared" si="43"/>
        <v>0</v>
      </c>
      <c r="H273" s="22">
        <v>1</v>
      </c>
      <c r="I273" s="23">
        <f t="shared" si="44"/>
        <v>0</v>
      </c>
      <c r="J273" s="23">
        <f t="shared" si="45"/>
        <v>0</v>
      </c>
      <c r="K273" s="19">
        <f t="shared" si="46"/>
        <v>0</v>
      </c>
    </row>
    <row r="274" spans="1:11" x14ac:dyDescent="0.2">
      <c r="A274" s="1" t="s">
        <v>102</v>
      </c>
      <c r="B274" s="3">
        <v>54.5</v>
      </c>
      <c r="C274" s="3">
        <v>54.5</v>
      </c>
      <c r="D274" s="17">
        <f t="shared" si="41"/>
        <v>0</v>
      </c>
      <c r="F274" s="23">
        <f t="shared" si="42"/>
        <v>0</v>
      </c>
      <c r="G274" s="23">
        <f t="shared" si="43"/>
        <v>0</v>
      </c>
      <c r="H274" s="22">
        <v>1.0447200000000001</v>
      </c>
      <c r="I274" s="23">
        <f t="shared" si="44"/>
        <v>0</v>
      </c>
      <c r="J274" s="23">
        <f t="shared" si="45"/>
        <v>0</v>
      </c>
      <c r="K274" s="19">
        <f t="shared" si="46"/>
        <v>0</v>
      </c>
    </row>
    <row r="275" spans="1:11" x14ac:dyDescent="0.2">
      <c r="A275" s="1" t="s">
        <v>103</v>
      </c>
      <c r="B275" s="3">
        <v>0.5</v>
      </c>
      <c r="C275" s="3">
        <v>0.5</v>
      </c>
      <c r="D275" s="17">
        <f t="shared" si="41"/>
        <v>0</v>
      </c>
      <c r="F275" s="23">
        <f t="shared" si="42"/>
        <v>0</v>
      </c>
      <c r="G275" s="23">
        <f t="shared" si="43"/>
        <v>0</v>
      </c>
      <c r="H275" s="22">
        <v>1</v>
      </c>
      <c r="I275" s="23">
        <f t="shared" si="44"/>
        <v>0</v>
      </c>
      <c r="J275" s="23">
        <f t="shared" si="45"/>
        <v>0</v>
      </c>
      <c r="K275" s="19">
        <f t="shared" si="46"/>
        <v>0</v>
      </c>
    </row>
    <row r="276" spans="1:11" x14ac:dyDescent="0.2">
      <c r="A276" s="1" t="s">
        <v>142</v>
      </c>
      <c r="B276" s="3">
        <v>0</v>
      </c>
      <c r="C276" s="3">
        <v>0</v>
      </c>
      <c r="D276" s="17">
        <f t="shared" si="41"/>
        <v>0</v>
      </c>
      <c r="F276" s="23">
        <f t="shared" si="42"/>
        <v>0</v>
      </c>
      <c r="G276" s="23">
        <f t="shared" si="43"/>
        <v>0</v>
      </c>
      <c r="H276" s="22">
        <v>1</v>
      </c>
      <c r="I276" s="23">
        <f t="shared" si="44"/>
        <v>0</v>
      </c>
      <c r="J276" s="23">
        <f t="shared" si="45"/>
        <v>0</v>
      </c>
      <c r="K276" s="19">
        <f t="shared" si="46"/>
        <v>0</v>
      </c>
    </row>
    <row r="277" spans="1:11" x14ac:dyDescent="0.2">
      <c r="A277" s="1" t="s">
        <v>104</v>
      </c>
      <c r="B277" s="3">
        <v>1</v>
      </c>
      <c r="C277" s="3">
        <v>1</v>
      </c>
      <c r="D277" s="17">
        <f t="shared" si="41"/>
        <v>0</v>
      </c>
      <c r="F277" s="23">
        <f t="shared" si="42"/>
        <v>0</v>
      </c>
      <c r="G277" s="23">
        <f t="shared" si="43"/>
        <v>0</v>
      </c>
      <c r="H277" s="22">
        <v>1</v>
      </c>
      <c r="I277" s="23">
        <f t="shared" si="44"/>
        <v>0</v>
      </c>
      <c r="J277" s="23">
        <f t="shared" si="45"/>
        <v>0</v>
      </c>
      <c r="K277" s="19">
        <f t="shared" si="46"/>
        <v>0</v>
      </c>
    </row>
    <row r="278" spans="1:11" x14ac:dyDescent="0.2">
      <c r="A278" s="1" t="s">
        <v>105</v>
      </c>
      <c r="B278" s="3">
        <v>2.5</v>
      </c>
      <c r="C278" s="3">
        <v>2.5</v>
      </c>
      <c r="D278" s="17">
        <f t="shared" si="41"/>
        <v>0</v>
      </c>
      <c r="F278" s="23">
        <f t="shared" si="42"/>
        <v>0</v>
      </c>
      <c r="G278" s="23">
        <f t="shared" si="43"/>
        <v>0</v>
      </c>
      <c r="H278" s="22">
        <v>1</v>
      </c>
      <c r="I278" s="23">
        <f t="shared" si="44"/>
        <v>0</v>
      </c>
      <c r="J278" s="23">
        <f t="shared" si="45"/>
        <v>0</v>
      </c>
      <c r="K278" s="19">
        <f t="shared" si="46"/>
        <v>0</v>
      </c>
    </row>
    <row r="279" spans="1:11" x14ac:dyDescent="0.2">
      <c r="A279" s="1" t="s">
        <v>106</v>
      </c>
      <c r="B279" s="3">
        <v>18</v>
      </c>
      <c r="C279" s="3">
        <v>18</v>
      </c>
      <c r="D279" s="17">
        <f t="shared" si="41"/>
        <v>0</v>
      </c>
      <c r="F279" s="23">
        <f t="shared" si="42"/>
        <v>0</v>
      </c>
      <c r="G279" s="23">
        <f t="shared" si="43"/>
        <v>0</v>
      </c>
      <c r="H279" s="22">
        <v>1</v>
      </c>
      <c r="I279" s="23">
        <f t="shared" si="44"/>
        <v>0</v>
      </c>
      <c r="J279" s="23">
        <f t="shared" si="45"/>
        <v>0</v>
      </c>
      <c r="K279" s="19">
        <f t="shared" si="46"/>
        <v>0</v>
      </c>
    </row>
    <row r="280" spans="1:11" x14ac:dyDescent="0.2">
      <c r="A280" s="1" t="s">
        <v>107</v>
      </c>
      <c r="B280" s="3">
        <v>0.5</v>
      </c>
      <c r="C280" s="3">
        <v>0.5</v>
      </c>
      <c r="D280" s="17">
        <f t="shared" si="41"/>
        <v>0</v>
      </c>
      <c r="F280" s="23">
        <f t="shared" si="42"/>
        <v>0</v>
      </c>
      <c r="G280" s="23">
        <f t="shared" si="43"/>
        <v>0</v>
      </c>
      <c r="H280" s="22">
        <v>1</v>
      </c>
      <c r="I280" s="23">
        <f t="shared" si="44"/>
        <v>0</v>
      </c>
      <c r="J280" s="23">
        <f t="shared" si="45"/>
        <v>0</v>
      </c>
      <c r="K280" s="19">
        <f t="shared" si="46"/>
        <v>0</v>
      </c>
    </row>
    <row r="281" spans="1:11" x14ac:dyDescent="0.2">
      <c r="A281" s="1" t="s">
        <v>108</v>
      </c>
      <c r="B281" s="3">
        <v>8.5</v>
      </c>
      <c r="C281" s="3">
        <v>8.5</v>
      </c>
      <c r="D281" s="17">
        <f t="shared" si="41"/>
        <v>0</v>
      </c>
      <c r="F281" s="23">
        <f t="shared" si="42"/>
        <v>0</v>
      </c>
      <c r="G281" s="23">
        <f t="shared" si="43"/>
        <v>0</v>
      </c>
      <c r="H281" s="22">
        <v>1</v>
      </c>
      <c r="I281" s="23">
        <f t="shared" si="44"/>
        <v>0</v>
      </c>
      <c r="J281" s="23">
        <f t="shared" si="45"/>
        <v>0</v>
      </c>
      <c r="K281" s="19">
        <f t="shared" si="46"/>
        <v>0</v>
      </c>
    </row>
    <row r="282" spans="1:11" x14ac:dyDescent="0.2">
      <c r="A282" s="1" t="s">
        <v>145</v>
      </c>
      <c r="B282" s="3">
        <v>0.5</v>
      </c>
      <c r="C282" s="3">
        <v>0.5</v>
      </c>
      <c r="D282" s="17">
        <f t="shared" si="41"/>
        <v>0</v>
      </c>
      <c r="F282" s="23">
        <f t="shared" si="42"/>
        <v>0</v>
      </c>
      <c r="G282" s="23">
        <f t="shared" si="43"/>
        <v>0</v>
      </c>
      <c r="H282" s="22">
        <v>1</v>
      </c>
      <c r="I282" s="23">
        <f t="shared" si="44"/>
        <v>0</v>
      </c>
      <c r="J282" s="23">
        <f t="shared" si="45"/>
        <v>0</v>
      </c>
      <c r="K282" s="19">
        <f t="shared" si="46"/>
        <v>0</v>
      </c>
    </row>
    <row r="283" spans="1:11" x14ac:dyDescent="0.2">
      <c r="A283" s="1" t="s">
        <v>109</v>
      </c>
      <c r="B283" s="3">
        <v>0.5</v>
      </c>
      <c r="C283" s="3">
        <v>0.5</v>
      </c>
      <c r="D283" s="17">
        <f t="shared" si="41"/>
        <v>0</v>
      </c>
      <c r="F283" s="23">
        <f t="shared" si="42"/>
        <v>0</v>
      </c>
      <c r="G283" s="23">
        <f t="shared" si="43"/>
        <v>0</v>
      </c>
      <c r="H283" s="22">
        <v>1</v>
      </c>
      <c r="I283" s="23">
        <f t="shared" si="44"/>
        <v>0</v>
      </c>
      <c r="J283" s="23">
        <f t="shared" si="45"/>
        <v>0</v>
      </c>
      <c r="K283" s="19">
        <f t="shared" si="46"/>
        <v>0</v>
      </c>
    </row>
    <row r="284" spans="1:11" x14ac:dyDescent="0.2">
      <c r="A284" s="1" t="s">
        <v>110</v>
      </c>
      <c r="B284" s="3">
        <v>0.5</v>
      </c>
      <c r="C284" s="3">
        <v>0.5</v>
      </c>
      <c r="D284" s="17">
        <f t="shared" ref="D284:D296" si="47">C284-B284</f>
        <v>0</v>
      </c>
      <c r="F284" s="23">
        <f t="shared" ref="F284:F296" si="48">$D284*$F$153</f>
        <v>0</v>
      </c>
      <c r="G284" s="23">
        <f t="shared" ref="G284:G296" si="49">$F284*$G$153</f>
        <v>0</v>
      </c>
      <c r="H284" s="22">
        <v>1</v>
      </c>
      <c r="I284" s="23">
        <f t="shared" ref="I284:I296" si="50">($F284+$G284)*($H284-1)</f>
        <v>0</v>
      </c>
      <c r="J284" s="23">
        <f t="shared" ref="J284:J296" si="51">$D284*$J$153</f>
        <v>0</v>
      </c>
      <c r="K284" s="19">
        <f t="shared" ref="K284:K296" si="52">$F284+$G284+$I284+$J284</f>
        <v>0</v>
      </c>
    </row>
    <row r="285" spans="1:11" x14ac:dyDescent="0.2">
      <c r="A285" s="1" t="s">
        <v>111</v>
      </c>
      <c r="B285" s="3">
        <v>0.5</v>
      </c>
      <c r="C285" s="3">
        <v>0.5</v>
      </c>
      <c r="D285" s="17">
        <f t="shared" si="47"/>
        <v>0</v>
      </c>
      <c r="F285" s="23">
        <f t="shared" si="48"/>
        <v>0</v>
      </c>
      <c r="G285" s="23">
        <f t="shared" si="49"/>
        <v>0</v>
      </c>
      <c r="H285" s="22">
        <v>1</v>
      </c>
      <c r="I285" s="23">
        <f t="shared" si="50"/>
        <v>0</v>
      </c>
      <c r="J285" s="23">
        <f t="shared" si="51"/>
        <v>0</v>
      </c>
      <c r="K285" s="19">
        <f t="shared" si="52"/>
        <v>0</v>
      </c>
    </row>
    <row r="286" spans="1:11" x14ac:dyDescent="0.2">
      <c r="A286" s="1" t="s">
        <v>112</v>
      </c>
      <c r="B286" s="3">
        <v>1</v>
      </c>
      <c r="C286" s="3">
        <v>1</v>
      </c>
      <c r="D286" s="17">
        <f t="shared" si="47"/>
        <v>0</v>
      </c>
      <c r="F286" s="23">
        <f t="shared" si="48"/>
        <v>0</v>
      </c>
      <c r="G286" s="23">
        <f t="shared" si="49"/>
        <v>0</v>
      </c>
      <c r="H286" s="22">
        <v>1</v>
      </c>
      <c r="I286" s="23">
        <f t="shared" si="50"/>
        <v>0</v>
      </c>
      <c r="J286" s="23">
        <f t="shared" si="51"/>
        <v>0</v>
      </c>
      <c r="K286" s="19">
        <f t="shared" si="52"/>
        <v>0</v>
      </c>
    </row>
    <row r="287" spans="1:11" x14ac:dyDescent="0.2">
      <c r="A287" s="1" t="s">
        <v>113</v>
      </c>
      <c r="B287" s="3">
        <v>1.5</v>
      </c>
      <c r="C287" s="3">
        <v>1.5</v>
      </c>
      <c r="D287" s="17">
        <f t="shared" si="47"/>
        <v>0</v>
      </c>
      <c r="F287" s="23">
        <f t="shared" si="48"/>
        <v>0</v>
      </c>
      <c r="G287" s="23">
        <f t="shared" si="49"/>
        <v>0</v>
      </c>
      <c r="H287" s="22">
        <v>1</v>
      </c>
      <c r="I287" s="23">
        <f t="shared" si="50"/>
        <v>0</v>
      </c>
      <c r="J287" s="23">
        <f t="shared" si="51"/>
        <v>0</v>
      </c>
      <c r="K287" s="19">
        <f t="shared" si="52"/>
        <v>0</v>
      </c>
    </row>
    <row r="288" spans="1:11" x14ac:dyDescent="0.2">
      <c r="A288" s="1" t="s">
        <v>114</v>
      </c>
      <c r="B288" s="3">
        <v>0</v>
      </c>
      <c r="C288" s="3">
        <v>0</v>
      </c>
      <c r="D288" s="17">
        <f t="shared" si="47"/>
        <v>0</v>
      </c>
      <c r="F288" s="23">
        <f t="shared" si="48"/>
        <v>0</v>
      </c>
      <c r="G288" s="23">
        <f t="shared" si="49"/>
        <v>0</v>
      </c>
      <c r="H288" s="22">
        <v>1</v>
      </c>
      <c r="I288" s="23">
        <f t="shared" si="50"/>
        <v>0</v>
      </c>
      <c r="J288" s="23">
        <f t="shared" si="51"/>
        <v>0</v>
      </c>
      <c r="K288" s="19">
        <f t="shared" si="52"/>
        <v>0</v>
      </c>
    </row>
    <row r="289" spans="1:11" x14ac:dyDescent="0.2">
      <c r="A289" s="1" t="s">
        <v>115</v>
      </c>
      <c r="B289" s="3">
        <v>3</v>
      </c>
      <c r="C289" s="3">
        <v>3</v>
      </c>
      <c r="D289" s="17">
        <f t="shared" si="47"/>
        <v>0</v>
      </c>
      <c r="F289" s="23">
        <f t="shared" si="48"/>
        <v>0</v>
      </c>
      <c r="G289" s="23">
        <f t="shared" si="49"/>
        <v>0</v>
      </c>
      <c r="H289" s="22">
        <v>1</v>
      </c>
      <c r="I289" s="23">
        <f t="shared" si="50"/>
        <v>0</v>
      </c>
      <c r="J289" s="23">
        <f t="shared" si="51"/>
        <v>0</v>
      </c>
      <c r="K289" s="19">
        <f t="shared" si="52"/>
        <v>0</v>
      </c>
    </row>
    <row r="290" spans="1:11" x14ac:dyDescent="0.2">
      <c r="A290" s="1" t="s">
        <v>132</v>
      </c>
      <c r="B290" s="3">
        <v>3.5</v>
      </c>
      <c r="C290" s="3">
        <v>3.5</v>
      </c>
      <c r="D290" s="17">
        <f t="shared" si="47"/>
        <v>0</v>
      </c>
      <c r="F290" s="23">
        <f t="shared" si="48"/>
        <v>0</v>
      </c>
      <c r="G290" s="23">
        <f t="shared" si="49"/>
        <v>0</v>
      </c>
      <c r="H290" s="22">
        <v>1</v>
      </c>
      <c r="I290" s="23">
        <f t="shared" si="50"/>
        <v>0</v>
      </c>
      <c r="J290" s="23">
        <f t="shared" si="51"/>
        <v>0</v>
      </c>
      <c r="K290" s="19">
        <f t="shared" si="52"/>
        <v>0</v>
      </c>
    </row>
    <row r="291" spans="1:11" x14ac:dyDescent="0.2">
      <c r="A291" s="1" t="s">
        <v>116</v>
      </c>
      <c r="B291" s="3">
        <v>0</v>
      </c>
      <c r="C291" s="3">
        <v>0</v>
      </c>
      <c r="D291" s="17">
        <f t="shared" si="47"/>
        <v>0</v>
      </c>
      <c r="F291" s="23">
        <f t="shared" si="48"/>
        <v>0</v>
      </c>
      <c r="G291" s="23">
        <f t="shared" si="49"/>
        <v>0</v>
      </c>
      <c r="H291" s="22">
        <v>1</v>
      </c>
      <c r="I291" s="23">
        <f t="shared" si="50"/>
        <v>0</v>
      </c>
      <c r="J291" s="23">
        <f t="shared" si="51"/>
        <v>0</v>
      </c>
      <c r="K291" s="19">
        <f t="shared" si="52"/>
        <v>0</v>
      </c>
    </row>
    <row r="292" spans="1:11" x14ac:dyDescent="0.2">
      <c r="A292" s="1" t="s">
        <v>117</v>
      </c>
      <c r="B292" s="3">
        <v>1</v>
      </c>
      <c r="C292" s="3">
        <v>1</v>
      </c>
      <c r="D292" s="17">
        <f t="shared" si="47"/>
        <v>0</v>
      </c>
      <c r="F292" s="23">
        <f t="shared" si="48"/>
        <v>0</v>
      </c>
      <c r="G292" s="23">
        <f t="shared" si="49"/>
        <v>0</v>
      </c>
      <c r="H292" s="22">
        <v>1</v>
      </c>
      <c r="I292" s="23">
        <f t="shared" si="50"/>
        <v>0</v>
      </c>
      <c r="J292" s="23">
        <f t="shared" si="51"/>
        <v>0</v>
      </c>
      <c r="K292" s="19">
        <f t="shared" si="52"/>
        <v>0</v>
      </c>
    </row>
    <row r="293" spans="1:11" x14ac:dyDescent="0.2">
      <c r="A293" s="1" t="s">
        <v>143</v>
      </c>
      <c r="B293" s="3">
        <v>0</v>
      </c>
      <c r="C293" s="3">
        <v>0</v>
      </c>
      <c r="D293" s="17">
        <f t="shared" si="47"/>
        <v>0</v>
      </c>
      <c r="F293" s="23">
        <f t="shared" si="48"/>
        <v>0</v>
      </c>
      <c r="G293" s="23">
        <f t="shared" si="49"/>
        <v>0</v>
      </c>
      <c r="H293" s="22">
        <v>1</v>
      </c>
      <c r="I293" s="23">
        <f t="shared" si="50"/>
        <v>0</v>
      </c>
      <c r="J293" s="23">
        <f t="shared" si="51"/>
        <v>0</v>
      </c>
      <c r="K293" s="19">
        <f t="shared" si="52"/>
        <v>0</v>
      </c>
    </row>
    <row r="294" spans="1:11" x14ac:dyDescent="0.2">
      <c r="A294" s="1" t="s">
        <v>118</v>
      </c>
      <c r="B294" s="3">
        <v>1.5</v>
      </c>
      <c r="C294" s="3">
        <v>1.5</v>
      </c>
      <c r="D294" s="17">
        <f t="shared" si="47"/>
        <v>0</v>
      </c>
      <c r="F294" s="23">
        <f t="shared" si="48"/>
        <v>0</v>
      </c>
      <c r="G294" s="23">
        <f t="shared" si="49"/>
        <v>0</v>
      </c>
      <c r="H294" s="22">
        <v>1</v>
      </c>
      <c r="I294" s="23">
        <f t="shared" si="50"/>
        <v>0</v>
      </c>
      <c r="J294" s="23">
        <f t="shared" si="51"/>
        <v>0</v>
      </c>
      <c r="K294" s="19">
        <f t="shared" si="52"/>
        <v>0</v>
      </c>
    </row>
    <row r="295" spans="1:11" x14ac:dyDescent="0.2">
      <c r="A295" s="1" t="s">
        <v>119</v>
      </c>
      <c r="B295" s="3">
        <v>27</v>
      </c>
      <c r="C295" s="3">
        <v>27</v>
      </c>
      <c r="D295" s="17">
        <f t="shared" si="47"/>
        <v>0</v>
      </c>
      <c r="F295" s="23">
        <f t="shared" si="48"/>
        <v>0</v>
      </c>
      <c r="G295" s="23">
        <f t="shared" si="49"/>
        <v>0</v>
      </c>
      <c r="H295" s="22">
        <v>1.0704800000000001</v>
      </c>
      <c r="I295" s="23">
        <f t="shared" si="50"/>
        <v>0</v>
      </c>
      <c r="J295" s="23">
        <f t="shared" si="51"/>
        <v>0</v>
      </c>
      <c r="K295" s="19">
        <f t="shared" si="52"/>
        <v>0</v>
      </c>
    </row>
    <row r="296" spans="1:11" x14ac:dyDescent="0.2">
      <c r="A296" s="1" t="s">
        <v>120</v>
      </c>
      <c r="B296" s="3">
        <v>10</v>
      </c>
      <c r="C296" s="3">
        <v>10</v>
      </c>
      <c r="D296" s="17">
        <f t="shared" si="47"/>
        <v>0</v>
      </c>
      <c r="F296" s="23">
        <f t="shared" si="48"/>
        <v>0</v>
      </c>
      <c r="G296" s="23">
        <f t="shared" si="49"/>
        <v>0</v>
      </c>
      <c r="H296" s="22">
        <v>1</v>
      </c>
      <c r="I296" s="23">
        <f t="shared" si="50"/>
        <v>0</v>
      </c>
      <c r="J296" s="23">
        <f t="shared" si="51"/>
        <v>0</v>
      </c>
      <c r="K296" s="19">
        <f t="shared" si="52"/>
        <v>0</v>
      </c>
    </row>
    <row r="297" spans="1:11" s="25" customFormat="1" ht="15" x14ac:dyDescent="0.25">
      <c r="A297" s="27" t="s">
        <v>121</v>
      </c>
      <c r="B297" s="16">
        <f>SUM(B155:B296)</f>
        <v>488.5</v>
      </c>
      <c r="C297" s="16">
        <f t="shared" ref="C297:K297" si="53">SUM(C155:C296)</f>
        <v>488</v>
      </c>
      <c r="D297" s="16">
        <f t="shared" si="53"/>
        <v>-0.5</v>
      </c>
      <c r="E297" s="16"/>
      <c r="F297" s="28">
        <f t="shared" si="53"/>
        <v>-11050</v>
      </c>
      <c r="G297" s="28">
        <f t="shared" si="53"/>
        <v>-1787.89</v>
      </c>
      <c r="H297" s="28"/>
      <c r="I297" s="28">
        <f t="shared" si="53"/>
        <v>-574.11044080000113</v>
      </c>
      <c r="J297" s="28">
        <f t="shared" si="53"/>
        <v>-2729.6370000000002</v>
      </c>
      <c r="K297" s="28">
        <f t="shared" si="53"/>
        <v>-16141.637440800001</v>
      </c>
    </row>
  </sheetData>
  <sortState ref="A158:C299">
    <sortCondition ref="A158:A299"/>
  </sortState>
  <mergeCells count="1">
    <mergeCell ref="H1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3"/>
  <sheetViews>
    <sheetView workbookViewId="0">
      <selection activeCell="I7" sqref="I7"/>
    </sheetView>
  </sheetViews>
  <sheetFormatPr defaultRowHeight="14.25" x14ac:dyDescent="0.2"/>
  <cols>
    <col min="1" max="1" width="22.42578125" style="1" customWidth="1"/>
    <col min="2" max="2" width="11.85546875" style="1" customWidth="1"/>
    <col min="3" max="3" width="11.7109375" style="1" customWidth="1"/>
    <col min="4" max="4" width="13.28515625" style="1" customWidth="1"/>
    <col min="5" max="5" width="9.140625" style="1"/>
    <col min="6" max="6" width="20.28515625" style="1" customWidth="1"/>
    <col min="7" max="7" width="22.7109375" style="1" customWidth="1"/>
    <col min="8" max="8" width="19.5703125" style="1" customWidth="1"/>
    <col min="9" max="9" width="29" style="1" customWidth="1"/>
    <col min="10" max="16384" width="9.140625" style="1"/>
  </cols>
  <sheetData>
    <row r="1" spans="1:10" ht="23.25" x14ac:dyDescent="0.35">
      <c r="A1" s="62" t="s">
        <v>216</v>
      </c>
      <c r="H1" s="110" t="s">
        <v>209</v>
      </c>
      <c r="I1" s="110"/>
    </row>
    <row r="2" spans="1:10" x14ac:dyDescent="0.2">
      <c r="H2" s="110"/>
      <c r="I2" s="110"/>
    </row>
    <row r="3" spans="1:10" x14ac:dyDescent="0.2">
      <c r="H3" s="110"/>
      <c r="I3" s="110"/>
    </row>
    <row r="4" spans="1:10" ht="20.25" x14ac:dyDescent="0.3">
      <c r="A4" s="63" t="s">
        <v>200</v>
      </c>
      <c r="B4" s="64"/>
      <c r="C4" s="64"/>
      <c r="D4" s="64"/>
      <c r="E4" s="64"/>
      <c r="F4" s="64"/>
      <c r="G4" s="64"/>
      <c r="H4" s="64"/>
      <c r="I4" s="64"/>
    </row>
    <row r="5" spans="1:10" ht="15" customHeight="1" x14ac:dyDescent="0.2">
      <c r="F5" s="91">
        <v>44430</v>
      </c>
      <c r="G5" s="92">
        <v>0.16689999999999999</v>
      </c>
      <c r="H5" s="37">
        <v>5849.2221428571402</v>
      </c>
    </row>
    <row r="6" spans="1:10" s="4" customFormat="1" ht="35.25" customHeight="1" x14ac:dyDescent="0.25">
      <c r="A6" s="50" t="s">
        <v>187</v>
      </c>
      <c r="B6" s="50" t="s">
        <v>167</v>
      </c>
      <c r="C6" s="50" t="s">
        <v>235</v>
      </c>
      <c r="D6" s="52" t="s">
        <v>2</v>
      </c>
      <c r="E6" s="50"/>
      <c r="F6" s="87" t="s">
        <v>133</v>
      </c>
      <c r="G6" s="87" t="s">
        <v>134</v>
      </c>
      <c r="H6" s="87" t="s">
        <v>138</v>
      </c>
      <c r="I6" s="52" t="s">
        <v>249</v>
      </c>
      <c r="J6" s="14"/>
    </row>
    <row r="7" spans="1:10" x14ac:dyDescent="0.2">
      <c r="A7" s="1" t="s">
        <v>163</v>
      </c>
      <c r="B7" s="3">
        <v>0.1105025</v>
      </c>
      <c r="C7" s="3">
        <v>1</v>
      </c>
      <c r="D7" s="17">
        <f>C7-B7</f>
        <v>0.88949750000000005</v>
      </c>
      <c r="F7" s="84">
        <f>$D7*$F$5</f>
        <v>39520.373925</v>
      </c>
      <c r="G7" s="84">
        <f>F7*$G$5</f>
        <v>6595.9504080825</v>
      </c>
      <c r="H7" s="84">
        <f>$D7*$H$5</f>
        <v>5202.8684730160694</v>
      </c>
      <c r="I7" s="85">
        <f>SUM(F7:H7)</f>
        <v>51319.192806098567</v>
      </c>
    </row>
    <row r="8" spans="1:10" x14ac:dyDescent="0.2">
      <c r="A8" s="1" t="s">
        <v>164</v>
      </c>
      <c r="B8" s="3">
        <v>2.7895607142857144</v>
      </c>
      <c r="C8" s="3">
        <v>2.7895607142857144</v>
      </c>
      <c r="D8" s="17">
        <f t="shared" ref="D8:D10" si="0">C8-B8</f>
        <v>0</v>
      </c>
      <c r="F8" s="84">
        <f t="shared" ref="F8:F10" si="1">$D8*$F$5</f>
        <v>0</v>
      </c>
      <c r="G8" s="84">
        <f t="shared" ref="G8:G10" si="2">F8*$G$5</f>
        <v>0</v>
      </c>
      <c r="H8" s="84">
        <f t="shared" ref="H8:H9" si="3">$D8*$H$5</f>
        <v>0</v>
      </c>
      <c r="I8" s="85">
        <f t="shared" ref="I8:I10" si="4">SUM(F8:H8)</f>
        <v>0</v>
      </c>
    </row>
    <row r="9" spans="1:10" x14ac:dyDescent="0.2">
      <c r="A9" s="1" t="s">
        <v>165</v>
      </c>
      <c r="B9" s="3">
        <v>0</v>
      </c>
      <c r="C9" s="3">
        <v>0.99999999999999978</v>
      </c>
      <c r="D9" s="17">
        <f t="shared" si="0"/>
        <v>0.99999999999999978</v>
      </c>
      <c r="F9" s="84">
        <f t="shared" si="1"/>
        <v>44429.999999999993</v>
      </c>
      <c r="G9" s="84">
        <f t="shared" si="2"/>
        <v>7415.3669999999984</v>
      </c>
      <c r="H9" s="84">
        <f t="shared" si="3"/>
        <v>5849.2221428571393</v>
      </c>
      <c r="I9" s="85">
        <f t="shared" si="4"/>
        <v>57694.589142857134</v>
      </c>
    </row>
    <row r="10" spans="1:10" x14ac:dyDescent="0.2">
      <c r="A10" s="1" t="s">
        <v>166</v>
      </c>
      <c r="B10" s="3">
        <v>0</v>
      </c>
      <c r="C10" s="3">
        <v>0.99999999999999978</v>
      </c>
      <c r="D10" s="17">
        <f t="shared" si="0"/>
        <v>0.99999999999999978</v>
      </c>
      <c r="F10" s="84">
        <f t="shared" si="1"/>
        <v>44429.999999999993</v>
      </c>
      <c r="G10" s="84">
        <f t="shared" si="2"/>
        <v>7415.3669999999984</v>
      </c>
      <c r="H10" s="84">
        <f>$D10*$H$5</f>
        <v>5849.2221428571393</v>
      </c>
      <c r="I10" s="85">
        <f t="shared" si="4"/>
        <v>57694.589142857134</v>
      </c>
    </row>
    <row r="11" spans="1:10" s="2" customFormat="1" ht="15" x14ac:dyDescent="0.25">
      <c r="A11" s="7" t="s">
        <v>121</v>
      </c>
      <c r="B11" s="9">
        <f>SUM(B7:B10)</f>
        <v>2.9000632142857143</v>
      </c>
      <c r="C11" s="9">
        <f t="shared" ref="C11:D11" si="5">SUM(C7:C10)</f>
        <v>5.7895607142857139</v>
      </c>
      <c r="D11" s="18">
        <f t="shared" si="5"/>
        <v>2.8894974999999996</v>
      </c>
      <c r="E11" s="9"/>
      <c r="F11" s="86">
        <f t="shared" ref="F11" si="6">SUM(F7:F10)</f>
        <v>128380.37392499999</v>
      </c>
      <c r="G11" s="86">
        <f t="shared" ref="G11" si="7">SUM(G7:G10)</f>
        <v>21426.684408082496</v>
      </c>
      <c r="H11" s="86">
        <f t="shared" ref="H11" si="8">SUM(H7:H10)</f>
        <v>16901.312758730346</v>
      </c>
      <c r="I11" s="79">
        <f t="shared" ref="I11" si="9">SUM(I7:I10)</f>
        <v>166708.37109181285</v>
      </c>
    </row>
    <row r="12" spans="1:10" s="2" customFormat="1" ht="15" x14ac:dyDescent="0.25">
      <c r="B12" s="33"/>
      <c r="C12" s="33"/>
      <c r="D12" s="33"/>
      <c r="E12" s="33"/>
      <c r="F12" s="33"/>
      <c r="G12" s="33"/>
      <c r="H12" s="33"/>
      <c r="I12" s="33"/>
    </row>
    <row r="13" spans="1:10" x14ac:dyDescent="0.2">
      <c r="B13" s="3"/>
      <c r="C13" s="3"/>
      <c r="D13" s="3"/>
    </row>
  </sheetData>
  <mergeCells count="1">
    <mergeCell ref="H1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9"/>
  <sheetViews>
    <sheetView workbookViewId="0">
      <selection activeCell="J21" sqref="J21"/>
    </sheetView>
  </sheetViews>
  <sheetFormatPr defaultRowHeight="14.25" x14ac:dyDescent="0.2"/>
  <cols>
    <col min="1" max="1" width="21.28515625" style="1" customWidth="1"/>
    <col min="2" max="2" width="14.7109375" style="1" customWidth="1"/>
    <col min="3" max="3" width="10" style="1" customWidth="1"/>
    <col min="4" max="5" width="12.7109375" style="1" customWidth="1"/>
    <col min="6" max="6" width="11.42578125" style="1" customWidth="1"/>
    <col min="7" max="7" width="13" style="1" customWidth="1"/>
    <col min="8" max="8" width="12.85546875" style="1" customWidth="1"/>
    <col min="9" max="9" width="12.28515625" style="1" customWidth="1"/>
    <col min="10" max="16384" width="9.140625" style="1"/>
  </cols>
  <sheetData>
    <row r="1" spans="1:11" ht="23.25" x14ac:dyDescent="0.35">
      <c r="A1" s="62" t="s">
        <v>248</v>
      </c>
    </row>
    <row r="4" spans="1:11" ht="20.25" customHeight="1" x14ac:dyDescent="0.3">
      <c r="A4" s="63" t="s">
        <v>198</v>
      </c>
      <c r="B4" s="64"/>
      <c r="C4" s="64"/>
      <c r="D4" s="64"/>
      <c r="E4" s="64"/>
      <c r="F4" s="64"/>
      <c r="H4" s="110" t="s">
        <v>247</v>
      </c>
      <c r="I4" s="110"/>
      <c r="J4" s="110"/>
      <c r="K4" s="110"/>
    </row>
    <row r="5" spans="1:11" x14ac:dyDescent="0.2">
      <c r="F5" s="39">
        <v>18</v>
      </c>
      <c r="H5" s="110"/>
      <c r="I5" s="110"/>
      <c r="J5" s="110"/>
      <c r="K5" s="110"/>
    </row>
    <row r="6" spans="1:11" s="4" customFormat="1" ht="30" x14ac:dyDescent="0.25">
      <c r="A6" s="50" t="s">
        <v>0</v>
      </c>
      <c r="B6" s="50" t="s">
        <v>1</v>
      </c>
      <c r="C6" s="50" t="s">
        <v>236</v>
      </c>
      <c r="D6" s="52" t="s">
        <v>2</v>
      </c>
      <c r="E6" s="87"/>
      <c r="F6" s="52" t="s">
        <v>176</v>
      </c>
      <c r="G6" s="14"/>
      <c r="H6" s="110"/>
      <c r="I6" s="110"/>
      <c r="J6" s="110"/>
      <c r="K6" s="110"/>
    </row>
    <row r="7" spans="1:11" x14ac:dyDescent="0.2">
      <c r="A7" s="1" t="s">
        <v>3</v>
      </c>
      <c r="B7" s="5">
        <v>0</v>
      </c>
      <c r="C7" s="5">
        <v>0</v>
      </c>
      <c r="D7" s="17">
        <f t="shared" ref="D7:D38" si="0">C7-B7</f>
        <v>0</v>
      </c>
      <c r="E7" s="15"/>
      <c r="F7" s="19">
        <f>$D7*$F$5</f>
        <v>0</v>
      </c>
      <c r="G7" s="23"/>
      <c r="H7" s="94"/>
      <c r="I7" s="94"/>
      <c r="J7" s="94"/>
      <c r="K7" s="94"/>
    </row>
    <row r="8" spans="1:11" x14ac:dyDescent="0.2">
      <c r="A8" s="1" t="s">
        <v>4</v>
      </c>
      <c r="B8" s="5">
        <v>10.777651875</v>
      </c>
      <c r="C8" s="5">
        <v>10.777651875</v>
      </c>
      <c r="D8" s="17">
        <f t="shared" si="0"/>
        <v>0</v>
      </c>
      <c r="E8" s="15"/>
      <c r="F8" s="19">
        <f t="shared" ref="F8:F71" si="1">$D8*$F$5</f>
        <v>0</v>
      </c>
      <c r="G8" s="23"/>
      <c r="H8" s="94"/>
      <c r="I8" s="94"/>
      <c r="J8" s="94"/>
      <c r="K8" s="94"/>
    </row>
    <row r="9" spans="1:11" x14ac:dyDescent="0.2">
      <c r="A9" s="1" t="s">
        <v>5</v>
      </c>
      <c r="B9" s="5">
        <v>128.389661875</v>
      </c>
      <c r="C9" s="5">
        <v>128.252718125</v>
      </c>
      <c r="D9" s="17">
        <f t="shared" si="0"/>
        <v>-0.13694375000000036</v>
      </c>
      <c r="E9" s="15"/>
      <c r="F9" s="19">
        <f t="shared" si="1"/>
        <v>-2.4649875000000065</v>
      </c>
      <c r="G9" s="23"/>
      <c r="H9" s="94"/>
      <c r="I9" s="94"/>
      <c r="J9" s="94"/>
      <c r="K9" s="94"/>
    </row>
    <row r="10" spans="1:11" x14ac:dyDescent="0.2">
      <c r="A10" s="1" t="s">
        <v>243</v>
      </c>
      <c r="B10" s="5">
        <v>54.176804999999995</v>
      </c>
      <c r="C10" s="5">
        <v>50.437064374999991</v>
      </c>
      <c r="D10" s="17">
        <f t="shared" si="0"/>
        <v>-3.7397406250000031</v>
      </c>
      <c r="E10" s="15"/>
      <c r="F10" s="19">
        <f t="shared" si="1"/>
        <v>-67.315331250000057</v>
      </c>
      <c r="G10" s="23"/>
      <c r="H10" s="23"/>
      <c r="I10" s="23"/>
    </row>
    <row r="11" spans="1:11" x14ac:dyDescent="0.2">
      <c r="A11" s="1" t="s">
        <v>6</v>
      </c>
      <c r="B11" s="5">
        <v>0</v>
      </c>
      <c r="C11" s="5">
        <v>0</v>
      </c>
      <c r="D11" s="17">
        <f t="shared" si="0"/>
        <v>0</v>
      </c>
      <c r="E11" s="15"/>
      <c r="F11" s="19">
        <f t="shared" si="1"/>
        <v>0</v>
      </c>
      <c r="G11" s="23"/>
      <c r="H11" s="23"/>
      <c r="I11" s="23"/>
    </row>
    <row r="12" spans="1:11" x14ac:dyDescent="0.2">
      <c r="A12" s="1" t="s">
        <v>7</v>
      </c>
      <c r="B12" s="5">
        <v>87.882256250000012</v>
      </c>
      <c r="C12" s="5">
        <v>82.343503750000011</v>
      </c>
      <c r="D12" s="17">
        <f t="shared" si="0"/>
        <v>-5.5387525000000011</v>
      </c>
      <c r="E12" s="15"/>
      <c r="F12" s="19">
        <f t="shared" si="1"/>
        <v>-99.697545000000019</v>
      </c>
      <c r="G12" s="23"/>
      <c r="H12" s="23"/>
      <c r="I12" s="23"/>
    </row>
    <row r="13" spans="1:11" x14ac:dyDescent="0.2">
      <c r="A13" s="1" t="s">
        <v>8</v>
      </c>
      <c r="B13" s="5">
        <v>75.210711250000003</v>
      </c>
      <c r="C13" s="5">
        <v>72.347601875000009</v>
      </c>
      <c r="D13" s="17">
        <f t="shared" si="0"/>
        <v>-2.8631093749999934</v>
      </c>
      <c r="E13" s="15"/>
      <c r="F13" s="19">
        <f t="shared" si="1"/>
        <v>-51.535968749999881</v>
      </c>
      <c r="G13" s="23"/>
      <c r="H13" s="23"/>
      <c r="I13" s="23"/>
    </row>
    <row r="14" spans="1:11" x14ac:dyDescent="0.2">
      <c r="A14" s="1" t="s">
        <v>9</v>
      </c>
      <c r="B14" s="5">
        <v>0</v>
      </c>
      <c r="C14" s="5">
        <v>0</v>
      </c>
      <c r="D14" s="17">
        <f t="shared" si="0"/>
        <v>0</v>
      </c>
      <c r="E14" s="15"/>
      <c r="F14" s="19">
        <f t="shared" si="1"/>
        <v>0</v>
      </c>
      <c r="G14" s="23"/>
      <c r="H14" s="23"/>
      <c r="I14" s="23"/>
    </row>
    <row r="15" spans="1:11" x14ac:dyDescent="0.2">
      <c r="A15" s="1" t="s">
        <v>10</v>
      </c>
      <c r="B15" s="5">
        <v>30.872196250000002</v>
      </c>
      <c r="C15" s="5">
        <v>30.872196250000002</v>
      </c>
      <c r="D15" s="17">
        <f t="shared" si="0"/>
        <v>0</v>
      </c>
      <c r="E15" s="15"/>
      <c r="F15" s="19">
        <f t="shared" si="1"/>
        <v>0</v>
      </c>
      <c r="G15" s="23"/>
      <c r="H15" s="23"/>
      <c r="I15" s="23"/>
    </row>
    <row r="16" spans="1:11" x14ac:dyDescent="0.2">
      <c r="A16" s="1" t="s">
        <v>11</v>
      </c>
      <c r="B16" s="5">
        <v>24.191321250000001</v>
      </c>
      <c r="C16" s="5">
        <v>24.191321250000001</v>
      </c>
      <c r="D16" s="17">
        <f t="shared" si="0"/>
        <v>0</v>
      </c>
      <c r="E16" s="15"/>
      <c r="F16" s="19">
        <f t="shared" si="1"/>
        <v>0</v>
      </c>
      <c r="G16" s="23"/>
      <c r="H16" s="23"/>
      <c r="I16" s="23"/>
    </row>
    <row r="17" spans="1:9" x14ac:dyDescent="0.2">
      <c r="A17" s="1" t="s">
        <v>12</v>
      </c>
      <c r="B17" s="5">
        <v>161.30644124999998</v>
      </c>
      <c r="C17" s="5">
        <v>144.59815812499997</v>
      </c>
      <c r="D17" s="17">
        <f t="shared" si="0"/>
        <v>-16.708283125000008</v>
      </c>
      <c r="E17" s="15"/>
      <c r="F17" s="19">
        <f t="shared" si="1"/>
        <v>-300.74909625000015</v>
      </c>
      <c r="G17" s="23"/>
      <c r="H17" s="23"/>
      <c r="I17" s="23"/>
    </row>
    <row r="18" spans="1:9" x14ac:dyDescent="0.2">
      <c r="A18" s="1" t="s">
        <v>146</v>
      </c>
      <c r="B18" s="5">
        <v>7.4749912500000004</v>
      </c>
      <c r="C18" s="5">
        <v>7.4749912500000004</v>
      </c>
      <c r="D18" s="17">
        <f t="shared" si="0"/>
        <v>0</v>
      </c>
      <c r="E18" s="15"/>
      <c r="F18" s="19">
        <f t="shared" si="1"/>
        <v>0</v>
      </c>
      <c r="G18" s="23"/>
      <c r="H18" s="23"/>
      <c r="I18" s="23"/>
    </row>
    <row r="19" spans="1:9" x14ac:dyDescent="0.2">
      <c r="A19" s="1" t="s">
        <v>13</v>
      </c>
      <c r="B19" s="5">
        <v>136.54673374999999</v>
      </c>
      <c r="C19" s="5">
        <v>131.64318499999999</v>
      </c>
      <c r="D19" s="17">
        <f t="shared" si="0"/>
        <v>-4.9035487499999988</v>
      </c>
      <c r="E19" s="15"/>
      <c r="F19" s="19">
        <f t="shared" si="1"/>
        <v>-88.263877499999978</v>
      </c>
      <c r="G19" s="23"/>
      <c r="H19" s="23"/>
      <c r="I19" s="23"/>
    </row>
    <row r="20" spans="1:9" x14ac:dyDescent="0.2">
      <c r="A20" s="1" t="s">
        <v>14</v>
      </c>
      <c r="B20" s="5">
        <v>51.329509374999994</v>
      </c>
      <c r="C20" s="5">
        <v>49.197514374999997</v>
      </c>
      <c r="D20" s="17">
        <f t="shared" si="0"/>
        <v>-2.1319949999999963</v>
      </c>
      <c r="E20" s="15"/>
      <c r="F20" s="19">
        <f t="shared" si="1"/>
        <v>-38.375909999999934</v>
      </c>
      <c r="G20" s="23"/>
      <c r="H20" s="23"/>
      <c r="I20" s="23"/>
    </row>
    <row r="21" spans="1:9" x14ac:dyDescent="0.2">
      <c r="A21" s="1" t="s">
        <v>15</v>
      </c>
      <c r="B21" s="5">
        <v>87.073063125000004</v>
      </c>
      <c r="C21" s="5">
        <v>84.554868749999997</v>
      </c>
      <c r="D21" s="17">
        <f t="shared" si="0"/>
        <v>-2.5181943750000073</v>
      </c>
      <c r="E21" s="15"/>
      <c r="F21" s="19">
        <f t="shared" si="1"/>
        <v>-45.327498750000132</v>
      </c>
      <c r="G21" s="23"/>
      <c r="H21" s="23"/>
      <c r="I21" s="23"/>
    </row>
    <row r="22" spans="1:9" x14ac:dyDescent="0.2">
      <c r="A22" s="1" t="s">
        <v>16</v>
      </c>
      <c r="B22" s="5">
        <v>24.322035</v>
      </c>
      <c r="C22" s="5">
        <v>24.322035</v>
      </c>
      <c r="D22" s="17">
        <f t="shared" si="0"/>
        <v>0</v>
      </c>
      <c r="E22" s="15"/>
      <c r="F22" s="19">
        <f t="shared" si="1"/>
        <v>0</v>
      </c>
      <c r="G22" s="23"/>
      <c r="H22" s="23"/>
      <c r="I22" s="23"/>
    </row>
    <row r="23" spans="1:9" x14ac:dyDescent="0.2">
      <c r="A23" s="1" t="s">
        <v>17</v>
      </c>
      <c r="B23" s="5">
        <v>0.29562499999999997</v>
      </c>
      <c r="C23" s="5">
        <v>0.29562499999999997</v>
      </c>
      <c r="D23" s="17">
        <f t="shared" si="0"/>
        <v>0</v>
      </c>
      <c r="E23" s="15"/>
      <c r="F23" s="19">
        <f t="shared" si="1"/>
        <v>0</v>
      </c>
      <c r="G23" s="23"/>
      <c r="H23" s="23"/>
      <c r="I23" s="23"/>
    </row>
    <row r="24" spans="1:9" x14ac:dyDescent="0.2">
      <c r="A24" s="1" t="s">
        <v>18</v>
      </c>
      <c r="B24" s="5">
        <v>62.731357499999994</v>
      </c>
      <c r="C24" s="5">
        <v>62.731357499999994</v>
      </c>
      <c r="D24" s="17">
        <f t="shared" si="0"/>
        <v>0</v>
      </c>
      <c r="E24" s="15"/>
      <c r="F24" s="19">
        <f t="shared" si="1"/>
        <v>0</v>
      </c>
      <c r="G24" s="23"/>
      <c r="H24" s="23"/>
      <c r="I24" s="23"/>
    </row>
    <row r="25" spans="1:9" x14ac:dyDescent="0.2">
      <c r="A25" s="1" t="s">
        <v>19</v>
      </c>
      <c r="B25" s="5">
        <v>66.960190624999996</v>
      </c>
      <c r="C25" s="5">
        <v>66.960190624999996</v>
      </c>
      <c r="D25" s="17">
        <f t="shared" si="0"/>
        <v>0</v>
      </c>
      <c r="E25" s="15"/>
      <c r="F25" s="19">
        <f t="shared" si="1"/>
        <v>0</v>
      </c>
      <c r="G25" s="23"/>
      <c r="H25" s="23"/>
      <c r="I25" s="23"/>
    </row>
    <row r="26" spans="1:9" x14ac:dyDescent="0.2">
      <c r="A26" s="1" t="s">
        <v>20</v>
      </c>
      <c r="B26" s="5">
        <v>34.548064375000003</v>
      </c>
      <c r="C26" s="5">
        <v>34.548064375000003</v>
      </c>
      <c r="D26" s="17">
        <f t="shared" si="0"/>
        <v>0</v>
      </c>
      <c r="E26" s="15"/>
      <c r="F26" s="19">
        <f t="shared" si="1"/>
        <v>0</v>
      </c>
      <c r="G26" s="23"/>
      <c r="H26" s="23"/>
      <c r="I26" s="23"/>
    </row>
    <row r="27" spans="1:9" x14ac:dyDescent="0.2">
      <c r="A27" s="1" t="s">
        <v>21</v>
      </c>
      <c r="B27" s="5">
        <v>59.075060624999992</v>
      </c>
      <c r="C27" s="5">
        <v>59.075060624999992</v>
      </c>
      <c r="D27" s="17">
        <f t="shared" si="0"/>
        <v>0</v>
      </c>
      <c r="E27" s="15"/>
      <c r="F27" s="19">
        <f t="shared" si="1"/>
        <v>0</v>
      </c>
      <c r="G27" s="23"/>
      <c r="H27" s="23"/>
      <c r="I27" s="23"/>
    </row>
    <row r="28" spans="1:9" x14ac:dyDescent="0.2">
      <c r="A28" s="1" t="s">
        <v>22</v>
      </c>
      <c r="B28" s="5">
        <v>14.640193125</v>
      </c>
      <c r="C28" s="5">
        <v>14.640193125</v>
      </c>
      <c r="D28" s="17">
        <f t="shared" si="0"/>
        <v>0</v>
      </c>
      <c r="E28" s="15"/>
      <c r="F28" s="19">
        <f t="shared" si="1"/>
        <v>0</v>
      </c>
      <c r="G28" s="23"/>
      <c r="H28" s="23"/>
      <c r="I28" s="23"/>
    </row>
    <row r="29" spans="1:9" x14ac:dyDescent="0.2">
      <c r="A29" s="1" t="s">
        <v>23</v>
      </c>
      <c r="B29" s="5">
        <v>65.618478124999996</v>
      </c>
      <c r="C29" s="5">
        <v>54.642157499999996</v>
      </c>
      <c r="D29" s="17">
        <f t="shared" si="0"/>
        <v>-10.976320625</v>
      </c>
      <c r="E29" s="15"/>
      <c r="F29" s="19">
        <f t="shared" si="1"/>
        <v>-197.57377124999999</v>
      </c>
      <c r="G29" s="23"/>
      <c r="H29" s="23"/>
      <c r="I29" s="23"/>
    </row>
    <row r="30" spans="1:9" x14ac:dyDescent="0.2">
      <c r="A30" s="1" t="s">
        <v>24</v>
      </c>
      <c r="B30" s="5">
        <v>0</v>
      </c>
      <c r="C30" s="5">
        <v>0</v>
      </c>
      <c r="D30" s="17">
        <f t="shared" si="0"/>
        <v>0</v>
      </c>
      <c r="E30" s="15"/>
      <c r="F30" s="19">
        <f t="shared" si="1"/>
        <v>0</v>
      </c>
      <c r="G30" s="23"/>
      <c r="H30" s="23"/>
      <c r="I30" s="23"/>
    </row>
    <row r="31" spans="1:9" x14ac:dyDescent="0.2">
      <c r="A31" s="1" t="s">
        <v>25</v>
      </c>
      <c r="B31" s="5">
        <v>71.481038124999998</v>
      </c>
      <c r="C31" s="5">
        <v>71.481038124999998</v>
      </c>
      <c r="D31" s="17">
        <f t="shared" si="0"/>
        <v>0</v>
      </c>
      <c r="E31" s="15"/>
      <c r="F31" s="19">
        <f t="shared" si="1"/>
        <v>0</v>
      </c>
      <c r="G31" s="23"/>
      <c r="H31" s="23"/>
      <c r="I31" s="23"/>
    </row>
    <row r="32" spans="1:9" x14ac:dyDescent="0.2">
      <c r="A32" s="1" t="s">
        <v>26</v>
      </c>
      <c r="B32" s="5">
        <v>73.310491249999998</v>
      </c>
      <c r="C32" s="5">
        <v>70.318425000000005</v>
      </c>
      <c r="D32" s="17">
        <f t="shared" si="0"/>
        <v>-2.9920662499999935</v>
      </c>
      <c r="E32" s="15"/>
      <c r="F32" s="19">
        <f t="shared" si="1"/>
        <v>-53.857192499999883</v>
      </c>
      <c r="G32" s="23"/>
      <c r="H32" s="23"/>
      <c r="I32" s="23"/>
    </row>
    <row r="33" spans="1:9" x14ac:dyDescent="0.2">
      <c r="A33" s="1" t="s">
        <v>27</v>
      </c>
      <c r="B33" s="5">
        <v>51.987566874999999</v>
      </c>
      <c r="C33" s="5">
        <v>44.781253124999999</v>
      </c>
      <c r="D33" s="17">
        <f t="shared" si="0"/>
        <v>-7.2063137499999996</v>
      </c>
      <c r="E33" s="15"/>
      <c r="F33" s="19">
        <f t="shared" si="1"/>
        <v>-129.71364749999998</v>
      </c>
      <c r="G33" s="23"/>
      <c r="H33" s="23"/>
      <c r="I33" s="23"/>
    </row>
    <row r="34" spans="1:9" x14ac:dyDescent="0.2">
      <c r="A34" s="1" t="s">
        <v>28</v>
      </c>
      <c r="B34" s="5">
        <v>43.269092499999999</v>
      </c>
      <c r="C34" s="5">
        <v>43.269092499999999</v>
      </c>
      <c r="D34" s="17">
        <f t="shared" si="0"/>
        <v>0</v>
      </c>
      <c r="E34" s="15"/>
      <c r="F34" s="19">
        <f t="shared" si="1"/>
        <v>0</v>
      </c>
      <c r="G34" s="23"/>
      <c r="H34" s="23"/>
      <c r="I34" s="23"/>
    </row>
    <row r="35" spans="1:9" x14ac:dyDescent="0.2">
      <c r="A35" s="1" t="s">
        <v>124</v>
      </c>
      <c r="B35" s="5">
        <v>130.65437812499999</v>
      </c>
      <c r="C35" s="5">
        <v>120.400240625</v>
      </c>
      <c r="D35" s="17">
        <f t="shared" si="0"/>
        <v>-10.254137499999999</v>
      </c>
      <c r="E35" s="15"/>
      <c r="F35" s="19">
        <f t="shared" si="1"/>
        <v>-184.57447499999998</v>
      </c>
      <c r="G35" s="23"/>
      <c r="H35" s="23"/>
      <c r="I35" s="23"/>
    </row>
    <row r="36" spans="1:9" x14ac:dyDescent="0.2">
      <c r="A36" s="1" t="s">
        <v>29</v>
      </c>
      <c r="B36" s="5">
        <v>504.91650562500001</v>
      </c>
      <c r="C36" s="5">
        <v>502.17334</v>
      </c>
      <c r="D36" s="17">
        <f t="shared" si="0"/>
        <v>-2.7431656250000174</v>
      </c>
      <c r="E36" s="15"/>
      <c r="F36" s="19">
        <f t="shared" si="1"/>
        <v>-49.376981250000313</v>
      </c>
      <c r="G36" s="23"/>
      <c r="H36" s="23"/>
      <c r="I36" s="23"/>
    </row>
    <row r="37" spans="1:9" x14ac:dyDescent="0.2">
      <c r="A37" s="1" t="s">
        <v>30</v>
      </c>
      <c r="B37" s="5">
        <v>0</v>
      </c>
      <c r="C37" s="5">
        <v>0</v>
      </c>
      <c r="D37" s="17">
        <f t="shared" si="0"/>
        <v>0</v>
      </c>
      <c r="E37" s="15"/>
      <c r="F37" s="19">
        <f t="shared" si="1"/>
        <v>0</v>
      </c>
      <c r="G37" s="23"/>
      <c r="H37" s="23"/>
      <c r="I37" s="23"/>
    </row>
    <row r="38" spans="1:9" x14ac:dyDescent="0.2">
      <c r="A38" s="1" t="s">
        <v>31</v>
      </c>
      <c r="B38" s="5">
        <v>19.627073124999999</v>
      </c>
      <c r="C38" s="5">
        <v>19.627073124999999</v>
      </c>
      <c r="D38" s="17">
        <f t="shared" si="0"/>
        <v>0</v>
      </c>
      <c r="E38" s="15"/>
      <c r="F38" s="19">
        <f t="shared" si="1"/>
        <v>0</v>
      </c>
      <c r="G38" s="23"/>
      <c r="H38" s="23"/>
      <c r="I38" s="23"/>
    </row>
    <row r="39" spans="1:9" x14ac:dyDescent="0.2">
      <c r="A39" s="1" t="s">
        <v>32</v>
      </c>
      <c r="B39" s="5">
        <v>41.251639374999996</v>
      </c>
      <c r="C39" s="5">
        <v>41.251639374999996</v>
      </c>
      <c r="D39" s="17">
        <f t="shared" ref="D39:D70" si="2">C39-B39</f>
        <v>0</v>
      </c>
      <c r="E39" s="15"/>
      <c r="F39" s="19">
        <f t="shared" si="1"/>
        <v>0</v>
      </c>
      <c r="G39" s="23"/>
      <c r="H39" s="23"/>
      <c r="I39" s="23"/>
    </row>
    <row r="40" spans="1:9" x14ac:dyDescent="0.2">
      <c r="A40" s="1" t="s">
        <v>181</v>
      </c>
      <c r="B40" s="5">
        <v>0</v>
      </c>
      <c r="C40" s="5">
        <v>0</v>
      </c>
      <c r="D40" s="17">
        <f t="shared" si="2"/>
        <v>0</v>
      </c>
      <c r="E40" s="15"/>
      <c r="F40" s="19">
        <f t="shared" si="1"/>
        <v>0</v>
      </c>
      <c r="G40" s="23"/>
      <c r="H40" s="23"/>
      <c r="I40" s="23"/>
    </row>
    <row r="41" spans="1:9" x14ac:dyDescent="0.2">
      <c r="A41" s="1" t="s">
        <v>33</v>
      </c>
      <c r="B41" s="5">
        <v>108.89123499999999</v>
      </c>
      <c r="C41" s="5">
        <v>108.89123499999999</v>
      </c>
      <c r="D41" s="17">
        <f t="shared" si="2"/>
        <v>0</v>
      </c>
      <c r="E41" s="15"/>
      <c r="F41" s="19">
        <f t="shared" si="1"/>
        <v>0</v>
      </c>
      <c r="G41" s="23"/>
      <c r="H41" s="23"/>
      <c r="I41" s="23"/>
    </row>
    <row r="42" spans="1:9" x14ac:dyDescent="0.2">
      <c r="A42" s="1" t="s">
        <v>34</v>
      </c>
      <c r="B42" s="5">
        <v>44.001620000000003</v>
      </c>
      <c r="C42" s="5">
        <v>44.001620000000003</v>
      </c>
      <c r="D42" s="17">
        <f t="shared" si="2"/>
        <v>0</v>
      </c>
      <c r="E42" s="15"/>
      <c r="F42" s="19">
        <f t="shared" si="1"/>
        <v>0</v>
      </c>
      <c r="G42" s="23"/>
      <c r="H42" s="23"/>
      <c r="I42" s="23"/>
    </row>
    <row r="43" spans="1:9" x14ac:dyDescent="0.2">
      <c r="A43" s="1" t="s">
        <v>35</v>
      </c>
      <c r="B43" s="5">
        <v>25.026687499999998</v>
      </c>
      <c r="C43" s="5">
        <v>25.026687499999998</v>
      </c>
      <c r="D43" s="17">
        <f t="shared" si="2"/>
        <v>0</v>
      </c>
      <c r="E43" s="15"/>
      <c r="F43" s="19">
        <f t="shared" si="1"/>
        <v>0</v>
      </c>
      <c r="G43" s="23"/>
      <c r="H43" s="23"/>
      <c r="I43" s="23"/>
    </row>
    <row r="44" spans="1:9" x14ac:dyDescent="0.2">
      <c r="A44" s="1" t="s">
        <v>125</v>
      </c>
      <c r="B44" s="5">
        <v>46.331768124999996</v>
      </c>
      <c r="C44" s="5">
        <v>43.067849999999993</v>
      </c>
      <c r="D44" s="17">
        <f t="shared" si="2"/>
        <v>-3.2639181250000036</v>
      </c>
      <c r="E44" s="15"/>
      <c r="F44" s="19">
        <f t="shared" si="1"/>
        <v>-58.750526250000064</v>
      </c>
      <c r="G44" s="23"/>
      <c r="H44" s="23"/>
      <c r="I44" s="23"/>
    </row>
    <row r="45" spans="1:9" x14ac:dyDescent="0.2">
      <c r="A45" s="1" t="s">
        <v>36</v>
      </c>
      <c r="B45" s="5">
        <v>0</v>
      </c>
      <c r="C45" s="5">
        <v>0</v>
      </c>
      <c r="D45" s="17">
        <f t="shared" si="2"/>
        <v>0</v>
      </c>
      <c r="E45" s="15"/>
      <c r="F45" s="19">
        <f t="shared" si="1"/>
        <v>0</v>
      </c>
      <c r="G45" s="23"/>
      <c r="H45" s="23"/>
      <c r="I45" s="23"/>
    </row>
    <row r="46" spans="1:9" x14ac:dyDescent="0.2">
      <c r="A46" s="1" t="s">
        <v>37</v>
      </c>
      <c r="B46" s="5">
        <v>27.890624375000002</v>
      </c>
      <c r="C46" s="5">
        <v>27.890624375000002</v>
      </c>
      <c r="D46" s="17">
        <f t="shared" si="2"/>
        <v>0</v>
      </c>
      <c r="E46" s="15"/>
      <c r="F46" s="19">
        <f t="shared" si="1"/>
        <v>0</v>
      </c>
      <c r="G46" s="23"/>
      <c r="H46" s="23"/>
      <c r="I46" s="23"/>
    </row>
    <row r="47" spans="1:9" x14ac:dyDescent="0.2">
      <c r="A47" s="1" t="s">
        <v>126</v>
      </c>
      <c r="B47" s="5">
        <v>10.36670125</v>
      </c>
      <c r="C47" s="5">
        <v>10.36670125</v>
      </c>
      <c r="D47" s="17">
        <f t="shared" si="2"/>
        <v>0</v>
      </c>
      <c r="E47" s="15"/>
      <c r="F47" s="19">
        <f t="shared" si="1"/>
        <v>0</v>
      </c>
      <c r="G47" s="23"/>
      <c r="H47" s="23"/>
      <c r="I47" s="23"/>
    </row>
    <row r="48" spans="1:9" x14ac:dyDescent="0.2">
      <c r="A48" s="1" t="s">
        <v>38</v>
      </c>
      <c r="B48" s="5">
        <v>9.9739906250000008</v>
      </c>
      <c r="C48" s="5">
        <v>9.9739906250000008</v>
      </c>
      <c r="D48" s="17">
        <f t="shared" si="2"/>
        <v>0</v>
      </c>
      <c r="E48" s="15"/>
      <c r="F48" s="19">
        <f t="shared" si="1"/>
        <v>0</v>
      </c>
      <c r="G48" s="23"/>
      <c r="H48" s="23"/>
      <c r="I48" s="23"/>
    </row>
    <row r="49" spans="1:9" x14ac:dyDescent="0.2">
      <c r="A49" s="1" t="s">
        <v>39</v>
      </c>
      <c r="B49" s="5">
        <v>75.845718750000003</v>
      </c>
      <c r="C49" s="5">
        <v>75.845718750000003</v>
      </c>
      <c r="D49" s="17">
        <f t="shared" si="2"/>
        <v>0</v>
      </c>
      <c r="E49" s="15"/>
      <c r="F49" s="19">
        <f t="shared" si="1"/>
        <v>0</v>
      </c>
      <c r="G49" s="23"/>
      <c r="H49" s="23"/>
      <c r="I49" s="23"/>
    </row>
    <row r="50" spans="1:9" x14ac:dyDescent="0.2">
      <c r="A50" s="1" t="s">
        <v>151</v>
      </c>
      <c r="B50" s="5">
        <v>3.6479137499999998</v>
      </c>
      <c r="C50" s="5">
        <v>0</v>
      </c>
      <c r="D50" s="17">
        <f t="shared" si="2"/>
        <v>-3.6479137499999998</v>
      </c>
      <c r="E50" s="15"/>
      <c r="F50" s="19">
        <f t="shared" si="1"/>
        <v>-65.662447499999999</v>
      </c>
      <c r="G50" s="23"/>
      <c r="H50" s="23"/>
      <c r="I50" s="23"/>
    </row>
    <row r="51" spans="1:9" x14ac:dyDescent="0.2">
      <c r="A51" s="1" t="s">
        <v>40</v>
      </c>
      <c r="B51" s="5">
        <v>74.693948125000006</v>
      </c>
      <c r="C51" s="5">
        <v>53.990905000000005</v>
      </c>
      <c r="D51" s="17">
        <f t="shared" si="2"/>
        <v>-20.703043125000001</v>
      </c>
      <c r="E51" s="15"/>
      <c r="F51" s="19">
        <f t="shared" si="1"/>
        <v>-372.65477625</v>
      </c>
      <c r="G51" s="23"/>
      <c r="H51" s="23"/>
      <c r="I51" s="23"/>
    </row>
    <row r="52" spans="1:9" x14ac:dyDescent="0.2">
      <c r="A52" s="1" t="s">
        <v>147</v>
      </c>
      <c r="B52" s="5">
        <v>53.333970624999999</v>
      </c>
      <c r="C52" s="5">
        <v>53.333970624999999</v>
      </c>
      <c r="D52" s="17">
        <f t="shared" si="2"/>
        <v>0</v>
      </c>
      <c r="E52" s="15"/>
      <c r="F52" s="19">
        <f t="shared" si="1"/>
        <v>0</v>
      </c>
      <c r="G52" s="23"/>
      <c r="H52" s="23"/>
      <c r="I52" s="23"/>
    </row>
    <row r="53" spans="1:9" x14ac:dyDescent="0.2">
      <c r="A53" s="1" t="s">
        <v>41</v>
      </c>
      <c r="B53" s="5">
        <v>68.372266874999994</v>
      </c>
      <c r="C53" s="5">
        <v>68.372266874999994</v>
      </c>
      <c r="D53" s="17">
        <f t="shared" si="2"/>
        <v>0</v>
      </c>
      <c r="E53" s="15"/>
      <c r="F53" s="19">
        <f t="shared" si="1"/>
        <v>0</v>
      </c>
      <c r="G53" s="23"/>
      <c r="H53" s="23"/>
      <c r="I53" s="23"/>
    </row>
    <row r="54" spans="1:9" x14ac:dyDescent="0.2">
      <c r="A54" s="1" t="s">
        <v>42</v>
      </c>
      <c r="B54" s="5">
        <v>67.419006249999995</v>
      </c>
      <c r="C54" s="5">
        <v>63.461649999999992</v>
      </c>
      <c r="D54" s="17">
        <f t="shared" si="2"/>
        <v>-3.9573562500000037</v>
      </c>
      <c r="E54" s="15"/>
      <c r="F54" s="19">
        <f t="shared" si="1"/>
        <v>-71.232412500000066</v>
      </c>
      <c r="G54" s="23"/>
      <c r="H54" s="23"/>
      <c r="I54" s="23"/>
    </row>
    <row r="55" spans="1:9" x14ac:dyDescent="0.2">
      <c r="A55" s="1" t="s">
        <v>43</v>
      </c>
      <c r="B55" s="5">
        <v>114.77514562499999</v>
      </c>
      <c r="C55" s="5">
        <v>114.77514562499999</v>
      </c>
      <c r="D55" s="17">
        <f t="shared" si="2"/>
        <v>0</v>
      </c>
      <c r="E55" s="15"/>
      <c r="F55" s="19">
        <f t="shared" si="1"/>
        <v>0</v>
      </c>
      <c r="G55" s="23"/>
      <c r="H55" s="23"/>
      <c r="I55" s="23"/>
    </row>
    <row r="56" spans="1:9" x14ac:dyDescent="0.2">
      <c r="A56" s="1" t="s">
        <v>44</v>
      </c>
      <c r="B56" s="5">
        <v>35.758418750000004</v>
      </c>
      <c r="C56" s="5">
        <v>32.124293750000007</v>
      </c>
      <c r="D56" s="17">
        <f t="shared" si="2"/>
        <v>-3.6341249999999974</v>
      </c>
      <c r="E56" s="15"/>
      <c r="F56" s="19">
        <f t="shared" si="1"/>
        <v>-65.414249999999953</v>
      </c>
      <c r="G56" s="23"/>
      <c r="H56" s="23"/>
      <c r="I56" s="23"/>
    </row>
    <row r="57" spans="1:9" x14ac:dyDescent="0.2">
      <c r="A57" s="1" t="s">
        <v>45</v>
      </c>
      <c r="B57" s="5">
        <v>46.855985625000002</v>
      </c>
      <c r="C57" s="5">
        <v>46.855985625000002</v>
      </c>
      <c r="D57" s="17">
        <f t="shared" si="2"/>
        <v>0</v>
      </c>
      <c r="E57" s="15"/>
      <c r="F57" s="19">
        <f t="shared" si="1"/>
        <v>0</v>
      </c>
      <c r="G57" s="23"/>
      <c r="H57" s="23"/>
      <c r="I57" s="23"/>
    </row>
    <row r="58" spans="1:9" x14ac:dyDescent="0.2">
      <c r="A58" s="1" t="s">
        <v>46</v>
      </c>
      <c r="B58" s="5">
        <v>152.36537187499999</v>
      </c>
      <c r="C58" s="5">
        <v>128.33980062500001</v>
      </c>
      <c r="D58" s="17">
        <f t="shared" si="2"/>
        <v>-24.025571249999985</v>
      </c>
      <c r="E58" s="15"/>
      <c r="F58" s="19">
        <f t="shared" si="1"/>
        <v>-432.46028249999972</v>
      </c>
      <c r="G58" s="23"/>
      <c r="H58" s="23"/>
      <c r="I58" s="23"/>
    </row>
    <row r="59" spans="1:9" x14ac:dyDescent="0.2">
      <c r="A59" s="1" t="s">
        <v>47</v>
      </c>
      <c r="B59" s="5">
        <v>288.51636937500001</v>
      </c>
      <c r="C59" s="5">
        <v>252.53483937499999</v>
      </c>
      <c r="D59" s="17">
        <f t="shared" si="2"/>
        <v>-35.981530000000021</v>
      </c>
      <c r="E59" s="15"/>
      <c r="F59" s="19">
        <f t="shared" si="1"/>
        <v>-647.66754000000037</v>
      </c>
      <c r="G59" s="23"/>
      <c r="H59" s="23"/>
      <c r="I59" s="23"/>
    </row>
    <row r="60" spans="1:9" x14ac:dyDescent="0.2">
      <c r="A60" s="1" t="s">
        <v>48</v>
      </c>
      <c r="B60" s="5">
        <v>15.006015625</v>
      </c>
      <c r="C60" s="5">
        <v>15.006015625</v>
      </c>
      <c r="D60" s="17">
        <f t="shared" si="2"/>
        <v>0</v>
      </c>
      <c r="E60" s="15"/>
      <c r="F60" s="19">
        <f t="shared" si="1"/>
        <v>0</v>
      </c>
      <c r="G60" s="23"/>
      <c r="H60" s="23"/>
      <c r="I60" s="23"/>
    </row>
    <row r="61" spans="1:9" x14ac:dyDescent="0.2">
      <c r="A61" s="1" t="s">
        <v>49</v>
      </c>
      <c r="B61" s="5">
        <v>58.024006874999998</v>
      </c>
      <c r="C61" s="5">
        <v>53.242666874999998</v>
      </c>
      <c r="D61" s="17">
        <f t="shared" si="2"/>
        <v>-4.7813400000000001</v>
      </c>
      <c r="E61" s="15"/>
      <c r="F61" s="19">
        <f t="shared" si="1"/>
        <v>-86.064120000000003</v>
      </c>
      <c r="G61" s="23"/>
      <c r="H61" s="23"/>
      <c r="I61" s="23"/>
    </row>
    <row r="62" spans="1:9" x14ac:dyDescent="0.2">
      <c r="A62" s="1" t="s">
        <v>50</v>
      </c>
      <c r="B62" s="5">
        <v>62.732700625000007</v>
      </c>
      <c r="C62" s="5">
        <v>62.732700625000007</v>
      </c>
      <c r="D62" s="17">
        <f t="shared" si="2"/>
        <v>0</v>
      </c>
      <c r="E62" s="15"/>
      <c r="F62" s="19">
        <f t="shared" si="1"/>
        <v>0</v>
      </c>
      <c r="G62" s="23"/>
      <c r="H62" s="23"/>
      <c r="I62" s="23"/>
    </row>
    <row r="63" spans="1:9" x14ac:dyDescent="0.2">
      <c r="A63" s="1" t="s">
        <v>51</v>
      </c>
      <c r="B63" s="5">
        <v>96.277779374999994</v>
      </c>
      <c r="C63" s="5">
        <v>94.484850624999993</v>
      </c>
      <c r="D63" s="17">
        <f t="shared" si="2"/>
        <v>-1.7929287500000015</v>
      </c>
      <c r="E63" s="15"/>
      <c r="F63" s="19">
        <f t="shared" si="1"/>
        <v>-32.272717500000027</v>
      </c>
      <c r="G63" s="23"/>
      <c r="H63" s="23"/>
      <c r="I63" s="23"/>
    </row>
    <row r="64" spans="1:9" x14ac:dyDescent="0.2">
      <c r="A64" s="1" t="s">
        <v>52</v>
      </c>
      <c r="B64" s="5">
        <v>45.417600624999999</v>
      </c>
      <c r="C64" s="5">
        <v>45.417600624999999</v>
      </c>
      <c r="D64" s="17">
        <f t="shared" si="2"/>
        <v>0</v>
      </c>
      <c r="E64" s="15"/>
      <c r="F64" s="19">
        <f t="shared" si="1"/>
        <v>0</v>
      </c>
      <c r="G64" s="23"/>
      <c r="H64" s="23"/>
      <c r="I64" s="23"/>
    </row>
    <row r="65" spans="1:9" x14ac:dyDescent="0.2">
      <c r="A65" s="1" t="s">
        <v>53</v>
      </c>
      <c r="B65" s="5">
        <v>55.736773124999999</v>
      </c>
      <c r="C65" s="5">
        <v>55.736773124999999</v>
      </c>
      <c r="D65" s="17">
        <f t="shared" si="2"/>
        <v>0</v>
      </c>
      <c r="E65" s="15"/>
      <c r="F65" s="19">
        <f t="shared" si="1"/>
        <v>0</v>
      </c>
      <c r="G65" s="23"/>
      <c r="H65" s="23"/>
      <c r="I65" s="23"/>
    </row>
    <row r="66" spans="1:9" x14ac:dyDescent="0.2">
      <c r="A66" s="1" t="s">
        <v>54</v>
      </c>
      <c r="B66" s="5">
        <v>64.934018750000007</v>
      </c>
      <c r="C66" s="5">
        <v>64.934018750000007</v>
      </c>
      <c r="D66" s="17">
        <f t="shared" si="2"/>
        <v>0</v>
      </c>
      <c r="E66" s="15"/>
      <c r="F66" s="19">
        <f t="shared" si="1"/>
        <v>0</v>
      </c>
      <c r="G66" s="23"/>
      <c r="H66" s="23"/>
      <c r="I66" s="23"/>
    </row>
    <row r="67" spans="1:9" x14ac:dyDescent="0.2">
      <c r="A67" s="1" t="s">
        <v>55</v>
      </c>
      <c r="B67" s="5">
        <v>49.722420624999998</v>
      </c>
      <c r="C67" s="5">
        <v>49.722420624999998</v>
      </c>
      <c r="D67" s="17">
        <f t="shared" si="2"/>
        <v>0</v>
      </c>
      <c r="E67" s="15"/>
      <c r="F67" s="19">
        <f t="shared" si="1"/>
        <v>0</v>
      </c>
      <c r="G67" s="23"/>
      <c r="H67" s="23"/>
      <c r="I67" s="23"/>
    </row>
    <row r="68" spans="1:9" x14ac:dyDescent="0.2">
      <c r="A68" s="1" t="s">
        <v>139</v>
      </c>
      <c r="B68" s="5">
        <v>11.098089999999999</v>
      </c>
      <c r="C68" s="5">
        <v>8.8954168749999987</v>
      </c>
      <c r="D68" s="17">
        <f t="shared" si="2"/>
        <v>-2.2026731250000005</v>
      </c>
      <c r="E68" s="15"/>
      <c r="F68" s="19">
        <f t="shared" si="1"/>
        <v>-39.648116250000008</v>
      </c>
      <c r="G68" s="23"/>
      <c r="H68" s="23"/>
      <c r="I68" s="23"/>
    </row>
    <row r="69" spans="1:9" x14ac:dyDescent="0.2">
      <c r="A69" s="1" t="s">
        <v>56</v>
      </c>
      <c r="B69" s="5">
        <v>20.80623125</v>
      </c>
      <c r="C69" s="5">
        <v>19.757406875000001</v>
      </c>
      <c r="D69" s="17">
        <f t="shared" si="2"/>
        <v>-1.0488243749999988</v>
      </c>
      <c r="E69" s="15"/>
      <c r="F69" s="19">
        <f t="shared" si="1"/>
        <v>-18.878838749999979</v>
      </c>
      <c r="G69" s="23"/>
      <c r="H69" s="23"/>
      <c r="I69" s="23"/>
    </row>
    <row r="70" spans="1:9" x14ac:dyDescent="0.2">
      <c r="A70" s="1" t="s">
        <v>57</v>
      </c>
      <c r="B70" s="5">
        <v>40.979956874999999</v>
      </c>
      <c r="C70" s="5">
        <v>39.299309375</v>
      </c>
      <c r="D70" s="17">
        <f t="shared" si="2"/>
        <v>-1.6806474999999992</v>
      </c>
      <c r="E70" s="15"/>
      <c r="F70" s="19">
        <f t="shared" si="1"/>
        <v>-30.251654999999985</v>
      </c>
      <c r="G70" s="23"/>
      <c r="H70" s="23"/>
      <c r="I70" s="23"/>
    </row>
    <row r="71" spans="1:9" x14ac:dyDescent="0.2">
      <c r="A71" s="1" t="s">
        <v>58</v>
      </c>
      <c r="B71" s="5">
        <v>45.422373749999991</v>
      </c>
      <c r="C71" s="5">
        <v>45.422373749999991</v>
      </c>
      <c r="D71" s="17">
        <f t="shared" ref="D71:D102" si="3">C71-B71</f>
        <v>0</v>
      </c>
      <c r="E71" s="15"/>
      <c r="F71" s="19">
        <f t="shared" si="1"/>
        <v>0</v>
      </c>
      <c r="G71" s="23"/>
      <c r="H71" s="23"/>
      <c r="I71" s="23"/>
    </row>
    <row r="72" spans="1:9" x14ac:dyDescent="0.2">
      <c r="A72" s="1" t="s">
        <v>140</v>
      </c>
      <c r="B72" s="5">
        <v>15.271108749999996</v>
      </c>
      <c r="C72" s="5">
        <v>15.271108749999996</v>
      </c>
      <c r="D72" s="17">
        <f t="shared" si="3"/>
        <v>0</v>
      </c>
      <c r="E72" s="15"/>
      <c r="F72" s="19">
        <f t="shared" ref="F72:F135" si="4">$D72*$F$5</f>
        <v>0</v>
      </c>
      <c r="G72" s="23"/>
      <c r="H72" s="23"/>
      <c r="I72" s="23"/>
    </row>
    <row r="73" spans="1:9" x14ac:dyDescent="0.2">
      <c r="A73" s="1" t="s">
        <v>59</v>
      </c>
      <c r="B73" s="5">
        <v>21.315774375</v>
      </c>
      <c r="C73" s="5">
        <v>21.315774375</v>
      </c>
      <c r="D73" s="17">
        <f t="shared" si="3"/>
        <v>0</v>
      </c>
      <c r="E73" s="15"/>
      <c r="F73" s="19">
        <f t="shared" si="4"/>
        <v>0</v>
      </c>
      <c r="G73" s="23"/>
      <c r="H73" s="23"/>
      <c r="I73" s="23"/>
    </row>
    <row r="74" spans="1:9" x14ac:dyDescent="0.2">
      <c r="A74" s="1" t="s">
        <v>60</v>
      </c>
      <c r="B74" s="5">
        <v>90.321711249999993</v>
      </c>
      <c r="C74" s="5">
        <v>90.321711249999993</v>
      </c>
      <c r="D74" s="17">
        <f t="shared" si="3"/>
        <v>0</v>
      </c>
      <c r="E74" s="15"/>
      <c r="F74" s="19">
        <f t="shared" si="4"/>
        <v>0</v>
      </c>
      <c r="G74" s="23"/>
      <c r="H74" s="23"/>
      <c r="I74" s="23"/>
    </row>
    <row r="75" spans="1:9" x14ac:dyDescent="0.2">
      <c r="A75" s="1" t="s">
        <v>61</v>
      </c>
      <c r="B75" s="5">
        <v>60.198848749999996</v>
      </c>
      <c r="C75" s="5">
        <v>60.198848749999996</v>
      </c>
      <c r="D75" s="17">
        <f t="shared" si="3"/>
        <v>0</v>
      </c>
      <c r="E75" s="15"/>
      <c r="F75" s="19">
        <f t="shared" si="4"/>
        <v>0</v>
      </c>
      <c r="G75" s="23"/>
      <c r="H75" s="23"/>
      <c r="I75" s="23"/>
    </row>
    <row r="76" spans="1:9" x14ac:dyDescent="0.2">
      <c r="A76" s="1" t="s">
        <v>62</v>
      </c>
      <c r="B76" s="5">
        <v>40.330585000000006</v>
      </c>
      <c r="C76" s="5">
        <v>40.330585000000006</v>
      </c>
      <c r="D76" s="17">
        <f t="shared" si="3"/>
        <v>0</v>
      </c>
      <c r="E76" s="15"/>
      <c r="F76" s="19">
        <f t="shared" si="4"/>
        <v>0</v>
      </c>
      <c r="G76" s="23"/>
      <c r="H76" s="23"/>
      <c r="I76" s="23"/>
    </row>
    <row r="77" spans="1:9" x14ac:dyDescent="0.2">
      <c r="A77" s="1" t="s">
        <v>63</v>
      </c>
      <c r="B77" s="5">
        <v>61.514759999999995</v>
      </c>
      <c r="C77" s="5">
        <v>61.514759999999995</v>
      </c>
      <c r="D77" s="17">
        <f t="shared" si="3"/>
        <v>0</v>
      </c>
      <c r="E77" s="15"/>
      <c r="F77" s="19">
        <f t="shared" si="4"/>
        <v>0</v>
      </c>
      <c r="G77" s="23"/>
      <c r="H77" s="23"/>
      <c r="I77" s="23"/>
    </row>
    <row r="78" spans="1:9" x14ac:dyDescent="0.2">
      <c r="A78" s="1" t="s">
        <v>64</v>
      </c>
      <c r="B78" s="5">
        <v>551.844375625</v>
      </c>
      <c r="C78" s="5">
        <v>532.75390062500003</v>
      </c>
      <c r="D78" s="17">
        <f t="shared" si="3"/>
        <v>-19.090474999999969</v>
      </c>
      <c r="E78" s="15"/>
      <c r="F78" s="19">
        <f t="shared" si="4"/>
        <v>-343.62854999999945</v>
      </c>
      <c r="G78" s="23"/>
      <c r="H78" s="23"/>
      <c r="I78" s="23"/>
    </row>
    <row r="79" spans="1:9" x14ac:dyDescent="0.2">
      <c r="A79" s="1" t="s">
        <v>65</v>
      </c>
      <c r="B79" s="5">
        <v>9.2971793749999989</v>
      </c>
      <c r="C79" s="5">
        <v>9.2971793749999989</v>
      </c>
      <c r="D79" s="17">
        <f t="shared" si="3"/>
        <v>0</v>
      </c>
      <c r="E79" s="15"/>
      <c r="F79" s="19">
        <f t="shared" si="4"/>
        <v>0</v>
      </c>
      <c r="G79" s="23"/>
      <c r="H79" s="23"/>
      <c r="I79" s="23"/>
    </row>
    <row r="80" spans="1:9" x14ac:dyDescent="0.2">
      <c r="A80" s="1" t="s">
        <v>66</v>
      </c>
      <c r="B80" s="5">
        <v>0</v>
      </c>
      <c r="C80" s="5">
        <v>0</v>
      </c>
      <c r="D80" s="17">
        <f t="shared" si="3"/>
        <v>0</v>
      </c>
      <c r="E80" s="15"/>
      <c r="F80" s="19">
        <f t="shared" si="4"/>
        <v>0</v>
      </c>
      <c r="G80" s="23"/>
      <c r="H80" s="23"/>
      <c r="I80" s="23"/>
    </row>
    <row r="81" spans="1:9" x14ac:dyDescent="0.2">
      <c r="A81" s="1" t="s">
        <v>127</v>
      </c>
      <c r="B81" s="5">
        <v>58.409881249999998</v>
      </c>
      <c r="C81" s="5">
        <v>58.409881249999998</v>
      </c>
      <c r="D81" s="17">
        <f t="shared" si="3"/>
        <v>0</v>
      </c>
      <c r="E81" s="15"/>
      <c r="F81" s="19">
        <f t="shared" si="4"/>
        <v>0</v>
      </c>
      <c r="G81" s="23"/>
      <c r="H81" s="23"/>
      <c r="I81" s="23"/>
    </row>
    <row r="82" spans="1:9" x14ac:dyDescent="0.2">
      <c r="A82" s="1" t="s">
        <v>67</v>
      </c>
      <c r="B82" s="5">
        <v>108.53735750000001</v>
      </c>
      <c r="C82" s="5">
        <v>106.84627562500002</v>
      </c>
      <c r="D82" s="17">
        <f t="shared" si="3"/>
        <v>-1.6910818749999947</v>
      </c>
      <c r="E82" s="15"/>
      <c r="F82" s="19">
        <f t="shared" si="4"/>
        <v>-30.439473749999905</v>
      </c>
      <c r="G82" s="23"/>
      <c r="H82" s="23"/>
      <c r="I82" s="23"/>
    </row>
    <row r="83" spans="1:9" x14ac:dyDescent="0.2">
      <c r="A83" s="1" t="s">
        <v>68</v>
      </c>
      <c r="B83" s="5">
        <v>0</v>
      </c>
      <c r="C83" s="5">
        <v>0</v>
      </c>
      <c r="D83" s="17">
        <f t="shared" si="3"/>
        <v>0</v>
      </c>
      <c r="E83" s="15"/>
      <c r="F83" s="19">
        <f t="shared" si="4"/>
        <v>0</v>
      </c>
      <c r="G83" s="23"/>
      <c r="H83" s="23"/>
      <c r="I83" s="23"/>
    </row>
    <row r="84" spans="1:9" x14ac:dyDescent="0.2">
      <c r="A84" s="1" t="s">
        <v>69</v>
      </c>
      <c r="B84" s="5">
        <v>49.192783750000004</v>
      </c>
      <c r="C84" s="5">
        <v>49.192783750000004</v>
      </c>
      <c r="D84" s="17">
        <f t="shared" si="3"/>
        <v>0</v>
      </c>
      <c r="E84" s="15"/>
      <c r="F84" s="19">
        <f t="shared" si="4"/>
        <v>0</v>
      </c>
      <c r="G84" s="23"/>
      <c r="H84" s="23"/>
      <c r="I84" s="23"/>
    </row>
    <row r="85" spans="1:9" x14ac:dyDescent="0.2">
      <c r="A85" s="1" t="s">
        <v>70</v>
      </c>
      <c r="B85" s="5">
        <v>22.185180625000001</v>
      </c>
      <c r="C85" s="5">
        <v>22.185180625000001</v>
      </c>
      <c r="D85" s="17">
        <f t="shared" si="3"/>
        <v>0</v>
      </c>
      <c r="E85" s="15"/>
      <c r="F85" s="19">
        <f t="shared" si="4"/>
        <v>0</v>
      </c>
      <c r="G85" s="23"/>
      <c r="H85" s="23"/>
      <c r="I85" s="23"/>
    </row>
    <row r="86" spans="1:9" x14ac:dyDescent="0.2">
      <c r="A86" s="1" t="s">
        <v>71</v>
      </c>
      <c r="B86" s="5">
        <v>0</v>
      </c>
      <c r="C86" s="5">
        <v>0</v>
      </c>
      <c r="D86" s="17">
        <f t="shared" si="3"/>
        <v>0</v>
      </c>
      <c r="E86" s="15"/>
      <c r="F86" s="19">
        <f t="shared" si="4"/>
        <v>0</v>
      </c>
      <c r="G86" s="23"/>
      <c r="H86" s="23"/>
      <c r="I86" s="23"/>
    </row>
    <row r="87" spans="1:9" x14ac:dyDescent="0.2">
      <c r="A87" s="1" t="s">
        <v>72</v>
      </c>
      <c r="B87" s="5">
        <v>66.840485624999999</v>
      </c>
      <c r="C87" s="5">
        <v>66.840485624999999</v>
      </c>
      <c r="D87" s="17">
        <f t="shared" si="3"/>
        <v>0</v>
      </c>
      <c r="E87" s="15"/>
      <c r="F87" s="19">
        <f t="shared" si="4"/>
        <v>0</v>
      </c>
      <c r="G87" s="23"/>
      <c r="H87" s="23"/>
      <c r="I87" s="23"/>
    </row>
    <row r="88" spans="1:9" x14ac:dyDescent="0.2">
      <c r="A88" s="1" t="s">
        <v>73</v>
      </c>
      <c r="B88" s="5">
        <v>55.098243749999995</v>
      </c>
      <c r="C88" s="5">
        <v>50.248672499999998</v>
      </c>
      <c r="D88" s="17">
        <f t="shared" si="3"/>
        <v>-4.8495712499999968</v>
      </c>
      <c r="E88" s="15"/>
      <c r="F88" s="19">
        <f t="shared" si="4"/>
        <v>-87.292282499999942</v>
      </c>
      <c r="G88" s="23"/>
      <c r="H88" s="23"/>
      <c r="I88" s="23"/>
    </row>
    <row r="89" spans="1:9" x14ac:dyDescent="0.2">
      <c r="A89" s="1" t="s">
        <v>74</v>
      </c>
      <c r="B89" s="5">
        <v>63.597587500000003</v>
      </c>
      <c r="C89" s="5">
        <v>63.597587500000003</v>
      </c>
      <c r="D89" s="17">
        <f t="shared" si="3"/>
        <v>0</v>
      </c>
      <c r="E89" s="15"/>
      <c r="F89" s="19">
        <f t="shared" si="4"/>
        <v>0</v>
      </c>
      <c r="G89" s="23"/>
      <c r="H89" s="23"/>
      <c r="I89" s="23"/>
    </row>
    <row r="90" spans="1:9" x14ac:dyDescent="0.2">
      <c r="A90" s="1" t="s">
        <v>75</v>
      </c>
      <c r="B90" s="5">
        <v>135.454404375</v>
      </c>
      <c r="C90" s="5">
        <v>121.38881125</v>
      </c>
      <c r="D90" s="17">
        <f t="shared" si="3"/>
        <v>-14.065593124999992</v>
      </c>
      <c r="E90" s="15"/>
      <c r="F90" s="19">
        <f t="shared" si="4"/>
        <v>-253.18067624999986</v>
      </c>
      <c r="G90" s="23"/>
      <c r="H90" s="23"/>
      <c r="I90" s="23"/>
    </row>
    <row r="91" spans="1:9" x14ac:dyDescent="0.2">
      <c r="A91" s="1" t="s">
        <v>76</v>
      </c>
      <c r="B91" s="5">
        <v>0</v>
      </c>
      <c r="C91" s="5">
        <v>0</v>
      </c>
      <c r="D91" s="17">
        <f t="shared" si="3"/>
        <v>0</v>
      </c>
      <c r="E91" s="15"/>
      <c r="F91" s="19">
        <f t="shared" si="4"/>
        <v>0</v>
      </c>
      <c r="G91" s="23"/>
      <c r="H91" s="23"/>
      <c r="I91" s="23"/>
    </row>
    <row r="92" spans="1:9" x14ac:dyDescent="0.2">
      <c r="A92" s="1" t="s">
        <v>77</v>
      </c>
      <c r="B92" s="5">
        <v>59.342146249999999</v>
      </c>
      <c r="C92" s="5">
        <v>56.664952499999998</v>
      </c>
      <c r="D92" s="17">
        <f t="shared" si="3"/>
        <v>-2.6771937500000007</v>
      </c>
      <c r="E92" s="15"/>
      <c r="F92" s="19">
        <f t="shared" si="4"/>
        <v>-48.189487500000013</v>
      </c>
      <c r="G92" s="23"/>
      <c r="H92" s="23"/>
      <c r="I92" s="23"/>
    </row>
    <row r="93" spans="1:9" x14ac:dyDescent="0.2">
      <c r="A93" s="1" t="s">
        <v>78</v>
      </c>
      <c r="B93" s="5">
        <v>61.979237499999996</v>
      </c>
      <c r="C93" s="5">
        <v>61.979237499999996</v>
      </c>
      <c r="D93" s="17">
        <f t="shared" si="3"/>
        <v>0</v>
      </c>
      <c r="E93" s="15"/>
      <c r="F93" s="19">
        <f t="shared" si="4"/>
        <v>0</v>
      </c>
      <c r="G93" s="23"/>
      <c r="H93" s="23"/>
      <c r="I93" s="23"/>
    </row>
    <row r="94" spans="1:9" x14ac:dyDescent="0.2">
      <c r="A94" s="1" t="s">
        <v>79</v>
      </c>
      <c r="B94" s="5">
        <v>54.624847500000001</v>
      </c>
      <c r="C94" s="5">
        <v>54.624847500000001</v>
      </c>
      <c r="D94" s="17">
        <f t="shared" si="3"/>
        <v>0</v>
      </c>
      <c r="E94" s="15"/>
      <c r="F94" s="19">
        <f t="shared" si="4"/>
        <v>0</v>
      </c>
      <c r="G94" s="23"/>
      <c r="H94" s="23"/>
      <c r="I94" s="23"/>
    </row>
    <row r="95" spans="1:9" x14ac:dyDescent="0.2">
      <c r="A95" s="1" t="s">
        <v>80</v>
      </c>
      <c r="B95" s="5">
        <v>140.690826875</v>
      </c>
      <c r="C95" s="5">
        <v>139.18945562499999</v>
      </c>
      <c r="D95" s="17">
        <f t="shared" si="3"/>
        <v>-1.5013712500000054</v>
      </c>
      <c r="E95" s="15"/>
      <c r="F95" s="19">
        <f t="shared" si="4"/>
        <v>-27.024682500000097</v>
      </c>
      <c r="G95" s="23"/>
      <c r="H95" s="23"/>
      <c r="I95" s="23"/>
    </row>
    <row r="96" spans="1:9" x14ac:dyDescent="0.2">
      <c r="A96" s="1" t="s">
        <v>141</v>
      </c>
      <c r="B96" s="5">
        <v>22.159988125000002</v>
      </c>
      <c r="C96" s="5">
        <v>22.159988125000002</v>
      </c>
      <c r="D96" s="17">
        <f t="shared" si="3"/>
        <v>0</v>
      </c>
      <c r="E96" s="15"/>
      <c r="F96" s="19">
        <f t="shared" si="4"/>
        <v>0</v>
      </c>
      <c r="G96" s="23"/>
      <c r="H96" s="23"/>
      <c r="I96" s="23"/>
    </row>
    <row r="97" spans="1:9" x14ac:dyDescent="0.2">
      <c r="A97" s="1" t="s">
        <v>81</v>
      </c>
      <c r="B97" s="5">
        <v>129.21472187499998</v>
      </c>
      <c r="C97" s="5">
        <v>129.21472187499998</v>
      </c>
      <c r="D97" s="17">
        <f t="shared" si="3"/>
        <v>0</v>
      </c>
      <c r="E97" s="15"/>
      <c r="F97" s="19">
        <f t="shared" si="4"/>
        <v>0</v>
      </c>
      <c r="G97" s="23"/>
      <c r="H97" s="23"/>
      <c r="I97" s="23"/>
    </row>
    <row r="98" spans="1:9" x14ac:dyDescent="0.2">
      <c r="A98" s="1" t="s">
        <v>82</v>
      </c>
      <c r="B98" s="5">
        <v>82.157738749999993</v>
      </c>
      <c r="C98" s="5">
        <v>81.831366874999986</v>
      </c>
      <c r="D98" s="17">
        <f t="shared" si="3"/>
        <v>-0.32637187500000664</v>
      </c>
      <c r="E98" s="15"/>
      <c r="F98" s="19">
        <f t="shared" si="4"/>
        <v>-5.8746937500001195</v>
      </c>
      <c r="G98" s="23"/>
      <c r="H98" s="23"/>
      <c r="I98" s="23"/>
    </row>
    <row r="99" spans="1:9" x14ac:dyDescent="0.2">
      <c r="A99" s="1" t="s">
        <v>83</v>
      </c>
      <c r="B99" s="5">
        <v>33.20917875</v>
      </c>
      <c r="C99" s="5">
        <v>33.20917875</v>
      </c>
      <c r="D99" s="17">
        <f t="shared" si="3"/>
        <v>0</v>
      </c>
      <c r="E99" s="15"/>
      <c r="F99" s="19">
        <f t="shared" si="4"/>
        <v>0</v>
      </c>
      <c r="G99" s="23"/>
      <c r="H99" s="23"/>
      <c r="I99" s="23"/>
    </row>
    <row r="100" spans="1:9" x14ac:dyDescent="0.2">
      <c r="A100" s="1" t="s">
        <v>144</v>
      </c>
      <c r="B100" s="5">
        <v>28.939574374999999</v>
      </c>
      <c r="C100" s="5">
        <v>28.939574374999999</v>
      </c>
      <c r="D100" s="17">
        <f t="shared" si="3"/>
        <v>0</v>
      </c>
      <c r="E100" s="15"/>
      <c r="F100" s="19">
        <f t="shared" si="4"/>
        <v>0</v>
      </c>
      <c r="G100" s="23"/>
      <c r="H100" s="23"/>
      <c r="I100" s="23"/>
    </row>
    <row r="101" spans="1:9" x14ac:dyDescent="0.2">
      <c r="A101" s="1" t="s">
        <v>84</v>
      </c>
      <c r="B101" s="5">
        <v>38.960991250000006</v>
      </c>
      <c r="C101" s="5">
        <v>37.325860625000004</v>
      </c>
      <c r="D101" s="17">
        <f t="shared" si="3"/>
        <v>-1.6351306250000022</v>
      </c>
      <c r="E101" s="15"/>
      <c r="F101" s="19">
        <f t="shared" si="4"/>
        <v>-29.432351250000039</v>
      </c>
      <c r="G101" s="23"/>
      <c r="H101" s="23"/>
      <c r="I101" s="23"/>
    </row>
    <row r="102" spans="1:9" x14ac:dyDescent="0.2">
      <c r="A102" s="1" t="s">
        <v>85</v>
      </c>
      <c r="B102" s="5">
        <v>96.374268749999999</v>
      </c>
      <c r="C102" s="5">
        <v>96.374268749999999</v>
      </c>
      <c r="D102" s="17">
        <f t="shared" si="3"/>
        <v>0</v>
      </c>
      <c r="E102" s="15"/>
      <c r="F102" s="19">
        <f t="shared" si="4"/>
        <v>0</v>
      </c>
      <c r="G102" s="23"/>
      <c r="H102" s="23"/>
      <c r="I102" s="23"/>
    </row>
    <row r="103" spans="1:9" x14ac:dyDescent="0.2">
      <c r="A103" s="1" t="s">
        <v>128</v>
      </c>
      <c r="B103" s="5">
        <v>246.87883124999996</v>
      </c>
      <c r="C103" s="5">
        <v>219.38249187499997</v>
      </c>
      <c r="D103" s="17">
        <f t="shared" ref="D103:D134" si="5">C103-B103</f>
        <v>-27.496339374999991</v>
      </c>
      <c r="E103" s="15"/>
      <c r="F103" s="19">
        <f t="shared" si="4"/>
        <v>-494.93410874999984</v>
      </c>
      <c r="G103" s="23"/>
      <c r="H103" s="23"/>
      <c r="I103" s="23"/>
    </row>
    <row r="104" spans="1:9" x14ac:dyDescent="0.2">
      <c r="A104" s="1" t="s">
        <v>86</v>
      </c>
      <c r="B104" s="5">
        <v>11.319864375</v>
      </c>
      <c r="C104" s="5">
        <v>11.319864375</v>
      </c>
      <c r="D104" s="17">
        <f t="shared" si="5"/>
        <v>0</v>
      </c>
      <c r="E104" s="15"/>
      <c r="F104" s="19">
        <f t="shared" si="4"/>
        <v>0</v>
      </c>
      <c r="G104" s="23"/>
      <c r="H104" s="23"/>
      <c r="I104" s="23"/>
    </row>
    <row r="105" spans="1:9" x14ac:dyDescent="0.2">
      <c r="A105" s="1" t="s">
        <v>87</v>
      </c>
      <c r="B105" s="5">
        <v>60.574053749999997</v>
      </c>
      <c r="C105" s="5">
        <v>60.574053749999997</v>
      </c>
      <c r="D105" s="17">
        <f t="shared" si="5"/>
        <v>0</v>
      </c>
      <c r="E105" s="15"/>
      <c r="F105" s="19">
        <f t="shared" si="4"/>
        <v>0</v>
      </c>
      <c r="G105" s="23"/>
      <c r="H105" s="23"/>
      <c r="I105" s="23"/>
    </row>
    <row r="106" spans="1:9" x14ac:dyDescent="0.2">
      <c r="A106" s="1" t="s">
        <v>129</v>
      </c>
      <c r="B106" s="5">
        <v>0</v>
      </c>
      <c r="C106" s="5">
        <v>0</v>
      </c>
      <c r="D106" s="17">
        <f t="shared" si="5"/>
        <v>0</v>
      </c>
      <c r="E106" s="15"/>
      <c r="F106" s="19">
        <f t="shared" si="4"/>
        <v>0</v>
      </c>
      <c r="G106" s="23"/>
      <c r="H106" s="23"/>
      <c r="I106" s="23"/>
    </row>
    <row r="107" spans="1:9" x14ac:dyDescent="0.2">
      <c r="A107" s="1" t="s">
        <v>88</v>
      </c>
      <c r="B107" s="5">
        <v>0</v>
      </c>
      <c r="C107" s="5">
        <v>0</v>
      </c>
      <c r="D107" s="17">
        <f t="shared" si="5"/>
        <v>0</v>
      </c>
      <c r="E107" s="15"/>
      <c r="F107" s="19">
        <f t="shared" si="4"/>
        <v>0</v>
      </c>
      <c r="G107" s="23"/>
      <c r="H107" s="23"/>
      <c r="I107" s="23"/>
    </row>
    <row r="108" spans="1:9" x14ac:dyDescent="0.2">
      <c r="A108" s="1" t="s">
        <v>89</v>
      </c>
      <c r="B108" s="5">
        <v>35.053303124999999</v>
      </c>
      <c r="C108" s="5">
        <v>26.566465000000001</v>
      </c>
      <c r="D108" s="17">
        <f t="shared" si="5"/>
        <v>-8.4868381249999985</v>
      </c>
      <c r="E108" s="15"/>
      <c r="F108" s="19">
        <f t="shared" si="4"/>
        <v>-152.76308624999996</v>
      </c>
      <c r="G108" s="23"/>
      <c r="H108" s="23"/>
      <c r="I108" s="23"/>
    </row>
    <row r="109" spans="1:9" x14ac:dyDescent="0.2">
      <c r="A109" s="1" t="s">
        <v>90</v>
      </c>
      <c r="B109" s="5">
        <v>56.067356249999996</v>
      </c>
      <c r="C109" s="5">
        <v>56.067356249999996</v>
      </c>
      <c r="D109" s="17">
        <f t="shared" si="5"/>
        <v>0</v>
      </c>
      <c r="E109" s="15"/>
      <c r="F109" s="19">
        <f t="shared" si="4"/>
        <v>0</v>
      </c>
      <c r="G109" s="23"/>
      <c r="H109" s="23"/>
      <c r="I109" s="23"/>
    </row>
    <row r="110" spans="1:9" x14ac:dyDescent="0.2">
      <c r="A110" s="1" t="s">
        <v>150</v>
      </c>
      <c r="B110" s="5">
        <v>16.94943</v>
      </c>
      <c r="C110" s="5">
        <v>16.94943</v>
      </c>
      <c r="D110" s="17">
        <f t="shared" si="5"/>
        <v>0</v>
      </c>
      <c r="E110" s="15"/>
      <c r="F110" s="19">
        <f t="shared" si="4"/>
        <v>0</v>
      </c>
      <c r="G110" s="23"/>
      <c r="H110" s="23"/>
      <c r="I110" s="23"/>
    </row>
    <row r="111" spans="1:9" x14ac:dyDescent="0.2">
      <c r="A111" s="1" t="s">
        <v>91</v>
      </c>
      <c r="B111" s="5">
        <v>39.843732499999994</v>
      </c>
      <c r="C111" s="5">
        <v>39.843732499999994</v>
      </c>
      <c r="D111" s="17">
        <f t="shared" si="5"/>
        <v>0</v>
      </c>
      <c r="E111" s="15"/>
      <c r="F111" s="19">
        <f t="shared" si="4"/>
        <v>0</v>
      </c>
      <c r="G111" s="23"/>
      <c r="H111" s="23"/>
      <c r="I111" s="23"/>
    </row>
    <row r="112" spans="1:9" x14ac:dyDescent="0.2">
      <c r="A112" s="1" t="s">
        <v>148</v>
      </c>
      <c r="B112" s="5">
        <v>0</v>
      </c>
      <c r="C112" s="5">
        <v>0</v>
      </c>
      <c r="D112" s="17">
        <f t="shared" si="5"/>
        <v>0</v>
      </c>
      <c r="E112" s="15"/>
      <c r="F112" s="19">
        <f t="shared" si="4"/>
        <v>0</v>
      </c>
      <c r="G112" s="23"/>
      <c r="H112" s="23"/>
      <c r="I112" s="23"/>
    </row>
    <row r="113" spans="1:9" x14ac:dyDescent="0.2">
      <c r="A113" s="1" t="s">
        <v>92</v>
      </c>
      <c r="B113" s="5">
        <v>17.332038125</v>
      </c>
      <c r="C113" s="5">
        <v>17.332038125</v>
      </c>
      <c r="D113" s="17">
        <f t="shared" si="5"/>
        <v>0</v>
      </c>
      <c r="E113" s="15"/>
      <c r="F113" s="19">
        <f t="shared" si="4"/>
        <v>0</v>
      </c>
      <c r="G113" s="23"/>
      <c r="H113" s="23"/>
      <c r="I113" s="23"/>
    </row>
    <row r="114" spans="1:9" x14ac:dyDescent="0.2">
      <c r="A114" s="1" t="s">
        <v>93</v>
      </c>
      <c r="B114" s="5">
        <v>9.2916875000000001</v>
      </c>
      <c r="C114" s="5">
        <v>9.2916875000000001</v>
      </c>
      <c r="D114" s="17">
        <f t="shared" si="5"/>
        <v>0</v>
      </c>
      <c r="E114" s="15"/>
      <c r="F114" s="19">
        <f t="shared" si="4"/>
        <v>0</v>
      </c>
      <c r="G114" s="23"/>
      <c r="H114" s="23"/>
      <c r="I114" s="23"/>
    </row>
    <row r="115" spans="1:9" x14ac:dyDescent="0.2">
      <c r="A115" s="1" t="s">
        <v>94</v>
      </c>
      <c r="B115" s="5">
        <v>37.043439999999997</v>
      </c>
      <c r="C115" s="5">
        <v>37.043439999999997</v>
      </c>
      <c r="D115" s="17">
        <f t="shared" si="5"/>
        <v>0</v>
      </c>
      <c r="E115" s="15"/>
      <c r="F115" s="19">
        <f t="shared" si="4"/>
        <v>0</v>
      </c>
      <c r="G115" s="23"/>
      <c r="H115" s="23"/>
      <c r="I115" s="23"/>
    </row>
    <row r="116" spans="1:9" x14ac:dyDescent="0.2">
      <c r="A116" s="1" t="s">
        <v>95</v>
      </c>
      <c r="B116" s="5">
        <v>84.55282625000001</v>
      </c>
      <c r="C116" s="5">
        <v>81.335390625000016</v>
      </c>
      <c r="D116" s="17">
        <f t="shared" si="5"/>
        <v>-3.2174356249999931</v>
      </c>
      <c r="E116" s="15"/>
      <c r="F116" s="19">
        <f t="shared" si="4"/>
        <v>-57.913841249999876</v>
      </c>
      <c r="G116" s="23"/>
      <c r="H116" s="23"/>
      <c r="I116" s="23"/>
    </row>
    <row r="117" spans="1:9" x14ac:dyDescent="0.2">
      <c r="A117" s="1" t="s">
        <v>96</v>
      </c>
      <c r="B117" s="5">
        <v>48.563306875000002</v>
      </c>
      <c r="C117" s="5">
        <v>48.563306875000002</v>
      </c>
      <c r="D117" s="17">
        <f t="shared" si="5"/>
        <v>0</v>
      </c>
      <c r="E117" s="15"/>
      <c r="F117" s="19">
        <f t="shared" si="4"/>
        <v>0</v>
      </c>
      <c r="G117" s="23"/>
      <c r="H117" s="23"/>
      <c r="I117" s="23"/>
    </row>
    <row r="118" spans="1:9" x14ac:dyDescent="0.2">
      <c r="A118" s="1" t="s">
        <v>149</v>
      </c>
      <c r="B118" s="5">
        <v>1.01136</v>
      </c>
      <c r="C118" s="5">
        <v>1.01136</v>
      </c>
      <c r="D118" s="17">
        <f t="shared" si="5"/>
        <v>0</v>
      </c>
      <c r="E118" s="15"/>
      <c r="F118" s="19">
        <f t="shared" si="4"/>
        <v>0</v>
      </c>
      <c r="G118" s="23"/>
      <c r="H118" s="23"/>
      <c r="I118" s="23"/>
    </row>
    <row r="119" spans="1:9" x14ac:dyDescent="0.2">
      <c r="A119" s="1" t="s">
        <v>97</v>
      </c>
      <c r="B119" s="5">
        <v>98.884941249999997</v>
      </c>
      <c r="C119" s="5">
        <v>98.884941249999997</v>
      </c>
      <c r="D119" s="17">
        <f t="shared" si="5"/>
        <v>0</v>
      </c>
      <c r="E119" s="15"/>
      <c r="F119" s="19">
        <f t="shared" si="4"/>
        <v>0</v>
      </c>
      <c r="G119" s="23"/>
      <c r="H119" s="23"/>
      <c r="I119" s="23"/>
    </row>
    <row r="120" spans="1:9" x14ac:dyDescent="0.2">
      <c r="A120" s="1" t="s">
        <v>98</v>
      </c>
      <c r="B120" s="5">
        <v>134.77539625</v>
      </c>
      <c r="C120" s="5">
        <v>134.77539625</v>
      </c>
      <c r="D120" s="17">
        <f t="shared" si="5"/>
        <v>0</v>
      </c>
      <c r="E120" s="15"/>
      <c r="F120" s="19">
        <f t="shared" si="4"/>
        <v>0</v>
      </c>
      <c r="G120" s="23"/>
      <c r="H120" s="23"/>
      <c r="I120" s="23"/>
    </row>
    <row r="121" spans="1:9" x14ac:dyDescent="0.2">
      <c r="A121" s="1" t="s">
        <v>99</v>
      </c>
      <c r="B121" s="5">
        <v>0</v>
      </c>
      <c r="C121" s="5">
        <v>0</v>
      </c>
      <c r="D121" s="17">
        <f t="shared" si="5"/>
        <v>0</v>
      </c>
      <c r="E121" s="15"/>
      <c r="F121" s="19">
        <f t="shared" si="4"/>
        <v>0</v>
      </c>
      <c r="G121" s="23"/>
      <c r="H121" s="23"/>
      <c r="I121" s="23"/>
    </row>
    <row r="122" spans="1:9" x14ac:dyDescent="0.2">
      <c r="A122" s="1" t="s">
        <v>130</v>
      </c>
      <c r="B122" s="5">
        <v>623.22199375000002</v>
      </c>
      <c r="C122" s="5">
        <v>572.149135</v>
      </c>
      <c r="D122" s="17">
        <f t="shared" si="5"/>
        <v>-51.072858750000023</v>
      </c>
      <c r="E122" s="15"/>
      <c r="F122" s="19">
        <f t="shared" si="4"/>
        <v>-919.31145750000042</v>
      </c>
      <c r="G122" s="23"/>
      <c r="H122" s="23"/>
      <c r="I122" s="23"/>
    </row>
    <row r="123" spans="1:9" x14ac:dyDescent="0.2">
      <c r="A123" s="1" t="s">
        <v>100</v>
      </c>
      <c r="B123" s="5">
        <v>37.070129374999993</v>
      </c>
      <c r="C123" s="5">
        <v>37.070129374999993</v>
      </c>
      <c r="D123" s="17">
        <f t="shared" si="5"/>
        <v>0</v>
      </c>
      <c r="E123" s="15"/>
      <c r="F123" s="19">
        <f t="shared" si="4"/>
        <v>0</v>
      </c>
      <c r="G123" s="23"/>
      <c r="H123" s="23"/>
      <c r="I123" s="23"/>
    </row>
    <row r="124" spans="1:9" x14ac:dyDescent="0.2">
      <c r="A124" s="1" t="s">
        <v>131</v>
      </c>
      <c r="B124" s="5">
        <v>22.940985625</v>
      </c>
      <c r="C124" s="5">
        <v>22.940985625</v>
      </c>
      <c r="D124" s="17">
        <f t="shared" si="5"/>
        <v>0</v>
      </c>
      <c r="E124" s="15"/>
      <c r="F124" s="19">
        <f t="shared" si="4"/>
        <v>0</v>
      </c>
      <c r="G124" s="23"/>
      <c r="H124" s="23"/>
      <c r="I124" s="23"/>
    </row>
    <row r="125" spans="1:9" x14ac:dyDescent="0.2">
      <c r="A125" s="1" t="s">
        <v>101</v>
      </c>
      <c r="B125" s="5">
        <v>118.83908125000001</v>
      </c>
      <c r="C125" s="5">
        <v>118.83908125000001</v>
      </c>
      <c r="D125" s="17">
        <f t="shared" si="5"/>
        <v>0</v>
      </c>
      <c r="E125" s="15"/>
      <c r="F125" s="19">
        <f t="shared" si="4"/>
        <v>0</v>
      </c>
      <c r="G125" s="23"/>
      <c r="H125" s="23"/>
      <c r="I125" s="23"/>
    </row>
    <row r="126" spans="1:9" x14ac:dyDescent="0.2">
      <c r="A126" s="1" t="s">
        <v>102</v>
      </c>
      <c r="B126" s="5">
        <v>816.10145687499994</v>
      </c>
      <c r="C126" s="5">
        <v>775.98051124999995</v>
      </c>
      <c r="D126" s="17">
        <f t="shared" si="5"/>
        <v>-40.12094562499999</v>
      </c>
      <c r="E126" s="15"/>
      <c r="F126" s="19">
        <f t="shared" si="4"/>
        <v>-722.17702124999983</v>
      </c>
      <c r="G126" s="23"/>
      <c r="H126" s="23"/>
      <c r="I126" s="23"/>
    </row>
    <row r="127" spans="1:9" x14ac:dyDescent="0.2">
      <c r="A127" s="1" t="s">
        <v>103</v>
      </c>
      <c r="B127" s="5">
        <v>48.554047499999996</v>
      </c>
      <c r="C127" s="5">
        <v>48.554047499999996</v>
      </c>
      <c r="D127" s="17">
        <f t="shared" si="5"/>
        <v>0</v>
      </c>
      <c r="E127" s="15"/>
      <c r="F127" s="19">
        <f t="shared" si="4"/>
        <v>0</v>
      </c>
      <c r="G127" s="23"/>
      <c r="H127" s="23"/>
      <c r="I127" s="23"/>
    </row>
    <row r="128" spans="1:9" x14ac:dyDescent="0.2">
      <c r="A128" s="1" t="s">
        <v>142</v>
      </c>
      <c r="B128" s="5">
        <v>9.2137718750000008</v>
      </c>
      <c r="C128" s="5">
        <v>9.2137718750000008</v>
      </c>
      <c r="D128" s="17">
        <f t="shared" si="5"/>
        <v>0</v>
      </c>
      <c r="E128" s="15"/>
      <c r="F128" s="19">
        <f t="shared" si="4"/>
        <v>0</v>
      </c>
      <c r="G128" s="23"/>
      <c r="H128" s="23"/>
      <c r="I128" s="23"/>
    </row>
    <row r="129" spans="1:9" x14ac:dyDescent="0.2">
      <c r="A129" s="1" t="s">
        <v>104</v>
      </c>
      <c r="B129" s="5">
        <v>24.478445000000001</v>
      </c>
      <c r="C129" s="5">
        <v>24.478445000000001</v>
      </c>
      <c r="D129" s="17">
        <f t="shared" si="5"/>
        <v>0</v>
      </c>
      <c r="E129" s="15"/>
      <c r="F129" s="19">
        <f t="shared" si="4"/>
        <v>0</v>
      </c>
      <c r="G129" s="23"/>
      <c r="H129" s="23"/>
      <c r="I129" s="23"/>
    </row>
    <row r="130" spans="1:9" x14ac:dyDescent="0.2">
      <c r="A130" s="1" t="s">
        <v>105</v>
      </c>
      <c r="B130" s="5">
        <v>127.28127437500001</v>
      </c>
      <c r="C130" s="5">
        <v>123.11641687500001</v>
      </c>
      <c r="D130" s="17">
        <f t="shared" si="5"/>
        <v>-4.1648574999999965</v>
      </c>
      <c r="E130" s="15"/>
      <c r="F130" s="19">
        <f t="shared" si="4"/>
        <v>-74.967434999999938</v>
      </c>
      <c r="G130" s="23"/>
      <c r="H130" s="23"/>
      <c r="I130" s="23"/>
    </row>
    <row r="131" spans="1:9" x14ac:dyDescent="0.2">
      <c r="A131" s="1" t="s">
        <v>106</v>
      </c>
      <c r="B131" s="5">
        <v>396.84819812500007</v>
      </c>
      <c r="C131" s="5">
        <v>345.56998625000006</v>
      </c>
      <c r="D131" s="17">
        <f t="shared" si="5"/>
        <v>-51.278211875000011</v>
      </c>
      <c r="E131" s="15"/>
      <c r="F131" s="19">
        <f t="shared" si="4"/>
        <v>-923.0078137500002</v>
      </c>
      <c r="G131" s="23"/>
      <c r="H131" s="23"/>
      <c r="I131" s="23"/>
    </row>
    <row r="132" spans="1:9" x14ac:dyDescent="0.2">
      <c r="A132" s="1" t="s">
        <v>107</v>
      </c>
      <c r="B132" s="5">
        <v>0</v>
      </c>
      <c r="C132" s="5">
        <v>0</v>
      </c>
      <c r="D132" s="17">
        <f t="shared" si="5"/>
        <v>0</v>
      </c>
      <c r="E132" s="15"/>
      <c r="F132" s="19">
        <f t="shared" si="4"/>
        <v>0</v>
      </c>
      <c r="G132" s="23"/>
      <c r="H132" s="23"/>
      <c r="I132" s="23"/>
    </row>
    <row r="133" spans="1:9" x14ac:dyDescent="0.2">
      <c r="A133" s="1" t="s">
        <v>108</v>
      </c>
      <c r="B133" s="5">
        <v>123.06988812500001</v>
      </c>
      <c r="C133" s="5">
        <v>123.06988812500001</v>
      </c>
      <c r="D133" s="17">
        <f t="shared" si="5"/>
        <v>0</v>
      </c>
      <c r="E133" s="15"/>
      <c r="F133" s="19">
        <f t="shared" si="4"/>
        <v>0</v>
      </c>
      <c r="G133" s="23"/>
      <c r="H133" s="23"/>
      <c r="I133" s="23"/>
    </row>
    <row r="134" spans="1:9" x14ac:dyDescent="0.2">
      <c r="A134" s="1" t="s">
        <v>145</v>
      </c>
      <c r="B134" s="5">
        <v>13.181343125</v>
      </c>
      <c r="C134" s="5">
        <v>13.181343125</v>
      </c>
      <c r="D134" s="17">
        <f t="shared" si="5"/>
        <v>0</v>
      </c>
      <c r="E134" s="15"/>
      <c r="F134" s="19">
        <f t="shared" si="4"/>
        <v>0</v>
      </c>
      <c r="G134" s="23"/>
      <c r="H134" s="23"/>
      <c r="I134" s="23"/>
    </row>
    <row r="135" spans="1:9" x14ac:dyDescent="0.2">
      <c r="A135" s="1" t="s">
        <v>109</v>
      </c>
      <c r="B135" s="5">
        <v>13.730556875</v>
      </c>
      <c r="C135" s="5">
        <v>13.730556875</v>
      </c>
      <c r="D135" s="17">
        <f t="shared" ref="D135:D148" si="6">C135-B135</f>
        <v>0</v>
      </c>
      <c r="E135" s="15"/>
      <c r="F135" s="19">
        <f t="shared" si="4"/>
        <v>0</v>
      </c>
      <c r="G135" s="23"/>
      <c r="H135" s="23"/>
      <c r="I135" s="23"/>
    </row>
    <row r="136" spans="1:9" x14ac:dyDescent="0.2">
      <c r="A136" s="1" t="s">
        <v>110</v>
      </c>
      <c r="B136" s="5">
        <v>34.355913125000001</v>
      </c>
      <c r="C136" s="5">
        <v>34.355913125000001</v>
      </c>
      <c r="D136" s="17">
        <f t="shared" si="6"/>
        <v>0</v>
      </c>
      <c r="E136" s="15"/>
      <c r="F136" s="19">
        <f t="shared" ref="F136:F148" si="7">$D136*$F$5</f>
        <v>0</v>
      </c>
      <c r="G136" s="23"/>
      <c r="H136" s="23"/>
      <c r="I136" s="23"/>
    </row>
    <row r="137" spans="1:9" x14ac:dyDescent="0.2">
      <c r="A137" s="1" t="s">
        <v>111</v>
      </c>
      <c r="B137" s="5">
        <v>35.394296250000004</v>
      </c>
      <c r="C137" s="5">
        <v>35.394296250000004</v>
      </c>
      <c r="D137" s="17">
        <f t="shared" si="6"/>
        <v>0</v>
      </c>
      <c r="E137" s="15"/>
      <c r="F137" s="19">
        <f t="shared" si="7"/>
        <v>0</v>
      </c>
      <c r="G137" s="23"/>
      <c r="H137" s="23"/>
      <c r="I137" s="23"/>
    </row>
    <row r="138" spans="1:9" x14ac:dyDescent="0.2">
      <c r="A138" s="1" t="s">
        <v>112</v>
      </c>
      <c r="B138" s="5">
        <v>21.575195624999999</v>
      </c>
      <c r="C138" s="5">
        <v>21.575195624999999</v>
      </c>
      <c r="D138" s="17">
        <f t="shared" si="6"/>
        <v>0</v>
      </c>
      <c r="E138" s="15"/>
      <c r="F138" s="19">
        <f t="shared" si="7"/>
        <v>0</v>
      </c>
      <c r="G138" s="23"/>
      <c r="H138" s="23"/>
      <c r="I138" s="23"/>
    </row>
    <row r="139" spans="1:9" x14ac:dyDescent="0.2">
      <c r="A139" s="1" t="s">
        <v>113</v>
      </c>
      <c r="B139" s="5">
        <v>45.525251874999995</v>
      </c>
      <c r="C139" s="5">
        <v>45.525251874999995</v>
      </c>
      <c r="D139" s="17">
        <f t="shared" si="6"/>
        <v>0</v>
      </c>
      <c r="E139" s="15"/>
      <c r="F139" s="19">
        <f t="shared" si="7"/>
        <v>0</v>
      </c>
      <c r="G139" s="23"/>
      <c r="H139" s="23"/>
      <c r="I139" s="23"/>
    </row>
    <row r="140" spans="1:9" x14ac:dyDescent="0.2">
      <c r="A140" s="1" t="s">
        <v>114</v>
      </c>
      <c r="B140" s="5">
        <v>12.372136875000001</v>
      </c>
      <c r="C140" s="5">
        <v>12.372136875000001</v>
      </c>
      <c r="D140" s="17">
        <f t="shared" si="6"/>
        <v>0</v>
      </c>
      <c r="E140" s="15"/>
      <c r="F140" s="19">
        <f t="shared" si="7"/>
        <v>0</v>
      </c>
      <c r="G140" s="23"/>
      <c r="H140" s="23"/>
      <c r="I140" s="23"/>
    </row>
    <row r="141" spans="1:9" x14ac:dyDescent="0.2">
      <c r="A141" s="1" t="s">
        <v>115</v>
      </c>
      <c r="B141" s="5">
        <v>95.840203750000001</v>
      </c>
      <c r="C141" s="5">
        <v>84.019913750000001</v>
      </c>
      <c r="D141" s="17">
        <f t="shared" si="6"/>
        <v>-11.82029</v>
      </c>
      <c r="E141" s="15"/>
      <c r="F141" s="19">
        <f t="shared" si="7"/>
        <v>-212.76522</v>
      </c>
      <c r="G141" s="23"/>
      <c r="H141" s="23"/>
      <c r="I141" s="23"/>
    </row>
    <row r="142" spans="1:9" x14ac:dyDescent="0.2">
      <c r="A142" s="1" t="s">
        <v>132</v>
      </c>
      <c r="B142" s="5">
        <v>115.23174187499998</v>
      </c>
      <c r="C142" s="5">
        <v>115.23174187499998</v>
      </c>
      <c r="D142" s="17">
        <f t="shared" si="6"/>
        <v>0</v>
      </c>
      <c r="E142" s="15"/>
      <c r="F142" s="19">
        <f t="shared" si="7"/>
        <v>0</v>
      </c>
      <c r="G142" s="23"/>
      <c r="H142" s="23"/>
      <c r="I142" s="23"/>
    </row>
    <row r="143" spans="1:9" x14ac:dyDescent="0.2">
      <c r="A143" s="1" t="s">
        <v>116</v>
      </c>
      <c r="B143" s="5">
        <v>33.039775625000004</v>
      </c>
      <c r="C143" s="5">
        <v>33.039775625000004</v>
      </c>
      <c r="D143" s="17">
        <f t="shared" si="6"/>
        <v>0</v>
      </c>
      <c r="E143" s="15"/>
      <c r="F143" s="19">
        <f t="shared" si="7"/>
        <v>0</v>
      </c>
      <c r="G143" s="23"/>
      <c r="H143" s="23"/>
      <c r="I143" s="23"/>
    </row>
    <row r="144" spans="1:9" x14ac:dyDescent="0.2">
      <c r="A144" s="1" t="s">
        <v>117</v>
      </c>
      <c r="B144" s="5">
        <v>67.43148875</v>
      </c>
      <c r="C144" s="5">
        <v>67.43148875</v>
      </c>
      <c r="D144" s="17">
        <f t="shared" si="6"/>
        <v>0</v>
      </c>
      <c r="E144" s="15"/>
      <c r="F144" s="19">
        <f t="shared" si="7"/>
        <v>0</v>
      </c>
      <c r="G144" s="23"/>
      <c r="H144" s="23"/>
      <c r="I144" s="23"/>
    </row>
    <row r="145" spans="1:9" x14ac:dyDescent="0.2">
      <c r="A145" s="1" t="s">
        <v>143</v>
      </c>
      <c r="B145" s="5">
        <v>13.694359374999999</v>
      </c>
      <c r="C145" s="5">
        <v>13.694359374999999</v>
      </c>
      <c r="D145" s="17">
        <f t="shared" si="6"/>
        <v>0</v>
      </c>
      <c r="E145" s="15"/>
      <c r="F145" s="19">
        <f t="shared" si="7"/>
        <v>0</v>
      </c>
      <c r="G145" s="23"/>
      <c r="H145" s="23"/>
      <c r="I145" s="23"/>
    </row>
    <row r="146" spans="1:9" x14ac:dyDescent="0.2">
      <c r="A146" s="1" t="s">
        <v>118</v>
      </c>
      <c r="B146" s="5">
        <v>52.779329375000003</v>
      </c>
      <c r="C146" s="5">
        <v>52.779329375000003</v>
      </c>
      <c r="D146" s="17">
        <f t="shared" si="6"/>
        <v>0</v>
      </c>
      <c r="E146" s="15"/>
      <c r="F146" s="19">
        <f t="shared" si="7"/>
        <v>0</v>
      </c>
      <c r="G146" s="23"/>
      <c r="H146" s="23"/>
      <c r="I146" s="23"/>
    </row>
    <row r="147" spans="1:9" x14ac:dyDescent="0.2">
      <c r="A147" s="1" t="s">
        <v>119</v>
      </c>
      <c r="B147" s="5">
        <v>240.14732499999997</v>
      </c>
      <c r="C147" s="5">
        <v>237.46107624999996</v>
      </c>
      <c r="D147" s="17">
        <f t="shared" si="6"/>
        <v>-2.6862487500000043</v>
      </c>
      <c r="E147" s="15"/>
      <c r="F147" s="19">
        <f t="shared" si="7"/>
        <v>-48.352477500000077</v>
      </c>
      <c r="G147" s="23"/>
      <c r="H147" s="23"/>
      <c r="I147" s="23"/>
    </row>
    <row r="148" spans="1:9" x14ac:dyDescent="0.2">
      <c r="A148" s="1" t="s">
        <v>120</v>
      </c>
      <c r="B148" s="5">
        <v>233.72364562500002</v>
      </c>
      <c r="C148" s="5">
        <v>228.94775562500001</v>
      </c>
      <c r="D148" s="17">
        <f t="shared" si="6"/>
        <v>-4.775890000000004</v>
      </c>
      <c r="E148" s="15"/>
      <c r="F148" s="19">
        <f t="shared" si="7"/>
        <v>-85.966020000000071</v>
      </c>
      <c r="G148" s="41"/>
      <c r="H148" s="41"/>
      <c r="I148" s="41"/>
    </row>
    <row r="149" spans="1:9" ht="15" x14ac:dyDescent="0.25">
      <c r="A149" s="7" t="s">
        <v>121</v>
      </c>
      <c r="B149" s="8">
        <f>SUM(B7:B148)</f>
        <v>10370.992031875005</v>
      </c>
      <c r="C149" s="8">
        <f>SUM(C7:C148)</f>
        <v>9940.6028850000039</v>
      </c>
      <c r="D149" s="18">
        <f>SUM(D7:D148)</f>
        <v>-430.38914687500005</v>
      </c>
      <c r="E149" s="16"/>
      <c r="F149" s="20">
        <f>SUM(F7:F148)</f>
        <v>-7747.0046437499986</v>
      </c>
      <c r="G149" s="40"/>
      <c r="H149" s="40"/>
      <c r="I149" s="40"/>
    </row>
  </sheetData>
  <sortState ref="A7:F148">
    <sortCondition ref="A7:A148"/>
  </sortState>
  <mergeCells count="1">
    <mergeCell ref="H4:K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381"/>
  <sheetViews>
    <sheetView workbookViewId="0">
      <selection activeCell="G28" sqref="G28"/>
    </sheetView>
  </sheetViews>
  <sheetFormatPr defaultRowHeight="14.25" x14ac:dyDescent="0.2"/>
  <cols>
    <col min="1" max="1" width="36" style="1" customWidth="1"/>
    <col min="2" max="2" width="15.5703125" style="1" customWidth="1"/>
    <col min="3" max="3" width="15.28515625" style="1" customWidth="1"/>
    <col min="4" max="4" width="15.5703125" style="1" customWidth="1"/>
    <col min="5" max="16384" width="9.140625" style="1"/>
  </cols>
  <sheetData>
    <row r="1" spans="1:10" ht="23.25" x14ac:dyDescent="0.35">
      <c r="A1" s="62" t="s">
        <v>245</v>
      </c>
    </row>
    <row r="4" spans="1:10" ht="20.25" customHeight="1" x14ac:dyDescent="0.3">
      <c r="A4" s="63" t="s">
        <v>198</v>
      </c>
      <c r="B4" s="64"/>
      <c r="C4" s="64"/>
      <c r="D4" s="64"/>
      <c r="F4" s="110" t="s">
        <v>246</v>
      </c>
      <c r="G4" s="110"/>
      <c r="H4" s="110"/>
      <c r="I4" s="110"/>
      <c r="J4" s="94"/>
    </row>
    <row r="5" spans="1:10" x14ac:dyDescent="0.2">
      <c r="F5" s="110"/>
      <c r="G5" s="110"/>
      <c r="H5" s="110"/>
      <c r="I5" s="110"/>
      <c r="J5" s="94"/>
    </row>
    <row r="6" spans="1:10" s="4" customFormat="1" ht="30" x14ac:dyDescent="0.25">
      <c r="A6" s="50" t="s">
        <v>177</v>
      </c>
      <c r="B6" s="50" t="s">
        <v>178</v>
      </c>
      <c r="C6" s="50" t="s">
        <v>237</v>
      </c>
      <c r="D6" s="52" t="s">
        <v>2</v>
      </c>
      <c r="F6" s="110"/>
      <c r="G6" s="110"/>
      <c r="H6" s="110"/>
      <c r="I6" s="110"/>
      <c r="J6" s="94"/>
    </row>
    <row r="7" spans="1:10" x14ac:dyDescent="0.2">
      <c r="A7" s="1" t="s">
        <v>3</v>
      </c>
      <c r="B7" s="6">
        <v>0</v>
      </c>
      <c r="C7" s="47">
        <v>0</v>
      </c>
      <c r="D7" s="19">
        <f>$C7-$B7</f>
        <v>0</v>
      </c>
    </row>
    <row r="8" spans="1:10" x14ac:dyDescent="0.2">
      <c r="A8" s="1" t="s">
        <v>4</v>
      </c>
      <c r="B8" s="6">
        <v>0</v>
      </c>
      <c r="C8" s="47">
        <v>0</v>
      </c>
      <c r="D8" s="19">
        <f t="shared" ref="D8:D71" si="0">$C8-$B8</f>
        <v>0</v>
      </c>
    </row>
    <row r="9" spans="1:10" x14ac:dyDescent="0.2">
      <c r="A9" s="1" t="s">
        <v>5</v>
      </c>
      <c r="B9" s="6">
        <v>82788.098181336216</v>
      </c>
      <c r="C9" s="47">
        <v>80531.198454366939</v>
      </c>
      <c r="D9" s="19">
        <f t="shared" si="0"/>
        <v>-2256.8997269692773</v>
      </c>
    </row>
    <row r="10" spans="1:10" x14ac:dyDescent="0.2">
      <c r="A10" s="1" t="s">
        <v>242</v>
      </c>
      <c r="B10" s="6">
        <v>0</v>
      </c>
      <c r="C10" s="47">
        <v>0</v>
      </c>
      <c r="D10" s="19">
        <f t="shared" si="0"/>
        <v>0</v>
      </c>
    </row>
    <row r="11" spans="1:10" x14ac:dyDescent="0.2">
      <c r="A11" s="1" t="s">
        <v>6</v>
      </c>
      <c r="B11" s="6">
        <v>0</v>
      </c>
      <c r="C11" s="47">
        <v>0</v>
      </c>
      <c r="D11" s="19">
        <f t="shared" si="0"/>
        <v>0</v>
      </c>
    </row>
    <row r="12" spans="1:10" x14ac:dyDescent="0.2">
      <c r="A12" s="1" t="s">
        <v>7</v>
      </c>
      <c r="B12" s="6">
        <v>0</v>
      </c>
      <c r="C12" s="47">
        <v>0</v>
      </c>
      <c r="D12" s="19">
        <f t="shared" si="0"/>
        <v>0</v>
      </c>
    </row>
    <row r="13" spans="1:10" x14ac:dyDescent="0.2">
      <c r="A13" s="1" t="s">
        <v>8</v>
      </c>
      <c r="B13" s="6">
        <v>17636.08528307392</v>
      </c>
      <c r="C13" s="47">
        <v>17155.305111351732</v>
      </c>
      <c r="D13" s="19">
        <f t="shared" si="0"/>
        <v>-480.78017172218824</v>
      </c>
    </row>
    <row r="14" spans="1:10" x14ac:dyDescent="0.2">
      <c r="A14" s="1" t="s">
        <v>9</v>
      </c>
      <c r="B14" s="6">
        <v>0</v>
      </c>
      <c r="C14" s="47">
        <v>0</v>
      </c>
      <c r="D14" s="19">
        <f t="shared" si="0"/>
        <v>0</v>
      </c>
    </row>
    <row r="15" spans="1:10" x14ac:dyDescent="0.2">
      <c r="A15" s="1" t="s">
        <v>10</v>
      </c>
      <c r="B15" s="6">
        <v>865.94447523006852</v>
      </c>
      <c r="C15" s="47">
        <v>842.33782291349337</v>
      </c>
      <c r="D15" s="19">
        <f t="shared" si="0"/>
        <v>-23.606652316575151</v>
      </c>
    </row>
    <row r="16" spans="1:10" x14ac:dyDescent="0.2">
      <c r="A16" s="1" t="s">
        <v>11</v>
      </c>
      <c r="B16" s="6">
        <v>319733.34470033302</v>
      </c>
      <c r="C16" s="47">
        <v>311017.04230652063</v>
      </c>
      <c r="D16" s="19">
        <f t="shared" si="0"/>
        <v>-8716.3023938123952</v>
      </c>
    </row>
    <row r="17" spans="1:4" x14ac:dyDescent="0.2">
      <c r="A17" s="1" t="s">
        <v>12</v>
      </c>
      <c r="B17" s="6">
        <v>0</v>
      </c>
      <c r="C17" s="47">
        <v>0</v>
      </c>
      <c r="D17" s="19">
        <f t="shared" si="0"/>
        <v>0</v>
      </c>
    </row>
    <row r="18" spans="1:4" x14ac:dyDescent="0.2">
      <c r="A18" s="1" t="s">
        <v>146</v>
      </c>
      <c r="B18" s="6">
        <v>0</v>
      </c>
      <c r="C18" s="47">
        <v>0</v>
      </c>
      <c r="D18" s="19">
        <f t="shared" si="0"/>
        <v>0</v>
      </c>
    </row>
    <row r="19" spans="1:4" x14ac:dyDescent="0.2">
      <c r="A19" s="1" t="s">
        <v>13</v>
      </c>
      <c r="B19" s="6">
        <v>0</v>
      </c>
      <c r="C19" s="47">
        <v>0</v>
      </c>
      <c r="D19" s="19">
        <f t="shared" si="0"/>
        <v>0</v>
      </c>
    </row>
    <row r="20" spans="1:4" x14ac:dyDescent="0.2">
      <c r="A20" s="1" t="s">
        <v>14</v>
      </c>
      <c r="B20" s="6">
        <v>0</v>
      </c>
      <c r="C20" s="47">
        <v>0</v>
      </c>
      <c r="D20" s="19">
        <f t="shared" si="0"/>
        <v>0</v>
      </c>
    </row>
    <row r="21" spans="1:4" x14ac:dyDescent="0.2">
      <c r="A21" s="1" t="s">
        <v>15</v>
      </c>
      <c r="B21" s="6">
        <v>0</v>
      </c>
      <c r="C21" s="47">
        <v>0</v>
      </c>
      <c r="D21" s="19">
        <f t="shared" si="0"/>
        <v>0</v>
      </c>
    </row>
    <row r="22" spans="1:4" x14ac:dyDescent="0.2">
      <c r="A22" s="1" t="s">
        <v>16</v>
      </c>
      <c r="B22" s="6">
        <v>0</v>
      </c>
      <c r="C22" s="47">
        <v>0</v>
      </c>
      <c r="D22" s="19">
        <f t="shared" si="0"/>
        <v>0</v>
      </c>
    </row>
    <row r="23" spans="1:4" x14ac:dyDescent="0.2">
      <c r="A23" s="1" t="s">
        <v>17</v>
      </c>
      <c r="B23" s="6">
        <v>70112.95487357302</v>
      </c>
      <c r="C23" s="47">
        <v>68201.594277215598</v>
      </c>
      <c r="D23" s="19">
        <f t="shared" si="0"/>
        <v>-1911.3605963574228</v>
      </c>
    </row>
    <row r="24" spans="1:4" x14ac:dyDescent="0.2">
      <c r="A24" s="1" t="s">
        <v>18</v>
      </c>
      <c r="B24" s="6">
        <v>2252.0900271551232</v>
      </c>
      <c r="C24" s="47">
        <v>2190.6954368812462</v>
      </c>
      <c r="D24" s="19">
        <f t="shared" si="0"/>
        <v>-61.394590273876929</v>
      </c>
    </row>
    <row r="25" spans="1:4" x14ac:dyDescent="0.2">
      <c r="A25" s="1" t="s">
        <v>19</v>
      </c>
      <c r="B25" s="6">
        <v>0</v>
      </c>
      <c r="C25" s="47">
        <v>0</v>
      </c>
      <c r="D25" s="19">
        <f t="shared" si="0"/>
        <v>0</v>
      </c>
    </row>
    <row r="26" spans="1:4" x14ac:dyDescent="0.2">
      <c r="A26" s="1" t="s">
        <v>20</v>
      </c>
      <c r="B26" s="6">
        <v>0</v>
      </c>
      <c r="C26" s="47">
        <v>0</v>
      </c>
      <c r="D26" s="19">
        <f t="shared" si="0"/>
        <v>0</v>
      </c>
    </row>
    <row r="27" spans="1:4" x14ac:dyDescent="0.2">
      <c r="A27" s="1" t="s">
        <v>21</v>
      </c>
      <c r="B27" s="6">
        <v>0</v>
      </c>
      <c r="C27" s="47">
        <v>0</v>
      </c>
      <c r="D27" s="19">
        <f t="shared" si="0"/>
        <v>0</v>
      </c>
    </row>
    <row r="28" spans="1:4" x14ac:dyDescent="0.2">
      <c r="A28" s="1" t="s">
        <v>22</v>
      </c>
      <c r="B28" s="6">
        <v>0</v>
      </c>
      <c r="C28" s="47">
        <v>0</v>
      </c>
      <c r="D28" s="19">
        <f t="shared" si="0"/>
        <v>0</v>
      </c>
    </row>
    <row r="29" spans="1:4" x14ac:dyDescent="0.2">
      <c r="A29" s="1" t="s">
        <v>23</v>
      </c>
      <c r="B29" s="6">
        <v>0</v>
      </c>
      <c r="C29" s="47">
        <v>0</v>
      </c>
      <c r="D29" s="19">
        <f t="shared" si="0"/>
        <v>0</v>
      </c>
    </row>
    <row r="30" spans="1:4" x14ac:dyDescent="0.2">
      <c r="A30" s="1" t="s">
        <v>24</v>
      </c>
      <c r="B30" s="6">
        <v>0</v>
      </c>
      <c r="C30" s="47">
        <v>0</v>
      </c>
      <c r="D30" s="19">
        <f t="shared" si="0"/>
        <v>0</v>
      </c>
    </row>
    <row r="31" spans="1:4" x14ac:dyDescent="0.2">
      <c r="A31" s="1" t="s">
        <v>25</v>
      </c>
      <c r="B31" s="6">
        <v>3267.1165182672917</v>
      </c>
      <c r="C31" s="47">
        <v>3178.0511267432166</v>
      </c>
      <c r="D31" s="19">
        <f t="shared" si="0"/>
        <v>-89.065391524075039</v>
      </c>
    </row>
    <row r="32" spans="1:4" x14ac:dyDescent="0.2">
      <c r="A32" s="1" t="s">
        <v>26</v>
      </c>
      <c r="B32" s="6">
        <v>0</v>
      </c>
      <c r="C32" s="47">
        <v>0</v>
      </c>
      <c r="D32" s="19">
        <f t="shared" si="0"/>
        <v>0</v>
      </c>
    </row>
    <row r="33" spans="1:4" x14ac:dyDescent="0.2">
      <c r="A33" s="1" t="s">
        <v>27</v>
      </c>
      <c r="B33" s="6">
        <v>0</v>
      </c>
      <c r="C33" s="47">
        <v>0</v>
      </c>
      <c r="D33" s="19">
        <f t="shared" si="0"/>
        <v>0</v>
      </c>
    </row>
    <row r="34" spans="1:4" x14ac:dyDescent="0.2">
      <c r="A34" s="1" t="s">
        <v>28</v>
      </c>
      <c r="B34" s="6">
        <v>0</v>
      </c>
      <c r="C34" s="47">
        <v>0</v>
      </c>
      <c r="D34" s="19">
        <f t="shared" si="0"/>
        <v>0</v>
      </c>
    </row>
    <row r="35" spans="1:4" x14ac:dyDescent="0.2">
      <c r="A35" s="1" t="s">
        <v>124</v>
      </c>
      <c r="B35" s="6">
        <v>3663.6112413579822</v>
      </c>
      <c r="C35" s="47">
        <v>3563.7369430955487</v>
      </c>
      <c r="D35" s="19">
        <f t="shared" si="0"/>
        <v>-99.874298262433513</v>
      </c>
    </row>
    <row r="36" spans="1:4" x14ac:dyDescent="0.2">
      <c r="A36" s="1" t="s">
        <v>29</v>
      </c>
      <c r="B36" s="6">
        <v>0</v>
      </c>
      <c r="C36" s="47">
        <v>0</v>
      </c>
      <c r="D36" s="19">
        <f t="shared" si="0"/>
        <v>0</v>
      </c>
    </row>
    <row r="37" spans="1:4" x14ac:dyDescent="0.2">
      <c r="A37" s="1" t="s">
        <v>30</v>
      </c>
      <c r="B37" s="6">
        <v>0</v>
      </c>
      <c r="C37" s="47">
        <v>0</v>
      </c>
      <c r="D37" s="19">
        <f t="shared" si="0"/>
        <v>0</v>
      </c>
    </row>
    <row r="38" spans="1:4" x14ac:dyDescent="0.2">
      <c r="A38" s="1" t="s">
        <v>31</v>
      </c>
      <c r="B38" s="6">
        <v>0</v>
      </c>
      <c r="C38" s="47">
        <v>0</v>
      </c>
      <c r="D38" s="19">
        <f t="shared" si="0"/>
        <v>0</v>
      </c>
    </row>
    <row r="39" spans="1:4" x14ac:dyDescent="0.2">
      <c r="A39" s="1" t="s">
        <v>32</v>
      </c>
      <c r="B39" s="6">
        <v>0</v>
      </c>
      <c r="C39" s="47">
        <v>0</v>
      </c>
      <c r="D39" s="19">
        <f t="shared" si="0"/>
        <v>0</v>
      </c>
    </row>
    <row r="40" spans="1:4" x14ac:dyDescent="0.2">
      <c r="A40" s="1" t="s">
        <v>181</v>
      </c>
      <c r="B40" s="6">
        <v>0</v>
      </c>
      <c r="C40" s="47">
        <v>0</v>
      </c>
      <c r="D40" s="19">
        <f t="shared" si="0"/>
        <v>0</v>
      </c>
    </row>
    <row r="41" spans="1:4" x14ac:dyDescent="0.2">
      <c r="A41" s="1" t="s">
        <v>33</v>
      </c>
      <c r="B41" s="6">
        <v>0</v>
      </c>
      <c r="C41" s="47">
        <v>0</v>
      </c>
      <c r="D41" s="19">
        <f t="shared" si="0"/>
        <v>0</v>
      </c>
    </row>
    <row r="42" spans="1:4" x14ac:dyDescent="0.2">
      <c r="A42" s="1" t="s">
        <v>34</v>
      </c>
      <c r="B42" s="6">
        <v>0</v>
      </c>
      <c r="C42" s="47">
        <v>0</v>
      </c>
      <c r="D42" s="19">
        <f t="shared" si="0"/>
        <v>0</v>
      </c>
    </row>
    <row r="43" spans="1:4" x14ac:dyDescent="0.2">
      <c r="A43" s="1" t="s">
        <v>35</v>
      </c>
      <c r="B43" s="6">
        <v>0</v>
      </c>
      <c r="C43" s="47">
        <v>0</v>
      </c>
      <c r="D43" s="19">
        <f t="shared" si="0"/>
        <v>0</v>
      </c>
    </row>
    <row r="44" spans="1:4" x14ac:dyDescent="0.2">
      <c r="A44" s="1" t="s">
        <v>125</v>
      </c>
      <c r="B44" s="6">
        <v>0</v>
      </c>
      <c r="C44" s="47">
        <v>0</v>
      </c>
      <c r="D44" s="19">
        <f t="shared" si="0"/>
        <v>0</v>
      </c>
    </row>
    <row r="45" spans="1:4" x14ac:dyDescent="0.2">
      <c r="A45" s="1" t="s">
        <v>36</v>
      </c>
      <c r="B45" s="6">
        <v>0</v>
      </c>
      <c r="C45" s="47">
        <v>0</v>
      </c>
      <c r="D45" s="19">
        <f t="shared" si="0"/>
        <v>0</v>
      </c>
    </row>
    <row r="46" spans="1:4" x14ac:dyDescent="0.2">
      <c r="A46" s="1" t="s">
        <v>37</v>
      </c>
      <c r="B46" s="6">
        <v>0</v>
      </c>
      <c r="C46" s="47">
        <v>0</v>
      </c>
      <c r="D46" s="19">
        <f t="shared" si="0"/>
        <v>0</v>
      </c>
    </row>
    <row r="47" spans="1:4" x14ac:dyDescent="0.2">
      <c r="A47" s="1" t="s">
        <v>126</v>
      </c>
      <c r="B47" s="6">
        <v>0</v>
      </c>
      <c r="C47" s="47">
        <v>0</v>
      </c>
      <c r="D47" s="19">
        <f t="shared" si="0"/>
        <v>0</v>
      </c>
    </row>
    <row r="48" spans="1:4" x14ac:dyDescent="0.2">
      <c r="A48" s="1" t="s">
        <v>38</v>
      </c>
      <c r="B48" s="6">
        <v>0</v>
      </c>
      <c r="C48" s="47">
        <v>0</v>
      </c>
      <c r="D48" s="19">
        <f t="shared" si="0"/>
        <v>0</v>
      </c>
    </row>
    <row r="49" spans="1:4" x14ac:dyDescent="0.2">
      <c r="A49" s="1" t="s">
        <v>39</v>
      </c>
      <c r="B49" s="6">
        <v>0</v>
      </c>
      <c r="C49" s="47">
        <v>0</v>
      </c>
      <c r="D49" s="19">
        <f t="shared" si="0"/>
        <v>0</v>
      </c>
    </row>
    <row r="50" spans="1:4" x14ac:dyDescent="0.2">
      <c r="A50" s="1" t="s">
        <v>151</v>
      </c>
      <c r="B50" s="6">
        <v>0</v>
      </c>
      <c r="C50" s="47">
        <v>0</v>
      </c>
      <c r="D50" s="19">
        <f t="shared" si="0"/>
        <v>0</v>
      </c>
    </row>
    <row r="51" spans="1:4" x14ac:dyDescent="0.2">
      <c r="A51" s="1" t="s">
        <v>40</v>
      </c>
      <c r="B51" s="6">
        <v>0</v>
      </c>
      <c r="C51" s="47">
        <v>0</v>
      </c>
      <c r="D51" s="19">
        <f t="shared" si="0"/>
        <v>0</v>
      </c>
    </row>
    <row r="52" spans="1:4" x14ac:dyDescent="0.2">
      <c r="A52" s="1" t="s">
        <v>147</v>
      </c>
      <c r="B52" s="6">
        <v>0</v>
      </c>
      <c r="C52" s="47">
        <v>0</v>
      </c>
      <c r="D52" s="19">
        <f t="shared" si="0"/>
        <v>0</v>
      </c>
    </row>
    <row r="53" spans="1:4" x14ac:dyDescent="0.2">
      <c r="A53" s="1" t="s">
        <v>41</v>
      </c>
      <c r="B53" s="6">
        <v>0</v>
      </c>
      <c r="C53" s="47">
        <v>0</v>
      </c>
      <c r="D53" s="19">
        <f t="shared" si="0"/>
        <v>0</v>
      </c>
    </row>
    <row r="54" spans="1:4" x14ac:dyDescent="0.2">
      <c r="A54" s="1" t="s">
        <v>42</v>
      </c>
      <c r="B54" s="6">
        <v>0</v>
      </c>
      <c r="C54" s="47">
        <v>0</v>
      </c>
      <c r="D54" s="19">
        <f t="shared" si="0"/>
        <v>0</v>
      </c>
    </row>
    <row r="55" spans="1:4" x14ac:dyDescent="0.2">
      <c r="A55" s="1" t="s">
        <v>43</v>
      </c>
      <c r="B55" s="6">
        <v>0</v>
      </c>
      <c r="C55" s="47">
        <v>0</v>
      </c>
      <c r="D55" s="19">
        <f t="shared" si="0"/>
        <v>0</v>
      </c>
    </row>
    <row r="56" spans="1:4" x14ac:dyDescent="0.2">
      <c r="A56" s="1" t="s">
        <v>44</v>
      </c>
      <c r="B56" s="6">
        <v>119075.29523859623</v>
      </c>
      <c r="C56" s="47">
        <v>115829.16436693238</v>
      </c>
      <c r="D56" s="19">
        <f t="shared" si="0"/>
        <v>-3246.130871663845</v>
      </c>
    </row>
    <row r="57" spans="1:4" x14ac:dyDescent="0.2">
      <c r="A57" s="1" t="s">
        <v>45</v>
      </c>
      <c r="B57" s="6">
        <v>0</v>
      </c>
      <c r="C57" s="47">
        <v>0</v>
      </c>
      <c r="D57" s="19">
        <f t="shared" si="0"/>
        <v>0</v>
      </c>
    </row>
    <row r="58" spans="1:4" x14ac:dyDescent="0.2">
      <c r="A58" s="1" t="s">
        <v>46</v>
      </c>
      <c r="B58" s="6">
        <v>10213.704066816194</v>
      </c>
      <c r="C58" s="47">
        <v>9935.2666292360755</v>
      </c>
      <c r="D58" s="19">
        <f t="shared" si="0"/>
        <v>-278.43743758011806</v>
      </c>
    </row>
    <row r="59" spans="1:4" x14ac:dyDescent="0.2">
      <c r="A59" s="1" t="s">
        <v>47</v>
      </c>
      <c r="B59" s="6">
        <v>0</v>
      </c>
      <c r="C59" s="47">
        <v>0</v>
      </c>
      <c r="D59" s="19">
        <f t="shared" si="0"/>
        <v>0</v>
      </c>
    </row>
    <row r="60" spans="1:4" x14ac:dyDescent="0.2">
      <c r="A60" s="1" t="s">
        <v>48</v>
      </c>
      <c r="B60" s="6">
        <v>0</v>
      </c>
      <c r="C60" s="47">
        <v>0</v>
      </c>
      <c r="D60" s="19">
        <f t="shared" si="0"/>
        <v>0</v>
      </c>
    </row>
    <row r="61" spans="1:4" x14ac:dyDescent="0.2">
      <c r="A61" s="1" t="s">
        <v>49</v>
      </c>
      <c r="B61" s="6">
        <v>0</v>
      </c>
      <c r="C61" s="47">
        <v>0</v>
      </c>
      <c r="D61" s="19">
        <f t="shared" si="0"/>
        <v>0</v>
      </c>
    </row>
    <row r="62" spans="1:4" x14ac:dyDescent="0.2">
      <c r="A62" s="1" t="s">
        <v>50</v>
      </c>
      <c r="B62" s="6">
        <v>0</v>
      </c>
      <c r="C62" s="47">
        <v>0</v>
      </c>
      <c r="D62" s="19">
        <f t="shared" si="0"/>
        <v>0</v>
      </c>
    </row>
    <row r="63" spans="1:4" x14ac:dyDescent="0.2">
      <c r="A63" s="1" t="s">
        <v>51</v>
      </c>
      <c r="B63" s="6">
        <v>0</v>
      </c>
      <c r="C63" s="47">
        <v>0</v>
      </c>
      <c r="D63" s="19">
        <f t="shared" si="0"/>
        <v>0</v>
      </c>
    </row>
    <row r="64" spans="1:4" x14ac:dyDescent="0.2">
      <c r="A64" s="1" t="s">
        <v>52</v>
      </c>
      <c r="B64" s="6">
        <v>0</v>
      </c>
      <c r="C64" s="47">
        <v>0</v>
      </c>
      <c r="D64" s="19">
        <f t="shared" si="0"/>
        <v>0</v>
      </c>
    </row>
    <row r="65" spans="1:4" x14ac:dyDescent="0.2">
      <c r="A65" s="1" t="s">
        <v>53</v>
      </c>
      <c r="B65" s="6">
        <v>0</v>
      </c>
      <c r="C65" s="47">
        <v>0</v>
      </c>
      <c r="D65" s="19">
        <f t="shared" si="0"/>
        <v>0</v>
      </c>
    </row>
    <row r="66" spans="1:4" x14ac:dyDescent="0.2">
      <c r="A66" s="1" t="s">
        <v>54</v>
      </c>
      <c r="B66" s="6">
        <v>0</v>
      </c>
      <c r="C66" s="47">
        <v>0</v>
      </c>
      <c r="D66" s="19">
        <f t="shared" si="0"/>
        <v>0</v>
      </c>
    </row>
    <row r="67" spans="1:4" x14ac:dyDescent="0.2">
      <c r="A67" s="1" t="s">
        <v>55</v>
      </c>
      <c r="B67" s="6">
        <v>0</v>
      </c>
      <c r="C67" s="47">
        <v>0</v>
      </c>
      <c r="D67" s="19">
        <f t="shared" si="0"/>
        <v>0</v>
      </c>
    </row>
    <row r="68" spans="1:4" x14ac:dyDescent="0.2">
      <c r="A68" s="1" t="s">
        <v>139</v>
      </c>
      <c r="B68" s="6">
        <v>0</v>
      </c>
      <c r="C68" s="47">
        <v>0</v>
      </c>
      <c r="D68" s="19">
        <f t="shared" si="0"/>
        <v>0</v>
      </c>
    </row>
    <row r="69" spans="1:4" x14ac:dyDescent="0.2">
      <c r="A69" s="1" t="s">
        <v>56</v>
      </c>
      <c r="B69" s="6">
        <v>0</v>
      </c>
      <c r="C69" s="47">
        <v>0</v>
      </c>
      <c r="D69" s="19">
        <f t="shared" si="0"/>
        <v>0</v>
      </c>
    </row>
    <row r="70" spans="1:4" x14ac:dyDescent="0.2">
      <c r="A70" s="1" t="s">
        <v>57</v>
      </c>
      <c r="B70" s="6">
        <v>0</v>
      </c>
      <c r="C70" s="47">
        <v>0</v>
      </c>
      <c r="D70" s="19">
        <f t="shared" si="0"/>
        <v>0</v>
      </c>
    </row>
    <row r="71" spans="1:4" x14ac:dyDescent="0.2">
      <c r="A71" s="1" t="s">
        <v>58</v>
      </c>
      <c r="B71" s="6">
        <v>0</v>
      </c>
      <c r="C71" s="47">
        <v>0</v>
      </c>
      <c r="D71" s="19">
        <f t="shared" si="0"/>
        <v>0</v>
      </c>
    </row>
    <row r="72" spans="1:4" x14ac:dyDescent="0.2">
      <c r="A72" s="1" t="s">
        <v>140</v>
      </c>
      <c r="B72" s="6">
        <v>0</v>
      </c>
      <c r="C72" s="47">
        <v>0</v>
      </c>
      <c r="D72" s="19">
        <f t="shared" ref="D72:D135" si="1">$C72-$B72</f>
        <v>0</v>
      </c>
    </row>
    <row r="73" spans="1:4" x14ac:dyDescent="0.2">
      <c r="A73" s="1" t="s">
        <v>59</v>
      </c>
      <c r="B73" s="6">
        <v>56619.446457350634</v>
      </c>
      <c r="C73" s="47">
        <v>55075.934575113024</v>
      </c>
      <c r="D73" s="19">
        <f t="shared" si="1"/>
        <v>-1543.5118822376098</v>
      </c>
    </row>
    <row r="74" spans="1:4" x14ac:dyDescent="0.2">
      <c r="A74" s="1" t="s">
        <v>60</v>
      </c>
      <c r="B74" s="6">
        <v>0</v>
      </c>
      <c r="C74" s="47">
        <v>0</v>
      </c>
      <c r="D74" s="19">
        <f t="shared" si="1"/>
        <v>0</v>
      </c>
    </row>
    <row r="75" spans="1:4" x14ac:dyDescent="0.2">
      <c r="A75" s="1" t="s">
        <v>61</v>
      </c>
      <c r="B75" s="6">
        <v>0</v>
      </c>
      <c r="C75" s="47">
        <v>0</v>
      </c>
      <c r="D75" s="19">
        <f t="shared" si="1"/>
        <v>0</v>
      </c>
    </row>
    <row r="76" spans="1:4" x14ac:dyDescent="0.2">
      <c r="A76" s="1" t="s">
        <v>62</v>
      </c>
      <c r="B76" s="6">
        <v>0</v>
      </c>
      <c r="C76" s="47">
        <v>0</v>
      </c>
      <c r="D76" s="19">
        <f t="shared" si="1"/>
        <v>0</v>
      </c>
    </row>
    <row r="77" spans="1:4" x14ac:dyDescent="0.2">
      <c r="A77" s="1" t="s">
        <v>63</v>
      </c>
      <c r="B77" s="6">
        <v>0</v>
      </c>
      <c r="C77" s="47">
        <v>0</v>
      </c>
      <c r="D77" s="19">
        <f t="shared" si="1"/>
        <v>0</v>
      </c>
    </row>
    <row r="78" spans="1:4" x14ac:dyDescent="0.2">
      <c r="A78" s="1" t="s">
        <v>64</v>
      </c>
      <c r="B78" s="6">
        <v>34967.662618814196</v>
      </c>
      <c r="C78" s="47">
        <v>34014.403515744874</v>
      </c>
      <c r="D78" s="19">
        <f t="shared" si="1"/>
        <v>-953.25910306932201</v>
      </c>
    </row>
    <row r="79" spans="1:4" x14ac:dyDescent="0.2">
      <c r="A79" s="1" t="s">
        <v>65</v>
      </c>
      <c r="B79" s="6">
        <v>0</v>
      </c>
      <c r="C79" s="47">
        <v>0</v>
      </c>
      <c r="D79" s="19">
        <f t="shared" si="1"/>
        <v>0</v>
      </c>
    </row>
    <row r="80" spans="1:4" x14ac:dyDescent="0.2">
      <c r="A80" s="1" t="s">
        <v>66</v>
      </c>
      <c r="B80" s="6">
        <v>0</v>
      </c>
      <c r="C80" s="47">
        <v>0</v>
      </c>
      <c r="D80" s="19">
        <f t="shared" si="1"/>
        <v>0</v>
      </c>
    </row>
    <row r="81" spans="1:4" x14ac:dyDescent="0.2">
      <c r="A81" s="1" t="s">
        <v>127</v>
      </c>
      <c r="B81" s="6">
        <v>0</v>
      </c>
      <c r="C81" s="47">
        <v>0</v>
      </c>
      <c r="D81" s="19">
        <f t="shared" si="1"/>
        <v>0</v>
      </c>
    </row>
    <row r="82" spans="1:4" x14ac:dyDescent="0.2">
      <c r="A82" s="1" t="s">
        <v>67</v>
      </c>
      <c r="B82" s="6">
        <v>0</v>
      </c>
      <c r="C82" s="47">
        <v>0</v>
      </c>
      <c r="D82" s="19">
        <f t="shared" si="1"/>
        <v>0</v>
      </c>
    </row>
    <row r="83" spans="1:4" x14ac:dyDescent="0.2">
      <c r="A83" s="1" t="s">
        <v>68</v>
      </c>
      <c r="B83" s="6">
        <v>0</v>
      </c>
      <c r="C83" s="47">
        <v>0</v>
      </c>
      <c r="D83" s="19">
        <f t="shared" si="1"/>
        <v>0</v>
      </c>
    </row>
    <row r="84" spans="1:4" x14ac:dyDescent="0.2">
      <c r="A84" s="1" t="s">
        <v>69</v>
      </c>
      <c r="B84" s="6">
        <v>0</v>
      </c>
      <c r="C84" s="47">
        <v>0</v>
      </c>
      <c r="D84" s="19">
        <f t="shared" si="1"/>
        <v>0</v>
      </c>
    </row>
    <row r="85" spans="1:4" x14ac:dyDescent="0.2">
      <c r="A85" s="1" t="s">
        <v>70</v>
      </c>
      <c r="B85" s="6">
        <v>3901.5080752123968</v>
      </c>
      <c r="C85" s="47">
        <v>3795.1484329069481</v>
      </c>
      <c r="D85" s="19">
        <f t="shared" si="1"/>
        <v>-106.35964230544869</v>
      </c>
    </row>
    <row r="86" spans="1:4" x14ac:dyDescent="0.2">
      <c r="A86" s="1" t="s">
        <v>71</v>
      </c>
      <c r="B86" s="6">
        <v>0</v>
      </c>
      <c r="C86" s="47">
        <v>0</v>
      </c>
      <c r="D86" s="19">
        <f t="shared" si="1"/>
        <v>0</v>
      </c>
    </row>
    <row r="87" spans="1:4" x14ac:dyDescent="0.2">
      <c r="A87" s="1" t="s">
        <v>72</v>
      </c>
      <c r="B87" s="6">
        <v>0</v>
      </c>
      <c r="C87" s="47">
        <v>0</v>
      </c>
      <c r="D87" s="19">
        <f t="shared" si="1"/>
        <v>0</v>
      </c>
    </row>
    <row r="88" spans="1:4" x14ac:dyDescent="0.2">
      <c r="A88" s="1" t="s">
        <v>73</v>
      </c>
      <c r="B88" s="6">
        <v>0</v>
      </c>
      <c r="C88" s="47">
        <v>0</v>
      </c>
      <c r="D88" s="19">
        <f t="shared" si="1"/>
        <v>0</v>
      </c>
    </row>
    <row r="89" spans="1:4" x14ac:dyDescent="0.2">
      <c r="A89" s="1" t="s">
        <v>74</v>
      </c>
      <c r="B89" s="6">
        <v>95285.611853154784</v>
      </c>
      <c r="C89" s="47">
        <v>92688.015385792445</v>
      </c>
      <c r="D89" s="19">
        <f t="shared" si="1"/>
        <v>-2597.5964673623384</v>
      </c>
    </row>
    <row r="90" spans="1:4" x14ac:dyDescent="0.2">
      <c r="A90" s="1" t="s">
        <v>75</v>
      </c>
      <c r="B90" s="6">
        <v>0</v>
      </c>
      <c r="C90" s="47">
        <v>0</v>
      </c>
      <c r="D90" s="19">
        <f t="shared" si="1"/>
        <v>0</v>
      </c>
    </row>
    <row r="91" spans="1:4" x14ac:dyDescent="0.2">
      <c r="A91" s="1" t="s">
        <v>76</v>
      </c>
      <c r="B91" s="6">
        <v>0</v>
      </c>
      <c r="C91" s="47">
        <v>0</v>
      </c>
      <c r="D91" s="19">
        <f t="shared" si="1"/>
        <v>0</v>
      </c>
    </row>
    <row r="92" spans="1:4" x14ac:dyDescent="0.2">
      <c r="A92" s="1" t="s">
        <v>77</v>
      </c>
      <c r="B92" s="6">
        <v>0</v>
      </c>
      <c r="C92" s="47">
        <v>0</v>
      </c>
      <c r="D92" s="19">
        <f t="shared" si="1"/>
        <v>0</v>
      </c>
    </row>
    <row r="93" spans="1:4" x14ac:dyDescent="0.2">
      <c r="A93" s="1" t="s">
        <v>78</v>
      </c>
      <c r="B93" s="6">
        <v>56048.494056100033</v>
      </c>
      <c r="C93" s="47">
        <v>54520.546999565668</v>
      </c>
      <c r="D93" s="19">
        <f t="shared" si="1"/>
        <v>-1527.9470565343654</v>
      </c>
    </row>
    <row r="94" spans="1:4" x14ac:dyDescent="0.2">
      <c r="A94" s="1" t="s">
        <v>79</v>
      </c>
      <c r="B94" s="6">
        <v>0</v>
      </c>
      <c r="C94" s="47">
        <v>0</v>
      </c>
      <c r="D94" s="19">
        <f t="shared" si="1"/>
        <v>0</v>
      </c>
    </row>
    <row r="95" spans="1:4" x14ac:dyDescent="0.2">
      <c r="A95" s="1" t="s">
        <v>80</v>
      </c>
      <c r="B95" s="6">
        <v>0</v>
      </c>
      <c r="C95" s="47">
        <v>0</v>
      </c>
      <c r="D95" s="19">
        <f t="shared" si="1"/>
        <v>0</v>
      </c>
    </row>
    <row r="96" spans="1:4" x14ac:dyDescent="0.2">
      <c r="A96" s="1" t="s">
        <v>141</v>
      </c>
      <c r="B96" s="6">
        <v>0</v>
      </c>
      <c r="C96" s="47">
        <v>0</v>
      </c>
      <c r="D96" s="19">
        <f t="shared" si="1"/>
        <v>0</v>
      </c>
    </row>
    <row r="97" spans="1:4" x14ac:dyDescent="0.2">
      <c r="A97" s="1" t="s">
        <v>81</v>
      </c>
      <c r="B97" s="6">
        <v>0</v>
      </c>
      <c r="C97" s="47">
        <v>0</v>
      </c>
      <c r="D97" s="19">
        <f t="shared" si="1"/>
        <v>0</v>
      </c>
    </row>
    <row r="98" spans="1:4" x14ac:dyDescent="0.2">
      <c r="A98" s="1" t="s">
        <v>82</v>
      </c>
      <c r="B98" s="6">
        <v>0</v>
      </c>
      <c r="C98" s="47">
        <v>0</v>
      </c>
      <c r="D98" s="19">
        <f t="shared" si="1"/>
        <v>0</v>
      </c>
    </row>
    <row r="99" spans="1:4" x14ac:dyDescent="0.2">
      <c r="A99" s="1" t="s">
        <v>83</v>
      </c>
      <c r="B99" s="6">
        <v>0</v>
      </c>
      <c r="C99" s="47">
        <v>0</v>
      </c>
      <c r="D99" s="19">
        <f t="shared" si="1"/>
        <v>0</v>
      </c>
    </row>
    <row r="100" spans="1:4" x14ac:dyDescent="0.2">
      <c r="A100" s="1" t="s">
        <v>144</v>
      </c>
      <c r="B100" s="6">
        <v>0</v>
      </c>
      <c r="C100" s="47">
        <v>0</v>
      </c>
      <c r="D100" s="19">
        <f t="shared" si="1"/>
        <v>0</v>
      </c>
    </row>
    <row r="101" spans="1:4" x14ac:dyDescent="0.2">
      <c r="A101" s="1" t="s">
        <v>84</v>
      </c>
      <c r="B101" s="6">
        <v>0</v>
      </c>
      <c r="C101" s="47">
        <v>0</v>
      </c>
      <c r="D101" s="19">
        <f t="shared" si="1"/>
        <v>0</v>
      </c>
    </row>
    <row r="102" spans="1:4" x14ac:dyDescent="0.2">
      <c r="A102" s="1" t="s">
        <v>85</v>
      </c>
      <c r="B102" s="6">
        <v>0</v>
      </c>
      <c r="C102" s="47">
        <v>0</v>
      </c>
      <c r="D102" s="19">
        <f t="shared" si="1"/>
        <v>0</v>
      </c>
    </row>
    <row r="103" spans="1:4" x14ac:dyDescent="0.2">
      <c r="A103" s="1" t="s">
        <v>128</v>
      </c>
      <c r="B103" s="6">
        <v>0</v>
      </c>
      <c r="C103" s="47">
        <v>0</v>
      </c>
      <c r="D103" s="19">
        <f t="shared" si="1"/>
        <v>0</v>
      </c>
    </row>
    <row r="104" spans="1:4" x14ac:dyDescent="0.2">
      <c r="A104" s="1" t="s">
        <v>86</v>
      </c>
      <c r="B104" s="6">
        <v>0</v>
      </c>
      <c r="C104" s="47">
        <v>0</v>
      </c>
      <c r="D104" s="19">
        <f t="shared" si="1"/>
        <v>0</v>
      </c>
    </row>
    <row r="105" spans="1:4" x14ac:dyDescent="0.2">
      <c r="A105" s="1" t="s">
        <v>87</v>
      </c>
      <c r="B105" s="6">
        <v>105340.7180307347</v>
      </c>
      <c r="C105" s="47">
        <v>102469.00768848759</v>
      </c>
      <c r="D105" s="19">
        <f t="shared" si="1"/>
        <v>-2871.7103422471118</v>
      </c>
    </row>
    <row r="106" spans="1:4" x14ac:dyDescent="0.2">
      <c r="A106" s="1" t="s">
        <v>129</v>
      </c>
      <c r="B106" s="6">
        <v>0</v>
      </c>
      <c r="C106" s="47">
        <v>0</v>
      </c>
      <c r="D106" s="19">
        <f t="shared" si="1"/>
        <v>0</v>
      </c>
    </row>
    <row r="107" spans="1:4" x14ac:dyDescent="0.2">
      <c r="A107" s="1" t="s">
        <v>88</v>
      </c>
      <c r="B107" s="6">
        <v>0</v>
      </c>
      <c r="C107" s="47">
        <v>0</v>
      </c>
      <c r="D107" s="19">
        <f t="shared" si="1"/>
        <v>0</v>
      </c>
    </row>
    <row r="108" spans="1:4" x14ac:dyDescent="0.2">
      <c r="A108" s="1" t="s">
        <v>89</v>
      </c>
      <c r="B108" s="6">
        <v>0</v>
      </c>
      <c r="C108" s="47">
        <v>0</v>
      </c>
      <c r="D108" s="19">
        <f t="shared" si="1"/>
        <v>0</v>
      </c>
    </row>
    <row r="109" spans="1:4" x14ac:dyDescent="0.2">
      <c r="A109" s="1" t="s">
        <v>90</v>
      </c>
      <c r="B109" s="6">
        <v>0</v>
      </c>
      <c r="C109" s="47">
        <v>0</v>
      </c>
      <c r="D109" s="19">
        <f t="shared" si="1"/>
        <v>0</v>
      </c>
    </row>
    <row r="110" spans="1:4" x14ac:dyDescent="0.2">
      <c r="A110" s="1" t="s">
        <v>150</v>
      </c>
      <c r="B110" s="6">
        <v>12751.270294596614</v>
      </c>
      <c r="C110" s="47">
        <v>12403.655853891001</v>
      </c>
      <c r="D110" s="19">
        <f t="shared" si="1"/>
        <v>-347.61444070561265</v>
      </c>
    </row>
    <row r="111" spans="1:4" x14ac:dyDescent="0.2">
      <c r="A111" s="1" t="s">
        <v>91</v>
      </c>
      <c r="B111" s="6">
        <v>14781.323276820949</v>
      </c>
      <c r="C111" s="47">
        <v>14378.367233614941</v>
      </c>
      <c r="D111" s="19">
        <f t="shared" si="1"/>
        <v>-402.95604320600796</v>
      </c>
    </row>
    <row r="112" spans="1:4" x14ac:dyDescent="0.2">
      <c r="A112" s="1" t="s">
        <v>148</v>
      </c>
      <c r="B112" s="6">
        <v>0</v>
      </c>
      <c r="C112" s="47">
        <v>0</v>
      </c>
      <c r="D112" s="19">
        <f t="shared" si="1"/>
        <v>0</v>
      </c>
    </row>
    <row r="113" spans="1:4" x14ac:dyDescent="0.2">
      <c r="A113" s="1" t="s">
        <v>92</v>
      </c>
      <c r="B113" s="6">
        <v>0</v>
      </c>
      <c r="C113" s="47">
        <v>0</v>
      </c>
      <c r="D113" s="19">
        <f t="shared" si="1"/>
        <v>0</v>
      </c>
    </row>
    <row r="114" spans="1:4" x14ac:dyDescent="0.2">
      <c r="A114" s="1" t="s">
        <v>93</v>
      </c>
      <c r="B114" s="6">
        <v>0</v>
      </c>
      <c r="C114" s="47">
        <v>0</v>
      </c>
      <c r="D114" s="19">
        <f t="shared" si="1"/>
        <v>0</v>
      </c>
    </row>
    <row r="115" spans="1:4" x14ac:dyDescent="0.2">
      <c r="A115" s="1" t="s">
        <v>94</v>
      </c>
      <c r="B115" s="6">
        <v>0</v>
      </c>
      <c r="C115" s="47">
        <v>0</v>
      </c>
      <c r="D115" s="19">
        <f t="shared" si="1"/>
        <v>0</v>
      </c>
    </row>
    <row r="116" spans="1:4" x14ac:dyDescent="0.2">
      <c r="A116" s="1" t="s">
        <v>95</v>
      </c>
      <c r="B116" s="6">
        <v>0</v>
      </c>
      <c r="C116" s="47">
        <v>0</v>
      </c>
      <c r="D116" s="19">
        <f t="shared" si="1"/>
        <v>0</v>
      </c>
    </row>
    <row r="117" spans="1:4" x14ac:dyDescent="0.2">
      <c r="A117" s="1" t="s">
        <v>96</v>
      </c>
      <c r="B117" s="6">
        <v>0</v>
      </c>
      <c r="C117" s="47">
        <v>0</v>
      </c>
      <c r="D117" s="19">
        <f t="shared" si="1"/>
        <v>0</v>
      </c>
    </row>
    <row r="118" spans="1:4" x14ac:dyDescent="0.2">
      <c r="A118" s="1" t="s">
        <v>149</v>
      </c>
      <c r="B118" s="6">
        <v>0</v>
      </c>
      <c r="C118" s="47">
        <v>0</v>
      </c>
      <c r="D118" s="19">
        <f t="shared" si="1"/>
        <v>0</v>
      </c>
    </row>
    <row r="119" spans="1:4" x14ac:dyDescent="0.2">
      <c r="A119" s="1" t="s">
        <v>97</v>
      </c>
      <c r="B119" s="6">
        <v>0</v>
      </c>
      <c r="C119" s="47">
        <v>0</v>
      </c>
      <c r="D119" s="19">
        <f t="shared" si="1"/>
        <v>0</v>
      </c>
    </row>
    <row r="120" spans="1:4" x14ac:dyDescent="0.2">
      <c r="A120" s="1" t="s">
        <v>98</v>
      </c>
      <c r="B120" s="6">
        <v>40382.194557340663</v>
      </c>
      <c r="C120" s="47">
        <v>39281.329023852326</v>
      </c>
      <c r="D120" s="19">
        <f t="shared" si="1"/>
        <v>-1100.865533488337</v>
      </c>
    </row>
    <row r="121" spans="1:4" x14ac:dyDescent="0.2">
      <c r="A121" s="1" t="s">
        <v>99</v>
      </c>
      <c r="B121" s="6">
        <v>0</v>
      </c>
      <c r="C121" s="47">
        <v>0</v>
      </c>
      <c r="D121" s="19">
        <f t="shared" si="1"/>
        <v>0</v>
      </c>
    </row>
    <row r="122" spans="1:4" x14ac:dyDescent="0.2">
      <c r="A122" s="1" t="s">
        <v>130</v>
      </c>
      <c r="B122" s="6">
        <v>0</v>
      </c>
      <c r="C122" s="47">
        <v>0</v>
      </c>
      <c r="D122" s="19">
        <f t="shared" si="1"/>
        <v>0</v>
      </c>
    </row>
    <row r="123" spans="1:4" x14ac:dyDescent="0.2">
      <c r="A123" s="1" t="s">
        <v>100</v>
      </c>
      <c r="B123" s="6">
        <v>844.53376018317113</v>
      </c>
      <c r="C123" s="47">
        <v>821.51078883046739</v>
      </c>
      <c r="D123" s="19">
        <f t="shared" si="1"/>
        <v>-23.022971352703735</v>
      </c>
    </row>
    <row r="124" spans="1:4" x14ac:dyDescent="0.2">
      <c r="A124" s="1" t="s">
        <v>131</v>
      </c>
      <c r="B124" s="6">
        <v>0</v>
      </c>
      <c r="C124" s="47">
        <v>0</v>
      </c>
      <c r="D124" s="19">
        <f t="shared" si="1"/>
        <v>0</v>
      </c>
    </row>
    <row r="125" spans="1:4" x14ac:dyDescent="0.2">
      <c r="A125" s="1" t="s">
        <v>101</v>
      </c>
      <c r="B125" s="6">
        <v>0</v>
      </c>
      <c r="C125" s="47">
        <v>0</v>
      </c>
      <c r="D125" s="19">
        <f t="shared" si="1"/>
        <v>0</v>
      </c>
    </row>
    <row r="126" spans="1:4" x14ac:dyDescent="0.2">
      <c r="A126" s="1" t="s">
        <v>102</v>
      </c>
      <c r="B126" s="6">
        <v>72032.623724888908</v>
      </c>
      <c r="C126" s="47">
        <v>70068.930725667014</v>
      </c>
      <c r="D126" s="19">
        <f t="shared" si="1"/>
        <v>-1963.6929992218938</v>
      </c>
    </row>
    <row r="127" spans="1:4" x14ac:dyDescent="0.2">
      <c r="A127" s="1" t="s">
        <v>103</v>
      </c>
      <c r="B127" s="6">
        <v>0</v>
      </c>
      <c r="C127" s="47">
        <v>0</v>
      </c>
      <c r="D127" s="19">
        <f t="shared" si="1"/>
        <v>0</v>
      </c>
    </row>
    <row r="128" spans="1:4" x14ac:dyDescent="0.2">
      <c r="A128" s="1" t="s">
        <v>142</v>
      </c>
      <c r="B128" s="6">
        <v>0</v>
      </c>
      <c r="C128" s="47">
        <v>0</v>
      </c>
      <c r="D128" s="19">
        <f t="shared" si="1"/>
        <v>0</v>
      </c>
    </row>
    <row r="129" spans="1:4" x14ac:dyDescent="0.2">
      <c r="A129" s="1" t="s">
        <v>104</v>
      </c>
      <c r="B129" s="6">
        <v>0</v>
      </c>
      <c r="C129" s="47">
        <v>0</v>
      </c>
      <c r="D129" s="19">
        <f t="shared" si="1"/>
        <v>0</v>
      </c>
    </row>
    <row r="130" spans="1:4" x14ac:dyDescent="0.2">
      <c r="A130" s="1" t="s">
        <v>105</v>
      </c>
      <c r="B130" s="6">
        <v>0</v>
      </c>
      <c r="C130" s="47">
        <v>0</v>
      </c>
      <c r="D130" s="19">
        <f t="shared" si="1"/>
        <v>0</v>
      </c>
    </row>
    <row r="131" spans="1:4" x14ac:dyDescent="0.2">
      <c r="A131" s="1" t="s">
        <v>106</v>
      </c>
      <c r="B131" s="6">
        <v>0</v>
      </c>
      <c r="C131" s="47">
        <v>0</v>
      </c>
      <c r="D131" s="19">
        <f t="shared" si="1"/>
        <v>0</v>
      </c>
    </row>
    <row r="132" spans="1:4" x14ac:dyDescent="0.2">
      <c r="A132" s="1" t="s">
        <v>107</v>
      </c>
      <c r="B132" s="6">
        <v>0</v>
      </c>
      <c r="C132" s="47">
        <v>0</v>
      </c>
      <c r="D132" s="19">
        <f t="shared" si="1"/>
        <v>0</v>
      </c>
    </row>
    <row r="133" spans="1:4" x14ac:dyDescent="0.2">
      <c r="A133" s="1" t="s">
        <v>108</v>
      </c>
      <c r="B133" s="6">
        <v>0</v>
      </c>
      <c r="C133" s="47">
        <v>0</v>
      </c>
      <c r="D133" s="19">
        <f t="shared" si="1"/>
        <v>0</v>
      </c>
    </row>
    <row r="134" spans="1:4" x14ac:dyDescent="0.2">
      <c r="A134" s="1" t="s">
        <v>145</v>
      </c>
      <c r="B134" s="6">
        <v>0</v>
      </c>
      <c r="C134" s="47">
        <v>0</v>
      </c>
      <c r="D134" s="19">
        <f t="shared" si="1"/>
        <v>0</v>
      </c>
    </row>
    <row r="135" spans="1:4" x14ac:dyDescent="0.2">
      <c r="A135" s="1" t="s">
        <v>109</v>
      </c>
      <c r="B135" s="6">
        <v>0</v>
      </c>
      <c r="C135" s="47">
        <v>0</v>
      </c>
      <c r="D135" s="19">
        <f t="shared" si="1"/>
        <v>0</v>
      </c>
    </row>
    <row r="136" spans="1:4" x14ac:dyDescent="0.2">
      <c r="A136" s="1" t="s">
        <v>110</v>
      </c>
      <c r="B136" s="6">
        <v>0</v>
      </c>
      <c r="C136" s="47">
        <v>0</v>
      </c>
      <c r="D136" s="19">
        <f t="shared" ref="D136:D148" si="2">$C136-$B136</f>
        <v>0</v>
      </c>
    </row>
    <row r="137" spans="1:4" x14ac:dyDescent="0.2">
      <c r="A137" s="1" t="s">
        <v>111</v>
      </c>
      <c r="B137" s="6">
        <v>0</v>
      </c>
      <c r="C137" s="47">
        <v>0</v>
      </c>
      <c r="D137" s="19">
        <f t="shared" si="2"/>
        <v>0</v>
      </c>
    </row>
    <row r="138" spans="1:4" x14ac:dyDescent="0.2">
      <c r="A138" s="1" t="s">
        <v>112</v>
      </c>
      <c r="B138" s="6">
        <v>0</v>
      </c>
      <c r="C138" s="47">
        <v>0</v>
      </c>
      <c r="D138" s="19">
        <f t="shared" si="2"/>
        <v>0</v>
      </c>
    </row>
    <row r="139" spans="1:4" x14ac:dyDescent="0.2">
      <c r="A139" s="1" t="s">
        <v>113</v>
      </c>
      <c r="B139" s="6">
        <v>0</v>
      </c>
      <c r="C139" s="47">
        <v>0</v>
      </c>
      <c r="D139" s="19">
        <f t="shared" si="2"/>
        <v>0</v>
      </c>
    </row>
    <row r="140" spans="1:4" x14ac:dyDescent="0.2">
      <c r="A140" s="1" t="s">
        <v>114</v>
      </c>
      <c r="B140" s="6">
        <v>0</v>
      </c>
      <c r="C140" s="47">
        <v>0</v>
      </c>
      <c r="D140" s="19">
        <f t="shared" si="2"/>
        <v>0</v>
      </c>
    </row>
    <row r="141" spans="1:4" x14ac:dyDescent="0.2">
      <c r="A141" s="1" t="s">
        <v>115</v>
      </c>
      <c r="B141" s="6">
        <v>0</v>
      </c>
      <c r="C141" s="47">
        <v>0</v>
      </c>
      <c r="D141" s="19">
        <f t="shared" si="2"/>
        <v>0</v>
      </c>
    </row>
    <row r="142" spans="1:4" x14ac:dyDescent="0.2">
      <c r="A142" s="1" t="s">
        <v>132</v>
      </c>
      <c r="B142" s="6">
        <v>0</v>
      </c>
      <c r="C142" s="47">
        <v>0</v>
      </c>
      <c r="D142" s="19">
        <f t="shared" si="2"/>
        <v>0</v>
      </c>
    </row>
    <row r="143" spans="1:4" x14ac:dyDescent="0.2">
      <c r="A143" s="1" t="s">
        <v>116</v>
      </c>
      <c r="B143" s="6">
        <v>101534.36868906408</v>
      </c>
      <c r="C143" s="47">
        <v>98766.423851505198</v>
      </c>
      <c r="D143" s="19">
        <f t="shared" si="2"/>
        <v>-2767.9448375588836</v>
      </c>
    </row>
    <row r="144" spans="1:4" x14ac:dyDescent="0.2">
      <c r="A144" s="1" t="s">
        <v>117</v>
      </c>
      <c r="B144" s="6">
        <v>0</v>
      </c>
      <c r="C144" s="47">
        <v>0</v>
      </c>
      <c r="D144" s="19">
        <f t="shared" si="2"/>
        <v>0</v>
      </c>
    </row>
    <row r="145" spans="1:4" x14ac:dyDescent="0.2">
      <c r="A145" s="1" t="s">
        <v>143</v>
      </c>
      <c r="B145" s="6">
        <v>0</v>
      </c>
      <c r="C145" s="47">
        <v>0</v>
      </c>
      <c r="D145" s="19">
        <f t="shared" si="2"/>
        <v>0</v>
      </c>
    </row>
    <row r="146" spans="1:4" x14ac:dyDescent="0.2">
      <c r="A146" s="1" t="s">
        <v>118</v>
      </c>
      <c r="B146" s="6">
        <v>0</v>
      </c>
      <c r="C146" s="47">
        <v>0</v>
      </c>
      <c r="D146" s="19">
        <f t="shared" si="2"/>
        <v>0</v>
      </c>
    </row>
    <row r="147" spans="1:4" x14ac:dyDescent="0.2">
      <c r="A147" s="1" t="s">
        <v>119</v>
      </c>
      <c r="B147" s="6">
        <v>0</v>
      </c>
      <c r="C147" s="47">
        <v>0</v>
      </c>
      <c r="D147" s="19">
        <f t="shared" si="2"/>
        <v>0</v>
      </c>
    </row>
    <row r="148" spans="1:4" x14ac:dyDescent="0.2">
      <c r="A148" s="1" t="s">
        <v>120</v>
      </c>
      <c r="B148" s="6">
        <v>0</v>
      </c>
      <c r="C148" s="47">
        <v>0</v>
      </c>
      <c r="D148" s="19">
        <f t="shared" si="2"/>
        <v>0</v>
      </c>
    </row>
    <row r="149" spans="1:4" ht="15" x14ac:dyDescent="0.25">
      <c r="A149" s="7" t="s">
        <v>121</v>
      </c>
      <c r="B149" s="10">
        <f>SUM(B7:B148)</f>
        <v>1224098.0000000002</v>
      </c>
      <c r="C149" s="10">
        <f t="shared" ref="C149:D149" si="3">SUM(C7:C148)</f>
        <v>1190727.6665502284</v>
      </c>
      <c r="D149" s="20">
        <f t="shared" si="3"/>
        <v>-33370.333449771846</v>
      </c>
    </row>
    <row r="150" spans="1:4" x14ac:dyDescent="0.2">
      <c r="C150" s="21"/>
    </row>
    <row r="151" spans="1:4" x14ac:dyDescent="0.2">
      <c r="C151" s="21"/>
    </row>
    <row r="152" spans="1:4" x14ac:dyDescent="0.2">
      <c r="C152" s="21"/>
    </row>
    <row r="153" spans="1:4" x14ac:dyDescent="0.2">
      <c r="C153" s="21"/>
    </row>
    <row r="154" spans="1:4" x14ac:dyDescent="0.2">
      <c r="C154" s="21"/>
    </row>
    <row r="155" spans="1:4" x14ac:dyDescent="0.2">
      <c r="C155" s="21"/>
    </row>
    <row r="156" spans="1:4" x14ac:dyDescent="0.2">
      <c r="C156" s="21"/>
    </row>
    <row r="157" spans="1:4" x14ac:dyDescent="0.2">
      <c r="C157" s="21"/>
    </row>
    <row r="158" spans="1:4" x14ac:dyDescent="0.2">
      <c r="C158" s="21"/>
    </row>
    <row r="159" spans="1:4" x14ac:dyDescent="0.2">
      <c r="C159" s="21"/>
    </row>
    <row r="160" spans="1:4" x14ac:dyDescent="0.2">
      <c r="C160" s="21"/>
    </row>
    <row r="161" spans="3:3" x14ac:dyDescent="0.2">
      <c r="C161" s="21"/>
    </row>
    <row r="162" spans="3:3" x14ac:dyDescent="0.2">
      <c r="C162" s="21"/>
    </row>
    <row r="163" spans="3:3" x14ac:dyDescent="0.2">
      <c r="C163" s="21"/>
    </row>
    <row r="164" spans="3:3" x14ac:dyDescent="0.2">
      <c r="C164" s="21"/>
    </row>
    <row r="165" spans="3:3" x14ac:dyDescent="0.2">
      <c r="C165" s="21"/>
    </row>
    <row r="166" spans="3:3" x14ac:dyDescent="0.2">
      <c r="C166" s="21"/>
    </row>
    <row r="167" spans="3:3" x14ac:dyDescent="0.2">
      <c r="C167" s="21"/>
    </row>
    <row r="168" spans="3:3" x14ac:dyDescent="0.2">
      <c r="C168" s="21"/>
    </row>
    <row r="169" spans="3:3" x14ac:dyDescent="0.2">
      <c r="C169" s="21"/>
    </row>
    <row r="170" spans="3:3" x14ac:dyDescent="0.2">
      <c r="C170" s="21"/>
    </row>
    <row r="171" spans="3:3" x14ac:dyDescent="0.2">
      <c r="C171" s="21"/>
    </row>
    <row r="172" spans="3:3" x14ac:dyDescent="0.2">
      <c r="C172" s="21"/>
    </row>
    <row r="173" spans="3:3" x14ac:dyDescent="0.2">
      <c r="C173" s="21"/>
    </row>
    <row r="174" spans="3:3" x14ac:dyDescent="0.2">
      <c r="C174" s="21"/>
    </row>
    <row r="175" spans="3:3" x14ac:dyDescent="0.2">
      <c r="C175" s="21"/>
    </row>
    <row r="176" spans="3:3" x14ac:dyDescent="0.2">
      <c r="C176" s="21"/>
    </row>
    <row r="177" spans="3:3" x14ac:dyDescent="0.2">
      <c r="C177" s="21"/>
    </row>
    <row r="178" spans="3:3" x14ac:dyDescent="0.2">
      <c r="C178" s="21"/>
    </row>
    <row r="179" spans="3:3" x14ac:dyDescent="0.2">
      <c r="C179" s="21"/>
    </row>
    <row r="180" spans="3:3" x14ac:dyDescent="0.2">
      <c r="C180" s="21"/>
    </row>
    <row r="181" spans="3:3" x14ac:dyDescent="0.2">
      <c r="C181" s="21"/>
    </row>
    <row r="182" spans="3:3" x14ac:dyDescent="0.2">
      <c r="C182" s="21"/>
    </row>
    <row r="183" spans="3:3" x14ac:dyDescent="0.2">
      <c r="C183" s="21"/>
    </row>
    <row r="184" spans="3:3" x14ac:dyDescent="0.2">
      <c r="C184" s="21"/>
    </row>
    <row r="185" spans="3:3" x14ac:dyDescent="0.2">
      <c r="C185" s="21"/>
    </row>
    <row r="186" spans="3:3" x14ac:dyDescent="0.2">
      <c r="C186" s="21"/>
    </row>
    <row r="187" spans="3:3" x14ac:dyDescent="0.2">
      <c r="C187" s="21"/>
    </row>
    <row r="188" spans="3:3" x14ac:dyDescent="0.2">
      <c r="C188" s="21"/>
    </row>
    <row r="189" spans="3:3" x14ac:dyDescent="0.2">
      <c r="C189" s="21"/>
    </row>
    <row r="190" spans="3:3" x14ac:dyDescent="0.2">
      <c r="C190" s="21"/>
    </row>
    <row r="191" spans="3:3" x14ac:dyDescent="0.2">
      <c r="C191" s="21"/>
    </row>
    <row r="192" spans="3:3" x14ac:dyDescent="0.2">
      <c r="C192" s="21"/>
    </row>
    <row r="193" spans="3:3" x14ac:dyDescent="0.2">
      <c r="C193" s="21"/>
    </row>
    <row r="194" spans="3:3" x14ac:dyDescent="0.2">
      <c r="C194" s="21"/>
    </row>
    <row r="195" spans="3:3" x14ac:dyDescent="0.2">
      <c r="C195" s="21"/>
    </row>
    <row r="196" spans="3:3" x14ac:dyDescent="0.2">
      <c r="C196" s="21"/>
    </row>
    <row r="197" spans="3:3" x14ac:dyDescent="0.2">
      <c r="C197" s="21"/>
    </row>
    <row r="198" spans="3:3" x14ac:dyDescent="0.2">
      <c r="C198" s="21"/>
    </row>
    <row r="199" spans="3:3" x14ac:dyDescent="0.2">
      <c r="C199" s="21"/>
    </row>
    <row r="200" spans="3:3" x14ac:dyDescent="0.2">
      <c r="C200" s="21"/>
    </row>
    <row r="201" spans="3:3" x14ac:dyDescent="0.2">
      <c r="C201" s="21"/>
    </row>
    <row r="202" spans="3:3" x14ac:dyDescent="0.2">
      <c r="C202" s="21"/>
    </row>
    <row r="203" spans="3:3" x14ac:dyDescent="0.2">
      <c r="C203" s="21"/>
    </row>
    <row r="204" spans="3:3" x14ac:dyDescent="0.2">
      <c r="C204" s="21"/>
    </row>
    <row r="205" spans="3:3" x14ac:dyDescent="0.2">
      <c r="C205" s="21"/>
    </row>
    <row r="206" spans="3:3" x14ac:dyDescent="0.2">
      <c r="C206" s="21"/>
    </row>
    <row r="207" spans="3:3" x14ac:dyDescent="0.2">
      <c r="C207" s="21"/>
    </row>
    <row r="208" spans="3:3" x14ac:dyDescent="0.2">
      <c r="C208" s="21"/>
    </row>
    <row r="209" spans="3:3" x14ac:dyDescent="0.2">
      <c r="C209" s="21"/>
    </row>
    <row r="210" spans="3:3" x14ac:dyDescent="0.2">
      <c r="C210" s="21"/>
    </row>
    <row r="211" spans="3:3" x14ac:dyDescent="0.2">
      <c r="C211" s="21"/>
    </row>
    <row r="212" spans="3:3" x14ac:dyDescent="0.2">
      <c r="C212" s="21"/>
    </row>
    <row r="213" spans="3:3" x14ac:dyDescent="0.2">
      <c r="C213" s="21"/>
    </row>
    <row r="214" spans="3:3" x14ac:dyDescent="0.2">
      <c r="C214" s="21"/>
    </row>
    <row r="215" spans="3:3" x14ac:dyDescent="0.2">
      <c r="C215" s="21"/>
    </row>
    <row r="216" spans="3:3" x14ac:dyDescent="0.2">
      <c r="C216" s="21"/>
    </row>
    <row r="217" spans="3:3" x14ac:dyDescent="0.2">
      <c r="C217" s="21"/>
    </row>
    <row r="218" spans="3:3" x14ac:dyDescent="0.2">
      <c r="C218" s="21"/>
    </row>
    <row r="219" spans="3:3" x14ac:dyDescent="0.2">
      <c r="C219" s="21"/>
    </row>
    <row r="220" spans="3:3" x14ac:dyDescent="0.2">
      <c r="C220" s="21"/>
    </row>
    <row r="221" spans="3:3" x14ac:dyDescent="0.2">
      <c r="C221" s="21"/>
    </row>
    <row r="222" spans="3:3" x14ac:dyDescent="0.2">
      <c r="C222" s="21"/>
    </row>
    <row r="223" spans="3:3" x14ac:dyDescent="0.2">
      <c r="C223" s="21"/>
    </row>
    <row r="224" spans="3:3" x14ac:dyDescent="0.2">
      <c r="C224" s="21"/>
    </row>
    <row r="225" spans="3:3" x14ac:dyDescent="0.2">
      <c r="C225" s="21"/>
    </row>
    <row r="226" spans="3:3" x14ac:dyDescent="0.2">
      <c r="C226" s="21"/>
    </row>
    <row r="227" spans="3:3" x14ac:dyDescent="0.2">
      <c r="C227" s="21"/>
    </row>
    <row r="228" spans="3:3" x14ac:dyDescent="0.2">
      <c r="C228" s="21"/>
    </row>
    <row r="229" spans="3:3" x14ac:dyDescent="0.2">
      <c r="C229" s="21"/>
    </row>
    <row r="230" spans="3:3" x14ac:dyDescent="0.2">
      <c r="C230" s="21"/>
    </row>
    <row r="231" spans="3:3" x14ac:dyDescent="0.2">
      <c r="C231" s="21"/>
    </row>
    <row r="232" spans="3:3" x14ac:dyDescent="0.2">
      <c r="C232" s="21"/>
    </row>
    <row r="233" spans="3:3" x14ac:dyDescent="0.2">
      <c r="C233" s="21"/>
    </row>
    <row r="234" spans="3:3" x14ac:dyDescent="0.2">
      <c r="C234" s="21"/>
    </row>
    <row r="235" spans="3:3" x14ac:dyDescent="0.2">
      <c r="C235" s="21"/>
    </row>
    <row r="236" spans="3:3" x14ac:dyDescent="0.2">
      <c r="C236" s="21"/>
    </row>
    <row r="237" spans="3:3" x14ac:dyDescent="0.2">
      <c r="C237" s="21"/>
    </row>
    <row r="238" spans="3:3" x14ac:dyDescent="0.2">
      <c r="C238" s="21"/>
    </row>
    <row r="239" spans="3:3" x14ac:dyDescent="0.2">
      <c r="C239" s="21"/>
    </row>
    <row r="240" spans="3:3" x14ac:dyDescent="0.2">
      <c r="C240" s="21"/>
    </row>
    <row r="241" spans="3:3" x14ac:dyDescent="0.2">
      <c r="C241" s="21"/>
    </row>
    <row r="242" spans="3:3" x14ac:dyDescent="0.2">
      <c r="C242" s="21"/>
    </row>
    <row r="243" spans="3:3" x14ac:dyDescent="0.2">
      <c r="C243" s="21"/>
    </row>
    <row r="244" spans="3:3" x14ac:dyDescent="0.2">
      <c r="C244" s="21"/>
    </row>
    <row r="245" spans="3:3" x14ac:dyDescent="0.2">
      <c r="C245" s="21"/>
    </row>
    <row r="246" spans="3:3" x14ac:dyDescent="0.2">
      <c r="C246" s="21"/>
    </row>
    <row r="247" spans="3:3" x14ac:dyDescent="0.2">
      <c r="C247" s="21"/>
    </row>
    <row r="248" spans="3:3" x14ac:dyDescent="0.2">
      <c r="C248" s="21"/>
    </row>
    <row r="249" spans="3:3" x14ac:dyDescent="0.2">
      <c r="C249" s="21"/>
    </row>
    <row r="250" spans="3:3" x14ac:dyDescent="0.2">
      <c r="C250" s="21"/>
    </row>
    <row r="251" spans="3:3" x14ac:dyDescent="0.2">
      <c r="C251" s="21"/>
    </row>
    <row r="252" spans="3:3" x14ac:dyDescent="0.2">
      <c r="C252" s="21"/>
    </row>
    <row r="253" spans="3:3" x14ac:dyDescent="0.2">
      <c r="C253" s="21"/>
    </row>
    <row r="254" spans="3:3" x14ac:dyDescent="0.2">
      <c r="C254" s="21"/>
    </row>
    <row r="255" spans="3:3" x14ac:dyDescent="0.2">
      <c r="C255" s="21"/>
    </row>
    <row r="256" spans="3:3" x14ac:dyDescent="0.2">
      <c r="C256" s="21"/>
    </row>
    <row r="257" spans="3:3" x14ac:dyDescent="0.2">
      <c r="C257" s="21"/>
    </row>
    <row r="258" spans="3:3" x14ac:dyDescent="0.2">
      <c r="C258" s="21"/>
    </row>
    <row r="259" spans="3:3" x14ac:dyDescent="0.2">
      <c r="C259" s="21"/>
    </row>
    <row r="260" spans="3:3" x14ac:dyDescent="0.2">
      <c r="C260" s="21"/>
    </row>
    <row r="261" spans="3:3" x14ac:dyDescent="0.2">
      <c r="C261" s="21"/>
    </row>
    <row r="262" spans="3:3" x14ac:dyDescent="0.2">
      <c r="C262" s="21"/>
    </row>
    <row r="263" spans="3:3" x14ac:dyDescent="0.2">
      <c r="C263" s="21"/>
    </row>
    <row r="264" spans="3:3" x14ac:dyDescent="0.2">
      <c r="C264" s="21"/>
    </row>
    <row r="265" spans="3:3" x14ac:dyDescent="0.2">
      <c r="C265" s="21"/>
    </row>
    <row r="266" spans="3:3" x14ac:dyDescent="0.2">
      <c r="C266" s="21"/>
    </row>
    <row r="267" spans="3:3" x14ac:dyDescent="0.2">
      <c r="C267" s="21"/>
    </row>
    <row r="268" spans="3:3" x14ac:dyDescent="0.2">
      <c r="C268" s="21"/>
    </row>
    <row r="269" spans="3:3" x14ac:dyDescent="0.2">
      <c r="C269" s="21"/>
    </row>
    <row r="270" spans="3:3" x14ac:dyDescent="0.2">
      <c r="C270" s="21"/>
    </row>
    <row r="271" spans="3:3" x14ac:dyDescent="0.2">
      <c r="C271" s="21"/>
    </row>
    <row r="272" spans="3:3" x14ac:dyDescent="0.2">
      <c r="C272" s="21"/>
    </row>
    <row r="273" spans="3:3" x14ac:dyDescent="0.2">
      <c r="C273" s="21"/>
    </row>
    <row r="274" spans="3:3" x14ac:dyDescent="0.2">
      <c r="C274" s="21"/>
    </row>
    <row r="275" spans="3:3" x14ac:dyDescent="0.2">
      <c r="C275" s="21"/>
    </row>
    <row r="276" spans="3:3" x14ac:dyDescent="0.2">
      <c r="C276" s="21"/>
    </row>
    <row r="277" spans="3:3" x14ac:dyDescent="0.2">
      <c r="C277" s="21"/>
    </row>
    <row r="278" spans="3:3" x14ac:dyDescent="0.2">
      <c r="C278" s="21"/>
    </row>
    <row r="279" spans="3:3" x14ac:dyDescent="0.2">
      <c r="C279" s="21"/>
    </row>
    <row r="280" spans="3:3" x14ac:dyDescent="0.2">
      <c r="C280" s="21"/>
    </row>
    <row r="281" spans="3:3" x14ac:dyDescent="0.2">
      <c r="C281" s="21"/>
    </row>
    <row r="282" spans="3:3" x14ac:dyDescent="0.2">
      <c r="C282" s="21"/>
    </row>
    <row r="283" spans="3:3" x14ac:dyDescent="0.2">
      <c r="C283" s="21"/>
    </row>
    <row r="284" spans="3:3" x14ac:dyDescent="0.2">
      <c r="C284" s="21"/>
    </row>
    <row r="285" spans="3:3" x14ac:dyDescent="0.2">
      <c r="C285" s="21"/>
    </row>
    <row r="286" spans="3:3" x14ac:dyDescent="0.2">
      <c r="C286" s="21"/>
    </row>
    <row r="287" spans="3:3" x14ac:dyDescent="0.2">
      <c r="C287" s="21"/>
    </row>
    <row r="288" spans="3:3" x14ac:dyDescent="0.2">
      <c r="C288" s="21"/>
    </row>
    <row r="289" spans="3:3" x14ac:dyDescent="0.2">
      <c r="C289" s="21"/>
    </row>
    <row r="290" spans="3:3" x14ac:dyDescent="0.2">
      <c r="C290" s="21"/>
    </row>
    <row r="291" spans="3:3" x14ac:dyDescent="0.2">
      <c r="C291" s="21"/>
    </row>
    <row r="292" spans="3:3" x14ac:dyDescent="0.2">
      <c r="C292" s="21"/>
    </row>
    <row r="293" spans="3:3" x14ac:dyDescent="0.2">
      <c r="C293" s="21"/>
    </row>
    <row r="294" spans="3:3" x14ac:dyDescent="0.2">
      <c r="C294" s="21"/>
    </row>
    <row r="295" spans="3:3" x14ac:dyDescent="0.2">
      <c r="C295" s="21"/>
    </row>
    <row r="296" spans="3:3" x14ac:dyDescent="0.2">
      <c r="C296" s="21"/>
    </row>
    <row r="297" spans="3:3" x14ac:dyDescent="0.2">
      <c r="C297" s="21"/>
    </row>
    <row r="298" spans="3:3" x14ac:dyDescent="0.2">
      <c r="C298" s="21"/>
    </row>
    <row r="299" spans="3:3" x14ac:dyDescent="0.2">
      <c r="C299" s="21"/>
    </row>
    <row r="300" spans="3:3" x14ac:dyDescent="0.2">
      <c r="C300" s="21"/>
    </row>
    <row r="301" spans="3:3" x14ac:dyDescent="0.2">
      <c r="C301" s="21"/>
    </row>
    <row r="302" spans="3:3" x14ac:dyDescent="0.2">
      <c r="C302" s="21"/>
    </row>
    <row r="303" spans="3:3" x14ac:dyDescent="0.2">
      <c r="C303" s="21"/>
    </row>
    <row r="304" spans="3:3" x14ac:dyDescent="0.2">
      <c r="C304" s="21"/>
    </row>
    <row r="305" spans="3:3" x14ac:dyDescent="0.2">
      <c r="C305" s="21"/>
    </row>
    <row r="306" spans="3:3" x14ac:dyDescent="0.2">
      <c r="C306" s="21"/>
    </row>
    <row r="307" spans="3:3" x14ac:dyDescent="0.2">
      <c r="C307" s="21"/>
    </row>
    <row r="308" spans="3:3" x14ac:dyDescent="0.2">
      <c r="C308" s="21"/>
    </row>
    <row r="309" spans="3:3" x14ac:dyDescent="0.2">
      <c r="C309" s="21"/>
    </row>
    <row r="310" spans="3:3" x14ac:dyDescent="0.2">
      <c r="C310" s="21"/>
    </row>
    <row r="311" spans="3:3" x14ac:dyDescent="0.2">
      <c r="C311" s="21"/>
    </row>
    <row r="312" spans="3:3" x14ac:dyDescent="0.2">
      <c r="C312" s="21"/>
    </row>
    <row r="313" spans="3:3" x14ac:dyDescent="0.2">
      <c r="C313" s="21"/>
    </row>
    <row r="314" spans="3:3" x14ac:dyDescent="0.2">
      <c r="C314" s="21"/>
    </row>
    <row r="315" spans="3:3" x14ac:dyDescent="0.2">
      <c r="C315" s="21"/>
    </row>
    <row r="316" spans="3:3" x14ac:dyDescent="0.2">
      <c r="C316" s="21"/>
    </row>
    <row r="317" spans="3:3" x14ac:dyDescent="0.2">
      <c r="C317" s="21"/>
    </row>
    <row r="318" spans="3:3" x14ac:dyDescent="0.2">
      <c r="C318" s="21"/>
    </row>
    <row r="319" spans="3:3" x14ac:dyDescent="0.2">
      <c r="C319" s="21"/>
    </row>
    <row r="320" spans="3:3" x14ac:dyDescent="0.2">
      <c r="C320" s="21"/>
    </row>
    <row r="321" spans="3:3" x14ac:dyDescent="0.2">
      <c r="C321" s="21"/>
    </row>
    <row r="322" spans="3:3" x14ac:dyDescent="0.2">
      <c r="C322" s="21"/>
    </row>
    <row r="323" spans="3:3" x14ac:dyDescent="0.2">
      <c r="C323" s="21"/>
    </row>
    <row r="324" spans="3:3" x14ac:dyDescent="0.2">
      <c r="C324" s="21"/>
    </row>
    <row r="325" spans="3:3" x14ac:dyDescent="0.2">
      <c r="C325" s="21"/>
    </row>
    <row r="326" spans="3:3" x14ac:dyDescent="0.2">
      <c r="C326" s="21"/>
    </row>
    <row r="327" spans="3:3" x14ac:dyDescent="0.2">
      <c r="C327" s="21"/>
    </row>
    <row r="328" spans="3:3" x14ac:dyDescent="0.2">
      <c r="C328" s="21"/>
    </row>
    <row r="329" spans="3:3" x14ac:dyDescent="0.2">
      <c r="C329" s="21"/>
    </row>
    <row r="330" spans="3:3" x14ac:dyDescent="0.2">
      <c r="C330" s="21"/>
    </row>
    <row r="331" spans="3:3" x14ac:dyDescent="0.2">
      <c r="C331" s="21"/>
    </row>
    <row r="332" spans="3:3" x14ac:dyDescent="0.2">
      <c r="C332" s="21"/>
    </row>
    <row r="333" spans="3:3" x14ac:dyDescent="0.2">
      <c r="C333" s="21"/>
    </row>
    <row r="334" spans="3:3" x14ac:dyDescent="0.2">
      <c r="C334" s="21"/>
    </row>
    <row r="335" spans="3:3" x14ac:dyDescent="0.2">
      <c r="C335" s="21"/>
    </row>
    <row r="336" spans="3:3" x14ac:dyDescent="0.2">
      <c r="C336" s="21"/>
    </row>
    <row r="337" spans="3:3" x14ac:dyDescent="0.2">
      <c r="C337" s="21"/>
    </row>
    <row r="338" spans="3:3" x14ac:dyDescent="0.2">
      <c r="C338" s="21"/>
    </row>
    <row r="339" spans="3:3" x14ac:dyDescent="0.2">
      <c r="C339" s="21"/>
    </row>
    <row r="340" spans="3:3" x14ac:dyDescent="0.2">
      <c r="C340" s="21"/>
    </row>
    <row r="341" spans="3:3" x14ac:dyDescent="0.2">
      <c r="C341" s="21"/>
    </row>
    <row r="342" spans="3:3" x14ac:dyDescent="0.2">
      <c r="C342" s="21"/>
    </row>
    <row r="343" spans="3:3" x14ac:dyDescent="0.2">
      <c r="C343" s="21"/>
    </row>
    <row r="344" spans="3:3" x14ac:dyDescent="0.2">
      <c r="C344" s="21"/>
    </row>
    <row r="345" spans="3:3" x14ac:dyDescent="0.2">
      <c r="C345" s="21"/>
    </row>
    <row r="346" spans="3:3" x14ac:dyDescent="0.2">
      <c r="C346" s="21"/>
    </row>
    <row r="347" spans="3:3" x14ac:dyDescent="0.2">
      <c r="C347" s="21"/>
    </row>
    <row r="348" spans="3:3" x14ac:dyDescent="0.2">
      <c r="C348" s="21"/>
    </row>
    <row r="349" spans="3:3" x14ac:dyDescent="0.2">
      <c r="C349" s="21"/>
    </row>
    <row r="350" spans="3:3" x14ac:dyDescent="0.2">
      <c r="C350" s="21"/>
    </row>
    <row r="351" spans="3:3" x14ac:dyDescent="0.2">
      <c r="C351" s="21"/>
    </row>
    <row r="352" spans="3:3" x14ac:dyDescent="0.2">
      <c r="C352" s="21"/>
    </row>
    <row r="353" spans="3:3" x14ac:dyDescent="0.2">
      <c r="C353" s="21"/>
    </row>
    <row r="354" spans="3:3" x14ac:dyDescent="0.2">
      <c r="C354" s="21"/>
    </row>
    <row r="355" spans="3:3" x14ac:dyDescent="0.2">
      <c r="C355" s="21"/>
    </row>
    <row r="356" spans="3:3" x14ac:dyDescent="0.2">
      <c r="C356" s="21"/>
    </row>
    <row r="357" spans="3:3" x14ac:dyDescent="0.2">
      <c r="C357" s="21"/>
    </row>
    <row r="358" spans="3:3" x14ac:dyDescent="0.2">
      <c r="C358" s="21"/>
    </row>
    <row r="359" spans="3:3" x14ac:dyDescent="0.2">
      <c r="C359" s="21"/>
    </row>
    <row r="360" spans="3:3" x14ac:dyDescent="0.2">
      <c r="C360" s="21"/>
    </row>
    <row r="361" spans="3:3" x14ac:dyDescent="0.2">
      <c r="C361" s="21"/>
    </row>
    <row r="362" spans="3:3" x14ac:dyDescent="0.2">
      <c r="C362" s="21"/>
    </row>
    <row r="363" spans="3:3" x14ac:dyDescent="0.2">
      <c r="C363" s="21"/>
    </row>
    <row r="364" spans="3:3" x14ac:dyDescent="0.2">
      <c r="C364" s="21"/>
    </row>
    <row r="365" spans="3:3" x14ac:dyDescent="0.2">
      <c r="C365" s="21"/>
    </row>
    <row r="366" spans="3:3" x14ac:dyDescent="0.2">
      <c r="C366" s="21"/>
    </row>
    <row r="367" spans="3:3" x14ac:dyDescent="0.2">
      <c r="C367" s="21"/>
    </row>
    <row r="368" spans="3:3" x14ac:dyDescent="0.2">
      <c r="C368" s="21"/>
    </row>
    <row r="369" spans="3:3" x14ac:dyDescent="0.2">
      <c r="C369" s="21"/>
    </row>
    <row r="370" spans="3:3" x14ac:dyDescent="0.2">
      <c r="C370" s="21"/>
    </row>
    <row r="371" spans="3:3" x14ac:dyDescent="0.2">
      <c r="C371" s="21"/>
    </row>
    <row r="372" spans="3:3" x14ac:dyDescent="0.2">
      <c r="C372" s="21"/>
    </row>
    <row r="373" spans="3:3" x14ac:dyDescent="0.2">
      <c r="C373" s="21"/>
    </row>
    <row r="374" spans="3:3" x14ac:dyDescent="0.2">
      <c r="C374" s="21"/>
    </row>
    <row r="375" spans="3:3" x14ac:dyDescent="0.2">
      <c r="C375" s="21"/>
    </row>
    <row r="376" spans="3:3" x14ac:dyDescent="0.2">
      <c r="C376" s="21"/>
    </row>
    <row r="377" spans="3:3" x14ac:dyDescent="0.2">
      <c r="C377" s="21"/>
    </row>
    <row r="378" spans="3:3" x14ac:dyDescent="0.2">
      <c r="C378" s="21"/>
    </row>
    <row r="379" spans="3:3" x14ac:dyDescent="0.2">
      <c r="C379" s="21"/>
    </row>
    <row r="380" spans="3:3" x14ac:dyDescent="0.2">
      <c r="C380" s="21"/>
    </row>
    <row r="381" spans="3:3" x14ac:dyDescent="0.2">
      <c r="C381" s="21"/>
    </row>
    <row r="382" spans="3:3" x14ac:dyDescent="0.2">
      <c r="C382" s="21"/>
    </row>
    <row r="383" spans="3:3" x14ac:dyDescent="0.2">
      <c r="C383" s="21"/>
    </row>
    <row r="384" spans="3:3" x14ac:dyDescent="0.2">
      <c r="C384" s="21"/>
    </row>
    <row r="385" spans="3:3" x14ac:dyDescent="0.2">
      <c r="C385" s="21"/>
    </row>
    <row r="386" spans="3:3" x14ac:dyDescent="0.2">
      <c r="C386" s="21"/>
    </row>
    <row r="387" spans="3:3" x14ac:dyDescent="0.2">
      <c r="C387" s="21"/>
    </row>
    <row r="388" spans="3:3" x14ac:dyDescent="0.2">
      <c r="C388" s="21"/>
    </row>
    <row r="389" spans="3:3" x14ac:dyDescent="0.2">
      <c r="C389" s="21"/>
    </row>
    <row r="390" spans="3:3" x14ac:dyDescent="0.2">
      <c r="C390" s="21"/>
    </row>
    <row r="391" spans="3:3" x14ac:dyDescent="0.2">
      <c r="C391" s="21"/>
    </row>
    <row r="392" spans="3:3" x14ac:dyDescent="0.2">
      <c r="C392" s="21"/>
    </row>
    <row r="393" spans="3:3" x14ac:dyDescent="0.2">
      <c r="C393" s="21"/>
    </row>
    <row r="394" spans="3:3" x14ac:dyDescent="0.2">
      <c r="C394" s="21"/>
    </row>
    <row r="395" spans="3:3" x14ac:dyDescent="0.2">
      <c r="C395" s="21"/>
    </row>
    <row r="396" spans="3:3" x14ac:dyDescent="0.2">
      <c r="C396" s="21"/>
    </row>
    <row r="397" spans="3:3" x14ac:dyDescent="0.2">
      <c r="C397" s="21"/>
    </row>
    <row r="398" spans="3:3" x14ac:dyDescent="0.2">
      <c r="C398" s="21"/>
    </row>
    <row r="399" spans="3:3" x14ac:dyDescent="0.2">
      <c r="C399" s="21"/>
    </row>
    <row r="400" spans="3:3" x14ac:dyDescent="0.2">
      <c r="C400" s="21"/>
    </row>
    <row r="401" spans="3:3" x14ac:dyDescent="0.2">
      <c r="C401" s="21"/>
    </row>
    <row r="402" spans="3:3" x14ac:dyDescent="0.2">
      <c r="C402" s="21"/>
    </row>
    <row r="403" spans="3:3" x14ac:dyDescent="0.2">
      <c r="C403" s="21"/>
    </row>
    <row r="404" spans="3:3" x14ac:dyDescent="0.2">
      <c r="C404" s="21"/>
    </row>
    <row r="405" spans="3:3" x14ac:dyDescent="0.2">
      <c r="C405" s="21"/>
    </row>
    <row r="406" spans="3:3" x14ac:dyDescent="0.2">
      <c r="C406" s="21"/>
    </row>
    <row r="407" spans="3:3" x14ac:dyDescent="0.2">
      <c r="C407" s="21"/>
    </row>
    <row r="408" spans="3:3" x14ac:dyDescent="0.2">
      <c r="C408" s="21"/>
    </row>
    <row r="409" spans="3:3" x14ac:dyDescent="0.2">
      <c r="C409" s="21"/>
    </row>
    <row r="410" spans="3:3" x14ac:dyDescent="0.2">
      <c r="C410" s="21"/>
    </row>
    <row r="411" spans="3:3" x14ac:dyDescent="0.2">
      <c r="C411" s="21"/>
    </row>
    <row r="412" spans="3:3" x14ac:dyDescent="0.2">
      <c r="C412" s="21"/>
    </row>
    <row r="413" spans="3:3" x14ac:dyDescent="0.2">
      <c r="C413" s="21"/>
    </row>
    <row r="414" spans="3:3" x14ac:dyDescent="0.2">
      <c r="C414" s="21"/>
    </row>
    <row r="415" spans="3:3" x14ac:dyDescent="0.2">
      <c r="C415" s="21"/>
    </row>
    <row r="416" spans="3:3" x14ac:dyDescent="0.2">
      <c r="C416" s="21"/>
    </row>
    <row r="417" spans="3:3" x14ac:dyDescent="0.2">
      <c r="C417" s="21"/>
    </row>
    <row r="418" spans="3:3" x14ac:dyDescent="0.2">
      <c r="C418" s="21"/>
    </row>
    <row r="419" spans="3:3" x14ac:dyDescent="0.2">
      <c r="C419" s="21"/>
    </row>
    <row r="420" spans="3:3" x14ac:dyDescent="0.2">
      <c r="C420" s="21"/>
    </row>
    <row r="421" spans="3:3" x14ac:dyDescent="0.2">
      <c r="C421" s="21"/>
    </row>
    <row r="422" spans="3:3" x14ac:dyDescent="0.2">
      <c r="C422" s="21"/>
    </row>
    <row r="423" spans="3:3" x14ac:dyDescent="0.2">
      <c r="C423" s="21"/>
    </row>
    <row r="424" spans="3:3" x14ac:dyDescent="0.2">
      <c r="C424" s="21"/>
    </row>
    <row r="425" spans="3:3" x14ac:dyDescent="0.2">
      <c r="C425" s="21"/>
    </row>
    <row r="426" spans="3:3" x14ac:dyDescent="0.2">
      <c r="C426" s="21"/>
    </row>
    <row r="427" spans="3:3" x14ac:dyDescent="0.2">
      <c r="C427" s="21"/>
    </row>
    <row r="428" spans="3:3" x14ac:dyDescent="0.2">
      <c r="C428" s="21"/>
    </row>
    <row r="429" spans="3:3" x14ac:dyDescent="0.2">
      <c r="C429" s="21"/>
    </row>
    <row r="430" spans="3:3" x14ac:dyDescent="0.2">
      <c r="C430" s="21"/>
    </row>
    <row r="431" spans="3:3" x14ac:dyDescent="0.2">
      <c r="C431" s="21"/>
    </row>
    <row r="432" spans="3:3" x14ac:dyDescent="0.2">
      <c r="C432" s="21"/>
    </row>
    <row r="433" spans="3:3" x14ac:dyDescent="0.2">
      <c r="C433" s="21"/>
    </row>
    <row r="434" spans="3:3" x14ac:dyDescent="0.2">
      <c r="C434" s="21"/>
    </row>
    <row r="435" spans="3:3" x14ac:dyDescent="0.2">
      <c r="C435" s="21"/>
    </row>
    <row r="436" spans="3:3" x14ac:dyDescent="0.2">
      <c r="C436" s="21"/>
    </row>
    <row r="437" spans="3:3" x14ac:dyDescent="0.2">
      <c r="C437" s="21"/>
    </row>
    <row r="438" spans="3:3" x14ac:dyDescent="0.2">
      <c r="C438" s="21"/>
    </row>
    <row r="439" spans="3:3" x14ac:dyDescent="0.2">
      <c r="C439" s="21"/>
    </row>
    <row r="440" spans="3:3" x14ac:dyDescent="0.2">
      <c r="C440" s="21"/>
    </row>
    <row r="441" spans="3:3" x14ac:dyDescent="0.2">
      <c r="C441" s="21"/>
    </row>
    <row r="442" spans="3:3" x14ac:dyDescent="0.2">
      <c r="C442" s="21"/>
    </row>
    <row r="443" spans="3:3" x14ac:dyDescent="0.2">
      <c r="C443" s="21"/>
    </row>
    <row r="444" spans="3:3" x14ac:dyDescent="0.2">
      <c r="C444" s="21"/>
    </row>
    <row r="445" spans="3:3" x14ac:dyDescent="0.2">
      <c r="C445" s="21"/>
    </row>
    <row r="446" spans="3:3" x14ac:dyDescent="0.2">
      <c r="C446" s="21"/>
    </row>
    <row r="447" spans="3:3" x14ac:dyDescent="0.2">
      <c r="C447" s="21"/>
    </row>
    <row r="448" spans="3:3" x14ac:dyDescent="0.2">
      <c r="C448" s="21"/>
    </row>
    <row r="449" spans="3:3" x14ac:dyDescent="0.2">
      <c r="C449" s="21"/>
    </row>
    <row r="450" spans="3:3" x14ac:dyDescent="0.2">
      <c r="C450" s="21"/>
    </row>
    <row r="451" spans="3:3" x14ac:dyDescent="0.2">
      <c r="C451" s="21"/>
    </row>
    <row r="452" spans="3:3" x14ac:dyDescent="0.2">
      <c r="C452" s="21"/>
    </row>
    <row r="453" spans="3:3" x14ac:dyDescent="0.2">
      <c r="C453" s="21"/>
    </row>
    <row r="454" spans="3:3" x14ac:dyDescent="0.2">
      <c r="C454" s="21"/>
    </row>
    <row r="455" spans="3:3" x14ac:dyDescent="0.2">
      <c r="C455" s="21"/>
    </row>
    <row r="456" spans="3:3" x14ac:dyDescent="0.2">
      <c r="C456" s="21"/>
    </row>
    <row r="457" spans="3:3" x14ac:dyDescent="0.2">
      <c r="C457" s="21"/>
    </row>
    <row r="458" spans="3:3" x14ac:dyDescent="0.2">
      <c r="C458" s="21"/>
    </row>
    <row r="459" spans="3:3" x14ac:dyDescent="0.2">
      <c r="C459" s="21"/>
    </row>
    <row r="460" spans="3:3" x14ac:dyDescent="0.2">
      <c r="C460" s="21"/>
    </row>
    <row r="461" spans="3:3" x14ac:dyDescent="0.2">
      <c r="C461" s="21"/>
    </row>
    <row r="462" spans="3:3" x14ac:dyDescent="0.2">
      <c r="C462" s="21"/>
    </row>
    <row r="463" spans="3:3" x14ac:dyDescent="0.2">
      <c r="C463" s="21"/>
    </row>
    <row r="464" spans="3:3" x14ac:dyDescent="0.2">
      <c r="C464" s="21"/>
    </row>
    <row r="465" spans="3:3" x14ac:dyDescent="0.2">
      <c r="C465" s="21"/>
    </row>
    <row r="466" spans="3:3" x14ac:dyDescent="0.2">
      <c r="C466" s="21"/>
    </row>
    <row r="467" spans="3:3" x14ac:dyDescent="0.2">
      <c r="C467" s="21"/>
    </row>
    <row r="468" spans="3:3" x14ac:dyDescent="0.2">
      <c r="C468" s="21"/>
    </row>
    <row r="469" spans="3:3" x14ac:dyDescent="0.2">
      <c r="C469" s="21"/>
    </row>
    <row r="470" spans="3:3" x14ac:dyDescent="0.2">
      <c r="C470" s="21"/>
    </row>
    <row r="471" spans="3:3" x14ac:dyDescent="0.2">
      <c r="C471" s="21"/>
    </row>
    <row r="472" spans="3:3" x14ac:dyDescent="0.2">
      <c r="C472" s="21"/>
    </row>
    <row r="473" spans="3:3" x14ac:dyDescent="0.2">
      <c r="C473" s="21"/>
    </row>
    <row r="474" spans="3:3" x14ac:dyDescent="0.2">
      <c r="C474" s="21"/>
    </row>
    <row r="475" spans="3:3" x14ac:dyDescent="0.2">
      <c r="C475" s="21"/>
    </row>
    <row r="476" spans="3:3" x14ac:dyDescent="0.2">
      <c r="C476" s="21"/>
    </row>
    <row r="477" spans="3:3" x14ac:dyDescent="0.2">
      <c r="C477" s="21"/>
    </row>
    <row r="478" spans="3:3" x14ac:dyDescent="0.2">
      <c r="C478" s="21"/>
    </row>
    <row r="479" spans="3:3" x14ac:dyDescent="0.2">
      <c r="C479" s="21"/>
    </row>
    <row r="480" spans="3:3" x14ac:dyDescent="0.2">
      <c r="C480" s="21"/>
    </row>
    <row r="481" spans="3:3" x14ac:dyDescent="0.2">
      <c r="C481" s="21"/>
    </row>
    <row r="482" spans="3:3" x14ac:dyDescent="0.2">
      <c r="C482" s="21"/>
    </row>
    <row r="483" spans="3:3" x14ac:dyDescent="0.2">
      <c r="C483" s="21"/>
    </row>
    <row r="484" spans="3:3" x14ac:dyDescent="0.2">
      <c r="C484" s="21"/>
    </row>
    <row r="485" spans="3:3" x14ac:dyDescent="0.2">
      <c r="C485" s="21"/>
    </row>
    <row r="486" spans="3:3" x14ac:dyDescent="0.2">
      <c r="C486" s="21"/>
    </row>
    <row r="487" spans="3:3" x14ac:dyDescent="0.2">
      <c r="C487" s="21"/>
    </row>
    <row r="488" spans="3:3" x14ac:dyDescent="0.2">
      <c r="C488" s="21"/>
    </row>
    <row r="489" spans="3:3" x14ac:dyDescent="0.2">
      <c r="C489" s="21"/>
    </row>
    <row r="490" spans="3:3" x14ac:dyDescent="0.2">
      <c r="C490" s="21"/>
    </row>
    <row r="491" spans="3:3" x14ac:dyDescent="0.2">
      <c r="C491" s="21"/>
    </row>
    <row r="492" spans="3:3" x14ac:dyDescent="0.2">
      <c r="C492" s="21"/>
    </row>
    <row r="493" spans="3:3" x14ac:dyDescent="0.2">
      <c r="C493" s="21"/>
    </row>
    <row r="494" spans="3:3" x14ac:dyDescent="0.2">
      <c r="C494" s="21"/>
    </row>
    <row r="495" spans="3:3" x14ac:dyDescent="0.2">
      <c r="C495" s="21"/>
    </row>
    <row r="496" spans="3:3" x14ac:dyDescent="0.2">
      <c r="C496" s="21"/>
    </row>
    <row r="497" spans="3:3" x14ac:dyDescent="0.2">
      <c r="C497" s="21"/>
    </row>
    <row r="498" spans="3:3" x14ac:dyDescent="0.2">
      <c r="C498" s="21"/>
    </row>
    <row r="499" spans="3:3" x14ac:dyDescent="0.2">
      <c r="C499" s="21"/>
    </row>
    <row r="500" spans="3:3" x14ac:dyDescent="0.2">
      <c r="C500" s="21"/>
    </row>
    <row r="501" spans="3:3" x14ac:dyDescent="0.2">
      <c r="C501" s="21"/>
    </row>
    <row r="502" spans="3:3" x14ac:dyDescent="0.2">
      <c r="C502" s="21"/>
    </row>
    <row r="503" spans="3:3" x14ac:dyDescent="0.2">
      <c r="C503" s="21"/>
    </row>
    <row r="504" spans="3:3" x14ac:dyDescent="0.2">
      <c r="C504" s="21"/>
    </row>
    <row r="505" spans="3:3" x14ac:dyDescent="0.2">
      <c r="C505" s="21"/>
    </row>
    <row r="506" spans="3:3" x14ac:dyDescent="0.2">
      <c r="C506" s="21"/>
    </row>
    <row r="507" spans="3:3" x14ac:dyDescent="0.2">
      <c r="C507" s="21"/>
    </row>
    <row r="508" spans="3:3" x14ac:dyDescent="0.2">
      <c r="C508" s="21"/>
    </row>
    <row r="509" spans="3:3" x14ac:dyDescent="0.2">
      <c r="C509" s="21"/>
    </row>
    <row r="510" spans="3:3" x14ac:dyDescent="0.2">
      <c r="C510" s="21"/>
    </row>
    <row r="511" spans="3:3" x14ac:dyDescent="0.2">
      <c r="C511" s="21"/>
    </row>
    <row r="512" spans="3:3" x14ac:dyDescent="0.2">
      <c r="C512" s="21"/>
    </row>
    <row r="513" spans="3:3" x14ac:dyDescent="0.2">
      <c r="C513" s="21"/>
    </row>
    <row r="514" spans="3:3" x14ac:dyDescent="0.2">
      <c r="C514" s="21"/>
    </row>
    <row r="515" spans="3:3" x14ac:dyDescent="0.2">
      <c r="C515" s="21"/>
    </row>
    <row r="516" spans="3:3" x14ac:dyDescent="0.2">
      <c r="C516" s="21"/>
    </row>
    <row r="517" spans="3:3" x14ac:dyDescent="0.2">
      <c r="C517" s="21"/>
    </row>
    <row r="518" spans="3:3" x14ac:dyDescent="0.2">
      <c r="C518" s="21"/>
    </row>
    <row r="519" spans="3:3" x14ac:dyDescent="0.2">
      <c r="C519" s="21"/>
    </row>
    <row r="520" spans="3:3" x14ac:dyDescent="0.2">
      <c r="C520" s="21"/>
    </row>
    <row r="521" spans="3:3" x14ac:dyDescent="0.2">
      <c r="C521" s="21"/>
    </row>
    <row r="522" spans="3:3" x14ac:dyDescent="0.2">
      <c r="C522" s="21"/>
    </row>
    <row r="523" spans="3:3" x14ac:dyDescent="0.2">
      <c r="C523" s="21"/>
    </row>
    <row r="524" spans="3:3" x14ac:dyDescent="0.2">
      <c r="C524" s="21"/>
    </row>
    <row r="525" spans="3:3" x14ac:dyDescent="0.2">
      <c r="C525" s="21"/>
    </row>
    <row r="526" spans="3:3" x14ac:dyDescent="0.2">
      <c r="C526" s="21"/>
    </row>
    <row r="527" spans="3:3" x14ac:dyDescent="0.2">
      <c r="C527" s="21"/>
    </row>
    <row r="528" spans="3:3" x14ac:dyDescent="0.2">
      <c r="C528" s="21"/>
    </row>
    <row r="529" spans="3:3" x14ac:dyDescent="0.2">
      <c r="C529" s="21"/>
    </row>
    <row r="530" spans="3:3" x14ac:dyDescent="0.2">
      <c r="C530" s="21"/>
    </row>
    <row r="531" spans="3:3" x14ac:dyDescent="0.2">
      <c r="C531" s="21"/>
    </row>
    <row r="532" spans="3:3" x14ac:dyDescent="0.2">
      <c r="C532" s="21"/>
    </row>
    <row r="533" spans="3:3" x14ac:dyDescent="0.2">
      <c r="C533" s="21"/>
    </row>
    <row r="534" spans="3:3" x14ac:dyDescent="0.2">
      <c r="C534" s="21"/>
    </row>
    <row r="535" spans="3:3" x14ac:dyDescent="0.2">
      <c r="C535" s="21"/>
    </row>
    <row r="536" spans="3:3" x14ac:dyDescent="0.2">
      <c r="C536" s="21"/>
    </row>
    <row r="537" spans="3:3" x14ac:dyDescent="0.2">
      <c r="C537" s="21"/>
    </row>
    <row r="538" spans="3:3" x14ac:dyDescent="0.2">
      <c r="C538" s="21"/>
    </row>
    <row r="539" spans="3:3" x14ac:dyDescent="0.2">
      <c r="C539" s="21"/>
    </row>
    <row r="540" spans="3:3" x14ac:dyDescent="0.2">
      <c r="C540" s="21"/>
    </row>
    <row r="541" spans="3:3" x14ac:dyDescent="0.2">
      <c r="C541" s="21"/>
    </row>
    <row r="542" spans="3:3" x14ac:dyDescent="0.2">
      <c r="C542" s="21"/>
    </row>
    <row r="543" spans="3:3" x14ac:dyDescent="0.2">
      <c r="C543" s="21"/>
    </row>
    <row r="544" spans="3:3" x14ac:dyDescent="0.2">
      <c r="C544" s="21"/>
    </row>
    <row r="545" spans="3:3" x14ac:dyDescent="0.2">
      <c r="C545" s="21"/>
    </row>
    <row r="546" spans="3:3" x14ac:dyDescent="0.2">
      <c r="C546" s="21"/>
    </row>
    <row r="547" spans="3:3" x14ac:dyDescent="0.2">
      <c r="C547" s="21"/>
    </row>
    <row r="548" spans="3:3" x14ac:dyDescent="0.2">
      <c r="C548" s="21"/>
    </row>
    <row r="549" spans="3:3" x14ac:dyDescent="0.2">
      <c r="C549" s="21"/>
    </row>
    <row r="550" spans="3:3" x14ac:dyDescent="0.2">
      <c r="C550" s="21"/>
    </row>
    <row r="551" spans="3:3" x14ac:dyDescent="0.2">
      <c r="C551" s="21"/>
    </row>
    <row r="552" spans="3:3" x14ac:dyDescent="0.2">
      <c r="C552" s="21"/>
    </row>
    <row r="553" spans="3:3" x14ac:dyDescent="0.2">
      <c r="C553" s="21"/>
    </row>
    <row r="554" spans="3:3" x14ac:dyDescent="0.2">
      <c r="C554" s="21"/>
    </row>
    <row r="555" spans="3:3" x14ac:dyDescent="0.2">
      <c r="C555" s="21"/>
    </row>
    <row r="556" spans="3:3" x14ac:dyDescent="0.2">
      <c r="C556" s="21"/>
    </row>
    <row r="557" spans="3:3" x14ac:dyDescent="0.2">
      <c r="C557" s="21"/>
    </row>
    <row r="558" spans="3:3" x14ac:dyDescent="0.2">
      <c r="C558" s="21"/>
    </row>
    <row r="559" spans="3:3" x14ac:dyDescent="0.2">
      <c r="C559" s="21"/>
    </row>
    <row r="560" spans="3:3" x14ac:dyDescent="0.2">
      <c r="C560" s="21"/>
    </row>
    <row r="561" spans="3:3" x14ac:dyDescent="0.2">
      <c r="C561" s="21"/>
    </row>
    <row r="562" spans="3:3" x14ac:dyDescent="0.2">
      <c r="C562" s="21"/>
    </row>
    <row r="563" spans="3:3" x14ac:dyDescent="0.2">
      <c r="C563" s="21"/>
    </row>
    <row r="564" spans="3:3" x14ac:dyDescent="0.2">
      <c r="C564" s="21"/>
    </row>
    <row r="565" spans="3:3" x14ac:dyDescent="0.2">
      <c r="C565" s="21"/>
    </row>
    <row r="566" spans="3:3" x14ac:dyDescent="0.2">
      <c r="C566" s="21"/>
    </row>
    <row r="567" spans="3:3" x14ac:dyDescent="0.2">
      <c r="C567" s="21"/>
    </row>
    <row r="568" spans="3:3" x14ac:dyDescent="0.2">
      <c r="C568" s="21"/>
    </row>
    <row r="569" spans="3:3" x14ac:dyDescent="0.2">
      <c r="C569" s="21"/>
    </row>
    <row r="570" spans="3:3" x14ac:dyDescent="0.2">
      <c r="C570" s="21"/>
    </row>
    <row r="571" spans="3:3" x14ac:dyDescent="0.2">
      <c r="C571" s="21"/>
    </row>
    <row r="572" spans="3:3" x14ac:dyDescent="0.2">
      <c r="C572" s="21"/>
    </row>
    <row r="573" spans="3:3" x14ac:dyDescent="0.2">
      <c r="C573" s="21"/>
    </row>
    <row r="574" spans="3:3" x14ac:dyDescent="0.2">
      <c r="C574" s="21"/>
    </row>
    <row r="575" spans="3:3" x14ac:dyDescent="0.2">
      <c r="C575" s="21"/>
    </row>
    <row r="576" spans="3:3" x14ac:dyDescent="0.2">
      <c r="C576" s="21"/>
    </row>
    <row r="577" spans="3:3" x14ac:dyDescent="0.2">
      <c r="C577" s="21"/>
    </row>
    <row r="578" spans="3:3" x14ac:dyDescent="0.2">
      <c r="C578" s="21"/>
    </row>
    <row r="579" spans="3:3" x14ac:dyDescent="0.2">
      <c r="C579" s="21"/>
    </row>
    <row r="580" spans="3:3" x14ac:dyDescent="0.2">
      <c r="C580" s="21"/>
    </row>
    <row r="581" spans="3:3" x14ac:dyDescent="0.2">
      <c r="C581" s="21"/>
    </row>
    <row r="582" spans="3:3" x14ac:dyDescent="0.2">
      <c r="C582" s="21"/>
    </row>
    <row r="583" spans="3:3" x14ac:dyDescent="0.2">
      <c r="C583" s="21"/>
    </row>
    <row r="584" spans="3:3" x14ac:dyDescent="0.2">
      <c r="C584" s="21"/>
    </row>
    <row r="585" spans="3:3" x14ac:dyDescent="0.2">
      <c r="C585" s="21"/>
    </row>
    <row r="586" spans="3:3" x14ac:dyDescent="0.2">
      <c r="C586" s="21"/>
    </row>
    <row r="587" spans="3:3" x14ac:dyDescent="0.2">
      <c r="C587" s="21"/>
    </row>
    <row r="588" spans="3:3" x14ac:dyDescent="0.2">
      <c r="C588" s="21"/>
    </row>
    <row r="589" spans="3:3" x14ac:dyDescent="0.2">
      <c r="C589" s="21"/>
    </row>
    <row r="590" spans="3:3" x14ac:dyDescent="0.2">
      <c r="C590" s="21"/>
    </row>
    <row r="591" spans="3:3" x14ac:dyDescent="0.2">
      <c r="C591" s="21"/>
    </row>
    <row r="592" spans="3:3" x14ac:dyDescent="0.2">
      <c r="C592" s="21"/>
    </row>
    <row r="593" spans="3:3" x14ac:dyDescent="0.2">
      <c r="C593" s="21"/>
    </row>
    <row r="594" spans="3:3" x14ac:dyDescent="0.2">
      <c r="C594" s="21"/>
    </row>
    <row r="595" spans="3:3" x14ac:dyDescent="0.2">
      <c r="C595" s="21"/>
    </row>
    <row r="596" spans="3:3" x14ac:dyDescent="0.2">
      <c r="C596" s="21"/>
    </row>
    <row r="597" spans="3:3" x14ac:dyDescent="0.2">
      <c r="C597" s="21"/>
    </row>
    <row r="598" spans="3:3" x14ac:dyDescent="0.2">
      <c r="C598" s="21"/>
    </row>
    <row r="599" spans="3:3" x14ac:dyDescent="0.2">
      <c r="C599" s="21"/>
    </row>
    <row r="600" spans="3:3" x14ac:dyDescent="0.2">
      <c r="C600" s="21"/>
    </row>
    <row r="601" spans="3:3" x14ac:dyDescent="0.2">
      <c r="C601" s="21"/>
    </row>
    <row r="602" spans="3:3" x14ac:dyDescent="0.2">
      <c r="C602" s="21"/>
    </row>
    <row r="603" spans="3:3" x14ac:dyDescent="0.2">
      <c r="C603" s="21"/>
    </row>
    <row r="604" spans="3:3" x14ac:dyDescent="0.2">
      <c r="C604" s="21"/>
    </row>
    <row r="605" spans="3:3" x14ac:dyDescent="0.2">
      <c r="C605" s="21"/>
    </row>
    <row r="606" spans="3:3" x14ac:dyDescent="0.2">
      <c r="C606" s="21"/>
    </row>
    <row r="607" spans="3:3" x14ac:dyDescent="0.2">
      <c r="C607" s="21"/>
    </row>
    <row r="608" spans="3:3" x14ac:dyDescent="0.2">
      <c r="C608" s="21"/>
    </row>
    <row r="609" spans="3:3" x14ac:dyDescent="0.2">
      <c r="C609" s="21"/>
    </row>
    <row r="610" spans="3:3" x14ac:dyDescent="0.2">
      <c r="C610" s="21"/>
    </row>
    <row r="611" spans="3:3" x14ac:dyDescent="0.2">
      <c r="C611" s="21"/>
    </row>
    <row r="612" spans="3:3" x14ac:dyDescent="0.2">
      <c r="C612" s="21"/>
    </row>
    <row r="613" spans="3:3" x14ac:dyDescent="0.2">
      <c r="C613" s="21"/>
    </row>
    <row r="614" spans="3:3" x14ac:dyDescent="0.2">
      <c r="C614" s="21"/>
    </row>
    <row r="615" spans="3:3" x14ac:dyDescent="0.2">
      <c r="C615" s="21"/>
    </row>
    <row r="616" spans="3:3" x14ac:dyDescent="0.2">
      <c r="C616" s="21"/>
    </row>
    <row r="617" spans="3:3" x14ac:dyDescent="0.2">
      <c r="C617" s="21"/>
    </row>
    <row r="618" spans="3:3" x14ac:dyDescent="0.2">
      <c r="C618" s="21"/>
    </row>
    <row r="619" spans="3:3" x14ac:dyDescent="0.2">
      <c r="C619" s="21"/>
    </row>
    <row r="620" spans="3:3" x14ac:dyDescent="0.2">
      <c r="C620" s="21"/>
    </row>
    <row r="621" spans="3:3" x14ac:dyDescent="0.2">
      <c r="C621" s="21"/>
    </row>
    <row r="622" spans="3:3" x14ac:dyDescent="0.2">
      <c r="C622" s="21"/>
    </row>
    <row r="623" spans="3:3" x14ac:dyDescent="0.2">
      <c r="C623" s="21"/>
    </row>
    <row r="624" spans="3:3" x14ac:dyDescent="0.2">
      <c r="C624" s="21"/>
    </row>
    <row r="625" spans="3:3" x14ac:dyDescent="0.2">
      <c r="C625" s="21"/>
    </row>
    <row r="626" spans="3:3" x14ac:dyDescent="0.2">
      <c r="C626" s="21"/>
    </row>
    <row r="627" spans="3:3" x14ac:dyDescent="0.2">
      <c r="C627" s="21"/>
    </row>
    <row r="628" spans="3:3" x14ac:dyDescent="0.2">
      <c r="C628" s="21"/>
    </row>
    <row r="629" spans="3:3" x14ac:dyDescent="0.2">
      <c r="C629" s="21"/>
    </row>
    <row r="630" spans="3:3" x14ac:dyDescent="0.2">
      <c r="C630" s="21"/>
    </row>
    <row r="631" spans="3:3" x14ac:dyDescent="0.2">
      <c r="C631" s="21"/>
    </row>
    <row r="632" spans="3:3" x14ac:dyDescent="0.2">
      <c r="C632" s="21"/>
    </row>
    <row r="633" spans="3:3" x14ac:dyDescent="0.2">
      <c r="C633" s="21"/>
    </row>
    <row r="634" spans="3:3" x14ac:dyDescent="0.2">
      <c r="C634" s="21"/>
    </row>
    <row r="635" spans="3:3" x14ac:dyDescent="0.2">
      <c r="C635" s="21"/>
    </row>
    <row r="636" spans="3:3" x14ac:dyDescent="0.2">
      <c r="C636" s="21"/>
    </row>
    <row r="637" spans="3:3" x14ac:dyDescent="0.2">
      <c r="C637" s="21"/>
    </row>
    <row r="638" spans="3:3" x14ac:dyDescent="0.2">
      <c r="C638" s="21"/>
    </row>
    <row r="639" spans="3:3" x14ac:dyDescent="0.2">
      <c r="C639" s="21"/>
    </row>
    <row r="640" spans="3:3" x14ac:dyDescent="0.2">
      <c r="C640" s="21"/>
    </row>
    <row r="641" spans="3:3" x14ac:dyDescent="0.2">
      <c r="C641" s="21"/>
    </row>
    <row r="642" spans="3:3" x14ac:dyDescent="0.2">
      <c r="C642" s="21"/>
    </row>
    <row r="643" spans="3:3" x14ac:dyDescent="0.2">
      <c r="C643" s="21"/>
    </row>
    <row r="644" spans="3:3" x14ac:dyDescent="0.2">
      <c r="C644" s="21"/>
    </row>
    <row r="645" spans="3:3" x14ac:dyDescent="0.2">
      <c r="C645" s="21"/>
    </row>
    <row r="646" spans="3:3" x14ac:dyDescent="0.2">
      <c r="C646" s="21"/>
    </row>
    <row r="647" spans="3:3" x14ac:dyDescent="0.2">
      <c r="C647" s="21"/>
    </row>
    <row r="648" spans="3:3" x14ac:dyDescent="0.2">
      <c r="C648" s="21"/>
    </row>
    <row r="649" spans="3:3" x14ac:dyDescent="0.2">
      <c r="C649" s="21"/>
    </row>
    <row r="650" spans="3:3" x14ac:dyDescent="0.2">
      <c r="C650" s="21"/>
    </row>
    <row r="651" spans="3:3" x14ac:dyDescent="0.2">
      <c r="C651" s="21"/>
    </row>
    <row r="652" spans="3:3" x14ac:dyDescent="0.2">
      <c r="C652" s="21"/>
    </row>
    <row r="653" spans="3:3" x14ac:dyDescent="0.2">
      <c r="C653" s="21"/>
    </row>
    <row r="654" spans="3:3" x14ac:dyDescent="0.2">
      <c r="C654" s="21"/>
    </row>
    <row r="655" spans="3:3" x14ac:dyDescent="0.2">
      <c r="C655" s="21"/>
    </row>
    <row r="656" spans="3:3" x14ac:dyDescent="0.2">
      <c r="C656" s="21"/>
    </row>
    <row r="657" spans="3:3" x14ac:dyDescent="0.2">
      <c r="C657" s="21"/>
    </row>
    <row r="658" spans="3:3" x14ac:dyDescent="0.2">
      <c r="C658" s="21"/>
    </row>
    <row r="659" spans="3:3" x14ac:dyDescent="0.2">
      <c r="C659" s="21"/>
    </row>
    <row r="660" spans="3:3" x14ac:dyDescent="0.2">
      <c r="C660" s="21"/>
    </row>
    <row r="661" spans="3:3" x14ac:dyDescent="0.2">
      <c r="C661" s="21"/>
    </row>
    <row r="662" spans="3:3" x14ac:dyDescent="0.2">
      <c r="C662" s="21"/>
    </row>
    <row r="663" spans="3:3" x14ac:dyDescent="0.2">
      <c r="C663" s="21"/>
    </row>
    <row r="664" spans="3:3" x14ac:dyDescent="0.2">
      <c r="C664" s="21"/>
    </row>
    <row r="665" spans="3:3" x14ac:dyDescent="0.2">
      <c r="C665" s="21"/>
    </row>
    <row r="666" spans="3:3" x14ac:dyDescent="0.2">
      <c r="C666" s="21"/>
    </row>
    <row r="667" spans="3:3" x14ac:dyDescent="0.2">
      <c r="C667" s="21"/>
    </row>
    <row r="668" spans="3:3" x14ac:dyDescent="0.2">
      <c r="C668" s="21"/>
    </row>
    <row r="669" spans="3:3" x14ac:dyDescent="0.2">
      <c r="C669" s="21"/>
    </row>
    <row r="670" spans="3:3" x14ac:dyDescent="0.2">
      <c r="C670" s="21"/>
    </row>
    <row r="671" spans="3:3" x14ac:dyDescent="0.2">
      <c r="C671" s="21"/>
    </row>
    <row r="672" spans="3:3" x14ac:dyDescent="0.2">
      <c r="C672" s="21"/>
    </row>
    <row r="673" spans="3:3" x14ac:dyDescent="0.2">
      <c r="C673" s="21"/>
    </row>
    <row r="674" spans="3:3" x14ac:dyDescent="0.2">
      <c r="C674" s="21"/>
    </row>
    <row r="675" spans="3:3" x14ac:dyDescent="0.2">
      <c r="C675" s="21"/>
    </row>
    <row r="676" spans="3:3" x14ac:dyDescent="0.2">
      <c r="C676" s="21"/>
    </row>
    <row r="677" spans="3:3" x14ac:dyDescent="0.2">
      <c r="C677" s="21"/>
    </row>
    <row r="678" spans="3:3" x14ac:dyDescent="0.2">
      <c r="C678" s="21"/>
    </row>
    <row r="679" spans="3:3" x14ac:dyDescent="0.2">
      <c r="C679" s="21"/>
    </row>
    <row r="680" spans="3:3" x14ac:dyDescent="0.2">
      <c r="C680" s="21"/>
    </row>
    <row r="681" spans="3:3" x14ac:dyDescent="0.2">
      <c r="C681" s="21"/>
    </row>
    <row r="682" spans="3:3" x14ac:dyDescent="0.2">
      <c r="C682" s="21"/>
    </row>
    <row r="683" spans="3:3" x14ac:dyDescent="0.2">
      <c r="C683" s="21"/>
    </row>
    <row r="684" spans="3:3" x14ac:dyDescent="0.2">
      <c r="C684" s="21"/>
    </row>
    <row r="685" spans="3:3" x14ac:dyDescent="0.2">
      <c r="C685" s="21"/>
    </row>
    <row r="686" spans="3:3" x14ac:dyDescent="0.2">
      <c r="C686" s="21"/>
    </row>
    <row r="687" spans="3:3" x14ac:dyDescent="0.2">
      <c r="C687" s="21"/>
    </row>
    <row r="688" spans="3:3" x14ac:dyDescent="0.2">
      <c r="C688" s="21"/>
    </row>
    <row r="689" spans="3:3" x14ac:dyDescent="0.2">
      <c r="C689" s="21"/>
    </row>
    <row r="690" spans="3:3" x14ac:dyDescent="0.2">
      <c r="C690" s="21"/>
    </row>
    <row r="691" spans="3:3" x14ac:dyDescent="0.2">
      <c r="C691" s="21"/>
    </row>
    <row r="692" spans="3:3" x14ac:dyDescent="0.2">
      <c r="C692" s="21"/>
    </row>
    <row r="693" spans="3:3" x14ac:dyDescent="0.2">
      <c r="C693" s="21"/>
    </row>
    <row r="694" spans="3:3" x14ac:dyDescent="0.2">
      <c r="C694" s="21"/>
    </row>
    <row r="695" spans="3:3" x14ac:dyDescent="0.2">
      <c r="C695" s="21"/>
    </row>
    <row r="696" spans="3:3" x14ac:dyDescent="0.2">
      <c r="C696" s="21"/>
    </row>
    <row r="697" spans="3:3" x14ac:dyDescent="0.2">
      <c r="C697" s="21"/>
    </row>
    <row r="698" spans="3:3" x14ac:dyDescent="0.2">
      <c r="C698" s="21"/>
    </row>
    <row r="699" spans="3:3" x14ac:dyDescent="0.2">
      <c r="C699" s="21"/>
    </row>
    <row r="700" spans="3:3" x14ac:dyDescent="0.2">
      <c r="C700" s="21"/>
    </row>
    <row r="701" spans="3:3" x14ac:dyDescent="0.2">
      <c r="C701" s="21"/>
    </row>
    <row r="702" spans="3:3" x14ac:dyDescent="0.2">
      <c r="C702" s="21"/>
    </row>
    <row r="703" spans="3:3" x14ac:dyDescent="0.2">
      <c r="C703" s="21"/>
    </row>
    <row r="704" spans="3:3" x14ac:dyDescent="0.2">
      <c r="C704" s="21"/>
    </row>
    <row r="705" spans="3:3" x14ac:dyDescent="0.2">
      <c r="C705" s="21"/>
    </row>
    <row r="706" spans="3:3" x14ac:dyDescent="0.2">
      <c r="C706" s="21"/>
    </row>
    <row r="707" spans="3:3" x14ac:dyDescent="0.2">
      <c r="C707" s="21"/>
    </row>
    <row r="708" spans="3:3" x14ac:dyDescent="0.2">
      <c r="C708" s="21"/>
    </row>
    <row r="709" spans="3:3" x14ac:dyDescent="0.2">
      <c r="C709" s="21"/>
    </row>
    <row r="710" spans="3:3" x14ac:dyDescent="0.2">
      <c r="C710" s="21"/>
    </row>
    <row r="711" spans="3:3" x14ac:dyDescent="0.2">
      <c r="C711" s="21"/>
    </row>
    <row r="712" spans="3:3" x14ac:dyDescent="0.2">
      <c r="C712" s="21"/>
    </row>
    <row r="713" spans="3:3" x14ac:dyDescent="0.2">
      <c r="C713" s="21"/>
    </row>
    <row r="714" spans="3:3" x14ac:dyDescent="0.2">
      <c r="C714" s="21"/>
    </row>
    <row r="715" spans="3:3" x14ac:dyDescent="0.2">
      <c r="C715" s="21"/>
    </row>
    <row r="716" spans="3:3" x14ac:dyDescent="0.2">
      <c r="C716" s="21"/>
    </row>
    <row r="717" spans="3:3" x14ac:dyDescent="0.2">
      <c r="C717" s="21"/>
    </row>
    <row r="718" spans="3:3" x14ac:dyDescent="0.2">
      <c r="C718" s="21"/>
    </row>
    <row r="719" spans="3:3" x14ac:dyDescent="0.2">
      <c r="C719" s="21"/>
    </row>
    <row r="720" spans="3:3" x14ac:dyDescent="0.2">
      <c r="C720" s="21"/>
    </row>
    <row r="721" spans="3:3" x14ac:dyDescent="0.2">
      <c r="C721" s="21"/>
    </row>
    <row r="722" spans="3:3" x14ac:dyDescent="0.2">
      <c r="C722" s="21"/>
    </row>
    <row r="723" spans="3:3" x14ac:dyDescent="0.2">
      <c r="C723" s="21"/>
    </row>
    <row r="724" spans="3:3" x14ac:dyDescent="0.2">
      <c r="C724" s="21"/>
    </row>
    <row r="725" spans="3:3" x14ac:dyDescent="0.2">
      <c r="C725" s="21"/>
    </row>
    <row r="726" spans="3:3" x14ac:dyDescent="0.2">
      <c r="C726" s="21"/>
    </row>
    <row r="727" spans="3:3" x14ac:dyDescent="0.2">
      <c r="C727" s="21"/>
    </row>
    <row r="728" spans="3:3" x14ac:dyDescent="0.2">
      <c r="C728" s="21"/>
    </row>
    <row r="729" spans="3:3" x14ac:dyDescent="0.2">
      <c r="C729" s="21"/>
    </row>
    <row r="730" spans="3:3" x14ac:dyDescent="0.2">
      <c r="C730" s="21"/>
    </row>
    <row r="731" spans="3:3" x14ac:dyDescent="0.2">
      <c r="C731" s="21"/>
    </row>
    <row r="732" spans="3:3" x14ac:dyDescent="0.2">
      <c r="C732" s="21"/>
    </row>
    <row r="733" spans="3:3" x14ac:dyDescent="0.2">
      <c r="C733" s="21"/>
    </row>
    <row r="734" spans="3:3" x14ac:dyDescent="0.2">
      <c r="C734" s="21"/>
    </row>
    <row r="735" spans="3:3" x14ac:dyDescent="0.2">
      <c r="C735" s="21"/>
    </row>
    <row r="736" spans="3:3" x14ac:dyDescent="0.2">
      <c r="C736" s="21"/>
    </row>
    <row r="737" spans="3:3" x14ac:dyDescent="0.2">
      <c r="C737" s="21"/>
    </row>
    <row r="738" spans="3:3" x14ac:dyDescent="0.2">
      <c r="C738" s="21"/>
    </row>
    <row r="739" spans="3:3" x14ac:dyDescent="0.2">
      <c r="C739" s="21"/>
    </row>
    <row r="740" spans="3:3" x14ac:dyDescent="0.2">
      <c r="C740" s="21"/>
    </row>
    <row r="741" spans="3:3" x14ac:dyDescent="0.2">
      <c r="C741" s="21"/>
    </row>
    <row r="742" spans="3:3" x14ac:dyDescent="0.2">
      <c r="C742" s="21"/>
    </row>
    <row r="743" spans="3:3" x14ac:dyDescent="0.2">
      <c r="C743" s="21"/>
    </row>
    <row r="744" spans="3:3" x14ac:dyDescent="0.2">
      <c r="C744" s="21"/>
    </row>
    <row r="745" spans="3:3" x14ac:dyDescent="0.2">
      <c r="C745" s="21"/>
    </row>
    <row r="746" spans="3:3" x14ac:dyDescent="0.2">
      <c r="C746" s="21"/>
    </row>
    <row r="747" spans="3:3" x14ac:dyDescent="0.2">
      <c r="C747" s="21"/>
    </row>
    <row r="748" spans="3:3" x14ac:dyDescent="0.2">
      <c r="C748" s="21"/>
    </row>
    <row r="749" spans="3:3" x14ac:dyDescent="0.2">
      <c r="C749" s="21"/>
    </row>
    <row r="750" spans="3:3" x14ac:dyDescent="0.2">
      <c r="C750" s="21"/>
    </row>
    <row r="751" spans="3:3" x14ac:dyDescent="0.2">
      <c r="C751" s="21"/>
    </row>
    <row r="752" spans="3:3" x14ac:dyDescent="0.2">
      <c r="C752" s="21"/>
    </row>
    <row r="753" spans="3:3" x14ac:dyDescent="0.2">
      <c r="C753" s="21"/>
    </row>
    <row r="754" spans="3:3" x14ac:dyDescent="0.2">
      <c r="C754" s="21"/>
    </row>
    <row r="755" spans="3:3" x14ac:dyDescent="0.2">
      <c r="C755" s="21"/>
    </row>
    <row r="756" spans="3:3" x14ac:dyDescent="0.2">
      <c r="C756" s="21"/>
    </row>
    <row r="757" spans="3:3" x14ac:dyDescent="0.2">
      <c r="C757" s="21"/>
    </row>
    <row r="758" spans="3:3" x14ac:dyDescent="0.2">
      <c r="C758" s="21"/>
    </row>
    <row r="759" spans="3:3" x14ac:dyDescent="0.2">
      <c r="C759" s="21"/>
    </row>
    <row r="760" spans="3:3" x14ac:dyDescent="0.2">
      <c r="C760" s="21"/>
    </row>
    <row r="761" spans="3:3" x14ac:dyDescent="0.2">
      <c r="C761" s="21"/>
    </row>
    <row r="762" spans="3:3" x14ac:dyDescent="0.2">
      <c r="C762" s="21"/>
    </row>
    <row r="763" spans="3:3" x14ac:dyDescent="0.2">
      <c r="C763" s="21"/>
    </row>
    <row r="764" spans="3:3" x14ac:dyDescent="0.2">
      <c r="C764" s="21"/>
    </row>
    <row r="765" spans="3:3" x14ac:dyDescent="0.2">
      <c r="C765" s="21"/>
    </row>
    <row r="766" spans="3:3" x14ac:dyDescent="0.2">
      <c r="C766" s="21"/>
    </row>
    <row r="767" spans="3:3" x14ac:dyDescent="0.2">
      <c r="C767" s="21"/>
    </row>
    <row r="768" spans="3:3" x14ac:dyDescent="0.2">
      <c r="C768" s="21"/>
    </row>
    <row r="769" spans="3:3" x14ac:dyDescent="0.2">
      <c r="C769" s="21"/>
    </row>
    <row r="770" spans="3:3" x14ac:dyDescent="0.2">
      <c r="C770" s="21"/>
    </row>
    <row r="771" spans="3:3" x14ac:dyDescent="0.2">
      <c r="C771" s="21"/>
    </row>
    <row r="772" spans="3:3" x14ac:dyDescent="0.2">
      <c r="C772" s="21"/>
    </row>
    <row r="773" spans="3:3" x14ac:dyDescent="0.2">
      <c r="C773" s="21"/>
    </row>
    <row r="774" spans="3:3" x14ac:dyDescent="0.2">
      <c r="C774" s="21"/>
    </row>
    <row r="775" spans="3:3" x14ac:dyDescent="0.2">
      <c r="C775" s="21"/>
    </row>
    <row r="776" spans="3:3" x14ac:dyDescent="0.2">
      <c r="C776" s="21"/>
    </row>
    <row r="777" spans="3:3" x14ac:dyDescent="0.2">
      <c r="C777" s="21"/>
    </row>
    <row r="778" spans="3:3" x14ac:dyDescent="0.2">
      <c r="C778" s="21"/>
    </row>
    <row r="779" spans="3:3" x14ac:dyDescent="0.2">
      <c r="C779" s="21"/>
    </row>
    <row r="780" spans="3:3" x14ac:dyDescent="0.2">
      <c r="C780" s="21"/>
    </row>
    <row r="781" spans="3:3" x14ac:dyDescent="0.2">
      <c r="C781" s="21"/>
    </row>
    <row r="782" spans="3:3" x14ac:dyDescent="0.2">
      <c r="C782" s="21"/>
    </row>
    <row r="783" spans="3:3" x14ac:dyDescent="0.2">
      <c r="C783" s="21"/>
    </row>
    <row r="784" spans="3:3" x14ac:dyDescent="0.2">
      <c r="C784" s="21"/>
    </row>
    <row r="785" spans="3:3" x14ac:dyDescent="0.2">
      <c r="C785" s="21"/>
    </row>
    <row r="786" spans="3:3" x14ac:dyDescent="0.2">
      <c r="C786" s="21"/>
    </row>
    <row r="787" spans="3:3" x14ac:dyDescent="0.2">
      <c r="C787" s="21"/>
    </row>
    <row r="788" spans="3:3" x14ac:dyDescent="0.2">
      <c r="C788" s="21"/>
    </row>
    <row r="789" spans="3:3" x14ac:dyDescent="0.2">
      <c r="C789" s="21"/>
    </row>
    <row r="790" spans="3:3" x14ac:dyDescent="0.2">
      <c r="C790" s="21"/>
    </row>
    <row r="791" spans="3:3" x14ac:dyDescent="0.2">
      <c r="C791" s="21"/>
    </row>
    <row r="792" spans="3:3" x14ac:dyDescent="0.2">
      <c r="C792" s="21"/>
    </row>
    <row r="793" spans="3:3" x14ac:dyDescent="0.2">
      <c r="C793" s="21"/>
    </row>
    <row r="794" spans="3:3" x14ac:dyDescent="0.2">
      <c r="C794" s="21"/>
    </row>
    <row r="795" spans="3:3" x14ac:dyDescent="0.2">
      <c r="C795" s="21"/>
    </row>
    <row r="796" spans="3:3" x14ac:dyDescent="0.2">
      <c r="C796" s="21"/>
    </row>
    <row r="797" spans="3:3" x14ac:dyDescent="0.2">
      <c r="C797" s="21"/>
    </row>
    <row r="798" spans="3:3" x14ac:dyDescent="0.2">
      <c r="C798" s="21"/>
    </row>
    <row r="799" spans="3:3" x14ac:dyDescent="0.2">
      <c r="C799" s="21"/>
    </row>
    <row r="800" spans="3:3" x14ac:dyDescent="0.2">
      <c r="C800" s="21"/>
    </row>
    <row r="801" spans="3:3" x14ac:dyDescent="0.2">
      <c r="C801" s="21"/>
    </row>
    <row r="802" spans="3:3" x14ac:dyDescent="0.2">
      <c r="C802" s="21"/>
    </row>
    <row r="803" spans="3:3" x14ac:dyDescent="0.2">
      <c r="C803" s="21"/>
    </row>
    <row r="804" spans="3:3" x14ac:dyDescent="0.2">
      <c r="C804" s="21"/>
    </row>
    <row r="805" spans="3:3" x14ac:dyDescent="0.2">
      <c r="C805" s="21"/>
    </row>
    <row r="806" spans="3:3" x14ac:dyDescent="0.2">
      <c r="C806" s="21"/>
    </row>
    <row r="807" spans="3:3" x14ac:dyDescent="0.2">
      <c r="C807" s="21"/>
    </row>
    <row r="808" spans="3:3" x14ac:dyDescent="0.2">
      <c r="C808" s="21"/>
    </row>
    <row r="809" spans="3:3" x14ac:dyDescent="0.2">
      <c r="C809" s="21"/>
    </row>
    <row r="810" spans="3:3" x14ac:dyDescent="0.2">
      <c r="C810" s="21"/>
    </row>
    <row r="811" spans="3:3" x14ac:dyDescent="0.2">
      <c r="C811" s="21"/>
    </row>
    <row r="812" spans="3:3" x14ac:dyDescent="0.2">
      <c r="C812" s="21"/>
    </row>
    <row r="813" spans="3:3" x14ac:dyDescent="0.2">
      <c r="C813" s="21"/>
    </row>
    <row r="814" spans="3:3" x14ac:dyDescent="0.2">
      <c r="C814" s="21"/>
    </row>
    <row r="815" spans="3:3" x14ac:dyDescent="0.2">
      <c r="C815" s="21"/>
    </row>
    <row r="816" spans="3:3" x14ac:dyDescent="0.2">
      <c r="C816" s="21"/>
    </row>
    <row r="817" spans="3:3" x14ac:dyDescent="0.2">
      <c r="C817" s="21"/>
    </row>
    <row r="818" spans="3:3" x14ac:dyDescent="0.2">
      <c r="C818" s="21"/>
    </row>
    <row r="819" spans="3:3" x14ac:dyDescent="0.2">
      <c r="C819" s="21"/>
    </row>
    <row r="820" spans="3:3" x14ac:dyDescent="0.2">
      <c r="C820" s="21"/>
    </row>
    <row r="821" spans="3:3" x14ac:dyDescent="0.2">
      <c r="C821" s="21"/>
    </row>
    <row r="822" spans="3:3" x14ac:dyDescent="0.2">
      <c r="C822" s="21"/>
    </row>
    <row r="823" spans="3:3" x14ac:dyDescent="0.2">
      <c r="C823" s="21"/>
    </row>
    <row r="824" spans="3:3" x14ac:dyDescent="0.2">
      <c r="C824" s="21"/>
    </row>
    <row r="825" spans="3:3" x14ac:dyDescent="0.2">
      <c r="C825" s="21"/>
    </row>
    <row r="826" spans="3:3" x14ac:dyDescent="0.2">
      <c r="C826" s="21"/>
    </row>
    <row r="827" spans="3:3" x14ac:dyDescent="0.2">
      <c r="C827" s="21"/>
    </row>
    <row r="828" spans="3:3" x14ac:dyDescent="0.2">
      <c r="C828" s="21"/>
    </row>
    <row r="829" spans="3:3" x14ac:dyDescent="0.2">
      <c r="C829" s="21"/>
    </row>
    <row r="830" spans="3:3" x14ac:dyDescent="0.2">
      <c r="C830" s="21"/>
    </row>
    <row r="831" spans="3:3" x14ac:dyDescent="0.2">
      <c r="C831" s="21"/>
    </row>
    <row r="832" spans="3:3" x14ac:dyDescent="0.2">
      <c r="C832" s="21"/>
    </row>
    <row r="833" spans="3:3" x14ac:dyDescent="0.2">
      <c r="C833" s="21"/>
    </row>
    <row r="834" spans="3:3" x14ac:dyDescent="0.2">
      <c r="C834" s="21"/>
    </row>
    <row r="835" spans="3:3" x14ac:dyDescent="0.2">
      <c r="C835" s="21"/>
    </row>
    <row r="836" spans="3:3" x14ac:dyDescent="0.2">
      <c r="C836" s="21"/>
    </row>
    <row r="837" spans="3:3" x14ac:dyDescent="0.2">
      <c r="C837" s="21"/>
    </row>
    <row r="838" spans="3:3" x14ac:dyDescent="0.2">
      <c r="C838" s="21"/>
    </row>
    <row r="839" spans="3:3" x14ac:dyDescent="0.2">
      <c r="C839" s="21"/>
    </row>
    <row r="840" spans="3:3" x14ac:dyDescent="0.2">
      <c r="C840" s="21"/>
    </row>
    <row r="841" spans="3:3" x14ac:dyDescent="0.2">
      <c r="C841" s="21"/>
    </row>
    <row r="842" spans="3:3" x14ac:dyDescent="0.2">
      <c r="C842" s="21"/>
    </row>
    <row r="843" spans="3:3" x14ac:dyDescent="0.2">
      <c r="C843" s="21"/>
    </row>
    <row r="844" spans="3:3" x14ac:dyDescent="0.2">
      <c r="C844" s="21"/>
    </row>
    <row r="845" spans="3:3" x14ac:dyDescent="0.2">
      <c r="C845" s="21"/>
    </row>
    <row r="846" spans="3:3" x14ac:dyDescent="0.2">
      <c r="C846" s="21"/>
    </row>
    <row r="847" spans="3:3" x14ac:dyDescent="0.2">
      <c r="C847" s="21"/>
    </row>
    <row r="848" spans="3:3" x14ac:dyDescent="0.2">
      <c r="C848" s="21"/>
    </row>
    <row r="849" spans="3:3" x14ac:dyDescent="0.2">
      <c r="C849" s="21"/>
    </row>
    <row r="850" spans="3:3" x14ac:dyDescent="0.2">
      <c r="C850" s="21"/>
    </row>
    <row r="851" spans="3:3" x14ac:dyDescent="0.2">
      <c r="C851" s="21"/>
    </row>
    <row r="852" spans="3:3" x14ac:dyDescent="0.2">
      <c r="C852" s="21"/>
    </row>
    <row r="853" spans="3:3" x14ac:dyDescent="0.2">
      <c r="C853" s="21"/>
    </row>
    <row r="854" spans="3:3" x14ac:dyDescent="0.2">
      <c r="C854" s="21"/>
    </row>
    <row r="855" spans="3:3" x14ac:dyDescent="0.2">
      <c r="C855" s="21"/>
    </row>
    <row r="856" spans="3:3" x14ac:dyDescent="0.2">
      <c r="C856" s="21"/>
    </row>
    <row r="857" spans="3:3" x14ac:dyDescent="0.2">
      <c r="C857" s="21"/>
    </row>
    <row r="858" spans="3:3" x14ac:dyDescent="0.2">
      <c r="C858" s="21"/>
    </row>
    <row r="859" spans="3:3" x14ac:dyDescent="0.2">
      <c r="C859" s="21"/>
    </row>
    <row r="860" spans="3:3" x14ac:dyDescent="0.2">
      <c r="C860" s="21"/>
    </row>
    <row r="861" spans="3:3" x14ac:dyDescent="0.2">
      <c r="C861" s="21"/>
    </row>
    <row r="862" spans="3:3" x14ac:dyDescent="0.2">
      <c r="C862" s="21"/>
    </row>
    <row r="863" spans="3:3" x14ac:dyDescent="0.2">
      <c r="C863" s="21"/>
    </row>
    <row r="864" spans="3:3" x14ac:dyDescent="0.2">
      <c r="C864" s="21"/>
    </row>
    <row r="865" spans="3:3" x14ac:dyDescent="0.2">
      <c r="C865" s="21"/>
    </row>
    <row r="866" spans="3:3" x14ac:dyDescent="0.2">
      <c r="C866" s="21"/>
    </row>
    <row r="867" spans="3:3" x14ac:dyDescent="0.2">
      <c r="C867" s="21"/>
    </row>
    <row r="868" spans="3:3" x14ac:dyDescent="0.2">
      <c r="C868" s="21"/>
    </row>
    <row r="869" spans="3:3" x14ac:dyDescent="0.2">
      <c r="C869" s="21"/>
    </row>
    <row r="870" spans="3:3" x14ac:dyDescent="0.2">
      <c r="C870" s="21"/>
    </row>
    <row r="871" spans="3:3" x14ac:dyDescent="0.2">
      <c r="C871" s="21"/>
    </row>
    <row r="872" spans="3:3" x14ac:dyDescent="0.2">
      <c r="C872" s="21"/>
    </row>
    <row r="873" spans="3:3" x14ac:dyDescent="0.2">
      <c r="C873" s="21"/>
    </row>
    <row r="874" spans="3:3" x14ac:dyDescent="0.2">
      <c r="C874" s="21"/>
    </row>
    <row r="875" spans="3:3" x14ac:dyDescent="0.2">
      <c r="C875" s="21"/>
    </row>
    <row r="876" spans="3:3" x14ac:dyDescent="0.2">
      <c r="C876" s="21"/>
    </row>
    <row r="877" spans="3:3" x14ac:dyDescent="0.2">
      <c r="C877" s="21"/>
    </row>
    <row r="878" spans="3:3" x14ac:dyDescent="0.2">
      <c r="C878" s="21"/>
    </row>
    <row r="879" spans="3:3" x14ac:dyDescent="0.2">
      <c r="C879" s="21"/>
    </row>
    <row r="880" spans="3:3" x14ac:dyDescent="0.2">
      <c r="C880" s="21"/>
    </row>
    <row r="881" spans="3:3" x14ac:dyDescent="0.2">
      <c r="C881" s="21"/>
    </row>
    <row r="882" spans="3:3" x14ac:dyDescent="0.2">
      <c r="C882" s="21"/>
    </row>
    <row r="883" spans="3:3" x14ac:dyDescent="0.2">
      <c r="C883" s="21"/>
    </row>
    <row r="884" spans="3:3" x14ac:dyDescent="0.2">
      <c r="C884" s="21"/>
    </row>
    <row r="885" spans="3:3" x14ac:dyDescent="0.2">
      <c r="C885" s="21"/>
    </row>
    <row r="886" spans="3:3" x14ac:dyDescent="0.2">
      <c r="C886" s="21"/>
    </row>
    <row r="887" spans="3:3" x14ac:dyDescent="0.2">
      <c r="C887" s="21"/>
    </row>
    <row r="888" spans="3:3" x14ac:dyDescent="0.2">
      <c r="C888" s="21"/>
    </row>
    <row r="889" spans="3:3" x14ac:dyDescent="0.2">
      <c r="C889" s="21"/>
    </row>
    <row r="890" spans="3:3" x14ac:dyDescent="0.2">
      <c r="C890" s="21"/>
    </row>
    <row r="891" spans="3:3" x14ac:dyDescent="0.2">
      <c r="C891" s="21"/>
    </row>
    <row r="892" spans="3:3" x14ac:dyDescent="0.2">
      <c r="C892" s="21"/>
    </row>
    <row r="893" spans="3:3" x14ac:dyDescent="0.2">
      <c r="C893" s="21"/>
    </row>
    <row r="894" spans="3:3" x14ac:dyDescent="0.2">
      <c r="C894" s="21"/>
    </row>
    <row r="895" spans="3:3" x14ac:dyDescent="0.2">
      <c r="C895" s="21"/>
    </row>
    <row r="896" spans="3:3" x14ac:dyDescent="0.2">
      <c r="C896" s="21"/>
    </row>
    <row r="897" spans="3:3" x14ac:dyDescent="0.2">
      <c r="C897" s="21"/>
    </row>
    <row r="898" spans="3:3" x14ac:dyDescent="0.2">
      <c r="C898" s="21"/>
    </row>
    <row r="899" spans="3:3" x14ac:dyDescent="0.2">
      <c r="C899" s="21"/>
    </row>
    <row r="900" spans="3:3" x14ac:dyDescent="0.2">
      <c r="C900" s="21"/>
    </row>
    <row r="901" spans="3:3" x14ac:dyDescent="0.2">
      <c r="C901" s="21"/>
    </row>
    <row r="902" spans="3:3" x14ac:dyDescent="0.2">
      <c r="C902" s="21"/>
    </row>
    <row r="903" spans="3:3" x14ac:dyDescent="0.2">
      <c r="C903" s="21"/>
    </row>
    <row r="904" spans="3:3" x14ac:dyDescent="0.2">
      <c r="C904" s="21"/>
    </row>
    <row r="905" spans="3:3" x14ac:dyDescent="0.2">
      <c r="C905" s="21"/>
    </row>
    <row r="906" spans="3:3" x14ac:dyDescent="0.2">
      <c r="C906" s="21"/>
    </row>
    <row r="907" spans="3:3" x14ac:dyDescent="0.2">
      <c r="C907" s="21"/>
    </row>
    <row r="908" spans="3:3" x14ac:dyDescent="0.2">
      <c r="C908" s="21"/>
    </row>
    <row r="909" spans="3:3" x14ac:dyDescent="0.2">
      <c r="C909" s="21"/>
    </row>
    <row r="910" spans="3:3" x14ac:dyDescent="0.2">
      <c r="C910" s="21"/>
    </row>
    <row r="911" spans="3:3" x14ac:dyDescent="0.2">
      <c r="C911" s="21"/>
    </row>
    <row r="912" spans="3:3" x14ac:dyDescent="0.2">
      <c r="C912" s="21"/>
    </row>
    <row r="913" spans="3:3" x14ac:dyDescent="0.2">
      <c r="C913" s="21"/>
    </row>
    <row r="914" spans="3:3" x14ac:dyDescent="0.2">
      <c r="C914" s="21"/>
    </row>
    <row r="915" spans="3:3" x14ac:dyDescent="0.2">
      <c r="C915" s="21"/>
    </row>
    <row r="916" spans="3:3" x14ac:dyDescent="0.2">
      <c r="C916" s="21"/>
    </row>
    <row r="917" spans="3:3" x14ac:dyDescent="0.2">
      <c r="C917" s="21"/>
    </row>
    <row r="918" spans="3:3" x14ac:dyDescent="0.2">
      <c r="C918" s="21"/>
    </row>
    <row r="919" spans="3:3" x14ac:dyDescent="0.2">
      <c r="C919" s="21"/>
    </row>
    <row r="920" spans="3:3" x14ac:dyDescent="0.2">
      <c r="C920" s="21"/>
    </row>
    <row r="921" spans="3:3" x14ac:dyDescent="0.2">
      <c r="C921" s="21"/>
    </row>
    <row r="922" spans="3:3" x14ac:dyDescent="0.2">
      <c r="C922" s="21"/>
    </row>
    <row r="923" spans="3:3" x14ac:dyDescent="0.2">
      <c r="C923" s="21"/>
    </row>
    <row r="924" spans="3:3" x14ac:dyDescent="0.2">
      <c r="C924" s="21"/>
    </row>
    <row r="925" spans="3:3" x14ac:dyDescent="0.2">
      <c r="C925" s="21"/>
    </row>
    <row r="926" spans="3:3" x14ac:dyDescent="0.2">
      <c r="C926" s="21"/>
    </row>
    <row r="927" spans="3:3" x14ac:dyDescent="0.2">
      <c r="C927" s="21"/>
    </row>
    <row r="928" spans="3:3" x14ac:dyDescent="0.2">
      <c r="C928" s="21"/>
    </row>
    <row r="929" spans="3:3" x14ac:dyDescent="0.2">
      <c r="C929" s="21"/>
    </row>
    <row r="930" spans="3:3" x14ac:dyDescent="0.2">
      <c r="C930" s="21"/>
    </row>
    <row r="931" spans="3:3" x14ac:dyDescent="0.2">
      <c r="C931" s="21"/>
    </row>
    <row r="932" spans="3:3" x14ac:dyDescent="0.2">
      <c r="C932" s="21"/>
    </row>
    <row r="933" spans="3:3" x14ac:dyDescent="0.2">
      <c r="C933" s="21"/>
    </row>
    <row r="934" spans="3:3" x14ac:dyDescent="0.2">
      <c r="C934" s="21"/>
    </row>
    <row r="935" spans="3:3" x14ac:dyDescent="0.2">
      <c r="C935" s="21"/>
    </row>
    <row r="936" spans="3:3" x14ac:dyDescent="0.2">
      <c r="C936" s="21"/>
    </row>
    <row r="937" spans="3:3" x14ac:dyDescent="0.2">
      <c r="C937" s="21"/>
    </row>
    <row r="938" spans="3:3" x14ac:dyDescent="0.2">
      <c r="C938" s="21"/>
    </row>
    <row r="939" spans="3:3" x14ac:dyDescent="0.2">
      <c r="C939" s="21"/>
    </row>
    <row r="940" spans="3:3" x14ac:dyDescent="0.2">
      <c r="C940" s="21"/>
    </row>
    <row r="941" spans="3:3" x14ac:dyDescent="0.2">
      <c r="C941" s="21"/>
    </row>
    <row r="942" spans="3:3" x14ac:dyDescent="0.2">
      <c r="C942" s="21"/>
    </row>
    <row r="943" spans="3:3" x14ac:dyDescent="0.2">
      <c r="C943" s="21"/>
    </row>
    <row r="944" spans="3:3" x14ac:dyDescent="0.2">
      <c r="C944" s="21"/>
    </row>
    <row r="945" spans="3:3" x14ac:dyDescent="0.2">
      <c r="C945" s="21"/>
    </row>
    <row r="946" spans="3:3" x14ac:dyDescent="0.2">
      <c r="C946" s="21"/>
    </row>
    <row r="947" spans="3:3" x14ac:dyDescent="0.2">
      <c r="C947" s="21"/>
    </row>
    <row r="948" spans="3:3" x14ac:dyDescent="0.2">
      <c r="C948" s="21"/>
    </row>
    <row r="949" spans="3:3" x14ac:dyDescent="0.2">
      <c r="C949" s="21"/>
    </row>
    <row r="950" spans="3:3" x14ac:dyDescent="0.2">
      <c r="C950" s="21"/>
    </row>
    <row r="951" spans="3:3" x14ac:dyDescent="0.2">
      <c r="C951" s="21"/>
    </row>
    <row r="952" spans="3:3" x14ac:dyDescent="0.2">
      <c r="C952" s="21"/>
    </row>
    <row r="953" spans="3:3" x14ac:dyDescent="0.2">
      <c r="C953" s="21"/>
    </row>
    <row r="954" spans="3:3" x14ac:dyDescent="0.2">
      <c r="C954" s="21"/>
    </row>
    <row r="955" spans="3:3" x14ac:dyDescent="0.2">
      <c r="C955" s="21"/>
    </row>
    <row r="956" spans="3:3" x14ac:dyDescent="0.2">
      <c r="C956" s="21"/>
    </row>
    <row r="957" spans="3:3" x14ac:dyDescent="0.2">
      <c r="C957" s="21"/>
    </row>
    <row r="958" spans="3:3" x14ac:dyDescent="0.2">
      <c r="C958" s="21"/>
    </row>
    <row r="959" spans="3:3" x14ac:dyDescent="0.2">
      <c r="C959" s="21"/>
    </row>
    <row r="960" spans="3:3" x14ac:dyDescent="0.2">
      <c r="C960" s="21"/>
    </row>
    <row r="961" spans="3:3" x14ac:dyDescent="0.2">
      <c r="C961" s="21"/>
    </row>
    <row r="962" spans="3:3" x14ac:dyDescent="0.2">
      <c r="C962" s="21"/>
    </row>
    <row r="963" spans="3:3" x14ac:dyDescent="0.2">
      <c r="C963" s="21"/>
    </row>
    <row r="964" spans="3:3" x14ac:dyDescent="0.2">
      <c r="C964" s="21"/>
    </row>
    <row r="965" spans="3:3" x14ac:dyDescent="0.2">
      <c r="C965" s="21"/>
    </row>
    <row r="966" spans="3:3" x14ac:dyDescent="0.2">
      <c r="C966" s="21"/>
    </row>
    <row r="967" spans="3:3" x14ac:dyDescent="0.2">
      <c r="C967" s="21"/>
    </row>
    <row r="968" spans="3:3" x14ac:dyDescent="0.2">
      <c r="C968" s="21"/>
    </row>
    <row r="969" spans="3:3" x14ac:dyDescent="0.2">
      <c r="C969" s="21"/>
    </row>
    <row r="970" spans="3:3" x14ac:dyDescent="0.2">
      <c r="C970" s="21"/>
    </row>
    <row r="971" spans="3:3" x14ac:dyDescent="0.2">
      <c r="C971" s="21"/>
    </row>
    <row r="972" spans="3:3" x14ac:dyDescent="0.2">
      <c r="C972" s="21"/>
    </row>
    <row r="973" spans="3:3" x14ac:dyDescent="0.2">
      <c r="C973" s="21"/>
    </row>
    <row r="974" spans="3:3" x14ac:dyDescent="0.2">
      <c r="C974" s="21"/>
    </row>
    <row r="975" spans="3:3" x14ac:dyDescent="0.2">
      <c r="C975" s="21"/>
    </row>
    <row r="976" spans="3:3" x14ac:dyDescent="0.2">
      <c r="C976" s="21"/>
    </row>
    <row r="977" spans="3:3" x14ac:dyDescent="0.2">
      <c r="C977" s="21"/>
    </row>
    <row r="978" spans="3:3" x14ac:dyDescent="0.2">
      <c r="C978" s="21"/>
    </row>
    <row r="979" spans="3:3" x14ac:dyDescent="0.2">
      <c r="C979" s="21"/>
    </row>
    <row r="980" spans="3:3" x14ac:dyDescent="0.2">
      <c r="C980" s="21"/>
    </row>
    <row r="981" spans="3:3" x14ac:dyDescent="0.2">
      <c r="C981" s="21"/>
    </row>
    <row r="982" spans="3:3" x14ac:dyDescent="0.2">
      <c r="C982" s="21"/>
    </row>
    <row r="983" spans="3:3" x14ac:dyDescent="0.2">
      <c r="C983" s="21"/>
    </row>
    <row r="984" spans="3:3" x14ac:dyDescent="0.2">
      <c r="C984" s="21"/>
    </row>
    <row r="985" spans="3:3" x14ac:dyDescent="0.2">
      <c r="C985" s="21"/>
    </row>
    <row r="986" spans="3:3" x14ac:dyDescent="0.2">
      <c r="C986" s="21"/>
    </row>
    <row r="987" spans="3:3" x14ac:dyDescent="0.2">
      <c r="C987" s="21"/>
    </row>
    <row r="988" spans="3:3" x14ac:dyDescent="0.2">
      <c r="C988" s="21"/>
    </row>
    <row r="989" spans="3:3" x14ac:dyDescent="0.2">
      <c r="C989" s="21"/>
    </row>
    <row r="990" spans="3:3" x14ac:dyDescent="0.2">
      <c r="C990" s="21"/>
    </row>
    <row r="991" spans="3:3" x14ac:dyDescent="0.2">
      <c r="C991" s="21"/>
    </row>
    <row r="992" spans="3:3" x14ac:dyDescent="0.2">
      <c r="C992" s="21"/>
    </row>
    <row r="993" spans="3:3" x14ac:dyDescent="0.2">
      <c r="C993" s="21"/>
    </row>
    <row r="994" spans="3:3" x14ac:dyDescent="0.2">
      <c r="C994" s="21"/>
    </row>
    <row r="995" spans="3:3" x14ac:dyDescent="0.2">
      <c r="C995" s="21"/>
    </row>
    <row r="996" spans="3:3" x14ac:dyDescent="0.2">
      <c r="C996" s="21"/>
    </row>
    <row r="997" spans="3:3" x14ac:dyDescent="0.2">
      <c r="C997" s="21"/>
    </row>
    <row r="998" spans="3:3" x14ac:dyDescent="0.2">
      <c r="C998" s="21"/>
    </row>
    <row r="999" spans="3:3" x14ac:dyDescent="0.2">
      <c r="C999" s="21"/>
    </row>
    <row r="1000" spans="3:3" x14ac:dyDescent="0.2">
      <c r="C1000" s="21"/>
    </row>
    <row r="1001" spans="3:3" x14ac:dyDescent="0.2">
      <c r="C1001" s="21"/>
    </row>
    <row r="1002" spans="3:3" x14ac:dyDescent="0.2">
      <c r="C1002" s="21"/>
    </row>
    <row r="1003" spans="3:3" x14ac:dyDescent="0.2">
      <c r="C1003" s="21"/>
    </row>
    <row r="1004" spans="3:3" x14ac:dyDescent="0.2">
      <c r="C1004" s="21"/>
    </row>
    <row r="1005" spans="3:3" x14ac:dyDescent="0.2">
      <c r="C1005" s="21"/>
    </row>
    <row r="1006" spans="3:3" x14ac:dyDescent="0.2">
      <c r="C1006" s="21"/>
    </row>
    <row r="1007" spans="3:3" x14ac:dyDescent="0.2">
      <c r="C1007" s="21"/>
    </row>
    <row r="1008" spans="3:3" x14ac:dyDescent="0.2">
      <c r="C1008" s="21"/>
    </row>
    <row r="1009" spans="3:3" x14ac:dyDescent="0.2">
      <c r="C1009" s="21"/>
    </row>
    <row r="1010" spans="3:3" x14ac:dyDescent="0.2">
      <c r="C1010" s="21"/>
    </row>
    <row r="1011" spans="3:3" x14ac:dyDescent="0.2">
      <c r="C1011" s="21"/>
    </row>
    <row r="1012" spans="3:3" x14ac:dyDescent="0.2">
      <c r="C1012" s="21"/>
    </row>
    <row r="1013" spans="3:3" x14ac:dyDescent="0.2">
      <c r="C1013" s="21"/>
    </row>
    <row r="1014" spans="3:3" x14ac:dyDescent="0.2">
      <c r="C1014" s="21"/>
    </row>
    <row r="1015" spans="3:3" x14ac:dyDescent="0.2">
      <c r="C1015" s="21"/>
    </row>
    <row r="1016" spans="3:3" x14ac:dyDescent="0.2">
      <c r="C1016" s="21"/>
    </row>
    <row r="1017" spans="3:3" x14ac:dyDescent="0.2">
      <c r="C1017" s="21"/>
    </row>
    <row r="1018" spans="3:3" x14ac:dyDescent="0.2">
      <c r="C1018" s="21"/>
    </row>
    <row r="1019" spans="3:3" x14ac:dyDescent="0.2">
      <c r="C1019" s="21"/>
    </row>
    <row r="1020" spans="3:3" x14ac:dyDescent="0.2">
      <c r="C1020" s="21"/>
    </row>
    <row r="1021" spans="3:3" x14ac:dyDescent="0.2">
      <c r="C1021" s="21"/>
    </row>
    <row r="1022" spans="3:3" x14ac:dyDescent="0.2">
      <c r="C1022" s="21"/>
    </row>
    <row r="1023" spans="3:3" x14ac:dyDescent="0.2">
      <c r="C1023" s="21"/>
    </row>
    <row r="1024" spans="3:3" x14ac:dyDescent="0.2">
      <c r="C1024" s="21"/>
    </row>
    <row r="1025" spans="3:3" x14ac:dyDescent="0.2">
      <c r="C1025" s="21"/>
    </row>
    <row r="1026" spans="3:3" x14ac:dyDescent="0.2">
      <c r="C1026" s="21"/>
    </row>
    <row r="1027" spans="3:3" x14ac:dyDescent="0.2">
      <c r="C1027" s="21"/>
    </row>
    <row r="1028" spans="3:3" x14ac:dyDescent="0.2">
      <c r="C1028" s="21"/>
    </row>
    <row r="1029" spans="3:3" x14ac:dyDescent="0.2">
      <c r="C1029" s="21"/>
    </row>
    <row r="1030" spans="3:3" x14ac:dyDescent="0.2">
      <c r="C1030" s="21"/>
    </row>
    <row r="1031" spans="3:3" x14ac:dyDescent="0.2">
      <c r="C1031" s="21"/>
    </row>
    <row r="1032" spans="3:3" x14ac:dyDescent="0.2">
      <c r="C1032" s="21"/>
    </row>
    <row r="1033" spans="3:3" x14ac:dyDescent="0.2">
      <c r="C1033" s="21"/>
    </row>
    <row r="1034" spans="3:3" x14ac:dyDescent="0.2">
      <c r="C1034" s="21"/>
    </row>
    <row r="1035" spans="3:3" x14ac:dyDescent="0.2">
      <c r="C1035" s="21"/>
    </row>
    <row r="1036" spans="3:3" x14ac:dyDescent="0.2">
      <c r="C1036" s="21"/>
    </row>
    <row r="1037" spans="3:3" x14ac:dyDescent="0.2">
      <c r="C1037" s="21"/>
    </row>
    <row r="1038" spans="3:3" x14ac:dyDescent="0.2">
      <c r="C1038" s="21"/>
    </row>
    <row r="1039" spans="3:3" x14ac:dyDescent="0.2">
      <c r="C1039" s="21"/>
    </row>
    <row r="1040" spans="3:3" x14ac:dyDescent="0.2">
      <c r="C1040" s="21"/>
    </row>
    <row r="1041" spans="3:3" x14ac:dyDescent="0.2">
      <c r="C1041" s="21"/>
    </row>
    <row r="1042" spans="3:3" x14ac:dyDescent="0.2">
      <c r="C1042" s="21"/>
    </row>
    <row r="1043" spans="3:3" x14ac:dyDescent="0.2">
      <c r="C1043" s="21"/>
    </row>
    <row r="1044" spans="3:3" x14ac:dyDescent="0.2">
      <c r="C1044" s="21"/>
    </row>
    <row r="1045" spans="3:3" x14ac:dyDescent="0.2">
      <c r="C1045" s="21"/>
    </row>
    <row r="1046" spans="3:3" x14ac:dyDescent="0.2">
      <c r="C1046" s="21"/>
    </row>
    <row r="1047" spans="3:3" x14ac:dyDescent="0.2">
      <c r="C1047" s="21"/>
    </row>
    <row r="1048" spans="3:3" x14ac:dyDescent="0.2">
      <c r="C1048" s="21"/>
    </row>
    <row r="1049" spans="3:3" x14ac:dyDescent="0.2">
      <c r="C1049" s="21"/>
    </row>
    <row r="1050" spans="3:3" x14ac:dyDescent="0.2">
      <c r="C1050" s="21"/>
    </row>
    <row r="1051" spans="3:3" x14ac:dyDescent="0.2">
      <c r="C1051" s="21"/>
    </row>
    <row r="1052" spans="3:3" x14ac:dyDescent="0.2">
      <c r="C1052" s="21"/>
    </row>
    <row r="1053" spans="3:3" x14ac:dyDescent="0.2">
      <c r="C1053" s="21"/>
    </row>
    <row r="1054" spans="3:3" x14ac:dyDescent="0.2">
      <c r="C1054" s="21"/>
    </row>
    <row r="1055" spans="3:3" x14ac:dyDescent="0.2">
      <c r="C1055" s="21"/>
    </row>
    <row r="1056" spans="3:3" x14ac:dyDescent="0.2">
      <c r="C1056" s="21"/>
    </row>
    <row r="1057" spans="3:3" x14ac:dyDescent="0.2">
      <c r="C1057" s="21"/>
    </row>
    <row r="1058" spans="3:3" x14ac:dyDescent="0.2">
      <c r="C1058" s="21"/>
    </row>
    <row r="1059" spans="3:3" x14ac:dyDescent="0.2">
      <c r="C1059" s="21"/>
    </row>
    <row r="1060" spans="3:3" x14ac:dyDescent="0.2">
      <c r="C1060" s="21"/>
    </row>
    <row r="1061" spans="3:3" x14ac:dyDescent="0.2">
      <c r="C1061" s="21"/>
    </row>
    <row r="1062" spans="3:3" x14ac:dyDescent="0.2">
      <c r="C1062" s="21"/>
    </row>
    <row r="1063" spans="3:3" x14ac:dyDescent="0.2">
      <c r="C1063" s="21"/>
    </row>
    <row r="1064" spans="3:3" x14ac:dyDescent="0.2">
      <c r="C1064" s="21"/>
    </row>
    <row r="1065" spans="3:3" x14ac:dyDescent="0.2">
      <c r="C1065" s="21"/>
    </row>
    <row r="1066" spans="3:3" x14ac:dyDescent="0.2">
      <c r="C1066" s="21"/>
    </row>
    <row r="1067" spans="3:3" x14ac:dyDescent="0.2">
      <c r="C1067" s="21"/>
    </row>
    <row r="1068" spans="3:3" x14ac:dyDescent="0.2">
      <c r="C1068" s="21"/>
    </row>
    <row r="1069" spans="3:3" x14ac:dyDescent="0.2">
      <c r="C1069" s="21"/>
    </row>
    <row r="1070" spans="3:3" x14ac:dyDescent="0.2">
      <c r="C1070" s="21"/>
    </row>
    <row r="1071" spans="3:3" x14ac:dyDescent="0.2">
      <c r="C1071" s="21"/>
    </row>
    <row r="1072" spans="3:3" x14ac:dyDescent="0.2">
      <c r="C1072" s="21"/>
    </row>
    <row r="1073" spans="3:3" x14ac:dyDescent="0.2">
      <c r="C1073" s="21"/>
    </row>
    <row r="1074" spans="3:3" x14ac:dyDescent="0.2">
      <c r="C1074" s="21"/>
    </row>
    <row r="1075" spans="3:3" x14ac:dyDescent="0.2">
      <c r="C1075" s="21"/>
    </row>
    <row r="1076" spans="3:3" x14ac:dyDescent="0.2">
      <c r="C1076" s="21"/>
    </row>
    <row r="1077" spans="3:3" x14ac:dyDescent="0.2">
      <c r="C1077" s="21"/>
    </row>
    <row r="1078" spans="3:3" x14ac:dyDescent="0.2">
      <c r="C1078" s="21"/>
    </row>
    <row r="1079" spans="3:3" x14ac:dyDescent="0.2">
      <c r="C1079" s="21"/>
    </row>
    <row r="1080" spans="3:3" x14ac:dyDescent="0.2">
      <c r="C1080" s="21"/>
    </row>
    <row r="1081" spans="3:3" x14ac:dyDescent="0.2">
      <c r="C1081" s="21"/>
    </row>
    <row r="1082" spans="3:3" x14ac:dyDescent="0.2">
      <c r="C1082" s="21"/>
    </row>
    <row r="1083" spans="3:3" x14ac:dyDescent="0.2">
      <c r="C1083" s="21"/>
    </row>
    <row r="1084" spans="3:3" x14ac:dyDescent="0.2">
      <c r="C1084" s="21"/>
    </row>
    <row r="1085" spans="3:3" x14ac:dyDescent="0.2">
      <c r="C1085" s="21"/>
    </row>
    <row r="1086" spans="3:3" x14ac:dyDescent="0.2">
      <c r="C1086" s="21"/>
    </row>
    <row r="1087" spans="3:3" x14ac:dyDescent="0.2">
      <c r="C1087" s="21"/>
    </row>
    <row r="1088" spans="3:3" x14ac:dyDescent="0.2">
      <c r="C1088" s="21"/>
    </row>
    <row r="1089" spans="3:3" x14ac:dyDescent="0.2">
      <c r="C1089" s="21"/>
    </row>
    <row r="1090" spans="3:3" x14ac:dyDescent="0.2">
      <c r="C1090" s="21"/>
    </row>
    <row r="1091" spans="3:3" x14ac:dyDescent="0.2">
      <c r="C1091" s="21"/>
    </row>
    <row r="1092" spans="3:3" x14ac:dyDescent="0.2">
      <c r="C1092" s="21"/>
    </row>
    <row r="1093" spans="3:3" x14ac:dyDescent="0.2">
      <c r="C1093" s="21"/>
    </row>
    <row r="1094" spans="3:3" x14ac:dyDescent="0.2">
      <c r="C1094" s="21"/>
    </row>
    <row r="1095" spans="3:3" x14ac:dyDescent="0.2">
      <c r="C1095" s="21"/>
    </row>
    <row r="1096" spans="3:3" x14ac:dyDescent="0.2">
      <c r="C1096" s="21"/>
    </row>
    <row r="1097" spans="3:3" x14ac:dyDescent="0.2">
      <c r="C1097" s="21"/>
    </row>
    <row r="1098" spans="3:3" x14ac:dyDescent="0.2">
      <c r="C1098" s="21"/>
    </row>
    <row r="1099" spans="3:3" x14ac:dyDescent="0.2">
      <c r="C1099" s="21"/>
    </row>
    <row r="1100" spans="3:3" x14ac:dyDescent="0.2">
      <c r="C1100" s="21"/>
    </row>
    <row r="1101" spans="3:3" x14ac:dyDescent="0.2">
      <c r="C1101" s="21"/>
    </row>
    <row r="1102" spans="3:3" x14ac:dyDescent="0.2">
      <c r="C1102" s="21"/>
    </row>
    <row r="1103" spans="3:3" x14ac:dyDescent="0.2">
      <c r="C1103" s="21"/>
    </row>
    <row r="1104" spans="3:3" x14ac:dyDescent="0.2">
      <c r="C1104" s="21"/>
    </row>
    <row r="1105" spans="3:3" x14ac:dyDescent="0.2">
      <c r="C1105" s="21"/>
    </row>
    <row r="1106" spans="3:3" x14ac:dyDescent="0.2">
      <c r="C1106" s="21"/>
    </row>
    <row r="1107" spans="3:3" x14ac:dyDescent="0.2">
      <c r="C1107" s="21"/>
    </row>
    <row r="1108" spans="3:3" x14ac:dyDescent="0.2">
      <c r="C1108" s="21"/>
    </row>
    <row r="1109" spans="3:3" x14ac:dyDescent="0.2">
      <c r="C1109" s="21"/>
    </row>
    <row r="1110" spans="3:3" x14ac:dyDescent="0.2">
      <c r="C1110" s="21"/>
    </row>
    <row r="1111" spans="3:3" x14ac:dyDescent="0.2">
      <c r="C1111" s="21"/>
    </row>
    <row r="1112" spans="3:3" x14ac:dyDescent="0.2">
      <c r="C1112" s="21"/>
    </row>
    <row r="1113" spans="3:3" x14ac:dyDescent="0.2">
      <c r="C1113" s="21"/>
    </row>
    <row r="1114" spans="3:3" x14ac:dyDescent="0.2">
      <c r="C1114" s="21"/>
    </row>
    <row r="1115" spans="3:3" x14ac:dyDescent="0.2">
      <c r="C1115" s="21"/>
    </row>
    <row r="1116" spans="3:3" x14ac:dyDescent="0.2">
      <c r="C1116" s="21"/>
    </row>
    <row r="1117" spans="3:3" x14ac:dyDescent="0.2">
      <c r="C1117" s="21"/>
    </row>
    <row r="1118" spans="3:3" x14ac:dyDescent="0.2">
      <c r="C1118" s="21"/>
    </row>
    <row r="1119" spans="3:3" x14ac:dyDescent="0.2">
      <c r="C1119" s="21"/>
    </row>
    <row r="1120" spans="3:3" x14ac:dyDescent="0.2">
      <c r="C1120" s="21"/>
    </row>
    <row r="1121" spans="3:3" x14ac:dyDescent="0.2">
      <c r="C1121" s="21"/>
    </row>
    <row r="1122" spans="3:3" x14ac:dyDescent="0.2">
      <c r="C1122" s="21"/>
    </row>
    <row r="1123" spans="3:3" x14ac:dyDescent="0.2">
      <c r="C1123" s="21"/>
    </row>
    <row r="1124" spans="3:3" x14ac:dyDescent="0.2">
      <c r="C1124" s="21"/>
    </row>
    <row r="1125" spans="3:3" x14ac:dyDescent="0.2">
      <c r="C1125" s="21"/>
    </row>
    <row r="1126" spans="3:3" x14ac:dyDescent="0.2">
      <c r="C1126" s="21"/>
    </row>
    <row r="1127" spans="3:3" x14ac:dyDescent="0.2">
      <c r="C1127" s="21"/>
    </row>
    <row r="1128" spans="3:3" x14ac:dyDescent="0.2">
      <c r="C1128" s="21"/>
    </row>
    <row r="1129" spans="3:3" x14ac:dyDescent="0.2">
      <c r="C1129" s="21"/>
    </row>
    <row r="1130" spans="3:3" x14ac:dyDescent="0.2">
      <c r="C1130" s="21"/>
    </row>
    <row r="1131" spans="3:3" x14ac:dyDescent="0.2">
      <c r="C1131" s="21"/>
    </row>
    <row r="1132" spans="3:3" x14ac:dyDescent="0.2">
      <c r="C1132" s="21"/>
    </row>
    <row r="1133" spans="3:3" x14ac:dyDescent="0.2">
      <c r="C1133" s="21"/>
    </row>
    <row r="1134" spans="3:3" x14ac:dyDescent="0.2">
      <c r="C1134" s="21"/>
    </row>
    <row r="1135" spans="3:3" x14ac:dyDescent="0.2">
      <c r="C1135" s="21"/>
    </row>
    <row r="1136" spans="3:3" x14ac:dyDescent="0.2">
      <c r="C1136" s="21"/>
    </row>
    <row r="1137" spans="3:3" x14ac:dyDescent="0.2">
      <c r="C1137" s="21"/>
    </row>
    <row r="1138" spans="3:3" x14ac:dyDescent="0.2">
      <c r="C1138" s="21"/>
    </row>
    <row r="1139" spans="3:3" x14ac:dyDescent="0.2">
      <c r="C1139" s="21"/>
    </row>
    <row r="1140" spans="3:3" x14ac:dyDescent="0.2">
      <c r="C1140" s="21"/>
    </row>
    <row r="1141" spans="3:3" x14ac:dyDescent="0.2">
      <c r="C1141" s="21"/>
    </row>
    <row r="1142" spans="3:3" x14ac:dyDescent="0.2">
      <c r="C1142" s="21"/>
    </row>
    <row r="1143" spans="3:3" x14ac:dyDescent="0.2">
      <c r="C1143" s="21"/>
    </row>
    <row r="1144" spans="3:3" x14ac:dyDescent="0.2">
      <c r="C1144" s="21"/>
    </row>
    <row r="1145" spans="3:3" x14ac:dyDescent="0.2">
      <c r="C1145" s="21"/>
    </row>
    <row r="1146" spans="3:3" x14ac:dyDescent="0.2">
      <c r="C1146" s="21"/>
    </row>
    <row r="1147" spans="3:3" x14ac:dyDescent="0.2">
      <c r="C1147" s="21"/>
    </row>
    <row r="1148" spans="3:3" x14ac:dyDescent="0.2">
      <c r="C1148" s="21"/>
    </row>
    <row r="1149" spans="3:3" x14ac:dyDescent="0.2">
      <c r="C1149" s="21"/>
    </row>
    <row r="1150" spans="3:3" x14ac:dyDescent="0.2">
      <c r="C1150" s="21"/>
    </row>
    <row r="1151" spans="3:3" x14ac:dyDescent="0.2">
      <c r="C1151" s="21"/>
    </row>
    <row r="1152" spans="3:3" x14ac:dyDescent="0.2">
      <c r="C1152" s="21"/>
    </row>
    <row r="1153" spans="3:3" x14ac:dyDescent="0.2">
      <c r="C1153" s="21"/>
    </row>
    <row r="1154" spans="3:3" x14ac:dyDescent="0.2">
      <c r="C1154" s="21"/>
    </row>
    <row r="1155" spans="3:3" x14ac:dyDescent="0.2">
      <c r="C1155" s="21"/>
    </row>
    <row r="1156" spans="3:3" x14ac:dyDescent="0.2">
      <c r="C1156" s="21"/>
    </row>
    <row r="1157" spans="3:3" x14ac:dyDescent="0.2">
      <c r="C1157" s="21"/>
    </row>
    <row r="1158" spans="3:3" x14ac:dyDescent="0.2">
      <c r="C1158" s="21"/>
    </row>
    <row r="1159" spans="3:3" x14ac:dyDescent="0.2">
      <c r="C1159" s="21"/>
    </row>
    <row r="1160" spans="3:3" x14ac:dyDescent="0.2">
      <c r="C1160" s="21"/>
    </row>
    <row r="1161" spans="3:3" x14ac:dyDescent="0.2">
      <c r="C1161" s="21"/>
    </row>
    <row r="1162" spans="3:3" x14ac:dyDescent="0.2">
      <c r="C1162" s="21"/>
    </row>
    <row r="1163" spans="3:3" x14ac:dyDescent="0.2">
      <c r="C1163" s="21"/>
    </row>
    <row r="1164" spans="3:3" x14ac:dyDescent="0.2">
      <c r="C1164" s="21"/>
    </row>
    <row r="1165" spans="3:3" x14ac:dyDescent="0.2">
      <c r="C1165" s="21"/>
    </row>
    <row r="1166" spans="3:3" x14ac:dyDescent="0.2">
      <c r="C1166" s="21"/>
    </row>
    <row r="1167" spans="3:3" x14ac:dyDescent="0.2">
      <c r="C1167" s="21"/>
    </row>
    <row r="1168" spans="3:3" x14ac:dyDescent="0.2">
      <c r="C1168" s="21"/>
    </row>
    <row r="1169" spans="3:3" x14ac:dyDescent="0.2">
      <c r="C1169" s="21"/>
    </row>
    <row r="1170" spans="3:3" x14ac:dyDescent="0.2">
      <c r="C1170" s="21"/>
    </row>
    <row r="1171" spans="3:3" x14ac:dyDescent="0.2">
      <c r="C1171" s="21"/>
    </row>
    <row r="1172" spans="3:3" x14ac:dyDescent="0.2">
      <c r="C1172" s="21"/>
    </row>
    <row r="1173" spans="3:3" x14ac:dyDescent="0.2">
      <c r="C1173" s="21"/>
    </row>
    <row r="1174" spans="3:3" x14ac:dyDescent="0.2">
      <c r="C1174" s="21"/>
    </row>
    <row r="1175" spans="3:3" x14ac:dyDescent="0.2">
      <c r="C1175" s="21"/>
    </row>
    <row r="1176" spans="3:3" x14ac:dyDescent="0.2">
      <c r="C1176" s="21"/>
    </row>
    <row r="1177" spans="3:3" x14ac:dyDescent="0.2">
      <c r="C1177" s="21"/>
    </row>
    <row r="1178" spans="3:3" x14ac:dyDescent="0.2">
      <c r="C1178" s="21"/>
    </row>
    <row r="1179" spans="3:3" x14ac:dyDescent="0.2">
      <c r="C1179" s="21"/>
    </row>
    <row r="1180" spans="3:3" x14ac:dyDescent="0.2">
      <c r="C1180" s="21"/>
    </row>
    <row r="1181" spans="3:3" x14ac:dyDescent="0.2">
      <c r="C1181" s="21"/>
    </row>
    <row r="1182" spans="3:3" x14ac:dyDescent="0.2">
      <c r="C1182" s="21"/>
    </row>
    <row r="1183" spans="3:3" x14ac:dyDescent="0.2">
      <c r="C1183" s="21"/>
    </row>
    <row r="1184" spans="3:3" x14ac:dyDescent="0.2">
      <c r="C1184" s="21"/>
    </row>
    <row r="1185" spans="3:3" x14ac:dyDescent="0.2">
      <c r="C1185" s="21"/>
    </row>
    <row r="1186" spans="3:3" x14ac:dyDescent="0.2">
      <c r="C1186" s="21"/>
    </row>
    <row r="1187" spans="3:3" x14ac:dyDescent="0.2">
      <c r="C1187" s="21"/>
    </row>
    <row r="1188" spans="3:3" x14ac:dyDescent="0.2">
      <c r="C1188" s="21"/>
    </row>
    <row r="1189" spans="3:3" x14ac:dyDescent="0.2">
      <c r="C1189" s="21"/>
    </row>
    <row r="1190" spans="3:3" x14ac:dyDescent="0.2">
      <c r="C1190" s="21"/>
    </row>
    <row r="1191" spans="3:3" x14ac:dyDescent="0.2">
      <c r="C1191" s="21"/>
    </row>
    <row r="1192" spans="3:3" x14ac:dyDescent="0.2">
      <c r="C1192" s="21"/>
    </row>
    <row r="1193" spans="3:3" x14ac:dyDescent="0.2">
      <c r="C1193" s="21"/>
    </row>
    <row r="1194" spans="3:3" x14ac:dyDescent="0.2">
      <c r="C1194" s="21"/>
    </row>
    <row r="1195" spans="3:3" x14ac:dyDescent="0.2">
      <c r="C1195" s="21"/>
    </row>
    <row r="1196" spans="3:3" x14ac:dyDescent="0.2">
      <c r="C1196" s="21"/>
    </row>
    <row r="1197" spans="3:3" x14ac:dyDescent="0.2">
      <c r="C1197" s="21"/>
    </row>
    <row r="1198" spans="3:3" x14ac:dyDescent="0.2">
      <c r="C1198" s="21"/>
    </row>
    <row r="1199" spans="3:3" x14ac:dyDescent="0.2">
      <c r="C1199" s="21"/>
    </row>
    <row r="1200" spans="3:3" x14ac:dyDescent="0.2">
      <c r="C1200" s="21"/>
    </row>
    <row r="1201" spans="3:3" x14ac:dyDescent="0.2">
      <c r="C1201" s="21"/>
    </row>
    <row r="1202" spans="3:3" x14ac:dyDescent="0.2">
      <c r="C1202" s="21"/>
    </row>
    <row r="1203" spans="3:3" x14ac:dyDescent="0.2">
      <c r="C1203" s="21"/>
    </row>
    <row r="1204" spans="3:3" x14ac:dyDescent="0.2">
      <c r="C1204" s="21"/>
    </row>
    <row r="1205" spans="3:3" x14ac:dyDescent="0.2">
      <c r="C1205" s="21"/>
    </row>
    <row r="1206" spans="3:3" x14ac:dyDescent="0.2">
      <c r="C1206" s="21"/>
    </row>
    <row r="1207" spans="3:3" x14ac:dyDescent="0.2">
      <c r="C1207" s="21"/>
    </row>
    <row r="1208" spans="3:3" x14ac:dyDescent="0.2">
      <c r="C1208" s="21"/>
    </row>
    <row r="1209" spans="3:3" x14ac:dyDescent="0.2">
      <c r="C1209" s="21"/>
    </row>
    <row r="1210" spans="3:3" x14ac:dyDescent="0.2">
      <c r="C1210" s="21"/>
    </row>
    <row r="1211" spans="3:3" x14ac:dyDescent="0.2">
      <c r="C1211" s="21"/>
    </row>
    <row r="1212" spans="3:3" x14ac:dyDescent="0.2">
      <c r="C1212" s="21"/>
    </row>
    <row r="1213" spans="3:3" x14ac:dyDescent="0.2">
      <c r="C1213" s="21"/>
    </row>
    <row r="1214" spans="3:3" x14ac:dyDescent="0.2">
      <c r="C1214" s="21"/>
    </row>
    <row r="1215" spans="3:3" x14ac:dyDescent="0.2">
      <c r="C1215" s="21"/>
    </row>
    <row r="1216" spans="3:3" x14ac:dyDescent="0.2">
      <c r="C1216" s="21"/>
    </row>
    <row r="1217" spans="3:3" x14ac:dyDescent="0.2">
      <c r="C1217" s="21"/>
    </row>
    <row r="1218" spans="3:3" x14ac:dyDescent="0.2">
      <c r="C1218" s="21"/>
    </row>
    <row r="1219" spans="3:3" x14ac:dyDescent="0.2">
      <c r="C1219" s="21"/>
    </row>
    <row r="1220" spans="3:3" x14ac:dyDescent="0.2">
      <c r="C1220" s="21"/>
    </row>
    <row r="1221" spans="3:3" x14ac:dyDescent="0.2">
      <c r="C1221" s="21"/>
    </row>
    <row r="1222" spans="3:3" x14ac:dyDescent="0.2">
      <c r="C1222" s="21"/>
    </row>
    <row r="1223" spans="3:3" x14ac:dyDescent="0.2">
      <c r="C1223" s="21"/>
    </row>
    <row r="1224" spans="3:3" x14ac:dyDescent="0.2">
      <c r="C1224" s="21"/>
    </row>
    <row r="1225" spans="3:3" x14ac:dyDescent="0.2">
      <c r="C1225" s="21"/>
    </row>
    <row r="1226" spans="3:3" x14ac:dyDescent="0.2">
      <c r="C1226" s="21"/>
    </row>
    <row r="1227" spans="3:3" x14ac:dyDescent="0.2">
      <c r="C1227" s="21"/>
    </row>
    <row r="1228" spans="3:3" x14ac:dyDescent="0.2">
      <c r="C1228" s="21"/>
    </row>
    <row r="1229" spans="3:3" x14ac:dyDescent="0.2">
      <c r="C1229" s="21"/>
    </row>
    <row r="1230" spans="3:3" x14ac:dyDescent="0.2">
      <c r="C1230" s="21"/>
    </row>
    <row r="1231" spans="3:3" x14ac:dyDescent="0.2">
      <c r="C1231" s="21"/>
    </row>
    <row r="1232" spans="3:3" x14ac:dyDescent="0.2">
      <c r="C1232" s="21"/>
    </row>
    <row r="1233" spans="3:3" x14ac:dyDescent="0.2">
      <c r="C1233" s="21"/>
    </row>
    <row r="1234" spans="3:3" x14ac:dyDescent="0.2">
      <c r="C1234" s="21"/>
    </row>
    <row r="1235" spans="3:3" x14ac:dyDescent="0.2">
      <c r="C1235" s="21"/>
    </row>
    <row r="1236" spans="3:3" x14ac:dyDescent="0.2">
      <c r="C1236" s="21"/>
    </row>
    <row r="1237" spans="3:3" x14ac:dyDescent="0.2">
      <c r="C1237" s="21"/>
    </row>
    <row r="1238" spans="3:3" x14ac:dyDescent="0.2">
      <c r="C1238" s="21"/>
    </row>
    <row r="1239" spans="3:3" x14ac:dyDescent="0.2">
      <c r="C1239" s="21"/>
    </row>
    <row r="1240" spans="3:3" x14ac:dyDescent="0.2">
      <c r="C1240" s="21"/>
    </row>
    <row r="1241" spans="3:3" x14ac:dyDescent="0.2">
      <c r="C1241" s="21"/>
    </row>
    <row r="1242" spans="3:3" x14ac:dyDescent="0.2">
      <c r="C1242" s="21"/>
    </row>
    <row r="1243" spans="3:3" x14ac:dyDescent="0.2">
      <c r="C1243" s="21"/>
    </row>
    <row r="1244" spans="3:3" x14ac:dyDescent="0.2">
      <c r="C1244" s="21"/>
    </row>
    <row r="1245" spans="3:3" x14ac:dyDescent="0.2">
      <c r="C1245" s="21"/>
    </row>
    <row r="1246" spans="3:3" x14ac:dyDescent="0.2">
      <c r="C1246" s="21"/>
    </row>
    <row r="1247" spans="3:3" x14ac:dyDescent="0.2">
      <c r="C1247" s="21"/>
    </row>
    <row r="1248" spans="3:3" x14ac:dyDescent="0.2">
      <c r="C1248" s="21"/>
    </row>
    <row r="1249" spans="3:3" x14ac:dyDescent="0.2">
      <c r="C1249" s="21"/>
    </row>
    <row r="1250" spans="3:3" x14ac:dyDescent="0.2">
      <c r="C1250" s="21"/>
    </row>
    <row r="1251" spans="3:3" x14ac:dyDescent="0.2">
      <c r="C1251" s="21"/>
    </row>
    <row r="1252" spans="3:3" x14ac:dyDescent="0.2">
      <c r="C1252" s="21"/>
    </row>
    <row r="1253" spans="3:3" x14ac:dyDescent="0.2">
      <c r="C1253" s="21"/>
    </row>
    <row r="1254" spans="3:3" x14ac:dyDescent="0.2">
      <c r="C1254" s="21"/>
    </row>
    <row r="1255" spans="3:3" x14ac:dyDescent="0.2">
      <c r="C1255" s="21"/>
    </row>
    <row r="1256" spans="3:3" x14ac:dyDescent="0.2">
      <c r="C1256" s="21"/>
    </row>
    <row r="1257" spans="3:3" x14ac:dyDescent="0.2">
      <c r="C1257" s="21"/>
    </row>
    <row r="1258" spans="3:3" x14ac:dyDescent="0.2">
      <c r="C1258" s="21"/>
    </row>
    <row r="1259" spans="3:3" x14ac:dyDescent="0.2">
      <c r="C1259" s="21"/>
    </row>
    <row r="1260" spans="3:3" x14ac:dyDescent="0.2">
      <c r="C1260" s="21"/>
    </row>
    <row r="1261" spans="3:3" x14ac:dyDescent="0.2">
      <c r="C1261" s="21"/>
    </row>
    <row r="1262" spans="3:3" x14ac:dyDescent="0.2">
      <c r="C1262" s="21"/>
    </row>
    <row r="1263" spans="3:3" x14ac:dyDescent="0.2">
      <c r="C1263" s="21"/>
    </row>
    <row r="1264" spans="3:3" x14ac:dyDescent="0.2">
      <c r="C1264" s="21"/>
    </row>
    <row r="1265" spans="3:3" x14ac:dyDescent="0.2">
      <c r="C1265" s="21"/>
    </row>
    <row r="1266" spans="3:3" x14ac:dyDescent="0.2">
      <c r="C1266" s="21"/>
    </row>
    <row r="1267" spans="3:3" x14ac:dyDescent="0.2">
      <c r="C1267" s="21"/>
    </row>
    <row r="1268" spans="3:3" x14ac:dyDescent="0.2">
      <c r="C1268" s="21"/>
    </row>
    <row r="1269" spans="3:3" x14ac:dyDescent="0.2">
      <c r="C1269" s="21"/>
    </row>
    <row r="1270" spans="3:3" x14ac:dyDescent="0.2">
      <c r="C1270" s="21"/>
    </row>
    <row r="1271" spans="3:3" x14ac:dyDescent="0.2">
      <c r="C1271" s="21"/>
    </row>
    <row r="1272" spans="3:3" x14ac:dyDescent="0.2">
      <c r="C1272" s="21"/>
    </row>
    <row r="1273" spans="3:3" x14ac:dyDescent="0.2">
      <c r="C1273" s="21"/>
    </row>
    <row r="1274" spans="3:3" x14ac:dyDescent="0.2">
      <c r="C1274" s="21"/>
    </row>
    <row r="1275" spans="3:3" x14ac:dyDescent="0.2">
      <c r="C1275" s="21"/>
    </row>
    <row r="1276" spans="3:3" x14ac:dyDescent="0.2">
      <c r="C1276" s="21"/>
    </row>
    <row r="1277" spans="3:3" x14ac:dyDescent="0.2">
      <c r="C1277" s="21"/>
    </row>
    <row r="1278" spans="3:3" x14ac:dyDescent="0.2">
      <c r="C1278" s="21"/>
    </row>
    <row r="1279" spans="3:3" x14ac:dyDescent="0.2">
      <c r="C1279" s="21"/>
    </row>
    <row r="1280" spans="3:3" x14ac:dyDescent="0.2">
      <c r="C1280" s="21"/>
    </row>
    <row r="1281" spans="3:3" x14ac:dyDescent="0.2">
      <c r="C1281" s="21"/>
    </row>
    <row r="1282" spans="3:3" x14ac:dyDescent="0.2">
      <c r="C1282" s="21"/>
    </row>
    <row r="1283" spans="3:3" x14ac:dyDescent="0.2">
      <c r="C1283" s="21"/>
    </row>
    <row r="1284" spans="3:3" x14ac:dyDescent="0.2">
      <c r="C1284" s="21"/>
    </row>
    <row r="1285" spans="3:3" x14ac:dyDescent="0.2">
      <c r="C1285" s="21"/>
    </row>
    <row r="1286" spans="3:3" x14ac:dyDescent="0.2">
      <c r="C1286" s="21"/>
    </row>
    <row r="1287" spans="3:3" x14ac:dyDescent="0.2">
      <c r="C1287" s="21"/>
    </row>
    <row r="1288" spans="3:3" x14ac:dyDescent="0.2">
      <c r="C1288" s="21"/>
    </row>
    <row r="1289" spans="3:3" x14ac:dyDescent="0.2">
      <c r="C1289" s="21"/>
    </row>
    <row r="1290" spans="3:3" x14ac:dyDescent="0.2">
      <c r="C1290" s="21"/>
    </row>
    <row r="1291" spans="3:3" x14ac:dyDescent="0.2">
      <c r="C1291" s="21"/>
    </row>
    <row r="1292" spans="3:3" x14ac:dyDescent="0.2">
      <c r="C1292" s="21"/>
    </row>
    <row r="1293" spans="3:3" x14ac:dyDescent="0.2">
      <c r="C1293" s="21"/>
    </row>
    <row r="1294" spans="3:3" x14ac:dyDescent="0.2">
      <c r="C1294" s="21"/>
    </row>
    <row r="1295" spans="3:3" x14ac:dyDescent="0.2">
      <c r="C1295" s="21"/>
    </row>
    <row r="1296" spans="3:3" x14ac:dyDescent="0.2">
      <c r="C1296" s="21"/>
    </row>
    <row r="1297" spans="3:3" x14ac:dyDescent="0.2">
      <c r="C1297" s="21"/>
    </row>
    <row r="1298" spans="3:3" x14ac:dyDescent="0.2">
      <c r="C1298" s="21"/>
    </row>
    <row r="1299" spans="3:3" x14ac:dyDescent="0.2">
      <c r="C1299" s="21"/>
    </row>
    <row r="1300" spans="3:3" x14ac:dyDescent="0.2">
      <c r="C1300" s="21"/>
    </row>
    <row r="1301" spans="3:3" x14ac:dyDescent="0.2">
      <c r="C1301" s="21"/>
    </row>
    <row r="1302" spans="3:3" x14ac:dyDescent="0.2">
      <c r="C1302" s="21"/>
    </row>
    <row r="1303" spans="3:3" x14ac:dyDescent="0.2">
      <c r="C1303" s="21"/>
    </row>
    <row r="1304" spans="3:3" x14ac:dyDescent="0.2">
      <c r="C1304" s="21"/>
    </row>
    <row r="1305" spans="3:3" x14ac:dyDescent="0.2">
      <c r="C1305" s="21"/>
    </row>
    <row r="1306" spans="3:3" x14ac:dyDescent="0.2">
      <c r="C1306" s="21"/>
    </row>
    <row r="1307" spans="3:3" x14ac:dyDescent="0.2">
      <c r="C1307" s="21"/>
    </row>
    <row r="1308" spans="3:3" x14ac:dyDescent="0.2">
      <c r="C1308" s="21"/>
    </row>
    <row r="1309" spans="3:3" x14ac:dyDescent="0.2">
      <c r="C1309" s="21"/>
    </row>
    <row r="1310" spans="3:3" x14ac:dyDescent="0.2">
      <c r="C1310" s="21"/>
    </row>
    <row r="1311" spans="3:3" x14ac:dyDescent="0.2">
      <c r="C1311" s="21"/>
    </row>
    <row r="1312" spans="3:3" x14ac:dyDescent="0.2">
      <c r="C1312" s="21"/>
    </row>
    <row r="1313" spans="3:3" x14ac:dyDescent="0.2">
      <c r="C1313" s="21"/>
    </row>
    <row r="1314" spans="3:3" x14ac:dyDescent="0.2">
      <c r="C1314" s="21"/>
    </row>
    <row r="1315" spans="3:3" x14ac:dyDescent="0.2">
      <c r="C1315" s="21"/>
    </row>
    <row r="1316" spans="3:3" x14ac:dyDescent="0.2">
      <c r="C1316" s="21"/>
    </row>
    <row r="1317" spans="3:3" x14ac:dyDescent="0.2">
      <c r="C1317" s="21"/>
    </row>
    <row r="1318" spans="3:3" x14ac:dyDescent="0.2">
      <c r="C1318" s="21"/>
    </row>
    <row r="1319" spans="3:3" x14ac:dyDescent="0.2">
      <c r="C1319" s="21"/>
    </row>
    <row r="1320" spans="3:3" x14ac:dyDescent="0.2">
      <c r="C1320" s="21"/>
    </row>
    <row r="1321" spans="3:3" x14ac:dyDescent="0.2">
      <c r="C1321" s="21"/>
    </row>
    <row r="1322" spans="3:3" x14ac:dyDescent="0.2">
      <c r="C1322" s="21"/>
    </row>
    <row r="1323" spans="3:3" x14ac:dyDescent="0.2">
      <c r="C1323" s="21"/>
    </row>
    <row r="1324" spans="3:3" x14ac:dyDescent="0.2">
      <c r="C1324" s="21"/>
    </row>
    <row r="1325" spans="3:3" x14ac:dyDescent="0.2">
      <c r="C1325" s="21"/>
    </row>
    <row r="1326" spans="3:3" x14ac:dyDescent="0.2">
      <c r="C1326" s="21"/>
    </row>
    <row r="1327" spans="3:3" x14ac:dyDescent="0.2">
      <c r="C1327" s="21"/>
    </row>
    <row r="1328" spans="3:3" x14ac:dyDescent="0.2">
      <c r="C1328" s="21"/>
    </row>
    <row r="1329" spans="3:3" x14ac:dyDescent="0.2">
      <c r="C1329" s="21"/>
    </row>
    <row r="1330" spans="3:3" x14ac:dyDescent="0.2">
      <c r="C1330" s="21"/>
    </row>
    <row r="1331" spans="3:3" x14ac:dyDescent="0.2">
      <c r="C1331" s="21"/>
    </row>
    <row r="1332" spans="3:3" x14ac:dyDescent="0.2">
      <c r="C1332" s="21"/>
    </row>
    <row r="1333" spans="3:3" x14ac:dyDescent="0.2">
      <c r="C1333" s="21"/>
    </row>
    <row r="1334" spans="3:3" x14ac:dyDescent="0.2">
      <c r="C1334" s="21"/>
    </row>
    <row r="1335" spans="3:3" x14ac:dyDescent="0.2">
      <c r="C1335" s="21"/>
    </row>
    <row r="1336" spans="3:3" x14ac:dyDescent="0.2">
      <c r="C1336" s="21"/>
    </row>
    <row r="1337" spans="3:3" x14ac:dyDescent="0.2">
      <c r="C1337" s="21"/>
    </row>
    <row r="1338" spans="3:3" x14ac:dyDescent="0.2">
      <c r="C1338" s="21"/>
    </row>
    <row r="1339" spans="3:3" x14ac:dyDescent="0.2">
      <c r="C1339" s="21"/>
    </row>
    <row r="1340" spans="3:3" x14ac:dyDescent="0.2">
      <c r="C1340" s="21"/>
    </row>
    <row r="1341" spans="3:3" x14ac:dyDescent="0.2">
      <c r="C1341" s="21"/>
    </row>
    <row r="1342" spans="3:3" x14ac:dyDescent="0.2">
      <c r="C1342" s="21"/>
    </row>
    <row r="1343" spans="3:3" x14ac:dyDescent="0.2">
      <c r="C1343" s="21"/>
    </row>
    <row r="1344" spans="3:3" x14ac:dyDescent="0.2">
      <c r="C1344" s="21"/>
    </row>
    <row r="1345" spans="3:3" x14ac:dyDescent="0.2">
      <c r="C1345" s="21"/>
    </row>
    <row r="1346" spans="3:3" x14ac:dyDescent="0.2">
      <c r="C1346" s="21"/>
    </row>
    <row r="1347" spans="3:3" x14ac:dyDescent="0.2">
      <c r="C1347" s="21"/>
    </row>
    <row r="1348" spans="3:3" x14ac:dyDescent="0.2">
      <c r="C1348" s="21"/>
    </row>
    <row r="1349" spans="3:3" x14ac:dyDescent="0.2">
      <c r="C1349" s="21"/>
    </row>
    <row r="1350" spans="3:3" x14ac:dyDescent="0.2">
      <c r="C1350" s="21"/>
    </row>
    <row r="1351" spans="3:3" x14ac:dyDescent="0.2">
      <c r="C1351" s="21"/>
    </row>
    <row r="1352" spans="3:3" x14ac:dyDescent="0.2">
      <c r="C1352" s="21"/>
    </row>
    <row r="1353" spans="3:3" x14ac:dyDescent="0.2">
      <c r="C1353" s="21"/>
    </row>
    <row r="1354" spans="3:3" x14ac:dyDescent="0.2">
      <c r="C1354" s="21"/>
    </row>
    <row r="1355" spans="3:3" x14ac:dyDescent="0.2">
      <c r="C1355" s="21"/>
    </row>
    <row r="1356" spans="3:3" x14ac:dyDescent="0.2">
      <c r="C1356" s="21"/>
    </row>
    <row r="1357" spans="3:3" x14ac:dyDescent="0.2">
      <c r="C1357" s="21"/>
    </row>
    <row r="1358" spans="3:3" x14ac:dyDescent="0.2">
      <c r="C1358" s="21"/>
    </row>
    <row r="1359" spans="3:3" x14ac:dyDescent="0.2">
      <c r="C1359" s="21"/>
    </row>
    <row r="1360" spans="3:3" x14ac:dyDescent="0.2">
      <c r="C1360" s="21"/>
    </row>
    <row r="1361" spans="3:3" x14ac:dyDescent="0.2">
      <c r="C1361" s="21"/>
    </row>
    <row r="1362" spans="3:3" x14ac:dyDescent="0.2">
      <c r="C1362" s="21"/>
    </row>
    <row r="1363" spans="3:3" x14ac:dyDescent="0.2">
      <c r="C1363" s="21"/>
    </row>
    <row r="1364" spans="3:3" x14ac:dyDescent="0.2">
      <c r="C1364" s="21"/>
    </row>
    <row r="1365" spans="3:3" x14ac:dyDescent="0.2">
      <c r="C1365" s="21"/>
    </row>
    <row r="1366" spans="3:3" x14ac:dyDescent="0.2">
      <c r="C1366" s="21"/>
    </row>
    <row r="1367" spans="3:3" x14ac:dyDescent="0.2">
      <c r="C1367" s="21"/>
    </row>
    <row r="1368" spans="3:3" x14ac:dyDescent="0.2">
      <c r="C1368" s="21"/>
    </row>
    <row r="1369" spans="3:3" x14ac:dyDescent="0.2">
      <c r="C1369" s="21"/>
    </row>
    <row r="1370" spans="3:3" x14ac:dyDescent="0.2">
      <c r="C1370" s="21"/>
    </row>
    <row r="1371" spans="3:3" x14ac:dyDescent="0.2">
      <c r="C1371" s="21"/>
    </row>
    <row r="1372" spans="3:3" x14ac:dyDescent="0.2">
      <c r="C1372" s="21"/>
    </row>
    <row r="1373" spans="3:3" x14ac:dyDescent="0.2">
      <c r="C1373" s="21"/>
    </row>
    <row r="1374" spans="3:3" x14ac:dyDescent="0.2">
      <c r="C1374" s="21"/>
    </row>
    <row r="1375" spans="3:3" x14ac:dyDescent="0.2">
      <c r="C1375" s="21"/>
    </row>
    <row r="1376" spans="3:3" x14ac:dyDescent="0.2">
      <c r="C1376" s="21"/>
    </row>
    <row r="1377" spans="3:3" x14ac:dyDescent="0.2">
      <c r="C1377" s="21"/>
    </row>
    <row r="1378" spans="3:3" x14ac:dyDescent="0.2">
      <c r="C1378" s="21"/>
    </row>
    <row r="1379" spans="3:3" x14ac:dyDescent="0.2">
      <c r="C1379" s="21"/>
    </row>
    <row r="1380" spans="3:3" x14ac:dyDescent="0.2">
      <c r="C1380" s="21"/>
    </row>
    <row r="1381" spans="3:3" x14ac:dyDescent="0.2">
      <c r="C1381" s="21"/>
    </row>
    <row r="1382" spans="3:3" x14ac:dyDescent="0.2">
      <c r="C1382" s="21"/>
    </row>
    <row r="1383" spans="3:3" x14ac:dyDescent="0.2">
      <c r="C1383" s="21"/>
    </row>
    <row r="1384" spans="3:3" x14ac:dyDescent="0.2">
      <c r="C1384" s="21"/>
    </row>
    <row r="1385" spans="3:3" x14ac:dyDescent="0.2">
      <c r="C1385" s="21"/>
    </row>
    <row r="1386" spans="3:3" x14ac:dyDescent="0.2">
      <c r="C1386" s="21"/>
    </row>
    <row r="1387" spans="3:3" x14ac:dyDescent="0.2">
      <c r="C1387" s="21"/>
    </row>
    <row r="1388" spans="3:3" x14ac:dyDescent="0.2">
      <c r="C1388" s="21"/>
    </row>
    <row r="1389" spans="3:3" x14ac:dyDescent="0.2">
      <c r="C1389" s="21"/>
    </row>
    <row r="1390" spans="3:3" x14ac:dyDescent="0.2">
      <c r="C1390" s="21"/>
    </row>
    <row r="1391" spans="3:3" x14ac:dyDescent="0.2">
      <c r="C1391" s="21"/>
    </row>
    <row r="1392" spans="3:3" x14ac:dyDescent="0.2">
      <c r="C1392" s="21"/>
    </row>
    <row r="1393" spans="3:3" x14ac:dyDescent="0.2">
      <c r="C1393" s="21"/>
    </row>
    <row r="1394" spans="3:3" x14ac:dyDescent="0.2">
      <c r="C1394" s="21"/>
    </row>
    <row r="1395" spans="3:3" x14ac:dyDescent="0.2">
      <c r="C1395" s="21"/>
    </row>
    <row r="1396" spans="3:3" x14ac:dyDescent="0.2">
      <c r="C1396" s="21"/>
    </row>
    <row r="1397" spans="3:3" x14ac:dyDescent="0.2">
      <c r="C1397" s="21"/>
    </row>
    <row r="1398" spans="3:3" x14ac:dyDescent="0.2">
      <c r="C1398" s="21"/>
    </row>
    <row r="1399" spans="3:3" x14ac:dyDescent="0.2">
      <c r="C1399" s="21"/>
    </row>
    <row r="1400" spans="3:3" x14ac:dyDescent="0.2">
      <c r="C1400" s="21"/>
    </row>
    <row r="1401" spans="3:3" x14ac:dyDescent="0.2">
      <c r="C1401" s="21"/>
    </row>
    <row r="1402" spans="3:3" x14ac:dyDescent="0.2">
      <c r="C1402" s="21"/>
    </row>
    <row r="1403" spans="3:3" x14ac:dyDescent="0.2">
      <c r="C1403" s="21"/>
    </row>
    <row r="1404" spans="3:3" x14ac:dyDescent="0.2">
      <c r="C1404" s="21"/>
    </row>
    <row r="1405" spans="3:3" x14ac:dyDescent="0.2">
      <c r="C1405" s="21"/>
    </row>
    <row r="1406" spans="3:3" x14ac:dyDescent="0.2">
      <c r="C1406" s="21"/>
    </row>
    <row r="1407" spans="3:3" x14ac:dyDescent="0.2">
      <c r="C1407" s="21"/>
    </row>
    <row r="1408" spans="3:3" x14ac:dyDescent="0.2">
      <c r="C1408" s="21"/>
    </row>
    <row r="1409" spans="3:3" x14ac:dyDescent="0.2">
      <c r="C1409" s="21"/>
    </row>
    <row r="1410" spans="3:3" x14ac:dyDescent="0.2">
      <c r="C1410" s="21"/>
    </row>
    <row r="1411" spans="3:3" x14ac:dyDescent="0.2">
      <c r="C1411" s="21"/>
    </row>
    <row r="1412" spans="3:3" x14ac:dyDescent="0.2">
      <c r="C1412" s="21"/>
    </row>
    <row r="1413" spans="3:3" x14ac:dyDescent="0.2">
      <c r="C1413" s="21"/>
    </row>
    <row r="1414" spans="3:3" x14ac:dyDescent="0.2">
      <c r="C1414" s="21"/>
    </row>
    <row r="1415" spans="3:3" x14ac:dyDescent="0.2">
      <c r="C1415" s="21"/>
    </row>
    <row r="1416" spans="3:3" x14ac:dyDescent="0.2">
      <c r="C1416" s="21"/>
    </row>
    <row r="1417" spans="3:3" x14ac:dyDescent="0.2">
      <c r="C1417" s="21"/>
    </row>
    <row r="1418" spans="3:3" x14ac:dyDescent="0.2">
      <c r="C1418" s="21"/>
    </row>
    <row r="1419" spans="3:3" x14ac:dyDescent="0.2">
      <c r="C1419" s="21"/>
    </row>
    <row r="1420" spans="3:3" x14ac:dyDescent="0.2">
      <c r="C1420" s="21"/>
    </row>
    <row r="1421" spans="3:3" x14ac:dyDescent="0.2">
      <c r="C1421" s="21"/>
    </row>
    <row r="1422" spans="3:3" x14ac:dyDescent="0.2">
      <c r="C1422" s="21"/>
    </row>
    <row r="1423" spans="3:3" x14ac:dyDescent="0.2">
      <c r="C1423" s="21"/>
    </row>
    <row r="1424" spans="3:3" x14ac:dyDescent="0.2">
      <c r="C1424" s="21"/>
    </row>
    <row r="1425" spans="3:3" x14ac:dyDescent="0.2">
      <c r="C1425" s="21"/>
    </row>
    <row r="1426" spans="3:3" x14ac:dyDescent="0.2">
      <c r="C1426" s="21"/>
    </row>
    <row r="1427" spans="3:3" x14ac:dyDescent="0.2">
      <c r="C1427" s="21"/>
    </row>
    <row r="1428" spans="3:3" x14ac:dyDescent="0.2">
      <c r="C1428" s="21"/>
    </row>
    <row r="1429" spans="3:3" x14ac:dyDescent="0.2">
      <c r="C1429" s="21"/>
    </row>
    <row r="1430" spans="3:3" x14ac:dyDescent="0.2">
      <c r="C1430" s="21"/>
    </row>
    <row r="1431" spans="3:3" x14ac:dyDescent="0.2">
      <c r="C1431" s="21"/>
    </row>
    <row r="1432" spans="3:3" x14ac:dyDescent="0.2">
      <c r="C1432" s="21"/>
    </row>
    <row r="1433" spans="3:3" x14ac:dyDescent="0.2">
      <c r="C1433" s="21"/>
    </row>
    <row r="1434" spans="3:3" x14ac:dyDescent="0.2">
      <c r="C1434" s="21"/>
    </row>
    <row r="1435" spans="3:3" x14ac:dyDescent="0.2">
      <c r="C1435" s="21"/>
    </row>
    <row r="1436" spans="3:3" x14ac:dyDescent="0.2">
      <c r="C1436" s="21"/>
    </row>
    <row r="1437" spans="3:3" x14ac:dyDescent="0.2">
      <c r="C1437" s="21"/>
    </row>
    <row r="1438" spans="3:3" x14ac:dyDescent="0.2">
      <c r="C1438" s="21"/>
    </row>
    <row r="1439" spans="3:3" x14ac:dyDescent="0.2">
      <c r="C1439" s="21"/>
    </row>
    <row r="1440" spans="3:3" x14ac:dyDescent="0.2">
      <c r="C1440" s="21"/>
    </row>
    <row r="1441" spans="3:3" x14ac:dyDescent="0.2">
      <c r="C1441" s="21"/>
    </row>
    <row r="1442" spans="3:3" x14ac:dyDescent="0.2">
      <c r="C1442" s="21"/>
    </row>
    <row r="1443" spans="3:3" x14ac:dyDescent="0.2">
      <c r="C1443" s="21"/>
    </row>
    <row r="1444" spans="3:3" x14ac:dyDescent="0.2">
      <c r="C1444" s="21"/>
    </row>
    <row r="1445" spans="3:3" x14ac:dyDescent="0.2">
      <c r="C1445" s="21"/>
    </row>
    <row r="1446" spans="3:3" x14ac:dyDescent="0.2">
      <c r="C1446" s="21"/>
    </row>
    <row r="1447" spans="3:3" x14ac:dyDescent="0.2">
      <c r="C1447" s="21"/>
    </row>
    <row r="1448" spans="3:3" x14ac:dyDescent="0.2">
      <c r="C1448" s="21"/>
    </row>
    <row r="1449" spans="3:3" x14ac:dyDescent="0.2">
      <c r="C1449" s="21"/>
    </row>
    <row r="1450" spans="3:3" x14ac:dyDescent="0.2">
      <c r="C1450" s="21"/>
    </row>
    <row r="1451" spans="3:3" x14ac:dyDescent="0.2">
      <c r="C1451" s="21"/>
    </row>
    <row r="1452" spans="3:3" x14ac:dyDescent="0.2">
      <c r="C1452" s="21"/>
    </row>
    <row r="1453" spans="3:3" x14ac:dyDescent="0.2">
      <c r="C1453" s="21"/>
    </row>
    <row r="1454" spans="3:3" x14ac:dyDescent="0.2">
      <c r="C1454" s="21"/>
    </row>
    <row r="1455" spans="3:3" x14ac:dyDescent="0.2">
      <c r="C1455" s="21"/>
    </row>
    <row r="1456" spans="3:3" x14ac:dyDescent="0.2">
      <c r="C1456" s="21"/>
    </row>
    <row r="1457" spans="3:3" x14ac:dyDescent="0.2">
      <c r="C1457" s="21"/>
    </row>
    <row r="1458" spans="3:3" x14ac:dyDescent="0.2">
      <c r="C1458" s="21"/>
    </row>
    <row r="1459" spans="3:3" x14ac:dyDescent="0.2">
      <c r="C1459" s="21"/>
    </row>
    <row r="1460" spans="3:3" x14ac:dyDescent="0.2">
      <c r="C1460" s="21"/>
    </row>
    <row r="1461" spans="3:3" x14ac:dyDescent="0.2">
      <c r="C1461" s="21"/>
    </row>
    <row r="1462" spans="3:3" x14ac:dyDescent="0.2">
      <c r="C1462" s="21"/>
    </row>
    <row r="1463" spans="3:3" x14ac:dyDescent="0.2">
      <c r="C1463" s="21"/>
    </row>
    <row r="1464" spans="3:3" x14ac:dyDescent="0.2">
      <c r="C1464" s="21"/>
    </row>
    <row r="1465" spans="3:3" x14ac:dyDescent="0.2">
      <c r="C1465" s="21"/>
    </row>
    <row r="1466" spans="3:3" x14ac:dyDescent="0.2">
      <c r="C1466" s="21"/>
    </row>
    <row r="1467" spans="3:3" x14ac:dyDescent="0.2">
      <c r="C1467" s="21"/>
    </row>
    <row r="1468" spans="3:3" x14ac:dyDescent="0.2">
      <c r="C1468" s="21"/>
    </row>
    <row r="1469" spans="3:3" x14ac:dyDescent="0.2">
      <c r="C1469" s="21"/>
    </row>
    <row r="1470" spans="3:3" x14ac:dyDescent="0.2">
      <c r="C1470" s="21"/>
    </row>
    <row r="1471" spans="3:3" x14ac:dyDescent="0.2">
      <c r="C1471" s="21"/>
    </row>
    <row r="1472" spans="3:3" x14ac:dyDescent="0.2">
      <c r="C1472" s="21"/>
    </row>
    <row r="1473" spans="3:3" x14ac:dyDescent="0.2">
      <c r="C1473" s="21"/>
    </row>
    <row r="1474" spans="3:3" x14ac:dyDescent="0.2">
      <c r="C1474" s="21"/>
    </row>
    <row r="1475" spans="3:3" x14ac:dyDescent="0.2">
      <c r="C1475" s="21"/>
    </row>
    <row r="1476" spans="3:3" x14ac:dyDescent="0.2">
      <c r="C1476" s="21"/>
    </row>
    <row r="1477" spans="3:3" x14ac:dyDescent="0.2">
      <c r="C1477" s="21"/>
    </row>
    <row r="1478" spans="3:3" x14ac:dyDescent="0.2">
      <c r="C1478" s="21"/>
    </row>
    <row r="1479" spans="3:3" x14ac:dyDescent="0.2">
      <c r="C1479" s="21"/>
    </row>
    <row r="1480" spans="3:3" x14ac:dyDescent="0.2">
      <c r="C1480" s="21"/>
    </row>
    <row r="1481" spans="3:3" x14ac:dyDescent="0.2">
      <c r="C1481" s="21"/>
    </row>
    <row r="1482" spans="3:3" x14ac:dyDescent="0.2">
      <c r="C1482" s="21"/>
    </row>
    <row r="1483" spans="3:3" x14ac:dyDescent="0.2">
      <c r="C1483" s="21"/>
    </row>
    <row r="1484" spans="3:3" x14ac:dyDescent="0.2">
      <c r="C1484" s="21"/>
    </row>
    <row r="1485" spans="3:3" x14ac:dyDescent="0.2">
      <c r="C1485" s="21"/>
    </row>
    <row r="1486" spans="3:3" x14ac:dyDescent="0.2">
      <c r="C1486" s="21"/>
    </row>
    <row r="1487" spans="3:3" x14ac:dyDescent="0.2">
      <c r="C1487" s="21"/>
    </row>
    <row r="1488" spans="3:3" x14ac:dyDescent="0.2">
      <c r="C1488" s="21"/>
    </row>
    <row r="1489" spans="3:3" x14ac:dyDescent="0.2">
      <c r="C1489" s="21"/>
    </row>
    <row r="1490" spans="3:3" x14ac:dyDescent="0.2">
      <c r="C1490" s="21"/>
    </row>
    <row r="1491" spans="3:3" x14ac:dyDescent="0.2">
      <c r="C1491" s="21"/>
    </row>
    <row r="1492" spans="3:3" x14ac:dyDescent="0.2">
      <c r="C1492" s="21"/>
    </row>
    <row r="1493" spans="3:3" x14ac:dyDescent="0.2">
      <c r="C1493" s="21"/>
    </row>
    <row r="1494" spans="3:3" x14ac:dyDescent="0.2">
      <c r="C1494" s="21"/>
    </row>
    <row r="1495" spans="3:3" x14ac:dyDescent="0.2">
      <c r="C1495" s="21"/>
    </row>
    <row r="1496" spans="3:3" x14ac:dyDescent="0.2">
      <c r="C1496" s="21"/>
    </row>
    <row r="1497" spans="3:3" x14ac:dyDescent="0.2">
      <c r="C1497" s="21"/>
    </row>
    <row r="1498" spans="3:3" x14ac:dyDescent="0.2">
      <c r="C1498" s="21"/>
    </row>
    <row r="1499" spans="3:3" x14ac:dyDescent="0.2">
      <c r="C1499" s="21"/>
    </row>
    <row r="1500" spans="3:3" x14ac:dyDescent="0.2">
      <c r="C1500" s="21"/>
    </row>
    <row r="1501" spans="3:3" x14ac:dyDescent="0.2">
      <c r="C1501" s="21"/>
    </row>
    <row r="1502" spans="3:3" x14ac:dyDescent="0.2">
      <c r="C1502" s="21"/>
    </row>
    <row r="1503" spans="3:3" x14ac:dyDescent="0.2">
      <c r="C1503" s="21"/>
    </row>
    <row r="1504" spans="3:3" x14ac:dyDescent="0.2">
      <c r="C1504" s="21"/>
    </row>
    <row r="1505" spans="3:3" x14ac:dyDescent="0.2">
      <c r="C1505" s="21"/>
    </row>
    <row r="1506" spans="3:3" x14ac:dyDescent="0.2">
      <c r="C1506" s="21"/>
    </row>
    <row r="1507" spans="3:3" x14ac:dyDescent="0.2">
      <c r="C1507" s="21"/>
    </row>
    <row r="1508" spans="3:3" x14ac:dyDescent="0.2">
      <c r="C1508" s="21"/>
    </row>
    <row r="1509" spans="3:3" x14ac:dyDescent="0.2">
      <c r="C1509" s="21"/>
    </row>
    <row r="1510" spans="3:3" x14ac:dyDescent="0.2">
      <c r="C1510" s="21"/>
    </row>
    <row r="1511" spans="3:3" x14ac:dyDescent="0.2">
      <c r="C1511" s="21"/>
    </row>
    <row r="1512" spans="3:3" x14ac:dyDescent="0.2">
      <c r="C1512" s="21"/>
    </row>
    <row r="1513" spans="3:3" x14ac:dyDescent="0.2">
      <c r="C1513" s="21"/>
    </row>
    <row r="1514" spans="3:3" x14ac:dyDescent="0.2">
      <c r="C1514" s="21"/>
    </row>
    <row r="1515" spans="3:3" x14ac:dyDescent="0.2">
      <c r="C1515" s="21"/>
    </row>
    <row r="1516" spans="3:3" x14ac:dyDescent="0.2">
      <c r="C1516" s="21"/>
    </row>
    <row r="1517" spans="3:3" x14ac:dyDescent="0.2">
      <c r="C1517" s="21"/>
    </row>
    <row r="1518" spans="3:3" x14ac:dyDescent="0.2">
      <c r="C1518" s="21"/>
    </row>
    <row r="1519" spans="3:3" x14ac:dyDescent="0.2">
      <c r="C1519" s="21"/>
    </row>
    <row r="1520" spans="3:3" x14ac:dyDescent="0.2">
      <c r="C1520" s="21"/>
    </row>
    <row r="1521" spans="3:3" x14ac:dyDescent="0.2">
      <c r="C1521" s="21"/>
    </row>
    <row r="1522" spans="3:3" x14ac:dyDescent="0.2">
      <c r="C1522" s="21"/>
    </row>
    <row r="1523" spans="3:3" x14ac:dyDescent="0.2">
      <c r="C1523" s="21"/>
    </row>
    <row r="1524" spans="3:3" x14ac:dyDescent="0.2">
      <c r="C1524" s="21"/>
    </row>
    <row r="1525" spans="3:3" x14ac:dyDescent="0.2">
      <c r="C1525" s="21"/>
    </row>
    <row r="1526" spans="3:3" x14ac:dyDescent="0.2">
      <c r="C1526" s="21"/>
    </row>
    <row r="1527" spans="3:3" x14ac:dyDescent="0.2">
      <c r="C1527" s="21"/>
    </row>
    <row r="1528" spans="3:3" x14ac:dyDescent="0.2">
      <c r="C1528" s="21"/>
    </row>
    <row r="1529" spans="3:3" x14ac:dyDescent="0.2">
      <c r="C1529" s="21"/>
    </row>
    <row r="1530" spans="3:3" x14ac:dyDescent="0.2">
      <c r="C1530" s="21"/>
    </row>
    <row r="1531" spans="3:3" x14ac:dyDescent="0.2">
      <c r="C1531" s="21"/>
    </row>
    <row r="1532" spans="3:3" x14ac:dyDescent="0.2">
      <c r="C1532" s="21"/>
    </row>
    <row r="1533" spans="3:3" x14ac:dyDescent="0.2">
      <c r="C1533" s="21"/>
    </row>
    <row r="1534" spans="3:3" x14ac:dyDescent="0.2">
      <c r="C1534" s="21"/>
    </row>
    <row r="1535" spans="3:3" x14ac:dyDescent="0.2">
      <c r="C1535" s="21"/>
    </row>
    <row r="1536" spans="3:3" x14ac:dyDescent="0.2">
      <c r="C1536" s="21"/>
    </row>
    <row r="1537" spans="3:3" x14ac:dyDescent="0.2">
      <c r="C1537" s="21"/>
    </row>
    <row r="1538" spans="3:3" x14ac:dyDescent="0.2">
      <c r="C1538" s="21"/>
    </row>
    <row r="1539" spans="3:3" x14ac:dyDescent="0.2">
      <c r="C1539" s="21"/>
    </row>
    <row r="1540" spans="3:3" x14ac:dyDescent="0.2">
      <c r="C1540" s="21"/>
    </row>
    <row r="1541" spans="3:3" x14ac:dyDescent="0.2">
      <c r="C1541" s="21"/>
    </row>
    <row r="1542" spans="3:3" x14ac:dyDescent="0.2">
      <c r="C1542" s="21"/>
    </row>
    <row r="1543" spans="3:3" x14ac:dyDescent="0.2">
      <c r="C1543" s="21"/>
    </row>
    <row r="1544" spans="3:3" x14ac:dyDescent="0.2">
      <c r="C1544" s="21"/>
    </row>
    <row r="1545" spans="3:3" x14ac:dyDescent="0.2">
      <c r="C1545" s="21"/>
    </row>
    <row r="1546" spans="3:3" x14ac:dyDescent="0.2">
      <c r="C1546" s="21"/>
    </row>
    <row r="1547" spans="3:3" x14ac:dyDescent="0.2">
      <c r="C1547" s="21"/>
    </row>
    <row r="1548" spans="3:3" x14ac:dyDescent="0.2">
      <c r="C1548" s="21"/>
    </row>
    <row r="1549" spans="3:3" x14ac:dyDescent="0.2">
      <c r="C1549" s="21"/>
    </row>
    <row r="1550" spans="3:3" x14ac:dyDescent="0.2">
      <c r="C1550" s="21"/>
    </row>
    <row r="1551" spans="3:3" x14ac:dyDescent="0.2">
      <c r="C1551" s="21"/>
    </row>
    <row r="1552" spans="3:3" x14ac:dyDescent="0.2">
      <c r="C1552" s="21"/>
    </row>
    <row r="1553" spans="3:3" x14ac:dyDescent="0.2">
      <c r="C1553" s="21"/>
    </row>
    <row r="1554" spans="3:3" x14ac:dyDescent="0.2">
      <c r="C1554" s="21"/>
    </row>
    <row r="1555" spans="3:3" x14ac:dyDescent="0.2">
      <c r="C1555" s="21"/>
    </row>
    <row r="1556" spans="3:3" x14ac:dyDescent="0.2">
      <c r="C1556" s="21"/>
    </row>
    <row r="1557" spans="3:3" x14ac:dyDescent="0.2">
      <c r="C1557" s="21"/>
    </row>
    <row r="1558" spans="3:3" x14ac:dyDescent="0.2">
      <c r="C1558" s="21"/>
    </row>
    <row r="1559" spans="3:3" x14ac:dyDescent="0.2">
      <c r="C1559" s="21"/>
    </row>
    <row r="1560" spans="3:3" x14ac:dyDescent="0.2">
      <c r="C1560" s="21"/>
    </row>
    <row r="1561" spans="3:3" x14ac:dyDescent="0.2">
      <c r="C1561" s="21"/>
    </row>
    <row r="1562" spans="3:3" x14ac:dyDescent="0.2">
      <c r="C1562" s="21"/>
    </row>
    <row r="1563" spans="3:3" x14ac:dyDescent="0.2">
      <c r="C1563" s="21"/>
    </row>
    <row r="1564" spans="3:3" x14ac:dyDescent="0.2">
      <c r="C1564" s="21"/>
    </row>
    <row r="1565" spans="3:3" x14ac:dyDescent="0.2">
      <c r="C1565" s="21"/>
    </row>
    <row r="1566" spans="3:3" x14ac:dyDescent="0.2">
      <c r="C1566" s="21"/>
    </row>
    <row r="1567" spans="3:3" x14ac:dyDescent="0.2">
      <c r="C1567" s="21"/>
    </row>
    <row r="1568" spans="3:3" x14ac:dyDescent="0.2">
      <c r="C1568" s="21"/>
    </row>
    <row r="1569" spans="3:3" x14ac:dyDescent="0.2">
      <c r="C1569" s="21"/>
    </row>
    <row r="1570" spans="3:3" x14ac:dyDescent="0.2">
      <c r="C1570" s="21"/>
    </row>
    <row r="1571" spans="3:3" x14ac:dyDescent="0.2">
      <c r="C1571" s="21"/>
    </row>
    <row r="1572" spans="3:3" x14ac:dyDescent="0.2">
      <c r="C1572" s="21"/>
    </row>
    <row r="1573" spans="3:3" x14ac:dyDescent="0.2">
      <c r="C1573" s="21"/>
    </row>
    <row r="1574" spans="3:3" x14ac:dyDescent="0.2">
      <c r="C1574" s="21"/>
    </row>
    <row r="1575" spans="3:3" x14ac:dyDescent="0.2">
      <c r="C1575" s="21"/>
    </row>
    <row r="1576" spans="3:3" x14ac:dyDescent="0.2">
      <c r="C1576" s="21"/>
    </row>
    <row r="1577" spans="3:3" x14ac:dyDescent="0.2">
      <c r="C1577" s="21"/>
    </row>
    <row r="1578" spans="3:3" x14ac:dyDescent="0.2">
      <c r="C1578" s="21"/>
    </row>
    <row r="1579" spans="3:3" x14ac:dyDescent="0.2">
      <c r="C1579" s="21"/>
    </row>
    <row r="1580" spans="3:3" x14ac:dyDescent="0.2">
      <c r="C1580" s="21"/>
    </row>
    <row r="1581" spans="3:3" x14ac:dyDescent="0.2">
      <c r="C1581" s="21"/>
    </row>
    <row r="1582" spans="3:3" x14ac:dyDescent="0.2">
      <c r="C1582" s="21"/>
    </row>
    <row r="1583" spans="3:3" x14ac:dyDescent="0.2">
      <c r="C1583" s="21"/>
    </row>
    <row r="1584" spans="3:3" x14ac:dyDescent="0.2">
      <c r="C1584" s="21"/>
    </row>
    <row r="1585" spans="3:3" x14ac:dyDescent="0.2">
      <c r="C1585" s="21"/>
    </row>
    <row r="1586" spans="3:3" x14ac:dyDescent="0.2">
      <c r="C1586" s="21"/>
    </row>
    <row r="1587" spans="3:3" x14ac:dyDescent="0.2">
      <c r="C1587" s="21"/>
    </row>
    <row r="1588" spans="3:3" x14ac:dyDescent="0.2">
      <c r="C1588" s="21"/>
    </row>
    <row r="1589" spans="3:3" x14ac:dyDescent="0.2">
      <c r="C1589" s="21"/>
    </row>
    <row r="1590" spans="3:3" x14ac:dyDescent="0.2">
      <c r="C1590" s="21"/>
    </row>
    <row r="1591" spans="3:3" x14ac:dyDescent="0.2">
      <c r="C1591" s="21"/>
    </row>
    <row r="1592" spans="3:3" x14ac:dyDescent="0.2">
      <c r="C1592" s="21"/>
    </row>
    <row r="1593" spans="3:3" x14ac:dyDescent="0.2">
      <c r="C1593" s="21"/>
    </row>
    <row r="1594" spans="3:3" x14ac:dyDescent="0.2">
      <c r="C1594" s="21"/>
    </row>
    <row r="1595" spans="3:3" x14ac:dyDescent="0.2">
      <c r="C1595" s="21"/>
    </row>
    <row r="1596" spans="3:3" x14ac:dyDescent="0.2">
      <c r="C1596" s="21"/>
    </row>
    <row r="1597" spans="3:3" x14ac:dyDescent="0.2">
      <c r="C1597" s="21"/>
    </row>
    <row r="1598" spans="3:3" x14ac:dyDescent="0.2">
      <c r="C1598" s="21"/>
    </row>
    <row r="1599" spans="3:3" x14ac:dyDescent="0.2">
      <c r="C1599" s="21"/>
    </row>
    <row r="1600" spans="3:3" x14ac:dyDescent="0.2">
      <c r="C1600" s="21"/>
    </row>
    <row r="1601" spans="3:3" x14ac:dyDescent="0.2">
      <c r="C1601" s="21"/>
    </row>
    <row r="1602" spans="3:3" x14ac:dyDescent="0.2">
      <c r="C1602" s="21"/>
    </row>
    <row r="1603" spans="3:3" x14ac:dyDescent="0.2">
      <c r="C1603" s="21"/>
    </row>
    <row r="1604" spans="3:3" x14ac:dyDescent="0.2">
      <c r="C1604" s="21"/>
    </row>
    <row r="1605" spans="3:3" x14ac:dyDescent="0.2">
      <c r="C1605" s="21"/>
    </row>
    <row r="1606" spans="3:3" x14ac:dyDescent="0.2">
      <c r="C1606" s="21"/>
    </row>
    <row r="1607" spans="3:3" x14ac:dyDescent="0.2">
      <c r="C1607" s="21"/>
    </row>
    <row r="1608" spans="3:3" x14ac:dyDescent="0.2">
      <c r="C1608" s="21"/>
    </row>
    <row r="1609" spans="3:3" x14ac:dyDescent="0.2">
      <c r="C1609" s="21"/>
    </row>
    <row r="1610" spans="3:3" x14ac:dyDescent="0.2">
      <c r="C1610" s="21"/>
    </row>
    <row r="1611" spans="3:3" x14ac:dyDescent="0.2">
      <c r="C1611" s="21"/>
    </row>
    <row r="1612" spans="3:3" x14ac:dyDescent="0.2">
      <c r="C1612" s="21"/>
    </row>
    <row r="1613" spans="3:3" x14ac:dyDescent="0.2">
      <c r="C1613" s="21"/>
    </row>
    <row r="1614" spans="3:3" x14ac:dyDescent="0.2">
      <c r="C1614" s="21"/>
    </row>
    <row r="1615" spans="3:3" x14ac:dyDescent="0.2">
      <c r="C1615" s="21"/>
    </row>
    <row r="1616" spans="3:3" x14ac:dyDescent="0.2">
      <c r="C1616" s="21"/>
    </row>
    <row r="1617" spans="3:3" x14ac:dyDescent="0.2">
      <c r="C1617" s="21"/>
    </row>
    <row r="1618" spans="3:3" x14ac:dyDescent="0.2">
      <c r="C1618" s="21"/>
    </row>
    <row r="1619" spans="3:3" x14ac:dyDescent="0.2">
      <c r="C1619" s="21"/>
    </row>
    <row r="1620" spans="3:3" x14ac:dyDescent="0.2">
      <c r="C1620" s="21"/>
    </row>
    <row r="1621" spans="3:3" x14ac:dyDescent="0.2">
      <c r="C1621" s="21"/>
    </row>
    <row r="1622" spans="3:3" x14ac:dyDescent="0.2">
      <c r="C1622" s="21"/>
    </row>
    <row r="1623" spans="3:3" x14ac:dyDescent="0.2">
      <c r="C1623" s="21"/>
    </row>
    <row r="1624" spans="3:3" x14ac:dyDescent="0.2">
      <c r="C1624" s="21"/>
    </row>
    <row r="1625" spans="3:3" x14ac:dyDescent="0.2">
      <c r="C1625" s="21"/>
    </row>
    <row r="1626" spans="3:3" x14ac:dyDescent="0.2">
      <c r="C1626" s="21"/>
    </row>
    <row r="1627" spans="3:3" x14ac:dyDescent="0.2">
      <c r="C1627" s="21"/>
    </row>
    <row r="1628" spans="3:3" x14ac:dyDescent="0.2">
      <c r="C1628" s="21"/>
    </row>
    <row r="1629" spans="3:3" x14ac:dyDescent="0.2">
      <c r="C1629" s="21"/>
    </row>
    <row r="1630" spans="3:3" x14ac:dyDescent="0.2">
      <c r="C1630" s="21"/>
    </row>
    <row r="1631" spans="3:3" x14ac:dyDescent="0.2">
      <c r="C1631" s="21"/>
    </row>
    <row r="1632" spans="3:3" x14ac:dyDescent="0.2">
      <c r="C1632" s="21"/>
    </row>
    <row r="1633" spans="3:3" x14ac:dyDescent="0.2">
      <c r="C1633" s="21"/>
    </row>
    <row r="1634" spans="3:3" x14ac:dyDescent="0.2">
      <c r="C1634" s="21"/>
    </row>
    <row r="1635" spans="3:3" x14ac:dyDescent="0.2">
      <c r="C1635" s="21"/>
    </row>
    <row r="1636" spans="3:3" x14ac:dyDescent="0.2">
      <c r="C1636" s="21"/>
    </row>
    <row r="1637" spans="3:3" x14ac:dyDescent="0.2">
      <c r="C1637" s="21"/>
    </row>
    <row r="1638" spans="3:3" x14ac:dyDescent="0.2">
      <c r="C1638" s="21"/>
    </row>
    <row r="1639" spans="3:3" x14ac:dyDescent="0.2">
      <c r="C1639" s="21"/>
    </row>
    <row r="1640" spans="3:3" x14ac:dyDescent="0.2">
      <c r="C1640" s="21"/>
    </row>
    <row r="1641" spans="3:3" x14ac:dyDescent="0.2">
      <c r="C1641" s="21"/>
    </row>
    <row r="1642" spans="3:3" x14ac:dyDescent="0.2">
      <c r="C1642" s="21"/>
    </row>
    <row r="1643" spans="3:3" x14ac:dyDescent="0.2">
      <c r="C1643" s="21"/>
    </row>
    <row r="1644" spans="3:3" x14ac:dyDescent="0.2">
      <c r="C1644" s="21"/>
    </row>
    <row r="1645" spans="3:3" x14ac:dyDescent="0.2">
      <c r="C1645" s="21"/>
    </row>
    <row r="1646" spans="3:3" x14ac:dyDescent="0.2">
      <c r="C1646" s="21"/>
    </row>
    <row r="1647" spans="3:3" x14ac:dyDescent="0.2">
      <c r="C1647" s="21"/>
    </row>
    <row r="1648" spans="3:3" x14ac:dyDescent="0.2">
      <c r="C1648" s="21"/>
    </row>
    <row r="1649" spans="3:3" x14ac:dyDescent="0.2">
      <c r="C1649" s="21"/>
    </row>
    <row r="1650" spans="3:3" x14ac:dyDescent="0.2">
      <c r="C1650" s="21"/>
    </row>
    <row r="1651" spans="3:3" x14ac:dyDescent="0.2">
      <c r="C1651" s="21"/>
    </row>
    <row r="1652" spans="3:3" x14ac:dyDescent="0.2">
      <c r="C1652" s="21"/>
    </row>
    <row r="1653" spans="3:3" x14ac:dyDescent="0.2">
      <c r="C1653" s="21"/>
    </row>
    <row r="1654" spans="3:3" x14ac:dyDescent="0.2">
      <c r="C1654" s="21"/>
    </row>
    <row r="1655" spans="3:3" x14ac:dyDescent="0.2">
      <c r="C1655" s="21"/>
    </row>
    <row r="1656" spans="3:3" x14ac:dyDescent="0.2">
      <c r="C1656" s="21"/>
    </row>
    <row r="1657" spans="3:3" x14ac:dyDescent="0.2">
      <c r="C1657" s="21"/>
    </row>
    <row r="1658" spans="3:3" x14ac:dyDescent="0.2">
      <c r="C1658" s="21"/>
    </row>
    <row r="1659" spans="3:3" x14ac:dyDescent="0.2">
      <c r="C1659" s="21"/>
    </row>
    <row r="1660" spans="3:3" x14ac:dyDescent="0.2">
      <c r="C1660" s="21"/>
    </row>
    <row r="1661" spans="3:3" x14ac:dyDescent="0.2">
      <c r="C1661" s="21"/>
    </row>
    <row r="1662" spans="3:3" x14ac:dyDescent="0.2">
      <c r="C1662" s="21"/>
    </row>
    <row r="1663" spans="3:3" x14ac:dyDescent="0.2">
      <c r="C1663" s="21"/>
    </row>
    <row r="1664" spans="3:3" x14ac:dyDescent="0.2">
      <c r="C1664" s="21"/>
    </row>
    <row r="1665" spans="3:3" x14ac:dyDescent="0.2">
      <c r="C1665" s="21"/>
    </row>
    <row r="1666" spans="3:3" x14ac:dyDescent="0.2">
      <c r="C1666" s="21"/>
    </row>
    <row r="1667" spans="3:3" x14ac:dyDescent="0.2">
      <c r="C1667" s="21"/>
    </row>
    <row r="1668" spans="3:3" x14ac:dyDescent="0.2">
      <c r="C1668" s="21"/>
    </row>
    <row r="1669" spans="3:3" x14ac:dyDescent="0.2">
      <c r="C1669" s="21"/>
    </row>
    <row r="1670" spans="3:3" x14ac:dyDescent="0.2">
      <c r="C1670" s="21"/>
    </row>
    <row r="1671" spans="3:3" x14ac:dyDescent="0.2">
      <c r="C1671" s="21"/>
    </row>
    <row r="1672" spans="3:3" x14ac:dyDescent="0.2">
      <c r="C1672" s="21"/>
    </row>
    <row r="1673" spans="3:3" x14ac:dyDescent="0.2">
      <c r="C1673" s="21"/>
    </row>
    <row r="1674" spans="3:3" x14ac:dyDescent="0.2">
      <c r="C1674" s="21"/>
    </row>
    <row r="1675" spans="3:3" x14ac:dyDescent="0.2">
      <c r="C1675" s="21"/>
    </row>
    <row r="1676" spans="3:3" x14ac:dyDescent="0.2">
      <c r="C1676" s="21"/>
    </row>
    <row r="1677" spans="3:3" x14ac:dyDescent="0.2">
      <c r="C1677" s="21"/>
    </row>
    <row r="1678" spans="3:3" x14ac:dyDescent="0.2">
      <c r="C1678" s="21"/>
    </row>
    <row r="1679" spans="3:3" x14ac:dyDescent="0.2">
      <c r="C1679" s="21"/>
    </row>
    <row r="1680" spans="3:3" x14ac:dyDescent="0.2">
      <c r="C1680" s="21"/>
    </row>
    <row r="1681" spans="3:3" x14ac:dyDescent="0.2">
      <c r="C1681" s="21"/>
    </row>
    <row r="1682" spans="3:3" x14ac:dyDescent="0.2">
      <c r="C1682" s="21"/>
    </row>
    <row r="1683" spans="3:3" x14ac:dyDescent="0.2">
      <c r="C1683" s="21"/>
    </row>
    <row r="1684" spans="3:3" x14ac:dyDescent="0.2">
      <c r="C1684" s="21"/>
    </row>
    <row r="1685" spans="3:3" x14ac:dyDescent="0.2">
      <c r="C1685" s="21"/>
    </row>
    <row r="1686" spans="3:3" x14ac:dyDescent="0.2">
      <c r="C1686" s="21"/>
    </row>
    <row r="1687" spans="3:3" x14ac:dyDescent="0.2">
      <c r="C1687" s="21"/>
    </row>
    <row r="1688" spans="3:3" x14ac:dyDescent="0.2">
      <c r="C1688" s="21"/>
    </row>
    <row r="1689" spans="3:3" x14ac:dyDescent="0.2">
      <c r="C1689" s="21"/>
    </row>
    <row r="1690" spans="3:3" x14ac:dyDescent="0.2">
      <c r="C1690" s="21"/>
    </row>
    <row r="1691" spans="3:3" x14ac:dyDescent="0.2">
      <c r="C1691" s="21"/>
    </row>
    <row r="1692" spans="3:3" x14ac:dyDescent="0.2">
      <c r="C1692" s="21"/>
    </row>
    <row r="1693" spans="3:3" x14ac:dyDescent="0.2">
      <c r="C1693" s="21"/>
    </row>
    <row r="1694" spans="3:3" x14ac:dyDescent="0.2">
      <c r="C1694" s="21"/>
    </row>
    <row r="1695" spans="3:3" x14ac:dyDescent="0.2">
      <c r="C1695" s="21"/>
    </row>
    <row r="1696" spans="3:3" x14ac:dyDescent="0.2">
      <c r="C1696" s="21"/>
    </row>
    <row r="1697" spans="3:3" x14ac:dyDescent="0.2">
      <c r="C1697" s="21"/>
    </row>
    <row r="1698" spans="3:3" x14ac:dyDescent="0.2">
      <c r="C1698" s="21"/>
    </row>
    <row r="1699" spans="3:3" x14ac:dyDescent="0.2">
      <c r="C1699" s="21"/>
    </row>
    <row r="1700" spans="3:3" x14ac:dyDescent="0.2">
      <c r="C1700" s="21"/>
    </row>
    <row r="1701" spans="3:3" x14ac:dyDescent="0.2">
      <c r="C1701" s="21"/>
    </row>
    <row r="1702" spans="3:3" x14ac:dyDescent="0.2">
      <c r="C1702" s="21"/>
    </row>
    <row r="1703" spans="3:3" x14ac:dyDescent="0.2">
      <c r="C1703" s="21"/>
    </row>
    <row r="1704" spans="3:3" x14ac:dyDescent="0.2">
      <c r="C1704" s="21"/>
    </row>
    <row r="1705" spans="3:3" x14ac:dyDescent="0.2">
      <c r="C1705" s="21"/>
    </row>
    <row r="1706" spans="3:3" x14ac:dyDescent="0.2">
      <c r="C1706" s="21"/>
    </row>
    <row r="1707" spans="3:3" x14ac:dyDescent="0.2">
      <c r="C1707" s="21"/>
    </row>
    <row r="1708" spans="3:3" x14ac:dyDescent="0.2">
      <c r="C1708" s="21"/>
    </row>
    <row r="1709" spans="3:3" x14ac:dyDescent="0.2">
      <c r="C1709" s="21"/>
    </row>
    <row r="1710" spans="3:3" x14ac:dyDescent="0.2">
      <c r="C1710" s="21"/>
    </row>
    <row r="1711" spans="3:3" x14ac:dyDescent="0.2">
      <c r="C1711" s="21"/>
    </row>
    <row r="1712" spans="3:3" x14ac:dyDescent="0.2">
      <c r="C1712" s="21"/>
    </row>
    <row r="1713" spans="3:3" x14ac:dyDescent="0.2">
      <c r="C1713" s="21"/>
    </row>
    <row r="1714" spans="3:3" x14ac:dyDescent="0.2">
      <c r="C1714" s="21"/>
    </row>
    <row r="1715" spans="3:3" x14ac:dyDescent="0.2">
      <c r="C1715" s="21"/>
    </row>
    <row r="1716" spans="3:3" x14ac:dyDescent="0.2">
      <c r="C1716" s="21"/>
    </row>
    <row r="1717" spans="3:3" x14ac:dyDescent="0.2">
      <c r="C1717" s="21"/>
    </row>
    <row r="1718" spans="3:3" x14ac:dyDescent="0.2">
      <c r="C1718" s="21"/>
    </row>
    <row r="1719" spans="3:3" x14ac:dyDescent="0.2">
      <c r="C1719" s="21"/>
    </row>
    <row r="1720" spans="3:3" x14ac:dyDescent="0.2">
      <c r="C1720" s="21"/>
    </row>
    <row r="1721" spans="3:3" x14ac:dyDescent="0.2">
      <c r="C1721" s="21"/>
    </row>
    <row r="1722" spans="3:3" x14ac:dyDescent="0.2">
      <c r="C1722" s="21"/>
    </row>
    <row r="1723" spans="3:3" x14ac:dyDescent="0.2">
      <c r="C1723" s="21"/>
    </row>
    <row r="1724" spans="3:3" x14ac:dyDescent="0.2">
      <c r="C1724" s="21"/>
    </row>
    <row r="1725" spans="3:3" x14ac:dyDescent="0.2">
      <c r="C1725" s="21"/>
    </row>
    <row r="1726" spans="3:3" x14ac:dyDescent="0.2">
      <c r="C1726" s="21"/>
    </row>
    <row r="1727" spans="3:3" x14ac:dyDescent="0.2">
      <c r="C1727" s="21"/>
    </row>
    <row r="1728" spans="3:3" x14ac:dyDescent="0.2">
      <c r="C1728" s="21"/>
    </row>
    <row r="1729" spans="3:3" x14ac:dyDescent="0.2">
      <c r="C1729" s="21"/>
    </row>
    <row r="1730" spans="3:3" x14ac:dyDescent="0.2">
      <c r="C1730" s="21"/>
    </row>
    <row r="1731" spans="3:3" x14ac:dyDescent="0.2">
      <c r="C1731" s="21"/>
    </row>
    <row r="1732" spans="3:3" x14ac:dyDescent="0.2">
      <c r="C1732" s="21"/>
    </row>
    <row r="1733" spans="3:3" x14ac:dyDescent="0.2">
      <c r="C1733" s="21"/>
    </row>
    <row r="1734" spans="3:3" x14ac:dyDescent="0.2">
      <c r="C1734" s="21"/>
    </row>
    <row r="1735" spans="3:3" x14ac:dyDescent="0.2">
      <c r="C1735" s="21"/>
    </row>
    <row r="1736" spans="3:3" x14ac:dyDescent="0.2">
      <c r="C1736" s="21"/>
    </row>
    <row r="1737" spans="3:3" x14ac:dyDescent="0.2">
      <c r="C1737" s="21"/>
    </row>
    <row r="1738" spans="3:3" x14ac:dyDescent="0.2">
      <c r="C1738" s="21"/>
    </row>
    <row r="1739" spans="3:3" x14ac:dyDescent="0.2">
      <c r="C1739" s="21"/>
    </row>
    <row r="1740" spans="3:3" x14ac:dyDescent="0.2">
      <c r="C1740" s="21"/>
    </row>
    <row r="1741" spans="3:3" x14ac:dyDescent="0.2">
      <c r="C1741" s="21"/>
    </row>
    <row r="1742" spans="3:3" x14ac:dyDescent="0.2">
      <c r="C1742" s="21"/>
    </row>
    <row r="1743" spans="3:3" x14ac:dyDescent="0.2">
      <c r="C1743" s="21"/>
    </row>
    <row r="1744" spans="3:3" x14ac:dyDescent="0.2">
      <c r="C1744" s="21"/>
    </row>
    <row r="1745" spans="3:3" x14ac:dyDescent="0.2">
      <c r="C1745" s="21"/>
    </row>
    <row r="1746" spans="3:3" x14ac:dyDescent="0.2">
      <c r="C1746" s="21"/>
    </row>
    <row r="1747" spans="3:3" x14ac:dyDescent="0.2">
      <c r="C1747" s="21"/>
    </row>
    <row r="1748" spans="3:3" x14ac:dyDescent="0.2">
      <c r="C1748" s="21"/>
    </row>
    <row r="1749" spans="3:3" x14ac:dyDescent="0.2">
      <c r="C1749" s="21"/>
    </row>
    <row r="1750" spans="3:3" x14ac:dyDescent="0.2">
      <c r="C1750" s="21"/>
    </row>
    <row r="1751" spans="3:3" x14ac:dyDescent="0.2">
      <c r="C1751" s="21"/>
    </row>
    <row r="1752" spans="3:3" x14ac:dyDescent="0.2">
      <c r="C1752" s="21"/>
    </row>
    <row r="1753" spans="3:3" x14ac:dyDescent="0.2">
      <c r="C1753" s="21"/>
    </row>
    <row r="1754" spans="3:3" x14ac:dyDescent="0.2">
      <c r="C1754" s="21"/>
    </row>
    <row r="1755" spans="3:3" x14ac:dyDescent="0.2">
      <c r="C1755" s="21"/>
    </row>
    <row r="1756" spans="3:3" x14ac:dyDescent="0.2">
      <c r="C1756" s="21"/>
    </row>
    <row r="1757" spans="3:3" x14ac:dyDescent="0.2">
      <c r="C1757" s="21"/>
    </row>
    <row r="1758" spans="3:3" x14ac:dyDescent="0.2">
      <c r="C1758" s="21"/>
    </row>
    <row r="1759" spans="3:3" x14ac:dyDescent="0.2">
      <c r="C1759" s="21"/>
    </row>
    <row r="1760" spans="3:3" x14ac:dyDescent="0.2">
      <c r="C1760" s="21"/>
    </row>
    <row r="1761" spans="3:3" x14ac:dyDescent="0.2">
      <c r="C1761" s="21"/>
    </row>
    <row r="1762" spans="3:3" x14ac:dyDescent="0.2">
      <c r="C1762" s="21"/>
    </row>
    <row r="1763" spans="3:3" x14ac:dyDescent="0.2">
      <c r="C1763" s="21"/>
    </row>
    <row r="1764" spans="3:3" x14ac:dyDescent="0.2">
      <c r="C1764" s="21"/>
    </row>
    <row r="1765" spans="3:3" x14ac:dyDescent="0.2">
      <c r="C1765" s="21"/>
    </row>
    <row r="1766" spans="3:3" x14ac:dyDescent="0.2">
      <c r="C1766" s="21"/>
    </row>
    <row r="1767" spans="3:3" x14ac:dyDescent="0.2">
      <c r="C1767" s="21"/>
    </row>
    <row r="1768" spans="3:3" x14ac:dyDescent="0.2">
      <c r="C1768" s="21"/>
    </row>
    <row r="1769" spans="3:3" x14ac:dyDescent="0.2">
      <c r="C1769" s="21"/>
    </row>
    <row r="1770" spans="3:3" x14ac:dyDescent="0.2">
      <c r="C1770" s="21"/>
    </row>
    <row r="1771" spans="3:3" x14ac:dyDescent="0.2">
      <c r="C1771" s="21"/>
    </row>
    <row r="1772" spans="3:3" x14ac:dyDescent="0.2">
      <c r="C1772" s="21"/>
    </row>
    <row r="1773" spans="3:3" x14ac:dyDescent="0.2">
      <c r="C1773" s="21"/>
    </row>
    <row r="1774" spans="3:3" x14ac:dyDescent="0.2">
      <c r="C1774" s="21"/>
    </row>
    <row r="1775" spans="3:3" x14ac:dyDescent="0.2">
      <c r="C1775" s="21"/>
    </row>
    <row r="1776" spans="3:3" x14ac:dyDescent="0.2">
      <c r="C1776" s="21"/>
    </row>
    <row r="1777" spans="3:3" x14ac:dyDescent="0.2">
      <c r="C1777" s="21"/>
    </row>
    <row r="1778" spans="3:3" x14ac:dyDescent="0.2">
      <c r="C1778" s="21"/>
    </row>
    <row r="1779" spans="3:3" x14ac:dyDescent="0.2">
      <c r="C1779" s="21"/>
    </row>
    <row r="1780" spans="3:3" x14ac:dyDescent="0.2">
      <c r="C1780" s="21"/>
    </row>
    <row r="1781" spans="3:3" x14ac:dyDescent="0.2">
      <c r="C1781" s="21"/>
    </row>
    <row r="1782" spans="3:3" x14ac:dyDescent="0.2">
      <c r="C1782" s="21"/>
    </row>
    <row r="1783" spans="3:3" x14ac:dyDescent="0.2">
      <c r="C1783" s="21"/>
    </row>
    <row r="1784" spans="3:3" x14ac:dyDescent="0.2">
      <c r="C1784" s="21"/>
    </row>
    <row r="1785" spans="3:3" x14ac:dyDescent="0.2">
      <c r="C1785" s="21"/>
    </row>
    <row r="1786" spans="3:3" x14ac:dyDescent="0.2">
      <c r="C1786" s="21"/>
    </row>
    <row r="1787" spans="3:3" x14ac:dyDescent="0.2">
      <c r="C1787" s="21"/>
    </row>
    <row r="1788" spans="3:3" x14ac:dyDescent="0.2">
      <c r="C1788" s="21"/>
    </row>
    <row r="1789" spans="3:3" x14ac:dyDescent="0.2">
      <c r="C1789" s="21"/>
    </row>
    <row r="1790" spans="3:3" x14ac:dyDescent="0.2">
      <c r="C1790" s="21"/>
    </row>
    <row r="1791" spans="3:3" x14ac:dyDescent="0.2">
      <c r="C1791" s="21"/>
    </row>
    <row r="1792" spans="3:3" x14ac:dyDescent="0.2">
      <c r="C1792" s="21"/>
    </row>
    <row r="1793" spans="3:3" x14ac:dyDescent="0.2">
      <c r="C1793" s="21"/>
    </row>
    <row r="1794" spans="3:3" x14ac:dyDescent="0.2">
      <c r="C1794" s="21"/>
    </row>
    <row r="1795" spans="3:3" x14ac:dyDescent="0.2">
      <c r="C1795" s="21"/>
    </row>
    <row r="1796" spans="3:3" x14ac:dyDescent="0.2">
      <c r="C1796" s="21"/>
    </row>
    <row r="1797" spans="3:3" x14ac:dyDescent="0.2">
      <c r="C1797" s="21"/>
    </row>
    <row r="1798" spans="3:3" x14ac:dyDescent="0.2">
      <c r="C1798" s="21"/>
    </row>
    <row r="1799" spans="3:3" x14ac:dyDescent="0.2">
      <c r="C1799" s="21"/>
    </row>
    <row r="1800" spans="3:3" x14ac:dyDescent="0.2">
      <c r="C1800" s="21"/>
    </row>
    <row r="1801" spans="3:3" x14ac:dyDescent="0.2">
      <c r="C1801" s="21"/>
    </row>
    <row r="1802" spans="3:3" x14ac:dyDescent="0.2">
      <c r="C1802" s="21"/>
    </row>
    <row r="1803" spans="3:3" x14ac:dyDescent="0.2">
      <c r="C1803" s="21"/>
    </row>
    <row r="1804" spans="3:3" x14ac:dyDescent="0.2">
      <c r="C1804" s="21"/>
    </row>
    <row r="1805" spans="3:3" x14ac:dyDescent="0.2">
      <c r="C1805" s="21"/>
    </row>
    <row r="1806" spans="3:3" x14ac:dyDescent="0.2">
      <c r="C1806" s="21"/>
    </row>
    <row r="1807" spans="3:3" x14ac:dyDescent="0.2">
      <c r="C1807" s="21"/>
    </row>
    <row r="1808" spans="3:3" x14ac:dyDescent="0.2">
      <c r="C1808" s="21"/>
    </row>
    <row r="1809" spans="3:3" x14ac:dyDescent="0.2">
      <c r="C1809" s="21"/>
    </row>
    <row r="1810" spans="3:3" x14ac:dyDescent="0.2">
      <c r="C1810" s="21"/>
    </row>
    <row r="1811" spans="3:3" x14ac:dyDescent="0.2">
      <c r="C1811" s="21"/>
    </row>
    <row r="1812" spans="3:3" x14ac:dyDescent="0.2">
      <c r="C1812" s="21"/>
    </row>
    <row r="1813" spans="3:3" x14ac:dyDescent="0.2">
      <c r="C1813" s="21"/>
    </row>
    <row r="1814" spans="3:3" x14ac:dyDescent="0.2">
      <c r="C1814" s="21"/>
    </row>
    <row r="1815" spans="3:3" x14ac:dyDescent="0.2">
      <c r="C1815" s="21"/>
    </row>
    <row r="1816" spans="3:3" x14ac:dyDescent="0.2">
      <c r="C1816" s="21"/>
    </row>
    <row r="1817" spans="3:3" x14ac:dyDescent="0.2">
      <c r="C1817" s="21"/>
    </row>
    <row r="1818" spans="3:3" x14ac:dyDescent="0.2">
      <c r="C1818" s="21"/>
    </row>
    <row r="1819" spans="3:3" x14ac:dyDescent="0.2">
      <c r="C1819" s="21"/>
    </row>
    <row r="1820" spans="3:3" x14ac:dyDescent="0.2">
      <c r="C1820" s="21"/>
    </row>
    <row r="1821" spans="3:3" x14ac:dyDescent="0.2">
      <c r="C1821" s="21"/>
    </row>
    <row r="1822" spans="3:3" x14ac:dyDescent="0.2">
      <c r="C1822" s="21"/>
    </row>
    <row r="1823" spans="3:3" x14ac:dyDescent="0.2">
      <c r="C1823" s="21"/>
    </row>
    <row r="1824" spans="3:3" x14ac:dyDescent="0.2">
      <c r="C1824" s="21"/>
    </row>
    <row r="1825" spans="3:3" x14ac:dyDescent="0.2">
      <c r="C1825" s="21"/>
    </row>
    <row r="1826" spans="3:3" x14ac:dyDescent="0.2">
      <c r="C1826" s="21"/>
    </row>
    <row r="1827" spans="3:3" x14ac:dyDescent="0.2">
      <c r="C1827" s="21"/>
    </row>
    <row r="1828" spans="3:3" x14ac:dyDescent="0.2">
      <c r="C1828" s="21"/>
    </row>
    <row r="1829" spans="3:3" x14ac:dyDescent="0.2">
      <c r="C1829" s="21"/>
    </row>
    <row r="1830" spans="3:3" x14ac:dyDescent="0.2">
      <c r="C1830" s="21"/>
    </row>
    <row r="1831" spans="3:3" x14ac:dyDescent="0.2">
      <c r="C1831" s="21"/>
    </row>
    <row r="1832" spans="3:3" x14ac:dyDescent="0.2">
      <c r="C1832" s="21"/>
    </row>
    <row r="1833" spans="3:3" x14ac:dyDescent="0.2">
      <c r="C1833" s="21"/>
    </row>
    <row r="1834" spans="3:3" x14ac:dyDescent="0.2">
      <c r="C1834" s="21"/>
    </row>
    <row r="1835" spans="3:3" x14ac:dyDescent="0.2">
      <c r="C1835" s="21"/>
    </row>
    <row r="1836" spans="3:3" x14ac:dyDescent="0.2">
      <c r="C1836" s="21"/>
    </row>
    <row r="1837" spans="3:3" x14ac:dyDescent="0.2">
      <c r="C1837" s="21"/>
    </row>
    <row r="1838" spans="3:3" x14ac:dyDescent="0.2">
      <c r="C1838" s="21"/>
    </row>
    <row r="1839" spans="3:3" x14ac:dyDescent="0.2">
      <c r="C1839" s="21"/>
    </row>
    <row r="1840" spans="3:3" x14ac:dyDescent="0.2">
      <c r="C1840" s="21"/>
    </row>
    <row r="1841" spans="3:3" x14ac:dyDescent="0.2">
      <c r="C1841" s="21"/>
    </row>
    <row r="1842" spans="3:3" x14ac:dyDescent="0.2">
      <c r="C1842" s="21"/>
    </row>
    <row r="1843" spans="3:3" x14ac:dyDescent="0.2">
      <c r="C1843" s="21"/>
    </row>
    <row r="1844" spans="3:3" x14ac:dyDescent="0.2">
      <c r="C1844" s="21"/>
    </row>
    <row r="1845" spans="3:3" x14ac:dyDescent="0.2">
      <c r="C1845" s="21"/>
    </row>
    <row r="1846" spans="3:3" x14ac:dyDescent="0.2">
      <c r="C1846" s="21"/>
    </row>
    <row r="1847" spans="3:3" x14ac:dyDescent="0.2">
      <c r="C1847" s="21"/>
    </row>
    <row r="1848" spans="3:3" x14ac:dyDescent="0.2">
      <c r="C1848" s="21"/>
    </row>
    <row r="1849" spans="3:3" x14ac:dyDescent="0.2">
      <c r="C1849" s="21"/>
    </row>
    <row r="1850" spans="3:3" x14ac:dyDescent="0.2">
      <c r="C1850" s="21"/>
    </row>
    <row r="1851" spans="3:3" x14ac:dyDescent="0.2">
      <c r="C1851" s="21"/>
    </row>
    <row r="1852" spans="3:3" x14ac:dyDescent="0.2">
      <c r="C1852" s="21"/>
    </row>
    <row r="1853" spans="3:3" x14ac:dyDescent="0.2">
      <c r="C1853" s="21"/>
    </row>
    <row r="1854" spans="3:3" x14ac:dyDescent="0.2">
      <c r="C1854" s="21"/>
    </row>
    <row r="1855" spans="3:3" x14ac:dyDescent="0.2">
      <c r="C1855" s="21"/>
    </row>
    <row r="1856" spans="3:3" x14ac:dyDescent="0.2">
      <c r="C1856" s="21"/>
    </row>
    <row r="1857" spans="3:3" x14ac:dyDescent="0.2">
      <c r="C1857" s="21"/>
    </row>
    <row r="1858" spans="3:3" x14ac:dyDescent="0.2">
      <c r="C1858" s="21"/>
    </row>
    <row r="1859" spans="3:3" x14ac:dyDescent="0.2">
      <c r="C1859" s="21"/>
    </row>
    <row r="1860" spans="3:3" x14ac:dyDescent="0.2">
      <c r="C1860" s="21"/>
    </row>
    <row r="1861" spans="3:3" x14ac:dyDescent="0.2">
      <c r="C1861" s="21"/>
    </row>
    <row r="1862" spans="3:3" x14ac:dyDescent="0.2">
      <c r="C1862" s="21"/>
    </row>
    <row r="1863" spans="3:3" x14ac:dyDescent="0.2">
      <c r="C1863" s="21"/>
    </row>
    <row r="1864" spans="3:3" x14ac:dyDescent="0.2">
      <c r="C1864" s="21"/>
    </row>
    <row r="1865" spans="3:3" x14ac:dyDescent="0.2">
      <c r="C1865" s="21"/>
    </row>
    <row r="1866" spans="3:3" x14ac:dyDescent="0.2">
      <c r="C1866" s="21"/>
    </row>
    <row r="1867" spans="3:3" x14ac:dyDescent="0.2">
      <c r="C1867" s="21"/>
    </row>
    <row r="1868" spans="3:3" x14ac:dyDescent="0.2">
      <c r="C1868" s="21"/>
    </row>
    <row r="1869" spans="3:3" x14ac:dyDescent="0.2">
      <c r="C1869" s="21"/>
    </row>
    <row r="1870" spans="3:3" x14ac:dyDescent="0.2">
      <c r="C1870" s="21"/>
    </row>
    <row r="1871" spans="3:3" x14ac:dyDescent="0.2">
      <c r="C1871" s="21"/>
    </row>
    <row r="1872" spans="3:3" x14ac:dyDescent="0.2">
      <c r="C1872" s="21"/>
    </row>
    <row r="1873" spans="3:3" x14ac:dyDescent="0.2">
      <c r="C1873" s="21"/>
    </row>
    <row r="1874" spans="3:3" x14ac:dyDescent="0.2">
      <c r="C1874" s="21"/>
    </row>
    <row r="1875" spans="3:3" x14ac:dyDescent="0.2">
      <c r="C1875" s="21"/>
    </row>
    <row r="1876" spans="3:3" x14ac:dyDescent="0.2">
      <c r="C1876" s="21"/>
    </row>
    <row r="1877" spans="3:3" x14ac:dyDescent="0.2">
      <c r="C1877" s="21"/>
    </row>
    <row r="1878" spans="3:3" x14ac:dyDescent="0.2">
      <c r="C1878" s="21"/>
    </row>
    <row r="1879" spans="3:3" x14ac:dyDescent="0.2">
      <c r="C1879" s="21"/>
    </row>
    <row r="1880" spans="3:3" x14ac:dyDescent="0.2">
      <c r="C1880" s="21"/>
    </row>
    <row r="1881" spans="3:3" x14ac:dyDescent="0.2">
      <c r="C1881" s="21"/>
    </row>
    <row r="1882" spans="3:3" x14ac:dyDescent="0.2">
      <c r="C1882" s="21"/>
    </row>
    <row r="1883" spans="3:3" x14ac:dyDescent="0.2">
      <c r="C1883" s="21"/>
    </row>
    <row r="1884" spans="3:3" x14ac:dyDescent="0.2">
      <c r="C1884" s="21"/>
    </row>
    <row r="1885" spans="3:3" x14ac:dyDescent="0.2">
      <c r="C1885" s="21"/>
    </row>
    <row r="1886" spans="3:3" x14ac:dyDescent="0.2">
      <c r="C1886" s="21"/>
    </row>
    <row r="1887" spans="3:3" x14ac:dyDescent="0.2">
      <c r="C1887" s="21"/>
    </row>
    <row r="1888" spans="3:3" x14ac:dyDescent="0.2">
      <c r="C1888" s="21"/>
    </row>
    <row r="1889" spans="3:3" x14ac:dyDescent="0.2">
      <c r="C1889" s="21"/>
    </row>
    <row r="1890" spans="3:3" x14ac:dyDescent="0.2">
      <c r="C1890" s="21"/>
    </row>
    <row r="1891" spans="3:3" x14ac:dyDescent="0.2">
      <c r="C1891" s="21"/>
    </row>
    <row r="1892" spans="3:3" x14ac:dyDescent="0.2">
      <c r="C1892" s="21"/>
    </row>
    <row r="1893" spans="3:3" x14ac:dyDescent="0.2">
      <c r="C1893" s="21"/>
    </row>
    <row r="1894" spans="3:3" x14ac:dyDescent="0.2">
      <c r="C1894" s="21"/>
    </row>
    <row r="1895" spans="3:3" x14ac:dyDescent="0.2">
      <c r="C1895" s="21"/>
    </row>
    <row r="1896" spans="3:3" x14ac:dyDescent="0.2">
      <c r="C1896" s="21"/>
    </row>
    <row r="1897" spans="3:3" x14ac:dyDescent="0.2">
      <c r="C1897" s="21"/>
    </row>
    <row r="1898" spans="3:3" x14ac:dyDescent="0.2">
      <c r="C1898" s="21"/>
    </row>
    <row r="1899" spans="3:3" x14ac:dyDescent="0.2">
      <c r="C1899" s="21"/>
    </row>
    <row r="1900" spans="3:3" x14ac:dyDescent="0.2">
      <c r="C1900" s="21"/>
    </row>
    <row r="1901" spans="3:3" x14ac:dyDescent="0.2">
      <c r="C1901" s="21"/>
    </row>
    <row r="1902" spans="3:3" x14ac:dyDescent="0.2">
      <c r="C1902" s="21"/>
    </row>
    <row r="1903" spans="3:3" x14ac:dyDescent="0.2">
      <c r="C1903" s="21"/>
    </row>
    <row r="1904" spans="3:3" x14ac:dyDescent="0.2">
      <c r="C1904" s="21"/>
    </row>
    <row r="1905" spans="3:3" x14ac:dyDescent="0.2">
      <c r="C1905" s="21"/>
    </row>
    <row r="1906" spans="3:3" x14ac:dyDescent="0.2">
      <c r="C1906" s="21"/>
    </row>
    <row r="1907" spans="3:3" x14ac:dyDescent="0.2">
      <c r="C1907" s="21"/>
    </row>
    <row r="1908" spans="3:3" x14ac:dyDescent="0.2">
      <c r="C1908" s="21"/>
    </row>
    <row r="1909" spans="3:3" x14ac:dyDescent="0.2">
      <c r="C1909" s="21"/>
    </row>
    <row r="1910" spans="3:3" x14ac:dyDescent="0.2">
      <c r="C1910" s="21"/>
    </row>
    <row r="1911" spans="3:3" x14ac:dyDescent="0.2">
      <c r="C1911" s="21"/>
    </row>
    <row r="1912" spans="3:3" x14ac:dyDescent="0.2">
      <c r="C1912" s="21"/>
    </row>
    <row r="1913" spans="3:3" x14ac:dyDescent="0.2">
      <c r="C1913" s="21"/>
    </row>
    <row r="1914" spans="3:3" x14ac:dyDescent="0.2">
      <c r="C1914" s="21"/>
    </row>
    <row r="1915" spans="3:3" x14ac:dyDescent="0.2">
      <c r="C1915" s="21"/>
    </row>
    <row r="1916" spans="3:3" x14ac:dyDescent="0.2">
      <c r="C1916" s="21"/>
    </row>
    <row r="1917" spans="3:3" x14ac:dyDescent="0.2">
      <c r="C1917" s="21"/>
    </row>
    <row r="1918" spans="3:3" x14ac:dyDescent="0.2">
      <c r="C1918" s="21"/>
    </row>
    <row r="1919" spans="3:3" x14ac:dyDescent="0.2">
      <c r="C1919" s="21"/>
    </row>
    <row r="1920" spans="3:3" x14ac:dyDescent="0.2">
      <c r="C1920" s="21"/>
    </row>
    <row r="1921" spans="3:3" x14ac:dyDescent="0.2">
      <c r="C1921" s="21"/>
    </row>
    <row r="1922" spans="3:3" x14ac:dyDescent="0.2">
      <c r="C1922" s="21"/>
    </row>
    <row r="1923" spans="3:3" x14ac:dyDescent="0.2">
      <c r="C1923" s="21"/>
    </row>
    <row r="1924" spans="3:3" x14ac:dyDescent="0.2">
      <c r="C1924" s="21"/>
    </row>
    <row r="1925" spans="3:3" x14ac:dyDescent="0.2">
      <c r="C1925" s="21"/>
    </row>
    <row r="1926" spans="3:3" x14ac:dyDescent="0.2">
      <c r="C1926" s="21"/>
    </row>
    <row r="1927" spans="3:3" x14ac:dyDescent="0.2">
      <c r="C1927" s="21"/>
    </row>
    <row r="1928" spans="3:3" x14ac:dyDescent="0.2">
      <c r="C1928" s="21"/>
    </row>
    <row r="1929" spans="3:3" x14ac:dyDescent="0.2">
      <c r="C1929" s="21"/>
    </row>
    <row r="1930" spans="3:3" x14ac:dyDescent="0.2">
      <c r="C1930" s="21"/>
    </row>
    <row r="1931" spans="3:3" x14ac:dyDescent="0.2">
      <c r="C1931" s="21"/>
    </row>
    <row r="1932" spans="3:3" x14ac:dyDescent="0.2">
      <c r="C1932" s="21"/>
    </row>
    <row r="1933" spans="3:3" x14ac:dyDescent="0.2">
      <c r="C1933" s="21"/>
    </row>
    <row r="1934" spans="3:3" x14ac:dyDescent="0.2">
      <c r="C1934" s="21"/>
    </row>
    <row r="1935" spans="3:3" x14ac:dyDescent="0.2">
      <c r="C1935" s="21"/>
    </row>
    <row r="1936" spans="3:3" x14ac:dyDescent="0.2">
      <c r="C1936" s="21"/>
    </row>
    <row r="1937" spans="3:3" x14ac:dyDescent="0.2">
      <c r="C1937" s="21"/>
    </row>
    <row r="1938" spans="3:3" x14ac:dyDescent="0.2">
      <c r="C1938" s="21"/>
    </row>
    <row r="1939" spans="3:3" x14ac:dyDescent="0.2">
      <c r="C1939" s="21"/>
    </row>
    <row r="1940" spans="3:3" x14ac:dyDescent="0.2">
      <c r="C1940" s="21"/>
    </row>
    <row r="1941" spans="3:3" x14ac:dyDescent="0.2">
      <c r="C1941" s="21"/>
    </row>
    <row r="1942" spans="3:3" x14ac:dyDescent="0.2">
      <c r="C1942" s="21"/>
    </row>
    <row r="1943" spans="3:3" x14ac:dyDescent="0.2">
      <c r="C1943" s="21"/>
    </row>
    <row r="1944" spans="3:3" x14ac:dyDescent="0.2">
      <c r="C1944" s="21"/>
    </row>
    <row r="1945" spans="3:3" x14ac:dyDescent="0.2">
      <c r="C1945" s="21"/>
    </row>
    <row r="1946" spans="3:3" x14ac:dyDescent="0.2">
      <c r="C1946" s="21"/>
    </row>
    <row r="1947" spans="3:3" x14ac:dyDescent="0.2">
      <c r="C1947" s="21"/>
    </row>
    <row r="1948" spans="3:3" x14ac:dyDescent="0.2">
      <c r="C1948" s="21"/>
    </row>
    <row r="1949" spans="3:3" x14ac:dyDescent="0.2">
      <c r="C1949" s="21"/>
    </row>
    <row r="1950" spans="3:3" x14ac:dyDescent="0.2">
      <c r="C1950" s="21"/>
    </row>
    <row r="1951" spans="3:3" x14ac:dyDescent="0.2">
      <c r="C1951" s="21"/>
    </row>
    <row r="1952" spans="3:3" x14ac:dyDescent="0.2">
      <c r="C1952" s="21"/>
    </row>
    <row r="1953" spans="3:3" x14ac:dyDescent="0.2">
      <c r="C1953" s="21"/>
    </row>
    <row r="1954" spans="3:3" x14ac:dyDescent="0.2">
      <c r="C1954" s="21"/>
    </row>
    <row r="1955" spans="3:3" x14ac:dyDescent="0.2">
      <c r="C1955" s="21"/>
    </row>
    <row r="1956" spans="3:3" x14ac:dyDescent="0.2">
      <c r="C1956" s="21"/>
    </row>
    <row r="1957" spans="3:3" x14ac:dyDescent="0.2">
      <c r="C1957" s="21"/>
    </row>
    <row r="1958" spans="3:3" x14ac:dyDescent="0.2">
      <c r="C1958" s="21"/>
    </row>
    <row r="1959" spans="3:3" x14ac:dyDescent="0.2">
      <c r="C1959" s="21"/>
    </row>
    <row r="1960" spans="3:3" x14ac:dyDescent="0.2">
      <c r="C1960" s="21"/>
    </row>
    <row r="1961" spans="3:3" x14ac:dyDescent="0.2">
      <c r="C1961" s="21"/>
    </row>
    <row r="1962" spans="3:3" x14ac:dyDescent="0.2">
      <c r="C1962" s="21"/>
    </row>
    <row r="1963" spans="3:3" x14ac:dyDescent="0.2">
      <c r="C1963" s="21"/>
    </row>
    <row r="1964" spans="3:3" x14ac:dyDescent="0.2">
      <c r="C1964" s="21"/>
    </row>
    <row r="1965" spans="3:3" x14ac:dyDescent="0.2">
      <c r="C1965" s="21"/>
    </row>
    <row r="1966" spans="3:3" x14ac:dyDescent="0.2">
      <c r="C1966" s="21"/>
    </row>
    <row r="1967" spans="3:3" x14ac:dyDescent="0.2">
      <c r="C1967" s="21"/>
    </row>
    <row r="1968" spans="3:3" x14ac:dyDescent="0.2">
      <c r="C1968" s="21"/>
    </row>
    <row r="1969" spans="3:3" x14ac:dyDescent="0.2">
      <c r="C1969" s="21"/>
    </row>
    <row r="1970" spans="3:3" x14ac:dyDescent="0.2">
      <c r="C1970" s="21"/>
    </row>
    <row r="1971" spans="3:3" x14ac:dyDescent="0.2">
      <c r="C1971" s="21"/>
    </row>
    <row r="1972" spans="3:3" x14ac:dyDescent="0.2">
      <c r="C1972" s="21"/>
    </row>
    <row r="1973" spans="3:3" x14ac:dyDescent="0.2">
      <c r="C1973" s="21"/>
    </row>
    <row r="1974" spans="3:3" x14ac:dyDescent="0.2">
      <c r="C1974" s="21"/>
    </row>
    <row r="1975" spans="3:3" x14ac:dyDescent="0.2">
      <c r="C1975" s="21"/>
    </row>
    <row r="1976" spans="3:3" x14ac:dyDescent="0.2">
      <c r="C1976" s="21"/>
    </row>
    <row r="1977" spans="3:3" x14ac:dyDescent="0.2">
      <c r="C1977" s="21"/>
    </row>
    <row r="1978" spans="3:3" x14ac:dyDescent="0.2">
      <c r="C1978" s="21"/>
    </row>
    <row r="1979" spans="3:3" x14ac:dyDescent="0.2">
      <c r="C1979" s="21"/>
    </row>
    <row r="1980" spans="3:3" x14ac:dyDescent="0.2">
      <c r="C1980" s="21"/>
    </row>
    <row r="1981" spans="3:3" x14ac:dyDescent="0.2">
      <c r="C1981" s="21"/>
    </row>
    <row r="1982" spans="3:3" x14ac:dyDescent="0.2">
      <c r="C1982" s="21"/>
    </row>
    <row r="1983" spans="3:3" x14ac:dyDescent="0.2">
      <c r="C1983" s="21"/>
    </row>
    <row r="1984" spans="3:3" x14ac:dyDescent="0.2">
      <c r="C1984" s="21"/>
    </row>
    <row r="1985" spans="3:3" x14ac:dyDescent="0.2">
      <c r="C1985" s="21"/>
    </row>
    <row r="1986" spans="3:3" x14ac:dyDescent="0.2">
      <c r="C1986" s="21"/>
    </row>
    <row r="1987" spans="3:3" x14ac:dyDescent="0.2">
      <c r="C1987" s="21"/>
    </row>
    <row r="1988" spans="3:3" x14ac:dyDescent="0.2">
      <c r="C1988" s="21"/>
    </row>
    <row r="1989" spans="3:3" x14ac:dyDescent="0.2">
      <c r="C1989" s="21"/>
    </row>
    <row r="1990" spans="3:3" x14ac:dyDescent="0.2">
      <c r="C1990" s="21"/>
    </row>
    <row r="1991" spans="3:3" x14ac:dyDescent="0.2">
      <c r="C1991" s="21"/>
    </row>
    <row r="1992" spans="3:3" x14ac:dyDescent="0.2">
      <c r="C1992" s="21"/>
    </row>
    <row r="1993" spans="3:3" x14ac:dyDescent="0.2">
      <c r="C1993" s="21"/>
    </row>
    <row r="1994" spans="3:3" x14ac:dyDescent="0.2">
      <c r="C1994" s="21"/>
    </row>
    <row r="1995" spans="3:3" x14ac:dyDescent="0.2">
      <c r="C1995" s="21"/>
    </row>
    <row r="1996" spans="3:3" x14ac:dyDescent="0.2">
      <c r="C1996" s="21"/>
    </row>
    <row r="1997" spans="3:3" x14ac:dyDescent="0.2">
      <c r="C1997" s="21"/>
    </row>
    <row r="1998" spans="3:3" x14ac:dyDescent="0.2">
      <c r="C1998" s="21"/>
    </row>
    <row r="1999" spans="3:3" x14ac:dyDescent="0.2">
      <c r="C1999" s="21"/>
    </row>
    <row r="2000" spans="3:3" x14ac:dyDescent="0.2">
      <c r="C2000" s="21"/>
    </row>
    <row r="2001" spans="3:3" x14ac:dyDescent="0.2">
      <c r="C2001" s="21"/>
    </row>
    <row r="2002" spans="3:3" x14ac:dyDescent="0.2">
      <c r="C2002" s="21"/>
    </row>
    <row r="2003" spans="3:3" x14ac:dyDescent="0.2">
      <c r="C2003" s="21"/>
    </row>
    <row r="2004" spans="3:3" x14ac:dyDescent="0.2">
      <c r="C2004" s="21"/>
    </row>
    <row r="2005" spans="3:3" x14ac:dyDescent="0.2">
      <c r="C2005" s="21"/>
    </row>
    <row r="2006" spans="3:3" x14ac:dyDescent="0.2">
      <c r="C2006" s="21"/>
    </row>
    <row r="2007" spans="3:3" x14ac:dyDescent="0.2">
      <c r="C2007" s="21"/>
    </row>
    <row r="2008" spans="3:3" x14ac:dyDescent="0.2">
      <c r="C2008" s="21"/>
    </row>
    <row r="2009" spans="3:3" x14ac:dyDescent="0.2">
      <c r="C2009" s="21"/>
    </row>
    <row r="2010" spans="3:3" x14ac:dyDescent="0.2">
      <c r="C2010" s="21"/>
    </row>
    <row r="2011" spans="3:3" x14ac:dyDescent="0.2">
      <c r="C2011" s="21"/>
    </row>
    <row r="2012" spans="3:3" x14ac:dyDescent="0.2">
      <c r="C2012" s="21"/>
    </row>
    <row r="2013" spans="3:3" x14ac:dyDescent="0.2">
      <c r="C2013" s="21"/>
    </row>
    <row r="2014" spans="3:3" x14ac:dyDescent="0.2">
      <c r="C2014" s="21"/>
    </row>
    <row r="2015" spans="3:3" x14ac:dyDescent="0.2">
      <c r="C2015" s="21"/>
    </row>
    <row r="2016" spans="3:3" x14ac:dyDescent="0.2">
      <c r="C2016" s="21"/>
    </row>
    <row r="2017" spans="3:3" x14ac:dyDescent="0.2">
      <c r="C2017" s="21"/>
    </row>
    <row r="2018" spans="3:3" x14ac:dyDescent="0.2">
      <c r="C2018" s="21"/>
    </row>
    <row r="2019" spans="3:3" x14ac:dyDescent="0.2">
      <c r="C2019" s="21"/>
    </row>
    <row r="2020" spans="3:3" x14ac:dyDescent="0.2">
      <c r="C2020" s="21"/>
    </row>
    <row r="2021" spans="3:3" x14ac:dyDescent="0.2">
      <c r="C2021" s="21"/>
    </row>
    <row r="2022" spans="3:3" x14ac:dyDescent="0.2">
      <c r="C2022" s="21"/>
    </row>
    <row r="2023" spans="3:3" x14ac:dyDescent="0.2">
      <c r="C2023" s="21"/>
    </row>
    <row r="2024" spans="3:3" x14ac:dyDescent="0.2">
      <c r="C2024" s="21"/>
    </row>
    <row r="2025" spans="3:3" x14ac:dyDescent="0.2">
      <c r="C2025" s="21"/>
    </row>
    <row r="2026" spans="3:3" x14ac:dyDescent="0.2">
      <c r="C2026" s="21"/>
    </row>
    <row r="2027" spans="3:3" x14ac:dyDescent="0.2">
      <c r="C2027" s="21"/>
    </row>
    <row r="2028" spans="3:3" x14ac:dyDescent="0.2">
      <c r="C2028" s="21"/>
    </row>
    <row r="2029" spans="3:3" x14ac:dyDescent="0.2">
      <c r="C2029" s="21"/>
    </row>
    <row r="2030" spans="3:3" x14ac:dyDescent="0.2">
      <c r="C2030" s="21"/>
    </row>
    <row r="2031" spans="3:3" x14ac:dyDescent="0.2">
      <c r="C2031" s="21"/>
    </row>
    <row r="2032" spans="3:3" x14ac:dyDescent="0.2">
      <c r="C2032" s="21"/>
    </row>
    <row r="2033" spans="3:3" x14ac:dyDescent="0.2">
      <c r="C2033" s="21"/>
    </row>
    <row r="2034" spans="3:3" x14ac:dyDescent="0.2">
      <c r="C2034" s="21"/>
    </row>
    <row r="2035" spans="3:3" x14ac:dyDescent="0.2">
      <c r="C2035" s="21"/>
    </row>
    <row r="2036" spans="3:3" x14ac:dyDescent="0.2">
      <c r="C2036" s="21"/>
    </row>
    <row r="2037" spans="3:3" x14ac:dyDescent="0.2">
      <c r="C2037" s="21"/>
    </row>
    <row r="2038" spans="3:3" x14ac:dyDescent="0.2">
      <c r="C2038" s="21"/>
    </row>
    <row r="2039" spans="3:3" x14ac:dyDescent="0.2">
      <c r="C2039" s="21"/>
    </row>
    <row r="2040" spans="3:3" x14ac:dyDescent="0.2">
      <c r="C2040" s="21"/>
    </row>
    <row r="2041" spans="3:3" x14ac:dyDescent="0.2">
      <c r="C2041" s="21"/>
    </row>
    <row r="2042" spans="3:3" x14ac:dyDescent="0.2">
      <c r="C2042" s="21"/>
    </row>
    <row r="2043" spans="3:3" x14ac:dyDescent="0.2">
      <c r="C2043" s="21"/>
    </row>
    <row r="2044" spans="3:3" x14ac:dyDescent="0.2">
      <c r="C2044" s="21"/>
    </row>
    <row r="2045" spans="3:3" x14ac:dyDescent="0.2">
      <c r="C2045" s="21"/>
    </row>
    <row r="2046" spans="3:3" x14ac:dyDescent="0.2">
      <c r="C2046" s="21"/>
    </row>
    <row r="2047" spans="3:3" x14ac:dyDescent="0.2">
      <c r="C2047" s="21"/>
    </row>
    <row r="2048" spans="3:3" x14ac:dyDescent="0.2">
      <c r="C2048" s="21"/>
    </row>
    <row r="2049" spans="3:3" x14ac:dyDescent="0.2">
      <c r="C2049" s="21"/>
    </row>
    <row r="2050" spans="3:3" x14ac:dyDescent="0.2">
      <c r="C2050" s="21"/>
    </row>
    <row r="2051" spans="3:3" x14ac:dyDescent="0.2">
      <c r="C2051" s="21"/>
    </row>
    <row r="2052" spans="3:3" x14ac:dyDescent="0.2">
      <c r="C2052" s="21"/>
    </row>
    <row r="2053" spans="3:3" x14ac:dyDescent="0.2">
      <c r="C2053" s="21"/>
    </row>
    <row r="2054" spans="3:3" x14ac:dyDescent="0.2">
      <c r="C2054" s="21"/>
    </row>
    <row r="2055" spans="3:3" x14ac:dyDescent="0.2">
      <c r="C2055" s="21"/>
    </row>
    <row r="2056" spans="3:3" x14ac:dyDescent="0.2">
      <c r="C2056" s="21"/>
    </row>
    <row r="2057" spans="3:3" x14ac:dyDescent="0.2">
      <c r="C2057" s="21"/>
    </row>
    <row r="2058" spans="3:3" x14ac:dyDescent="0.2">
      <c r="C2058" s="21"/>
    </row>
    <row r="2059" spans="3:3" x14ac:dyDescent="0.2">
      <c r="C2059" s="21"/>
    </row>
    <row r="2060" spans="3:3" x14ac:dyDescent="0.2">
      <c r="C2060" s="21"/>
    </row>
    <row r="2061" spans="3:3" x14ac:dyDescent="0.2">
      <c r="C2061" s="21"/>
    </row>
    <row r="2062" spans="3:3" x14ac:dyDescent="0.2">
      <c r="C2062" s="21"/>
    </row>
    <row r="2063" spans="3:3" x14ac:dyDescent="0.2">
      <c r="C2063" s="21"/>
    </row>
    <row r="2064" spans="3:3" x14ac:dyDescent="0.2">
      <c r="C2064" s="21"/>
    </row>
    <row r="2065" spans="3:3" x14ac:dyDescent="0.2">
      <c r="C2065" s="21"/>
    </row>
    <row r="2066" spans="3:3" x14ac:dyDescent="0.2">
      <c r="C2066" s="21"/>
    </row>
    <row r="2067" spans="3:3" x14ac:dyDescent="0.2">
      <c r="C2067" s="21"/>
    </row>
    <row r="2068" spans="3:3" x14ac:dyDescent="0.2">
      <c r="C2068" s="21"/>
    </row>
    <row r="2069" spans="3:3" x14ac:dyDescent="0.2">
      <c r="C2069" s="21"/>
    </row>
    <row r="2070" spans="3:3" x14ac:dyDescent="0.2">
      <c r="C2070" s="21"/>
    </row>
    <row r="2071" spans="3:3" x14ac:dyDescent="0.2">
      <c r="C2071" s="21"/>
    </row>
    <row r="2072" spans="3:3" x14ac:dyDescent="0.2">
      <c r="C2072" s="21"/>
    </row>
    <row r="2073" spans="3:3" x14ac:dyDescent="0.2">
      <c r="C2073" s="21"/>
    </row>
    <row r="2074" spans="3:3" x14ac:dyDescent="0.2">
      <c r="C2074" s="21"/>
    </row>
    <row r="2075" spans="3:3" x14ac:dyDescent="0.2">
      <c r="C2075" s="21"/>
    </row>
    <row r="2076" spans="3:3" x14ac:dyDescent="0.2">
      <c r="C2076" s="21"/>
    </row>
    <row r="2077" spans="3:3" x14ac:dyDescent="0.2">
      <c r="C2077" s="21"/>
    </row>
    <row r="2078" spans="3:3" x14ac:dyDescent="0.2">
      <c r="C2078" s="21"/>
    </row>
    <row r="2079" spans="3:3" x14ac:dyDescent="0.2">
      <c r="C2079" s="21"/>
    </row>
    <row r="2080" spans="3:3" x14ac:dyDescent="0.2">
      <c r="C2080" s="21"/>
    </row>
    <row r="2081" spans="3:3" x14ac:dyDescent="0.2">
      <c r="C2081" s="21"/>
    </row>
    <row r="2082" spans="3:3" x14ac:dyDescent="0.2">
      <c r="C2082" s="21"/>
    </row>
    <row r="2083" spans="3:3" x14ac:dyDescent="0.2">
      <c r="C2083" s="21"/>
    </row>
    <row r="2084" spans="3:3" x14ac:dyDescent="0.2">
      <c r="C2084" s="21"/>
    </row>
    <row r="2085" spans="3:3" x14ac:dyDescent="0.2">
      <c r="C2085" s="21"/>
    </row>
    <row r="2086" spans="3:3" x14ac:dyDescent="0.2">
      <c r="C2086" s="21"/>
    </row>
    <row r="2087" spans="3:3" x14ac:dyDescent="0.2">
      <c r="C2087" s="21"/>
    </row>
    <row r="2088" spans="3:3" x14ac:dyDescent="0.2">
      <c r="C2088" s="21"/>
    </row>
    <row r="2089" spans="3:3" x14ac:dyDescent="0.2">
      <c r="C2089" s="21"/>
    </row>
    <row r="2090" spans="3:3" x14ac:dyDescent="0.2">
      <c r="C2090" s="21"/>
    </row>
    <row r="2091" spans="3:3" x14ac:dyDescent="0.2">
      <c r="C2091" s="21"/>
    </row>
    <row r="2092" spans="3:3" x14ac:dyDescent="0.2">
      <c r="C2092" s="21"/>
    </row>
    <row r="2093" spans="3:3" x14ac:dyDescent="0.2">
      <c r="C2093" s="21"/>
    </row>
    <row r="2094" spans="3:3" x14ac:dyDescent="0.2">
      <c r="C2094" s="21"/>
    </row>
    <row r="2095" spans="3:3" x14ac:dyDescent="0.2">
      <c r="C2095" s="21"/>
    </row>
    <row r="2096" spans="3:3" x14ac:dyDescent="0.2">
      <c r="C2096" s="21"/>
    </row>
    <row r="2097" spans="3:3" x14ac:dyDescent="0.2">
      <c r="C2097" s="21"/>
    </row>
    <row r="2098" spans="3:3" x14ac:dyDescent="0.2">
      <c r="C2098" s="21"/>
    </row>
    <row r="2099" spans="3:3" x14ac:dyDescent="0.2">
      <c r="C2099" s="21"/>
    </row>
    <row r="2100" spans="3:3" x14ac:dyDescent="0.2">
      <c r="C2100" s="21"/>
    </row>
    <row r="2101" spans="3:3" x14ac:dyDescent="0.2">
      <c r="C2101" s="21"/>
    </row>
    <row r="2102" spans="3:3" x14ac:dyDescent="0.2">
      <c r="C2102" s="21"/>
    </row>
    <row r="2103" spans="3:3" x14ac:dyDescent="0.2">
      <c r="C2103" s="21"/>
    </row>
    <row r="2104" spans="3:3" x14ac:dyDescent="0.2">
      <c r="C2104" s="21"/>
    </row>
    <row r="2105" spans="3:3" x14ac:dyDescent="0.2">
      <c r="C2105" s="21"/>
    </row>
    <row r="2106" spans="3:3" x14ac:dyDescent="0.2">
      <c r="C2106" s="21"/>
    </row>
    <row r="2107" spans="3:3" x14ac:dyDescent="0.2">
      <c r="C2107" s="21"/>
    </row>
    <row r="2108" spans="3:3" x14ac:dyDescent="0.2">
      <c r="C2108" s="21"/>
    </row>
    <row r="2109" spans="3:3" x14ac:dyDescent="0.2">
      <c r="C2109" s="21"/>
    </row>
    <row r="2110" spans="3:3" x14ac:dyDescent="0.2">
      <c r="C2110" s="21"/>
    </row>
    <row r="2111" spans="3:3" x14ac:dyDescent="0.2">
      <c r="C2111" s="21"/>
    </row>
    <row r="2112" spans="3:3" x14ac:dyDescent="0.2">
      <c r="C2112" s="21"/>
    </row>
    <row r="2113" spans="3:3" x14ac:dyDescent="0.2">
      <c r="C2113" s="21"/>
    </row>
    <row r="2114" spans="3:3" x14ac:dyDescent="0.2">
      <c r="C2114" s="21"/>
    </row>
    <row r="2115" spans="3:3" x14ac:dyDescent="0.2">
      <c r="C2115" s="21"/>
    </row>
    <row r="2116" spans="3:3" x14ac:dyDescent="0.2">
      <c r="C2116" s="21"/>
    </row>
    <row r="2117" spans="3:3" x14ac:dyDescent="0.2">
      <c r="C2117" s="21"/>
    </row>
    <row r="2118" spans="3:3" x14ac:dyDescent="0.2">
      <c r="C2118" s="21"/>
    </row>
    <row r="2119" spans="3:3" x14ac:dyDescent="0.2">
      <c r="C2119" s="21"/>
    </row>
    <row r="2120" spans="3:3" x14ac:dyDescent="0.2">
      <c r="C2120" s="21"/>
    </row>
    <row r="2121" spans="3:3" x14ac:dyDescent="0.2">
      <c r="C2121" s="21"/>
    </row>
    <row r="2122" spans="3:3" x14ac:dyDescent="0.2">
      <c r="C2122" s="21"/>
    </row>
    <row r="2123" spans="3:3" x14ac:dyDescent="0.2">
      <c r="C2123" s="21"/>
    </row>
    <row r="2124" spans="3:3" x14ac:dyDescent="0.2">
      <c r="C2124" s="21"/>
    </row>
    <row r="2125" spans="3:3" x14ac:dyDescent="0.2">
      <c r="C2125" s="21"/>
    </row>
    <row r="2126" spans="3:3" x14ac:dyDescent="0.2">
      <c r="C2126" s="21"/>
    </row>
    <row r="2127" spans="3:3" x14ac:dyDescent="0.2">
      <c r="C2127" s="21"/>
    </row>
    <row r="2128" spans="3:3" x14ac:dyDescent="0.2">
      <c r="C2128" s="21"/>
    </row>
    <row r="2129" spans="3:3" x14ac:dyDescent="0.2">
      <c r="C2129" s="21"/>
    </row>
    <row r="2130" spans="3:3" x14ac:dyDescent="0.2">
      <c r="C2130" s="21"/>
    </row>
    <row r="2131" spans="3:3" x14ac:dyDescent="0.2">
      <c r="C2131" s="21"/>
    </row>
    <row r="2132" spans="3:3" x14ac:dyDescent="0.2">
      <c r="C2132" s="21"/>
    </row>
    <row r="2133" spans="3:3" x14ac:dyDescent="0.2">
      <c r="C2133" s="21"/>
    </row>
    <row r="2134" spans="3:3" x14ac:dyDescent="0.2">
      <c r="C2134" s="21"/>
    </row>
    <row r="2135" spans="3:3" x14ac:dyDescent="0.2">
      <c r="C2135" s="21"/>
    </row>
    <row r="2136" spans="3:3" x14ac:dyDescent="0.2">
      <c r="C2136" s="21"/>
    </row>
    <row r="2137" spans="3:3" x14ac:dyDescent="0.2">
      <c r="C2137" s="21"/>
    </row>
    <row r="2138" spans="3:3" x14ac:dyDescent="0.2">
      <c r="C2138" s="21"/>
    </row>
    <row r="2139" spans="3:3" x14ac:dyDescent="0.2">
      <c r="C2139" s="21"/>
    </row>
    <row r="2140" spans="3:3" x14ac:dyDescent="0.2">
      <c r="C2140" s="21"/>
    </row>
    <row r="2141" spans="3:3" x14ac:dyDescent="0.2">
      <c r="C2141" s="21"/>
    </row>
    <row r="2142" spans="3:3" x14ac:dyDescent="0.2">
      <c r="C2142" s="21"/>
    </row>
    <row r="2143" spans="3:3" x14ac:dyDescent="0.2">
      <c r="C2143" s="21"/>
    </row>
    <row r="2144" spans="3:3" x14ac:dyDescent="0.2">
      <c r="C2144" s="21"/>
    </row>
    <row r="2145" spans="3:3" x14ac:dyDescent="0.2">
      <c r="C2145" s="21"/>
    </row>
    <row r="2146" spans="3:3" x14ac:dyDescent="0.2">
      <c r="C2146" s="21"/>
    </row>
    <row r="2147" spans="3:3" x14ac:dyDescent="0.2">
      <c r="C2147" s="21"/>
    </row>
    <row r="2148" spans="3:3" x14ac:dyDescent="0.2">
      <c r="C2148" s="21"/>
    </row>
    <row r="2149" spans="3:3" x14ac:dyDescent="0.2">
      <c r="C2149" s="21"/>
    </row>
    <row r="2150" spans="3:3" x14ac:dyDescent="0.2">
      <c r="C2150" s="21"/>
    </row>
    <row r="2151" spans="3:3" x14ac:dyDescent="0.2">
      <c r="C2151" s="21"/>
    </row>
    <row r="2152" spans="3:3" x14ac:dyDescent="0.2">
      <c r="C2152" s="21"/>
    </row>
    <row r="2153" spans="3:3" x14ac:dyDescent="0.2">
      <c r="C2153" s="21"/>
    </row>
    <row r="2154" spans="3:3" x14ac:dyDescent="0.2">
      <c r="C2154" s="21"/>
    </row>
    <row r="2155" spans="3:3" x14ac:dyDescent="0.2">
      <c r="C2155" s="21"/>
    </row>
    <row r="2156" spans="3:3" x14ac:dyDescent="0.2">
      <c r="C2156" s="21"/>
    </row>
    <row r="2157" spans="3:3" x14ac:dyDescent="0.2">
      <c r="C2157" s="21"/>
    </row>
    <row r="2158" spans="3:3" x14ac:dyDescent="0.2">
      <c r="C2158" s="21"/>
    </row>
    <row r="2159" spans="3:3" x14ac:dyDescent="0.2">
      <c r="C2159" s="21"/>
    </row>
    <row r="2160" spans="3:3" x14ac:dyDescent="0.2">
      <c r="C2160" s="21"/>
    </row>
    <row r="2161" spans="3:3" x14ac:dyDescent="0.2">
      <c r="C2161" s="21"/>
    </row>
    <row r="2162" spans="3:3" x14ac:dyDescent="0.2">
      <c r="C2162" s="21"/>
    </row>
    <row r="2163" spans="3:3" x14ac:dyDescent="0.2">
      <c r="C2163" s="21"/>
    </row>
    <row r="2164" spans="3:3" x14ac:dyDescent="0.2">
      <c r="C2164" s="21"/>
    </row>
    <row r="2165" spans="3:3" x14ac:dyDescent="0.2">
      <c r="C2165" s="21"/>
    </row>
    <row r="2166" spans="3:3" x14ac:dyDescent="0.2">
      <c r="C2166" s="21"/>
    </row>
    <row r="2167" spans="3:3" x14ac:dyDescent="0.2">
      <c r="C2167" s="21"/>
    </row>
    <row r="2168" spans="3:3" x14ac:dyDescent="0.2">
      <c r="C2168" s="21"/>
    </row>
    <row r="2169" spans="3:3" x14ac:dyDescent="0.2">
      <c r="C2169" s="21"/>
    </row>
    <row r="2170" spans="3:3" x14ac:dyDescent="0.2">
      <c r="C2170" s="21"/>
    </row>
    <row r="2171" spans="3:3" x14ac:dyDescent="0.2">
      <c r="C2171" s="21"/>
    </row>
    <row r="2172" spans="3:3" x14ac:dyDescent="0.2">
      <c r="C2172" s="21"/>
    </row>
    <row r="2173" spans="3:3" x14ac:dyDescent="0.2">
      <c r="C2173" s="21"/>
    </row>
    <row r="2174" spans="3:3" x14ac:dyDescent="0.2">
      <c r="C2174" s="21"/>
    </row>
    <row r="2175" spans="3:3" x14ac:dyDescent="0.2">
      <c r="C2175" s="21"/>
    </row>
    <row r="2176" spans="3:3" x14ac:dyDescent="0.2">
      <c r="C2176" s="21"/>
    </row>
    <row r="2177" spans="3:3" x14ac:dyDescent="0.2">
      <c r="C2177" s="21"/>
    </row>
    <row r="2178" spans="3:3" x14ac:dyDescent="0.2">
      <c r="C2178" s="21"/>
    </row>
    <row r="2179" spans="3:3" x14ac:dyDescent="0.2">
      <c r="C2179" s="21"/>
    </row>
    <row r="2180" spans="3:3" x14ac:dyDescent="0.2">
      <c r="C2180" s="21"/>
    </row>
    <row r="2181" spans="3:3" x14ac:dyDescent="0.2">
      <c r="C2181" s="21"/>
    </row>
    <row r="2182" spans="3:3" x14ac:dyDescent="0.2">
      <c r="C2182" s="21"/>
    </row>
    <row r="2183" spans="3:3" x14ac:dyDescent="0.2">
      <c r="C2183" s="21"/>
    </row>
    <row r="2184" spans="3:3" x14ac:dyDescent="0.2">
      <c r="C2184" s="21"/>
    </row>
    <row r="2185" spans="3:3" x14ac:dyDescent="0.2">
      <c r="C2185" s="21"/>
    </row>
    <row r="2186" spans="3:3" x14ac:dyDescent="0.2">
      <c r="C2186" s="21"/>
    </row>
    <row r="2187" spans="3:3" x14ac:dyDescent="0.2">
      <c r="C2187" s="21"/>
    </row>
    <row r="2188" spans="3:3" x14ac:dyDescent="0.2">
      <c r="C2188" s="21"/>
    </row>
    <row r="2189" spans="3:3" x14ac:dyDescent="0.2">
      <c r="C2189" s="21"/>
    </row>
    <row r="2190" spans="3:3" x14ac:dyDescent="0.2">
      <c r="C2190" s="21"/>
    </row>
    <row r="2191" spans="3:3" x14ac:dyDescent="0.2">
      <c r="C2191" s="21"/>
    </row>
    <row r="2192" spans="3:3" x14ac:dyDescent="0.2">
      <c r="C2192" s="21"/>
    </row>
    <row r="2193" spans="3:3" x14ac:dyDescent="0.2">
      <c r="C2193" s="21"/>
    </row>
    <row r="2194" spans="3:3" x14ac:dyDescent="0.2">
      <c r="C2194" s="21"/>
    </row>
    <row r="2195" spans="3:3" x14ac:dyDescent="0.2">
      <c r="C2195" s="21"/>
    </row>
    <row r="2196" spans="3:3" x14ac:dyDescent="0.2">
      <c r="C2196" s="21"/>
    </row>
    <row r="2197" spans="3:3" x14ac:dyDescent="0.2">
      <c r="C2197" s="21"/>
    </row>
    <row r="2198" spans="3:3" x14ac:dyDescent="0.2">
      <c r="C2198" s="21"/>
    </row>
    <row r="2199" spans="3:3" x14ac:dyDescent="0.2">
      <c r="C2199" s="21"/>
    </row>
    <row r="2200" spans="3:3" x14ac:dyDescent="0.2">
      <c r="C2200" s="21"/>
    </row>
    <row r="2201" spans="3:3" x14ac:dyDescent="0.2">
      <c r="C2201" s="21"/>
    </row>
    <row r="2202" spans="3:3" x14ac:dyDescent="0.2">
      <c r="C2202" s="21"/>
    </row>
    <row r="2203" spans="3:3" x14ac:dyDescent="0.2">
      <c r="C2203" s="21"/>
    </row>
    <row r="2204" spans="3:3" x14ac:dyDescent="0.2">
      <c r="C2204" s="21"/>
    </row>
    <row r="2205" spans="3:3" x14ac:dyDescent="0.2">
      <c r="C2205" s="21"/>
    </row>
    <row r="2206" spans="3:3" x14ac:dyDescent="0.2">
      <c r="C2206" s="21"/>
    </row>
    <row r="2207" spans="3:3" x14ac:dyDescent="0.2">
      <c r="C2207" s="21"/>
    </row>
    <row r="2208" spans="3:3" x14ac:dyDescent="0.2">
      <c r="C2208" s="21"/>
    </row>
    <row r="2209" spans="3:3" x14ac:dyDescent="0.2">
      <c r="C2209" s="21"/>
    </row>
    <row r="2210" spans="3:3" x14ac:dyDescent="0.2">
      <c r="C2210" s="21"/>
    </row>
    <row r="2211" spans="3:3" x14ac:dyDescent="0.2">
      <c r="C2211" s="21"/>
    </row>
    <row r="2212" spans="3:3" x14ac:dyDescent="0.2">
      <c r="C2212" s="21"/>
    </row>
    <row r="2213" spans="3:3" x14ac:dyDescent="0.2">
      <c r="C2213" s="21"/>
    </row>
    <row r="2214" spans="3:3" x14ac:dyDescent="0.2">
      <c r="C2214" s="21"/>
    </row>
    <row r="2215" spans="3:3" x14ac:dyDescent="0.2">
      <c r="C2215" s="21"/>
    </row>
    <row r="2216" spans="3:3" x14ac:dyDescent="0.2">
      <c r="C2216" s="21"/>
    </row>
    <row r="2217" spans="3:3" x14ac:dyDescent="0.2">
      <c r="C2217" s="21"/>
    </row>
    <row r="2218" spans="3:3" x14ac:dyDescent="0.2">
      <c r="C2218" s="21"/>
    </row>
    <row r="2219" spans="3:3" x14ac:dyDescent="0.2">
      <c r="C2219" s="21"/>
    </row>
    <row r="2220" spans="3:3" x14ac:dyDescent="0.2">
      <c r="C2220" s="21"/>
    </row>
    <row r="2221" spans="3:3" x14ac:dyDescent="0.2">
      <c r="C2221" s="21"/>
    </row>
    <row r="2222" spans="3:3" x14ac:dyDescent="0.2">
      <c r="C2222" s="21"/>
    </row>
    <row r="2223" spans="3:3" x14ac:dyDescent="0.2">
      <c r="C2223" s="21"/>
    </row>
    <row r="2224" spans="3:3" x14ac:dyDescent="0.2">
      <c r="C2224" s="21"/>
    </row>
    <row r="2225" spans="3:3" x14ac:dyDescent="0.2">
      <c r="C2225" s="21"/>
    </row>
    <row r="2226" spans="3:3" x14ac:dyDescent="0.2">
      <c r="C2226" s="21"/>
    </row>
    <row r="2227" spans="3:3" x14ac:dyDescent="0.2">
      <c r="C2227" s="21"/>
    </row>
    <row r="2228" spans="3:3" x14ac:dyDescent="0.2">
      <c r="C2228" s="21"/>
    </row>
    <row r="2229" spans="3:3" x14ac:dyDescent="0.2">
      <c r="C2229" s="21"/>
    </row>
    <row r="2230" spans="3:3" x14ac:dyDescent="0.2">
      <c r="C2230" s="21"/>
    </row>
    <row r="2231" spans="3:3" x14ac:dyDescent="0.2">
      <c r="C2231" s="21"/>
    </row>
    <row r="2232" spans="3:3" x14ac:dyDescent="0.2">
      <c r="C2232" s="21"/>
    </row>
    <row r="2233" spans="3:3" x14ac:dyDescent="0.2">
      <c r="C2233" s="21"/>
    </row>
    <row r="2234" spans="3:3" x14ac:dyDescent="0.2">
      <c r="C2234" s="21"/>
    </row>
    <row r="2235" spans="3:3" x14ac:dyDescent="0.2">
      <c r="C2235" s="21"/>
    </row>
    <row r="2236" spans="3:3" x14ac:dyDescent="0.2">
      <c r="C2236" s="21"/>
    </row>
    <row r="2237" spans="3:3" x14ac:dyDescent="0.2">
      <c r="C2237" s="21"/>
    </row>
    <row r="2238" spans="3:3" x14ac:dyDescent="0.2">
      <c r="C2238" s="21"/>
    </row>
    <row r="2239" spans="3:3" x14ac:dyDescent="0.2">
      <c r="C2239" s="21"/>
    </row>
    <row r="2240" spans="3:3" x14ac:dyDescent="0.2">
      <c r="C2240" s="21"/>
    </row>
    <row r="2241" spans="3:3" x14ac:dyDescent="0.2">
      <c r="C2241" s="21"/>
    </row>
    <row r="2242" spans="3:3" x14ac:dyDescent="0.2">
      <c r="C2242" s="21"/>
    </row>
    <row r="2243" spans="3:3" x14ac:dyDescent="0.2">
      <c r="C2243" s="21"/>
    </row>
    <row r="2244" spans="3:3" x14ac:dyDescent="0.2">
      <c r="C2244" s="21"/>
    </row>
    <row r="2245" spans="3:3" x14ac:dyDescent="0.2">
      <c r="C2245" s="21"/>
    </row>
    <row r="2246" spans="3:3" x14ac:dyDescent="0.2">
      <c r="C2246" s="21"/>
    </row>
    <row r="2247" spans="3:3" x14ac:dyDescent="0.2">
      <c r="C2247" s="21"/>
    </row>
    <row r="2248" spans="3:3" x14ac:dyDescent="0.2">
      <c r="C2248" s="21"/>
    </row>
    <row r="2249" spans="3:3" x14ac:dyDescent="0.2">
      <c r="C2249" s="21"/>
    </row>
    <row r="2250" spans="3:3" x14ac:dyDescent="0.2">
      <c r="C2250" s="21"/>
    </row>
    <row r="2251" spans="3:3" x14ac:dyDescent="0.2">
      <c r="C2251" s="21"/>
    </row>
    <row r="2252" spans="3:3" x14ac:dyDescent="0.2">
      <c r="C2252" s="21"/>
    </row>
    <row r="2253" spans="3:3" x14ac:dyDescent="0.2">
      <c r="C2253" s="21"/>
    </row>
    <row r="2254" spans="3:3" x14ac:dyDescent="0.2">
      <c r="C2254" s="21"/>
    </row>
    <row r="2255" spans="3:3" x14ac:dyDescent="0.2">
      <c r="C2255" s="21"/>
    </row>
    <row r="2256" spans="3:3" x14ac:dyDescent="0.2">
      <c r="C2256" s="21"/>
    </row>
    <row r="2257" spans="3:3" x14ac:dyDescent="0.2">
      <c r="C2257" s="21"/>
    </row>
    <row r="2258" spans="3:3" x14ac:dyDescent="0.2">
      <c r="C2258" s="21"/>
    </row>
    <row r="2259" spans="3:3" x14ac:dyDescent="0.2">
      <c r="C2259" s="21"/>
    </row>
    <row r="2260" spans="3:3" x14ac:dyDescent="0.2">
      <c r="C2260" s="21"/>
    </row>
    <row r="2261" spans="3:3" x14ac:dyDescent="0.2">
      <c r="C2261" s="21"/>
    </row>
    <row r="2262" spans="3:3" x14ac:dyDescent="0.2">
      <c r="C2262" s="21"/>
    </row>
    <row r="2263" spans="3:3" x14ac:dyDescent="0.2">
      <c r="C2263" s="21"/>
    </row>
    <row r="2264" spans="3:3" x14ac:dyDescent="0.2">
      <c r="C2264" s="21"/>
    </row>
    <row r="2265" spans="3:3" x14ac:dyDescent="0.2">
      <c r="C2265" s="21"/>
    </row>
    <row r="2266" spans="3:3" x14ac:dyDescent="0.2">
      <c r="C2266" s="21"/>
    </row>
    <row r="2267" spans="3:3" x14ac:dyDescent="0.2">
      <c r="C2267" s="21"/>
    </row>
    <row r="2268" spans="3:3" x14ac:dyDescent="0.2">
      <c r="C2268" s="21"/>
    </row>
    <row r="2269" spans="3:3" x14ac:dyDescent="0.2">
      <c r="C2269" s="21"/>
    </row>
    <row r="2270" spans="3:3" x14ac:dyDescent="0.2">
      <c r="C2270" s="21"/>
    </row>
    <row r="2271" spans="3:3" x14ac:dyDescent="0.2">
      <c r="C2271" s="21"/>
    </row>
    <row r="2272" spans="3:3" x14ac:dyDescent="0.2">
      <c r="C2272" s="21"/>
    </row>
    <row r="2273" spans="3:3" x14ac:dyDescent="0.2">
      <c r="C2273" s="21"/>
    </row>
    <row r="2274" spans="3:3" x14ac:dyDescent="0.2">
      <c r="C2274" s="21"/>
    </row>
    <row r="2275" spans="3:3" x14ac:dyDescent="0.2">
      <c r="C2275" s="21"/>
    </row>
    <row r="2276" spans="3:3" x14ac:dyDescent="0.2">
      <c r="C2276" s="21"/>
    </row>
    <row r="2277" spans="3:3" x14ac:dyDescent="0.2">
      <c r="C2277" s="21"/>
    </row>
    <row r="2278" spans="3:3" x14ac:dyDescent="0.2">
      <c r="C2278" s="21"/>
    </row>
    <row r="2279" spans="3:3" x14ac:dyDescent="0.2">
      <c r="C2279" s="21"/>
    </row>
    <row r="2280" spans="3:3" x14ac:dyDescent="0.2">
      <c r="C2280" s="21"/>
    </row>
    <row r="2281" spans="3:3" x14ac:dyDescent="0.2">
      <c r="C2281" s="21"/>
    </row>
    <row r="2282" spans="3:3" x14ac:dyDescent="0.2">
      <c r="C2282" s="21"/>
    </row>
    <row r="2283" spans="3:3" x14ac:dyDescent="0.2">
      <c r="C2283" s="21"/>
    </row>
    <row r="2284" spans="3:3" x14ac:dyDescent="0.2">
      <c r="C2284" s="21"/>
    </row>
    <row r="2285" spans="3:3" x14ac:dyDescent="0.2">
      <c r="C2285" s="21"/>
    </row>
    <row r="2286" spans="3:3" x14ac:dyDescent="0.2">
      <c r="C2286" s="21"/>
    </row>
    <row r="2287" spans="3:3" x14ac:dyDescent="0.2">
      <c r="C2287" s="21"/>
    </row>
    <row r="2288" spans="3:3" x14ac:dyDescent="0.2">
      <c r="C2288" s="21"/>
    </row>
    <row r="2289" spans="3:3" x14ac:dyDescent="0.2">
      <c r="C2289" s="21"/>
    </row>
    <row r="2290" spans="3:3" x14ac:dyDescent="0.2">
      <c r="C2290" s="21"/>
    </row>
    <row r="2291" spans="3:3" x14ac:dyDescent="0.2">
      <c r="C2291" s="21"/>
    </row>
    <row r="2292" spans="3:3" x14ac:dyDescent="0.2">
      <c r="C2292" s="21"/>
    </row>
    <row r="2293" spans="3:3" x14ac:dyDescent="0.2">
      <c r="C2293" s="21"/>
    </row>
    <row r="2294" spans="3:3" x14ac:dyDescent="0.2">
      <c r="C2294" s="21"/>
    </row>
    <row r="2295" spans="3:3" x14ac:dyDescent="0.2">
      <c r="C2295" s="21"/>
    </row>
    <row r="2296" spans="3:3" x14ac:dyDescent="0.2">
      <c r="C2296" s="21"/>
    </row>
    <row r="2297" spans="3:3" x14ac:dyDescent="0.2">
      <c r="C2297" s="21"/>
    </row>
    <row r="2298" spans="3:3" x14ac:dyDescent="0.2">
      <c r="C2298" s="21"/>
    </row>
    <row r="2299" spans="3:3" x14ac:dyDescent="0.2">
      <c r="C2299" s="21"/>
    </row>
    <row r="2300" spans="3:3" x14ac:dyDescent="0.2">
      <c r="C2300" s="21"/>
    </row>
    <row r="2301" spans="3:3" x14ac:dyDescent="0.2">
      <c r="C2301" s="21"/>
    </row>
    <row r="2302" spans="3:3" x14ac:dyDescent="0.2">
      <c r="C2302" s="21"/>
    </row>
    <row r="2303" spans="3:3" x14ac:dyDescent="0.2">
      <c r="C2303" s="21"/>
    </row>
    <row r="2304" spans="3:3" x14ac:dyDescent="0.2">
      <c r="C2304" s="21"/>
    </row>
    <row r="2305" spans="3:3" x14ac:dyDescent="0.2">
      <c r="C2305" s="21"/>
    </row>
    <row r="2306" spans="3:3" x14ac:dyDescent="0.2">
      <c r="C2306" s="21"/>
    </row>
    <row r="2307" spans="3:3" x14ac:dyDescent="0.2">
      <c r="C2307" s="21"/>
    </row>
    <row r="2308" spans="3:3" x14ac:dyDescent="0.2">
      <c r="C2308" s="21"/>
    </row>
    <row r="2309" spans="3:3" x14ac:dyDescent="0.2">
      <c r="C2309" s="21"/>
    </row>
    <row r="2310" spans="3:3" x14ac:dyDescent="0.2">
      <c r="C2310" s="21"/>
    </row>
    <row r="2311" spans="3:3" x14ac:dyDescent="0.2">
      <c r="C2311" s="21"/>
    </row>
    <row r="2312" spans="3:3" x14ac:dyDescent="0.2">
      <c r="C2312" s="21"/>
    </row>
    <row r="2313" spans="3:3" x14ac:dyDescent="0.2">
      <c r="C2313" s="21"/>
    </row>
    <row r="2314" spans="3:3" x14ac:dyDescent="0.2">
      <c r="C2314" s="21"/>
    </row>
    <row r="2315" spans="3:3" x14ac:dyDescent="0.2">
      <c r="C2315" s="21"/>
    </row>
    <row r="2316" spans="3:3" x14ac:dyDescent="0.2">
      <c r="C2316" s="21"/>
    </row>
    <row r="2317" spans="3:3" x14ac:dyDescent="0.2">
      <c r="C2317" s="21"/>
    </row>
    <row r="2318" spans="3:3" x14ac:dyDescent="0.2">
      <c r="C2318" s="21"/>
    </row>
    <row r="2319" spans="3:3" x14ac:dyDescent="0.2">
      <c r="C2319" s="21"/>
    </row>
    <row r="2320" spans="3:3" x14ac:dyDescent="0.2">
      <c r="C2320" s="21"/>
    </row>
    <row r="2321" spans="3:3" x14ac:dyDescent="0.2">
      <c r="C2321" s="21"/>
    </row>
    <row r="2322" spans="3:3" x14ac:dyDescent="0.2">
      <c r="C2322" s="21"/>
    </row>
    <row r="2323" spans="3:3" x14ac:dyDescent="0.2">
      <c r="C2323" s="21"/>
    </row>
    <row r="2324" spans="3:3" x14ac:dyDescent="0.2">
      <c r="C2324" s="21"/>
    </row>
    <row r="2325" spans="3:3" x14ac:dyDescent="0.2">
      <c r="C2325" s="21"/>
    </row>
    <row r="2326" spans="3:3" x14ac:dyDescent="0.2">
      <c r="C2326" s="21"/>
    </row>
    <row r="2327" spans="3:3" x14ac:dyDescent="0.2">
      <c r="C2327" s="21"/>
    </row>
    <row r="2328" spans="3:3" x14ac:dyDescent="0.2">
      <c r="C2328" s="21"/>
    </row>
    <row r="2329" spans="3:3" x14ac:dyDescent="0.2">
      <c r="C2329" s="21"/>
    </row>
    <row r="2330" spans="3:3" x14ac:dyDescent="0.2">
      <c r="C2330" s="21"/>
    </row>
    <row r="2331" spans="3:3" x14ac:dyDescent="0.2">
      <c r="C2331" s="21"/>
    </row>
    <row r="2332" spans="3:3" x14ac:dyDescent="0.2">
      <c r="C2332" s="21"/>
    </row>
    <row r="2333" spans="3:3" x14ac:dyDescent="0.2">
      <c r="C2333" s="21"/>
    </row>
    <row r="2334" spans="3:3" x14ac:dyDescent="0.2">
      <c r="C2334" s="21"/>
    </row>
    <row r="2335" spans="3:3" x14ac:dyDescent="0.2">
      <c r="C2335" s="21"/>
    </row>
    <row r="2336" spans="3:3" x14ac:dyDescent="0.2">
      <c r="C2336" s="21"/>
    </row>
    <row r="2337" spans="3:3" x14ac:dyDescent="0.2">
      <c r="C2337" s="21"/>
    </row>
    <row r="2338" spans="3:3" x14ac:dyDescent="0.2">
      <c r="C2338" s="21"/>
    </row>
    <row r="2339" spans="3:3" x14ac:dyDescent="0.2">
      <c r="C2339" s="21"/>
    </row>
    <row r="2340" spans="3:3" x14ac:dyDescent="0.2">
      <c r="C2340" s="21"/>
    </row>
    <row r="2341" spans="3:3" x14ac:dyDescent="0.2">
      <c r="C2341" s="21"/>
    </row>
    <row r="2342" spans="3:3" x14ac:dyDescent="0.2">
      <c r="C2342" s="21"/>
    </row>
    <row r="2343" spans="3:3" x14ac:dyDescent="0.2">
      <c r="C2343" s="21"/>
    </row>
    <row r="2344" spans="3:3" x14ac:dyDescent="0.2">
      <c r="C2344" s="21"/>
    </row>
    <row r="2345" spans="3:3" x14ac:dyDescent="0.2">
      <c r="C2345" s="21"/>
    </row>
    <row r="2346" spans="3:3" x14ac:dyDescent="0.2">
      <c r="C2346" s="21"/>
    </row>
    <row r="2347" spans="3:3" x14ac:dyDescent="0.2">
      <c r="C2347" s="21"/>
    </row>
    <row r="2348" spans="3:3" x14ac:dyDescent="0.2">
      <c r="C2348" s="21"/>
    </row>
    <row r="2349" spans="3:3" x14ac:dyDescent="0.2">
      <c r="C2349" s="21"/>
    </row>
    <row r="2350" spans="3:3" x14ac:dyDescent="0.2">
      <c r="C2350" s="21"/>
    </row>
    <row r="2351" spans="3:3" x14ac:dyDescent="0.2">
      <c r="C2351" s="21"/>
    </row>
    <row r="2352" spans="3:3" x14ac:dyDescent="0.2">
      <c r="C2352" s="21"/>
    </row>
    <row r="2353" spans="3:3" x14ac:dyDescent="0.2">
      <c r="C2353" s="21"/>
    </row>
    <row r="2354" spans="3:3" x14ac:dyDescent="0.2">
      <c r="C2354" s="21"/>
    </row>
    <row r="2355" spans="3:3" x14ac:dyDescent="0.2">
      <c r="C2355" s="21"/>
    </row>
    <row r="2356" spans="3:3" x14ac:dyDescent="0.2">
      <c r="C2356" s="21"/>
    </row>
    <row r="2357" spans="3:3" x14ac:dyDescent="0.2">
      <c r="C2357" s="21"/>
    </row>
    <row r="2358" spans="3:3" x14ac:dyDescent="0.2">
      <c r="C2358" s="21"/>
    </row>
    <row r="2359" spans="3:3" x14ac:dyDescent="0.2">
      <c r="C2359" s="21"/>
    </row>
    <row r="2360" spans="3:3" x14ac:dyDescent="0.2">
      <c r="C2360" s="21"/>
    </row>
    <row r="2361" spans="3:3" x14ac:dyDescent="0.2">
      <c r="C2361" s="21"/>
    </row>
    <row r="2362" spans="3:3" x14ac:dyDescent="0.2">
      <c r="C2362" s="21"/>
    </row>
    <row r="2363" spans="3:3" x14ac:dyDescent="0.2">
      <c r="C2363" s="21"/>
    </row>
    <row r="2364" spans="3:3" x14ac:dyDescent="0.2">
      <c r="C2364" s="21"/>
    </row>
    <row r="2365" spans="3:3" x14ac:dyDescent="0.2">
      <c r="C2365" s="21"/>
    </row>
    <row r="2366" spans="3:3" x14ac:dyDescent="0.2">
      <c r="C2366" s="21"/>
    </row>
    <row r="2367" spans="3:3" x14ac:dyDescent="0.2">
      <c r="C2367" s="21"/>
    </row>
    <row r="2368" spans="3:3" x14ac:dyDescent="0.2">
      <c r="C2368" s="21"/>
    </row>
    <row r="2369" spans="3:3" x14ac:dyDescent="0.2">
      <c r="C2369" s="21"/>
    </row>
    <row r="2370" spans="3:3" x14ac:dyDescent="0.2">
      <c r="C2370" s="21"/>
    </row>
    <row r="2371" spans="3:3" x14ac:dyDescent="0.2">
      <c r="C2371" s="21"/>
    </row>
    <row r="2372" spans="3:3" x14ac:dyDescent="0.2">
      <c r="C2372" s="21"/>
    </row>
    <row r="2373" spans="3:3" x14ac:dyDescent="0.2">
      <c r="C2373" s="21"/>
    </row>
    <row r="2374" spans="3:3" x14ac:dyDescent="0.2">
      <c r="C2374" s="21"/>
    </row>
    <row r="2375" spans="3:3" x14ac:dyDescent="0.2">
      <c r="C2375" s="21"/>
    </row>
    <row r="2376" spans="3:3" x14ac:dyDescent="0.2">
      <c r="C2376" s="21"/>
    </row>
    <row r="2377" spans="3:3" x14ac:dyDescent="0.2">
      <c r="C2377" s="21"/>
    </row>
    <row r="2378" spans="3:3" x14ac:dyDescent="0.2">
      <c r="C2378" s="21"/>
    </row>
    <row r="2379" spans="3:3" x14ac:dyDescent="0.2">
      <c r="C2379" s="21"/>
    </row>
    <row r="2380" spans="3:3" x14ac:dyDescent="0.2">
      <c r="C2380" s="21"/>
    </row>
    <row r="2381" spans="3:3" x14ac:dyDescent="0.2">
      <c r="C2381" s="21"/>
    </row>
    <row r="2382" spans="3:3" x14ac:dyDescent="0.2">
      <c r="C2382" s="21"/>
    </row>
    <row r="2383" spans="3:3" x14ac:dyDescent="0.2">
      <c r="C2383" s="21"/>
    </row>
    <row r="2384" spans="3:3" x14ac:dyDescent="0.2">
      <c r="C2384" s="21"/>
    </row>
    <row r="2385" spans="3:3" x14ac:dyDescent="0.2">
      <c r="C2385" s="21"/>
    </row>
    <row r="2386" spans="3:3" x14ac:dyDescent="0.2">
      <c r="C2386" s="21"/>
    </row>
    <row r="2387" spans="3:3" x14ac:dyDescent="0.2">
      <c r="C2387" s="21"/>
    </row>
    <row r="2388" spans="3:3" x14ac:dyDescent="0.2">
      <c r="C2388" s="21"/>
    </row>
    <row r="2389" spans="3:3" x14ac:dyDescent="0.2">
      <c r="C2389" s="21"/>
    </row>
    <row r="2390" spans="3:3" x14ac:dyDescent="0.2">
      <c r="C2390" s="21"/>
    </row>
    <row r="2391" spans="3:3" x14ac:dyDescent="0.2">
      <c r="C2391" s="21"/>
    </row>
    <row r="2392" spans="3:3" x14ac:dyDescent="0.2">
      <c r="C2392" s="21"/>
    </row>
    <row r="2393" spans="3:3" x14ac:dyDescent="0.2">
      <c r="C2393" s="21"/>
    </row>
    <row r="2394" spans="3:3" x14ac:dyDescent="0.2">
      <c r="C2394" s="21"/>
    </row>
    <row r="2395" spans="3:3" x14ac:dyDescent="0.2">
      <c r="C2395" s="21"/>
    </row>
    <row r="2396" spans="3:3" x14ac:dyDescent="0.2">
      <c r="C2396" s="21"/>
    </row>
    <row r="2397" spans="3:3" x14ac:dyDescent="0.2">
      <c r="C2397" s="21"/>
    </row>
    <row r="2398" spans="3:3" x14ac:dyDescent="0.2">
      <c r="C2398" s="21"/>
    </row>
    <row r="2399" spans="3:3" x14ac:dyDescent="0.2">
      <c r="C2399" s="21"/>
    </row>
    <row r="2400" spans="3:3" x14ac:dyDescent="0.2">
      <c r="C2400" s="21"/>
    </row>
    <row r="2401" spans="3:3" x14ac:dyDescent="0.2">
      <c r="C2401" s="21"/>
    </row>
    <row r="2402" spans="3:3" x14ac:dyDescent="0.2">
      <c r="C2402" s="21"/>
    </row>
    <row r="2403" spans="3:3" x14ac:dyDescent="0.2">
      <c r="C2403" s="21"/>
    </row>
    <row r="2404" spans="3:3" x14ac:dyDescent="0.2">
      <c r="C2404" s="21"/>
    </row>
    <row r="2405" spans="3:3" x14ac:dyDescent="0.2">
      <c r="C2405" s="21"/>
    </row>
    <row r="2406" spans="3:3" x14ac:dyDescent="0.2">
      <c r="C2406" s="21"/>
    </row>
    <row r="2407" spans="3:3" x14ac:dyDescent="0.2">
      <c r="C2407" s="21"/>
    </row>
    <row r="2408" spans="3:3" x14ac:dyDescent="0.2">
      <c r="C2408" s="21"/>
    </row>
    <row r="2409" spans="3:3" x14ac:dyDescent="0.2">
      <c r="C2409" s="21"/>
    </row>
    <row r="2410" spans="3:3" x14ac:dyDescent="0.2">
      <c r="C2410" s="21"/>
    </row>
    <row r="2411" spans="3:3" x14ac:dyDescent="0.2">
      <c r="C2411" s="21"/>
    </row>
    <row r="2412" spans="3:3" x14ac:dyDescent="0.2">
      <c r="C2412" s="21"/>
    </row>
    <row r="2413" spans="3:3" x14ac:dyDescent="0.2">
      <c r="C2413" s="21"/>
    </row>
    <row r="2414" spans="3:3" x14ac:dyDescent="0.2">
      <c r="C2414" s="21"/>
    </row>
    <row r="2415" spans="3:3" x14ac:dyDescent="0.2">
      <c r="C2415" s="21"/>
    </row>
    <row r="2416" spans="3:3" x14ac:dyDescent="0.2">
      <c r="C2416" s="21"/>
    </row>
    <row r="2417" spans="3:3" x14ac:dyDescent="0.2">
      <c r="C2417" s="21"/>
    </row>
    <row r="2418" spans="3:3" x14ac:dyDescent="0.2">
      <c r="C2418" s="21"/>
    </row>
    <row r="2419" spans="3:3" x14ac:dyDescent="0.2">
      <c r="C2419" s="21"/>
    </row>
    <row r="2420" spans="3:3" x14ac:dyDescent="0.2">
      <c r="C2420" s="21"/>
    </row>
    <row r="2421" spans="3:3" x14ac:dyDescent="0.2">
      <c r="C2421" s="21"/>
    </row>
    <row r="2422" spans="3:3" x14ac:dyDescent="0.2">
      <c r="C2422" s="21"/>
    </row>
    <row r="2423" spans="3:3" x14ac:dyDescent="0.2">
      <c r="C2423" s="21"/>
    </row>
    <row r="2424" spans="3:3" x14ac:dyDescent="0.2">
      <c r="C2424" s="21"/>
    </row>
    <row r="2425" spans="3:3" x14ac:dyDescent="0.2">
      <c r="C2425" s="21"/>
    </row>
    <row r="2426" spans="3:3" x14ac:dyDescent="0.2">
      <c r="C2426" s="21"/>
    </row>
    <row r="2427" spans="3:3" x14ac:dyDescent="0.2">
      <c r="C2427" s="21"/>
    </row>
    <row r="2428" spans="3:3" x14ac:dyDescent="0.2">
      <c r="C2428" s="21"/>
    </row>
    <row r="2429" spans="3:3" x14ac:dyDescent="0.2">
      <c r="C2429" s="21"/>
    </row>
    <row r="2430" spans="3:3" x14ac:dyDescent="0.2">
      <c r="C2430" s="21"/>
    </row>
    <row r="2431" spans="3:3" x14ac:dyDescent="0.2">
      <c r="C2431" s="21"/>
    </row>
    <row r="2432" spans="3:3" x14ac:dyDescent="0.2">
      <c r="C2432" s="21"/>
    </row>
    <row r="2433" spans="3:3" x14ac:dyDescent="0.2">
      <c r="C2433" s="21"/>
    </row>
    <row r="2434" spans="3:3" x14ac:dyDescent="0.2">
      <c r="C2434" s="21"/>
    </row>
    <row r="2435" spans="3:3" x14ac:dyDescent="0.2">
      <c r="C2435" s="21"/>
    </row>
    <row r="2436" spans="3:3" x14ac:dyDescent="0.2">
      <c r="C2436" s="21"/>
    </row>
    <row r="2437" spans="3:3" x14ac:dyDescent="0.2">
      <c r="C2437" s="21"/>
    </row>
    <row r="2438" spans="3:3" x14ac:dyDescent="0.2">
      <c r="C2438" s="21"/>
    </row>
    <row r="2439" spans="3:3" x14ac:dyDescent="0.2">
      <c r="C2439" s="21"/>
    </row>
    <row r="2440" spans="3:3" x14ac:dyDescent="0.2">
      <c r="C2440" s="21"/>
    </row>
    <row r="2441" spans="3:3" x14ac:dyDescent="0.2">
      <c r="C2441" s="21"/>
    </row>
    <row r="2442" spans="3:3" x14ac:dyDescent="0.2">
      <c r="C2442" s="21"/>
    </row>
    <row r="2443" spans="3:3" x14ac:dyDescent="0.2">
      <c r="C2443" s="21"/>
    </row>
    <row r="2444" spans="3:3" x14ac:dyDescent="0.2">
      <c r="C2444" s="21"/>
    </row>
    <row r="2445" spans="3:3" x14ac:dyDescent="0.2">
      <c r="C2445" s="21"/>
    </row>
    <row r="2446" spans="3:3" x14ac:dyDescent="0.2">
      <c r="C2446" s="21"/>
    </row>
    <row r="2447" spans="3:3" x14ac:dyDescent="0.2">
      <c r="C2447" s="21"/>
    </row>
    <row r="2448" spans="3:3" x14ac:dyDescent="0.2">
      <c r="C2448" s="21"/>
    </row>
    <row r="2449" spans="3:3" x14ac:dyDescent="0.2">
      <c r="C2449" s="21"/>
    </row>
    <row r="2450" spans="3:3" x14ac:dyDescent="0.2">
      <c r="C2450" s="21"/>
    </row>
    <row r="2451" spans="3:3" x14ac:dyDescent="0.2">
      <c r="C2451" s="21"/>
    </row>
    <row r="2452" spans="3:3" x14ac:dyDescent="0.2">
      <c r="C2452" s="21"/>
    </row>
    <row r="2453" spans="3:3" x14ac:dyDescent="0.2">
      <c r="C2453" s="21"/>
    </row>
    <row r="2454" spans="3:3" x14ac:dyDescent="0.2">
      <c r="C2454" s="21"/>
    </row>
    <row r="2455" spans="3:3" x14ac:dyDescent="0.2">
      <c r="C2455" s="21"/>
    </row>
    <row r="2456" spans="3:3" x14ac:dyDescent="0.2">
      <c r="C2456" s="21"/>
    </row>
    <row r="2457" spans="3:3" x14ac:dyDescent="0.2">
      <c r="C2457" s="21"/>
    </row>
    <row r="2458" spans="3:3" x14ac:dyDescent="0.2">
      <c r="C2458" s="21"/>
    </row>
    <row r="2459" spans="3:3" x14ac:dyDescent="0.2">
      <c r="C2459" s="21"/>
    </row>
    <row r="2460" spans="3:3" x14ac:dyDescent="0.2">
      <c r="C2460" s="21"/>
    </row>
    <row r="2461" spans="3:3" x14ac:dyDescent="0.2">
      <c r="C2461" s="21"/>
    </row>
    <row r="2462" spans="3:3" x14ac:dyDescent="0.2">
      <c r="C2462" s="21"/>
    </row>
    <row r="2463" spans="3:3" x14ac:dyDescent="0.2">
      <c r="C2463" s="21"/>
    </row>
    <row r="2464" spans="3:3" x14ac:dyDescent="0.2">
      <c r="C2464" s="21"/>
    </row>
    <row r="2465" spans="3:3" x14ac:dyDescent="0.2">
      <c r="C2465" s="21"/>
    </row>
    <row r="2466" spans="3:3" x14ac:dyDescent="0.2">
      <c r="C2466" s="21"/>
    </row>
    <row r="2467" spans="3:3" x14ac:dyDescent="0.2">
      <c r="C2467" s="21"/>
    </row>
    <row r="2468" spans="3:3" x14ac:dyDescent="0.2">
      <c r="C2468" s="21"/>
    </row>
    <row r="2469" spans="3:3" x14ac:dyDescent="0.2">
      <c r="C2469" s="21"/>
    </row>
    <row r="2470" spans="3:3" x14ac:dyDescent="0.2">
      <c r="C2470" s="21"/>
    </row>
    <row r="2471" spans="3:3" x14ac:dyDescent="0.2">
      <c r="C2471" s="21"/>
    </row>
    <row r="2472" spans="3:3" x14ac:dyDescent="0.2">
      <c r="C2472" s="21"/>
    </row>
    <row r="2473" spans="3:3" x14ac:dyDescent="0.2">
      <c r="C2473" s="21"/>
    </row>
    <row r="2474" spans="3:3" x14ac:dyDescent="0.2">
      <c r="C2474" s="21"/>
    </row>
    <row r="2475" spans="3:3" x14ac:dyDescent="0.2">
      <c r="C2475" s="21"/>
    </row>
    <row r="2476" spans="3:3" x14ac:dyDescent="0.2">
      <c r="C2476" s="21"/>
    </row>
    <row r="2477" spans="3:3" x14ac:dyDescent="0.2">
      <c r="C2477" s="21"/>
    </row>
    <row r="2478" spans="3:3" x14ac:dyDescent="0.2">
      <c r="C2478" s="21"/>
    </row>
    <row r="2479" spans="3:3" x14ac:dyDescent="0.2">
      <c r="C2479" s="21"/>
    </row>
    <row r="2480" spans="3:3" x14ac:dyDescent="0.2">
      <c r="C2480" s="21"/>
    </row>
    <row r="2481" spans="3:3" x14ac:dyDescent="0.2">
      <c r="C2481" s="21"/>
    </row>
    <row r="2482" spans="3:3" x14ac:dyDescent="0.2">
      <c r="C2482" s="21"/>
    </row>
    <row r="2483" spans="3:3" x14ac:dyDescent="0.2">
      <c r="C2483" s="21"/>
    </row>
    <row r="2484" spans="3:3" x14ac:dyDescent="0.2">
      <c r="C2484" s="21"/>
    </row>
    <row r="2485" spans="3:3" x14ac:dyDescent="0.2">
      <c r="C2485" s="21"/>
    </row>
    <row r="2486" spans="3:3" x14ac:dyDescent="0.2">
      <c r="C2486" s="21"/>
    </row>
    <row r="2487" spans="3:3" x14ac:dyDescent="0.2">
      <c r="C2487" s="21"/>
    </row>
    <row r="2488" spans="3:3" x14ac:dyDescent="0.2">
      <c r="C2488" s="21"/>
    </row>
    <row r="2489" spans="3:3" x14ac:dyDescent="0.2">
      <c r="C2489" s="21"/>
    </row>
    <row r="2490" spans="3:3" x14ac:dyDescent="0.2">
      <c r="C2490" s="21"/>
    </row>
    <row r="2491" spans="3:3" x14ac:dyDescent="0.2">
      <c r="C2491" s="21"/>
    </row>
    <row r="2492" spans="3:3" x14ac:dyDescent="0.2">
      <c r="C2492" s="21"/>
    </row>
    <row r="2493" spans="3:3" x14ac:dyDescent="0.2">
      <c r="C2493" s="21"/>
    </row>
    <row r="2494" spans="3:3" x14ac:dyDescent="0.2">
      <c r="C2494" s="21"/>
    </row>
    <row r="2495" spans="3:3" x14ac:dyDescent="0.2">
      <c r="C2495" s="21"/>
    </row>
    <row r="2496" spans="3:3" x14ac:dyDescent="0.2">
      <c r="C2496" s="21"/>
    </row>
    <row r="2497" spans="3:3" x14ac:dyDescent="0.2">
      <c r="C2497" s="21"/>
    </row>
    <row r="2498" spans="3:3" x14ac:dyDescent="0.2">
      <c r="C2498" s="21"/>
    </row>
    <row r="2499" spans="3:3" x14ac:dyDescent="0.2">
      <c r="C2499" s="21"/>
    </row>
    <row r="2500" spans="3:3" x14ac:dyDescent="0.2">
      <c r="C2500" s="21"/>
    </row>
    <row r="2501" spans="3:3" x14ac:dyDescent="0.2">
      <c r="C2501" s="21"/>
    </row>
    <row r="2502" spans="3:3" x14ac:dyDescent="0.2">
      <c r="C2502" s="21"/>
    </row>
    <row r="2503" spans="3:3" x14ac:dyDescent="0.2">
      <c r="C2503" s="21"/>
    </row>
    <row r="2504" spans="3:3" x14ac:dyDescent="0.2">
      <c r="C2504" s="21"/>
    </row>
    <row r="2505" spans="3:3" x14ac:dyDescent="0.2">
      <c r="C2505" s="21"/>
    </row>
    <row r="2506" spans="3:3" x14ac:dyDescent="0.2">
      <c r="C2506" s="21"/>
    </row>
    <row r="2507" spans="3:3" x14ac:dyDescent="0.2">
      <c r="C2507" s="21"/>
    </row>
    <row r="2508" spans="3:3" x14ac:dyDescent="0.2">
      <c r="C2508" s="21"/>
    </row>
    <row r="2509" spans="3:3" x14ac:dyDescent="0.2">
      <c r="C2509" s="21"/>
    </row>
    <row r="2510" spans="3:3" x14ac:dyDescent="0.2">
      <c r="C2510" s="21"/>
    </row>
    <row r="2511" spans="3:3" x14ac:dyDescent="0.2">
      <c r="C2511" s="21"/>
    </row>
    <row r="2512" spans="3:3" x14ac:dyDescent="0.2">
      <c r="C2512" s="21"/>
    </row>
    <row r="2513" spans="3:3" x14ac:dyDescent="0.2">
      <c r="C2513" s="21"/>
    </row>
    <row r="2514" spans="3:3" x14ac:dyDescent="0.2">
      <c r="C2514" s="21"/>
    </row>
    <row r="2515" spans="3:3" x14ac:dyDescent="0.2">
      <c r="C2515" s="21"/>
    </row>
    <row r="2516" spans="3:3" x14ac:dyDescent="0.2">
      <c r="C2516" s="21"/>
    </row>
    <row r="2517" spans="3:3" x14ac:dyDescent="0.2">
      <c r="C2517" s="21"/>
    </row>
    <row r="2518" spans="3:3" x14ac:dyDescent="0.2">
      <c r="C2518" s="21"/>
    </row>
    <row r="2519" spans="3:3" x14ac:dyDescent="0.2">
      <c r="C2519" s="21"/>
    </row>
    <row r="2520" spans="3:3" x14ac:dyDescent="0.2">
      <c r="C2520" s="21"/>
    </row>
    <row r="2521" spans="3:3" x14ac:dyDescent="0.2">
      <c r="C2521" s="21"/>
    </row>
    <row r="2522" spans="3:3" x14ac:dyDescent="0.2">
      <c r="C2522" s="21"/>
    </row>
    <row r="2523" spans="3:3" x14ac:dyDescent="0.2">
      <c r="C2523" s="21"/>
    </row>
    <row r="2524" spans="3:3" x14ac:dyDescent="0.2">
      <c r="C2524" s="21"/>
    </row>
    <row r="2525" spans="3:3" x14ac:dyDescent="0.2">
      <c r="C2525" s="21"/>
    </row>
    <row r="2526" spans="3:3" x14ac:dyDescent="0.2">
      <c r="C2526" s="21"/>
    </row>
    <row r="2527" spans="3:3" x14ac:dyDescent="0.2">
      <c r="C2527" s="21"/>
    </row>
    <row r="2528" spans="3:3" x14ac:dyDescent="0.2">
      <c r="C2528" s="21"/>
    </row>
    <row r="2529" spans="3:3" x14ac:dyDescent="0.2">
      <c r="C2529" s="21"/>
    </row>
    <row r="2530" spans="3:3" x14ac:dyDescent="0.2">
      <c r="C2530" s="21"/>
    </row>
    <row r="2531" spans="3:3" x14ac:dyDescent="0.2">
      <c r="C2531" s="21"/>
    </row>
    <row r="2532" spans="3:3" x14ac:dyDescent="0.2">
      <c r="C2532" s="21"/>
    </row>
    <row r="2533" spans="3:3" x14ac:dyDescent="0.2">
      <c r="C2533" s="21"/>
    </row>
    <row r="2534" spans="3:3" x14ac:dyDescent="0.2">
      <c r="C2534" s="21"/>
    </row>
    <row r="2535" spans="3:3" x14ac:dyDescent="0.2">
      <c r="C2535" s="21"/>
    </row>
    <row r="2536" spans="3:3" x14ac:dyDescent="0.2">
      <c r="C2536" s="21"/>
    </row>
    <row r="2537" spans="3:3" x14ac:dyDescent="0.2">
      <c r="C2537" s="21"/>
    </row>
    <row r="2538" spans="3:3" x14ac:dyDescent="0.2">
      <c r="C2538" s="21"/>
    </row>
    <row r="2539" spans="3:3" x14ac:dyDescent="0.2">
      <c r="C2539" s="21"/>
    </row>
    <row r="2540" spans="3:3" x14ac:dyDescent="0.2">
      <c r="C2540" s="21"/>
    </row>
    <row r="2541" spans="3:3" x14ac:dyDescent="0.2">
      <c r="C2541" s="21"/>
    </row>
    <row r="2542" spans="3:3" x14ac:dyDescent="0.2">
      <c r="C2542" s="21"/>
    </row>
    <row r="2543" spans="3:3" x14ac:dyDescent="0.2">
      <c r="C2543" s="21"/>
    </row>
    <row r="2544" spans="3:3" x14ac:dyDescent="0.2">
      <c r="C2544" s="21"/>
    </row>
    <row r="2545" spans="3:3" x14ac:dyDescent="0.2">
      <c r="C2545" s="21"/>
    </row>
    <row r="2546" spans="3:3" x14ac:dyDescent="0.2">
      <c r="C2546" s="21"/>
    </row>
    <row r="2547" spans="3:3" x14ac:dyDescent="0.2">
      <c r="C2547" s="21"/>
    </row>
    <row r="2548" spans="3:3" x14ac:dyDescent="0.2">
      <c r="C2548" s="21"/>
    </row>
    <row r="2549" spans="3:3" x14ac:dyDescent="0.2">
      <c r="C2549" s="21"/>
    </row>
    <row r="2550" spans="3:3" x14ac:dyDescent="0.2">
      <c r="C2550" s="21"/>
    </row>
    <row r="2551" spans="3:3" x14ac:dyDescent="0.2">
      <c r="C2551" s="21"/>
    </row>
    <row r="2552" spans="3:3" x14ac:dyDescent="0.2">
      <c r="C2552" s="21"/>
    </row>
    <row r="2553" spans="3:3" x14ac:dyDescent="0.2">
      <c r="C2553" s="21"/>
    </row>
    <row r="2554" spans="3:3" x14ac:dyDescent="0.2">
      <c r="C2554" s="21"/>
    </row>
    <row r="2555" spans="3:3" x14ac:dyDescent="0.2">
      <c r="C2555" s="21"/>
    </row>
    <row r="2556" spans="3:3" x14ac:dyDescent="0.2">
      <c r="C2556" s="21"/>
    </row>
    <row r="2557" spans="3:3" x14ac:dyDescent="0.2">
      <c r="C2557" s="21"/>
    </row>
    <row r="2558" spans="3:3" x14ac:dyDescent="0.2">
      <c r="C2558" s="21"/>
    </row>
    <row r="2559" spans="3:3" x14ac:dyDescent="0.2">
      <c r="C2559" s="21"/>
    </row>
    <row r="2560" spans="3:3" x14ac:dyDescent="0.2">
      <c r="C2560" s="21"/>
    </row>
    <row r="2561" spans="3:3" x14ac:dyDescent="0.2">
      <c r="C2561" s="21"/>
    </row>
    <row r="2562" spans="3:3" x14ac:dyDescent="0.2">
      <c r="C2562" s="21"/>
    </row>
    <row r="2563" spans="3:3" x14ac:dyDescent="0.2">
      <c r="C2563" s="21"/>
    </row>
    <row r="2564" spans="3:3" x14ac:dyDescent="0.2">
      <c r="C2564" s="21"/>
    </row>
    <row r="2565" spans="3:3" x14ac:dyDescent="0.2">
      <c r="C2565" s="21"/>
    </row>
    <row r="2566" spans="3:3" x14ac:dyDescent="0.2">
      <c r="C2566" s="21"/>
    </row>
    <row r="2567" spans="3:3" x14ac:dyDescent="0.2">
      <c r="C2567" s="21"/>
    </row>
    <row r="2568" spans="3:3" x14ac:dyDescent="0.2">
      <c r="C2568" s="21"/>
    </row>
    <row r="2569" spans="3:3" x14ac:dyDescent="0.2">
      <c r="C2569" s="21"/>
    </row>
    <row r="2570" spans="3:3" x14ac:dyDescent="0.2">
      <c r="C2570" s="21"/>
    </row>
    <row r="2571" spans="3:3" x14ac:dyDescent="0.2">
      <c r="C2571" s="21"/>
    </row>
    <row r="2572" spans="3:3" x14ac:dyDescent="0.2">
      <c r="C2572" s="21"/>
    </row>
    <row r="2573" spans="3:3" x14ac:dyDescent="0.2">
      <c r="C2573" s="21"/>
    </row>
    <row r="2574" spans="3:3" x14ac:dyDescent="0.2">
      <c r="C2574" s="21"/>
    </row>
    <row r="2575" spans="3:3" x14ac:dyDescent="0.2">
      <c r="C2575" s="21"/>
    </row>
    <row r="2576" spans="3:3" x14ac:dyDescent="0.2">
      <c r="C2576" s="21"/>
    </row>
    <row r="2577" spans="3:3" x14ac:dyDescent="0.2">
      <c r="C2577" s="21"/>
    </row>
    <row r="2578" spans="3:3" x14ac:dyDescent="0.2">
      <c r="C2578" s="21"/>
    </row>
    <row r="2579" spans="3:3" x14ac:dyDescent="0.2">
      <c r="C2579" s="21"/>
    </row>
    <row r="2580" spans="3:3" x14ac:dyDescent="0.2">
      <c r="C2580" s="21"/>
    </row>
    <row r="2581" spans="3:3" x14ac:dyDescent="0.2">
      <c r="C2581" s="21"/>
    </row>
    <row r="2582" spans="3:3" x14ac:dyDescent="0.2">
      <c r="C2582" s="21"/>
    </row>
    <row r="2583" spans="3:3" x14ac:dyDescent="0.2">
      <c r="C2583" s="21"/>
    </row>
    <row r="2584" spans="3:3" x14ac:dyDescent="0.2">
      <c r="C2584" s="21"/>
    </row>
    <row r="2585" spans="3:3" x14ac:dyDescent="0.2">
      <c r="C2585" s="21"/>
    </row>
    <row r="2586" spans="3:3" x14ac:dyDescent="0.2">
      <c r="C2586" s="21"/>
    </row>
    <row r="2587" spans="3:3" x14ac:dyDescent="0.2">
      <c r="C2587" s="21"/>
    </row>
    <row r="2588" spans="3:3" x14ac:dyDescent="0.2">
      <c r="C2588" s="21"/>
    </row>
    <row r="2589" spans="3:3" x14ac:dyDescent="0.2">
      <c r="C2589" s="21"/>
    </row>
    <row r="2590" spans="3:3" x14ac:dyDescent="0.2">
      <c r="C2590" s="21"/>
    </row>
    <row r="2591" spans="3:3" x14ac:dyDescent="0.2">
      <c r="C2591" s="21"/>
    </row>
    <row r="2592" spans="3:3" x14ac:dyDescent="0.2">
      <c r="C2592" s="21"/>
    </row>
    <row r="2593" spans="3:3" x14ac:dyDescent="0.2">
      <c r="C2593" s="21"/>
    </row>
    <row r="2594" spans="3:3" x14ac:dyDescent="0.2">
      <c r="C2594" s="21"/>
    </row>
    <row r="2595" spans="3:3" x14ac:dyDescent="0.2">
      <c r="C2595" s="21"/>
    </row>
    <row r="2596" spans="3:3" x14ac:dyDescent="0.2">
      <c r="C2596" s="21"/>
    </row>
    <row r="2597" spans="3:3" x14ac:dyDescent="0.2">
      <c r="C2597" s="21"/>
    </row>
    <row r="2598" spans="3:3" x14ac:dyDescent="0.2">
      <c r="C2598" s="21"/>
    </row>
    <row r="2599" spans="3:3" x14ac:dyDescent="0.2">
      <c r="C2599" s="21"/>
    </row>
    <row r="2600" spans="3:3" x14ac:dyDescent="0.2">
      <c r="C2600" s="21"/>
    </row>
    <row r="2601" spans="3:3" x14ac:dyDescent="0.2">
      <c r="C2601" s="21"/>
    </row>
    <row r="2602" spans="3:3" x14ac:dyDescent="0.2">
      <c r="C2602" s="21"/>
    </row>
    <row r="2603" spans="3:3" x14ac:dyDescent="0.2">
      <c r="C2603" s="21"/>
    </row>
    <row r="2604" spans="3:3" x14ac:dyDescent="0.2">
      <c r="C2604" s="21"/>
    </row>
    <row r="2605" spans="3:3" x14ac:dyDescent="0.2">
      <c r="C2605" s="21"/>
    </row>
    <row r="2606" spans="3:3" x14ac:dyDescent="0.2">
      <c r="C2606" s="21"/>
    </row>
    <row r="2607" spans="3:3" x14ac:dyDescent="0.2">
      <c r="C2607" s="21"/>
    </row>
    <row r="2608" spans="3:3" x14ac:dyDescent="0.2">
      <c r="C2608" s="21"/>
    </row>
    <row r="2609" spans="3:3" x14ac:dyDescent="0.2">
      <c r="C2609" s="21"/>
    </row>
    <row r="2610" spans="3:3" x14ac:dyDescent="0.2">
      <c r="C2610" s="21"/>
    </row>
    <row r="2611" spans="3:3" x14ac:dyDescent="0.2">
      <c r="C2611" s="21"/>
    </row>
    <row r="2612" spans="3:3" x14ac:dyDescent="0.2">
      <c r="C2612" s="21"/>
    </row>
    <row r="2613" spans="3:3" x14ac:dyDescent="0.2">
      <c r="C2613" s="21"/>
    </row>
    <row r="2614" spans="3:3" x14ac:dyDescent="0.2">
      <c r="C2614" s="21"/>
    </row>
    <row r="2615" spans="3:3" x14ac:dyDescent="0.2">
      <c r="C2615" s="21"/>
    </row>
    <row r="2616" spans="3:3" x14ac:dyDescent="0.2">
      <c r="C2616" s="21"/>
    </row>
    <row r="2617" spans="3:3" x14ac:dyDescent="0.2">
      <c r="C2617" s="21"/>
    </row>
    <row r="2618" spans="3:3" x14ac:dyDescent="0.2">
      <c r="C2618" s="21"/>
    </row>
    <row r="2619" spans="3:3" x14ac:dyDescent="0.2">
      <c r="C2619" s="21"/>
    </row>
    <row r="2620" spans="3:3" x14ac:dyDescent="0.2">
      <c r="C2620" s="21"/>
    </row>
    <row r="2621" spans="3:3" x14ac:dyDescent="0.2">
      <c r="C2621" s="21"/>
    </row>
    <row r="2622" spans="3:3" x14ac:dyDescent="0.2">
      <c r="C2622" s="21"/>
    </row>
    <row r="2623" spans="3:3" x14ac:dyDescent="0.2">
      <c r="C2623" s="21"/>
    </row>
    <row r="2624" spans="3:3" x14ac:dyDescent="0.2">
      <c r="C2624" s="21"/>
    </row>
    <row r="2625" spans="3:3" x14ac:dyDescent="0.2">
      <c r="C2625" s="21"/>
    </row>
    <row r="2626" spans="3:3" x14ac:dyDescent="0.2">
      <c r="C2626" s="21"/>
    </row>
    <row r="2627" spans="3:3" x14ac:dyDescent="0.2">
      <c r="C2627" s="21"/>
    </row>
    <row r="2628" spans="3:3" x14ac:dyDescent="0.2">
      <c r="C2628" s="21"/>
    </row>
    <row r="2629" spans="3:3" x14ac:dyDescent="0.2">
      <c r="C2629" s="21"/>
    </row>
    <row r="2630" spans="3:3" x14ac:dyDescent="0.2">
      <c r="C2630" s="21"/>
    </row>
    <row r="2631" spans="3:3" x14ac:dyDescent="0.2">
      <c r="C2631" s="21"/>
    </row>
    <row r="2632" spans="3:3" x14ac:dyDescent="0.2">
      <c r="C2632" s="21"/>
    </row>
    <row r="2633" spans="3:3" x14ac:dyDescent="0.2">
      <c r="C2633" s="21"/>
    </row>
    <row r="2634" spans="3:3" x14ac:dyDescent="0.2">
      <c r="C2634" s="21"/>
    </row>
    <row r="2635" spans="3:3" x14ac:dyDescent="0.2">
      <c r="C2635" s="21"/>
    </row>
    <row r="2636" spans="3:3" x14ac:dyDescent="0.2">
      <c r="C2636" s="21"/>
    </row>
    <row r="2637" spans="3:3" x14ac:dyDescent="0.2">
      <c r="C2637" s="21"/>
    </row>
    <row r="2638" spans="3:3" x14ac:dyDescent="0.2">
      <c r="C2638" s="21"/>
    </row>
    <row r="2639" spans="3:3" x14ac:dyDescent="0.2">
      <c r="C2639" s="21"/>
    </row>
    <row r="2640" spans="3:3" x14ac:dyDescent="0.2">
      <c r="C2640" s="21"/>
    </row>
    <row r="2641" spans="3:3" x14ac:dyDescent="0.2">
      <c r="C2641" s="21"/>
    </row>
    <row r="2642" spans="3:3" x14ac:dyDescent="0.2">
      <c r="C2642" s="21"/>
    </row>
    <row r="2643" spans="3:3" x14ac:dyDescent="0.2">
      <c r="C2643" s="21"/>
    </row>
    <row r="2644" spans="3:3" x14ac:dyDescent="0.2">
      <c r="C2644" s="21"/>
    </row>
    <row r="2645" spans="3:3" x14ac:dyDescent="0.2">
      <c r="C2645" s="21"/>
    </row>
    <row r="2646" spans="3:3" x14ac:dyDescent="0.2">
      <c r="C2646" s="21"/>
    </row>
    <row r="2647" spans="3:3" x14ac:dyDescent="0.2">
      <c r="C2647" s="21"/>
    </row>
    <row r="2648" spans="3:3" x14ac:dyDescent="0.2">
      <c r="C2648" s="21"/>
    </row>
    <row r="2649" spans="3:3" x14ac:dyDescent="0.2">
      <c r="C2649" s="21"/>
    </row>
    <row r="2650" spans="3:3" x14ac:dyDescent="0.2">
      <c r="C2650" s="21"/>
    </row>
    <row r="2651" spans="3:3" x14ac:dyDescent="0.2">
      <c r="C2651" s="21"/>
    </row>
    <row r="2652" spans="3:3" x14ac:dyDescent="0.2">
      <c r="C2652" s="21"/>
    </row>
    <row r="2653" spans="3:3" x14ac:dyDescent="0.2">
      <c r="C2653" s="21"/>
    </row>
    <row r="2654" spans="3:3" x14ac:dyDescent="0.2">
      <c r="C2654" s="21"/>
    </row>
    <row r="2655" spans="3:3" x14ac:dyDescent="0.2">
      <c r="C2655" s="21"/>
    </row>
    <row r="2656" spans="3:3" x14ac:dyDescent="0.2">
      <c r="C2656" s="21"/>
    </row>
    <row r="2657" spans="3:3" x14ac:dyDescent="0.2">
      <c r="C2657" s="21"/>
    </row>
    <row r="2658" spans="3:3" x14ac:dyDescent="0.2">
      <c r="C2658" s="21"/>
    </row>
    <row r="2659" spans="3:3" x14ac:dyDescent="0.2">
      <c r="C2659" s="21"/>
    </row>
    <row r="2660" spans="3:3" x14ac:dyDescent="0.2">
      <c r="C2660" s="21"/>
    </row>
    <row r="2661" spans="3:3" x14ac:dyDescent="0.2">
      <c r="C2661" s="21"/>
    </row>
    <row r="2662" spans="3:3" x14ac:dyDescent="0.2">
      <c r="C2662" s="21"/>
    </row>
    <row r="2663" spans="3:3" x14ac:dyDescent="0.2">
      <c r="C2663" s="21"/>
    </row>
    <row r="2664" spans="3:3" x14ac:dyDescent="0.2">
      <c r="C2664" s="21"/>
    </row>
    <row r="2665" spans="3:3" x14ac:dyDescent="0.2">
      <c r="C2665" s="21"/>
    </row>
    <row r="2666" spans="3:3" x14ac:dyDescent="0.2">
      <c r="C2666" s="21"/>
    </row>
    <row r="2667" spans="3:3" x14ac:dyDescent="0.2">
      <c r="C2667" s="21"/>
    </row>
    <row r="2668" spans="3:3" x14ac:dyDescent="0.2">
      <c r="C2668" s="21"/>
    </row>
    <row r="2669" spans="3:3" x14ac:dyDescent="0.2">
      <c r="C2669" s="21"/>
    </row>
    <row r="2670" spans="3:3" x14ac:dyDescent="0.2">
      <c r="C2670" s="21"/>
    </row>
    <row r="2671" spans="3:3" x14ac:dyDescent="0.2">
      <c r="C2671" s="21"/>
    </row>
    <row r="2672" spans="3:3" x14ac:dyDescent="0.2">
      <c r="C2672" s="21"/>
    </row>
    <row r="2673" spans="3:3" x14ac:dyDescent="0.2">
      <c r="C2673" s="21"/>
    </row>
    <row r="2674" spans="3:3" x14ac:dyDescent="0.2">
      <c r="C2674" s="21"/>
    </row>
    <row r="2675" spans="3:3" x14ac:dyDescent="0.2">
      <c r="C2675" s="21"/>
    </row>
    <row r="2676" spans="3:3" x14ac:dyDescent="0.2">
      <c r="C2676" s="21"/>
    </row>
    <row r="2677" spans="3:3" x14ac:dyDescent="0.2">
      <c r="C2677" s="21"/>
    </row>
    <row r="2678" spans="3:3" x14ac:dyDescent="0.2">
      <c r="C2678" s="21"/>
    </row>
    <row r="2679" spans="3:3" x14ac:dyDescent="0.2">
      <c r="C2679" s="21"/>
    </row>
    <row r="2680" spans="3:3" x14ac:dyDescent="0.2">
      <c r="C2680" s="21"/>
    </row>
    <row r="2681" spans="3:3" x14ac:dyDescent="0.2">
      <c r="C2681" s="21"/>
    </row>
    <row r="2682" spans="3:3" x14ac:dyDescent="0.2">
      <c r="C2682" s="21"/>
    </row>
    <row r="2683" spans="3:3" x14ac:dyDescent="0.2">
      <c r="C2683" s="21"/>
    </row>
    <row r="2684" spans="3:3" x14ac:dyDescent="0.2">
      <c r="C2684" s="21"/>
    </row>
    <row r="2685" spans="3:3" x14ac:dyDescent="0.2">
      <c r="C2685" s="21"/>
    </row>
    <row r="2686" spans="3:3" x14ac:dyDescent="0.2">
      <c r="C2686" s="21"/>
    </row>
    <row r="2687" spans="3:3" x14ac:dyDescent="0.2">
      <c r="C2687" s="21"/>
    </row>
    <row r="2688" spans="3:3" x14ac:dyDescent="0.2">
      <c r="C2688" s="21"/>
    </row>
    <row r="2689" spans="3:3" x14ac:dyDescent="0.2">
      <c r="C2689" s="21"/>
    </row>
    <row r="2690" spans="3:3" x14ac:dyDescent="0.2">
      <c r="C2690" s="21"/>
    </row>
    <row r="2691" spans="3:3" x14ac:dyDescent="0.2">
      <c r="C2691" s="21"/>
    </row>
    <row r="2692" spans="3:3" x14ac:dyDescent="0.2">
      <c r="C2692" s="21"/>
    </row>
    <row r="2693" spans="3:3" x14ac:dyDescent="0.2">
      <c r="C2693" s="21"/>
    </row>
    <row r="2694" spans="3:3" x14ac:dyDescent="0.2">
      <c r="C2694" s="21"/>
    </row>
    <row r="2695" spans="3:3" x14ac:dyDescent="0.2">
      <c r="C2695" s="21"/>
    </row>
    <row r="2696" spans="3:3" x14ac:dyDescent="0.2">
      <c r="C2696" s="21"/>
    </row>
    <row r="2697" spans="3:3" x14ac:dyDescent="0.2">
      <c r="C2697" s="21"/>
    </row>
    <row r="2698" spans="3:3" x14ac:dyDescent="0.2">
      <c r="C2698" s="21"/>
    </row>
    <row r="2699" spans="3:3" x14ac:dyDescent="0.2">
      <c r="C2699" s="21"/>
    </row>
    <row r="2700" spans="3:3" x14ac:dyDescent="0.2">
      <c r="C2700" s="21"/>
    </row>
    <row r="2701" spans="3:3" x14ac:dyDescent="0.2">
      <c r="C2701" s="21"/>
    </row>
    <row r="2702" spans="3:3" x14ac:dyDescent="0.2">
      <c r="C2702" s="21"/>
    </row>
    <row r="2703" spans="3:3" x14ac:dyDescent="0.2">
      <c r="C2703" s="21"/>
    </row>
    <row r="2704" spans="3:3" x14ac:dyDescent="0.2">
      <c r="C2704" s="21"/>
    </row>
    <row r="2705" spans="3:3" x14ac:dyDescent="0.2">
      <c r="C2705" s="21"/>
    </row>
    <row r="2706" spans="3:3" x14ac:dyDescent="0.2">
      <c r="C2706" s="21"/>
    </row>
    <row r="2707" spans="3:3" x14ac:dyDescent="0.2">
      <c r="C2707" s="21"/>
    </row>
    <row r="2708" spans="3:3" x14ac:dyDescent="0.2">
      <c r="C2708" s="21"/>
    </row>
    <row r="2709" spans="3:3" x14ac:dyDescent="0.2">
      <c r="C2709" s="21"/>
    </row>
    <row r="2710" spans="3:3" x14ac:dyDescent="0.2">
      <c r="C2710" s="21"/>
    </row>
    <row r="2711" spans="3:3" x14ac:dyDescent="0.2">
      <c r="C2711" s="21"/>
    </row>
    <row r="2712" spans="3:3" x14ac:dyDescent="0.2">
      <c r="C2712" s="21"/>
    </row>
    <row r="2713" spans="3:3" x14ac:dyDescent="0.2">
      <c r="C2713" s="21"/>
    </row>
    <row r="2714" spans="3:3" x14ac:dyDescent="0.2">
      <c r="C2714" s="21"/>
    </row>
    <row r="2715" spans="3:3" x14ac:dyDescent="0.2">
      <c r="C2715" s="21"/>
    </row>
    <row r="2716" spans="3:3" x14ac:dyDescent="0.2">
      <c r="C2716" s="21"/>
    </row>
    <row r="2717" spans="3:3" x14ac:dyDescent="0.2">
      <c r="C2717" s="21"/>
    </row>
    <row r="2718" spans="3:3" x14ac:dyDescent="0.2">
      <c r="C2718" s="21"/>
    </row>
    <row r="2719" spans="3:3" x14ac:dyDescent="0.2">
      <c r="C2719" s="21"/>
    </row>
    <row r="2720" spans="3:3" x14ac:dyDescent="0.2">
      <c r="C2720" s="21"/>
    </row>
    <row r="2721" spans="3:3" x14ac:dyDescent="0.2">
      <c r="C2721" s="21"/>
    </row>
    <row r="2722" spans="3:3" x14ac:dyDescent="0.2">
      <c r="C2722" s="21"/>
    </row>
    <row r="2723" spans="3:3" x14ac:dyDescent="0.2">
      <c r="C2723" s="21"/>
    </row>
    <row r="2724" spans="3:3" x14ac:dyDescent="0.2">
      <c r="C2724" s="21"/>
    </row>
    <row r="2725" spans="3:3" x14ac:dyDescent="0.2">
      <c r="C2725" s="21"/>
    </row>
    <row r="2726" spans="3:3" x14ac:dyDescent="0.2">
      <c r="C2726" s="21"/>
    </row>
    <row r="2727" spans="3:3" x14ac:dyDescent="0.2">
      <c r="C2727" s="21"/>
    </row>
    <row r="2728" spans="3:3" x14ac:dyDescent="0.2">
      <c r="C2728" s="21"/>
    </row>
    <row r="2729" spans="3:3" x14ac:dyDescent="0.2">
      <c r="C2729" s="21"/>
    </row>
    <row r="2730" spans="3:3" x14ac:dyDescent="0.2">
      <c r="C2730" s="21"/>
    </row>
    <row r="2731" spans="3:3" x14ac:dyDescent="0.2">
      <c r="C2731" s="21"/>
    </row>
    <row r="2732" spans="3:3" x14ac:dyDescent="0.2">
      <c r="C2732" s="21"/>
    </row>
    <row r="2733" spans="3:3" x14ac:dyDescent="0.2">
      <c r="C2733" s="21"/>
    </row>
    <row r="2734" spans="3:3" x14ac:dyDescent="0.2">
      <c r="C2734" s="21"/>
    </row>
    <row r="2735" spans="3:3" x14ac:dyDescent="0.2">
      <c r="C2735" s="21"/>
    </row>
    <row r="2736" spans="3:3" x14ac:dyDescent="0.2">
      <c r="C2736" s="21"/>
    </row>
    <row r="2737" spans="3:3" x14ac:dyDescent="0.2">
      <c r="C2737" s="21"/>
    </row>
    <row r="2738" spans="3:3" x14ac:dyDescent="0.2">
      <c r="C2738" s="21"/>
    </row>
    <row r="2739" spans="3:3" x14ac:dyDescent="0.2">
      <c r="C2739" s="21"/>
    </row>
    <row r="2740" spans="3:3" x14ac:dyDescent="0.2">
      <c r="C2740" s="21"/>
    </row>
    <row r="2741" spans="3:3" x14ac:dyDescent="0.2">
      <c r="C2741" s="21"/>
    </row>
    <row r="2742" spans="3:3" x14ac:dyDescent="0.2">
      <c r="C2742" s="21"/>
    </row>
    <row r="2743" spans="3:3" x14ac:dyDescent="0.2">
      <c r="C2743" s="21"/>
    </row>
    <row r="2744" spans="3:3" x14ac:dyDescent="0.2">
      <c r="C2744" s="21"/>
    </row>
    <row r="2745" spans="3:3" x14ac:dyDescent="0.2">
      <c r="C2745" s="21"/>
    </row>
    <row r="2746" spans="3:3" x14ac:dyDescent="0.2">
      <c r="C2746" s="21"/>
    </row>
    <row r="2747" spans="3:3" x14ac:dyDescent="0.2">
      <c r="C2747" s="21"/>
    </row>
    <row r="2748" spans="3:3" x14ac:dyDescent="0.2">
      <c r="C2748" s="21"/>
    </row>
    <row r="2749" spans="3:3" x14ac:dyDescent="0.2">
      <c r="C2749" s="21"/>
    </row>
    <row r="2750" spans="3:3" x14ac:dyDescent="0.2">
      <c r="C2750" s="21"/>
    </row>
    <row r="2751" spans="3:3" x14ac:dyDescent="0.2">
      <c r="C2751" s="21"/>
    </row>
    <row r="2752" spans="3:3" x14ac:dyDescent="0.2">
      <c r="C2752" s="21"/>
    </row>
    <row r="2753" spans="3:3" x14ac:dyDescent="0.2">
      <c r="C2753" s="21"/>
    </row>
    <row r="2754" spans="3:3" x14ac:dyDescent="0.2">
      <c r="C2754" s="21"/>
    </row>
    <row r="2755" spans="3:3" x14ac:dyDescent="0.2">
      <c r="C2755" s="21"/>
    </row>
    <row r="2756" spans="3:3" x14ac:dyDescent="0.2">
      <c r="C2756" s="21"/>
    </row>
    <row r="2757" spans="3:3" x14ac:dyDescent="0.2">
      <c r="C2757" s="21"/>
    </row>
    <row r="2758" spans="3:3" x14ac:dyDescent="0.2">
      <c r="C2758" s="21"/>
    </row>
    <row r="2759" spans="3:3" x14ac:dyDescent="0.2">
      <c r="C2759" s="21"/>
    </row>
    <row r="2760" spans="3:3" x14ac:dyDescent="0.2">
      <c r="C2760" s="21"/>
    </row>
    <row r="2761" spans="3:3" x14ac:dyDescent="0.2">
      <c r="C2761" s="21"/>
    </row>
    <row r="2762" spans="3:3" x14ac:dyDescent="0.2">
      <c r="C2762" s="21"/>
    </row>
    <row r="2763" spans="3:3" x14ac:dyDescent="0.2">
      <c r="C2763" s="21"/>
    </row>
    <row r="2764" spans="3:3" x14ac:dyDescent="0.2">
      <c r="C2764" s="21"/>
    </row>
    <row r="2765" spans="3:3" x14ac:dyDescent="0.2">
      <c r="C2765" s="21"/>
    </row>
    <row r="2766" spans="3:3" x14ac:dyDescent="0.2">
      <c r="C2766" s="21"/>
    </row>
    <row r="2767" spans="3:3" x14ac:dyDescent="0.2">
      <c r="C2767" s="21"/>
    </row>
    <row r="2768" spans="3:3" x14ac:dyDescent="0.2">
      <c r="C2768" s="21"/>
    </row>
    <row r="2769" spans="3:3" x14ac:dyDescent="0.2">
      <c r="C2769" s="21"/>
    </row>
    <row r="2770" spans="3:3" x14ac:dyDescent="0.2">
      <c r="C2770" s="21"/>
    </row>
    <row r="2771" spans="3:3" x14ac:dyDescent="0.2">
      <c r="C2771" s="21"/>
    </row>
    <row r="2772" spans="3:3" x14ac:dyDescent="0.2">
      <c r="C2772" s="21"/>
    </row>
    <row r="2773" spans="3:3" x14ac:dyDescent="0.2">
      <c r="C2773" s="21"/>
    </row>
    <row r="2774" spans="3:3" x14ac:dyDescent="0.2">
      <c r="C2774" s="21"/>
    </row>
    <row r="2775" spans="3:3" x14ac:dyDescent="0.2">
      <c r="C2775" s="21"/>
    </row>
    <row r="2776" spans="3:3" x14ac:dyDescent="0.2">
      <c r="C2776" s="21"/>
    </row>
    <row r="2777" spans="3:3" x14ac:dyDescent="0.2">
      <c r="C2777" s="21"/>
    </row>
    <row r="2778" spans="3:3" x14ac:dyDescent="0.2">
      <c r="C2778" s="21"/>
    </row>
    <row r="2779" spans="3:3" x14ac:dyDescent="0.2">
      <c r="C2779" s="21"/>
    </row>
    <row r="2780" spans="3:3" x14ac:dyDescent="0.2">
      <c r="C2780" s="21"/>
    </row>
    <row r="2781" spans="3:3" x14ac:dyDescent="0.2">
      <c r="C2781" s="21"/>
    </row>
    <row r="2782" spans="3:3" x14ac:dyDescent="0.2">
      <c r="C2782" s="21"/>
    </row>
    <row r="2783" spans="3:3" x14ac:dyDescent="0.2">
      <c r="C2783" s="21"/>
    </row>
    <row r="2784" spans="3:3" x14ac:dyDescent="0.2">
      <c r="C2784" s="21"/>
    </row>
    <row r="2785" spans="3:3" x14ac:dyDescent="0.2">
      <c r="C2785" s="21"/>
    </row>
    <row r="2786" spans="3:3" x14ac:dyDescent="0.2">
      <c r="C2786" s="21"/>
    </row>
    <row r="2787" spans="3:3" x14ac:dyDescent="0.2">
      <c r="C2787" s="21"/>
    </row>
    <row r="2788" spans="3:3" x14ac:dyDescent="0.2">
      <c r="C2788" s="21"/>
    </row>
    <row r="2789" spans="3:3" x14ac:dyDescent="0.2">
      <c r="C2789" s="21"/>
    </row>
    <row r="2790" spans="3:3" x14ac:dyDescent="0.2">
      <c r="C2790" s="21"/>
    </row>
    <row r="2791" spans="3:3" x14ac:dyDescent="0.2">
      <c r="C2791" s="21"/>
    </row>
    <row r="2792" spans="3:3" x14ac:dyDescent="0.2">
      <c r="C2792" s="21"/>
    </row>
    <row r="2793" spans="3:3" x14ac:dyDescent="0.2">
      <c r="C2793" s="21"/>
    </row>
    <row r="2794" spans="3:3" x14ac:dyDescent="0.2">
      <c r="C2794" s="21"/>
    </row>
    <row r="2795" spans="3:3" x14ac:dyDescent="0.2">
      <c r="C2795" s="21"/>
    </row>
    <row r="2796" spans="3:3" x14ac:dyDescent="0.2">
      <c r="C2796" s="21"/>
    </row>
    <row r="2797" spans="3:3" x14ac:dyDescent="0.2">
      <c r="C2797" s="21"/>
    </row>
    <row r="2798" spans="3:3" x14ac:dyDescent="0.2">
      <c r="C2798" s="21"/>
    </row>
    <row r="2799" spans="3:3" x14ac:dyDescent="0.2">
      <c r="C2799" s="21"/>
    </row>
    <row r="2800" spans="3:3" x14ac:dyDescent="0.2">
      <c r="C2800" s="21"/>
    </row>
    <row r="2801" spans="3:3" x14ac:dyDescent="0.2">
      <c r="C2801" s="21"/>
    </row>
    <row r="2802" spans="3:3" x14ac:dyDescent="0.2">
      <c r="C2802" s="21"/>
    </row>
    <row r="2803" spans="3:3" x14ac:dyDescent="0.2">
      <c r="C2803" s="21"/>
    </row>
    <row r="2804" spans="3:3" x14ac:dyDescent="0.2">
      <c r="C2804" s="21"/>
    </row>
    <row r="2805" spans="3:3" x14ac:dyDescent="0.2">
      <c r="C2805" s="21"/>
    </row>
    <row r="2806" spans="3:3" x14ac:dyDescent="0.2">
      <c r="C2806" s="21"/>
    </row>
    <row r="2807" spans="3:3" x14ac:dyDescent="0.2">
      <c r="C2807" s="21"/>
    </row>
    <row r="2808" spans="3:3" x14ac:dyDescent="0.2">
      <c r="C2808" s="21"/>
    </row>
    <row r="2809" spans="3:3" x14ac:dyDescent="0.2">
      <c r="C2809" s="21"/>
    </row>
    <row r="2810" spans="3:3" x14ac:dyDescent="0.2">
      <c r="C2810" s="21"/>
    </row>
    <row r="2811" spans="3:3" x14ac:dyDescent="0.2">
      <c r="C2811" s="21"/>
    </row>
    <row r="2812" spans="3:3" x14ac:dyDescent="0.2">
      <c r="C2812" s="21"/>
    </row>
    <row r="2813" spans="3:3" x14ac:dyDescent="0.2">
      <c r="C2813" s="21"/>
    </row>
    <row r="2814" spans="3:3" x14ac:dyDescent="0.2">
      <c r="C2814" s="21"/>
    </row>
    <row r="2815" spans="3:3" x14ac:dyDescent="0.2">
      <c r="C2815" s="21"/>
    </row>
    <row r="2816" spans="3:3" x14ac:dyDescent="0.2">
      <c r="C2816" s="21"/>
    </row>
    <row r="2817" spans="3:3" x14ac:dyDescent="0.2">
      <c r="C2817" s="21"/>
    </row>
    <row r="2818" spans="3:3" x14ac:dyDescent="0.2">
      <c r="C2818" s="21"/>
    </row>
    <row r="2819" spans="3:3" x14ac:dyDescent="0.2">
      <c r="C2819" s="21"/>
    </row>
    <row r="2820" spans="3:3" x14ac:dyDescent="0.2">
      <c r="C2820" s="21"/>
    </row>
    <row r="2821" spans="3:3" x14ac:dyDescent="0.2">
      <c r="C2821" s="21"/>
    </row>
    <row r="2822" spans="3:3" x14ac:dyDescent="0.2">
      <c r="C2822" s="21"/>
    </row>
    <row r="2823" spans="3:3" x14ac:dyDescent="0.2">
      <c r="C2823" s="21"/>
    </row>
    <row r="2824" spans="3:3" x14ac:dyDescent="0.2">
      <c r="C2824" s="21"/>
    </row>
    <row r="2825" spans="3:3" x14ac:dyDescent="0.2">
      <c r="C2825" s="21"/>
    </row>
    <row r="2826" spans="3:3" x14ac:dyDescent="0.2">
      <c r="C2826" s="21"/>
    </row>
    <row r="2827" spans="3:3" x14ac:dyDescent="0.2">
      <c r="C2827" s="21"/>
    </row>
    <row r="2828" spans="3:3" x14ac:dyDescent="0.2">
      <c r="C2828" s="21"/>
    </row>
    <row r="2829" spans="3:3" x14ac:dyDescent="0.2">
      <c r="C2829" s="21"/>
    </row>
    <row r="2830" spans="3:3" x14ac:dyDescent="0.2">
      <c r="C2830" s="21"/>
    </row>
    <row r="2831" spans="3:3" x14ac:dyDescent="0.2">
      <c r="C2831" s="21"/>
    </row>
    <row r="2832" spans="3:3" x14ac:dyDescent="0.2">
      <c r="C2832" s="21"/>
    </row>
    <row r="2833" spans="3:3" x14ac:dyDescent="0.2">
      <c r="C2833" s="21"/>
    </row>
    <row r="2834" spans="3:3" x14ac:dyDescent="0.2">
      <c r="C2834" s="21"/>
    </row>
    <row r="2835" spans="3:3" x14ac:dyDescent="0.2">
      <c r="C2835" s="21"/>
    </row>
    <row r="2836" spans="3:3" x14ac:dyDescent="0.2">
      <c r="C2836" s="21"/>
    </row>
    <row r="2837" spans="3:3" x14ac:dyDescent="0.2">
      <c r="C2837" s="21"/>
    </row>
    <row r="2838" spans="3:3" x14ac:dyDescent="0.2">
      <c r="C2838" s="21"/>
    </row>
    <row r="2839" spans="3:3" x14ac:dyDescent="0.2">
      <c r="C2839" s="21"/>
    </row>
    <row r="2840" spans="3:3" x14ac:dyDescent="0.2">
      <c r="C2840" s="21"/>
    </row>
    <row r="2841" spans="3:3" x14ac:dyDescent="0.2">
      <c r="C2841" s="21"/>
    </row>
    <row r="2842" spans="3:3" x14ac:dyDescent="0.2">
      <c r="C2842" s="21"/>
    </row>
    <row r="2843" spans="3:3" x14ac:dyDescent="0.2">
      <c r="C2843" s="21"/>
    </row>
    <row r="2844" spans="3:3" x14ac:dyDescent="0.2">
      <c r="C2844" s="21"/>
    </row>
    <row r="2845" spans="3:3" x14ac:dyDescent="0.2">
      <c r="C2845" s="21"/>
    </row>
    <row r="2846" spans="3:3" x14ac:dyDescent="0.2">
      <c r="C2846" s="21"/>
    </row>
    <row r="2847" spans="3:3" x14ac:dyDescent="0.2">
      <c r="C2847" s="21"/>
    </row>
    <row r="2848" spans="3:3" x14ac:dyDescent="0.2">
      <c r="C2848" s="21"/>
    </row>
    <row r="2849" spans="3:3" x14ac:dyDescent="0.2">
      <c r="C2849" s="21"/>
    </row>
    <row r="2850" spans="3:3" x14ac:dyDescent="0.2">
      <c r="C2850" s="21"/>
    </row>
    <row r="2851" spans="3:3" x14ac:dyDescent="0.2">
      <c r="C2851" s="21"/>
    </row>
    <row r="2852" spans="3:3" x14ac:dyDescent="0.2">
      <c r="C2852" s="21"/>
    </row>
    <row r="2853" spans="3:3" x14ac:dyDescent="0.2">
      <c r="C2853" s="21"/>
    </row>
    <row r="2854" spans="3:3" x14ac:dyDescent="0.2">
      <c r="C2854" s="21"/>
    </row>
    <row r="2855" spans="3:3" x14ac:dyDescent="0.2">
      <c r="C2855" s="21"/>
    </row>
    <row r="2856" spans="3:3" x14ac:dyDescent="0.2">
      <c r="C2856" s="21"/>
    </row>
    <row r="2857" spans="3:3" x14ac:dyDescent="0.2">
      <c r="C2857" s="21"/>
    </row>
    <row r="2858" spans="3:3" x14ac:dyDescent="0.2">
      <c r="C2858" s="21"/>
    </row>
    <row r="2859" spans="3:3" x14ac:dyDescent="0.2">
      <c r="C2859" s="21"/>
    </row>
    <row r="2860" spans="3:3" x14ac:dyDescent="0.2">
      <c r="C2860" s="21"/>
    </row>
    <row r="2861" spans="3:3" x14ac:dyDescent="0.2">
      <c r="C2861" s="21"/>
    </row>
    <row r="2862" spans="3:3" x14ac:dyDescent="0.2">
      <c r="C2862" s="21"/>
    </row>
    <row r="2863" spans="3:3" x14ac:dyDescent="0.2">
      <c r="C2863" s="21"/>
    </row>
    <row r="2864" spans="3:3" x14ac:dyDescent="0.2">
      <c r="C2864" s="21"/>
    </row>
    <row r="2865" spans="3:3" x14ac:dyDescent="0.2">
      <c r="C2865" s="21"/>
    </row>
    <row r="2866" spans="3:3" x14ac:dyDescent="0.2">
      <c r="C2866" s="21"/>
    </row>
    <row r="2867" spans="3:3" x14ac:dyDescent="0.2">
      <c r="C2867" s="21"/>
    </row>
    <row r="2868" spans="3:3" x14ac:dyDescent="0.2">
      <c r="C2868" s="21"/>
    </row>
    <row r="2869" spans="3:3" x14ac:dyDescent="0.2">
      <c r="C2869" s="21"/>
    </row>
    <row r="2870" spans="3:3" x14ac:dyDescent="0.2">
      <c r="C2870" s="21"/>
    </row>
    <row r="2871" spans="3:3" x14ac:dyDescent="0.2">
      <c r="C2871" s="21"/>
    </row>
    <row r="2872" spans="3:3" x14ac:dyDescent="0.2">
      <c r="C2872" s="21"/>
    </row>
    <row r="2873" spans="3:3" x14ac:dyDescent="0.2">
      <c r="C2873" s="21"/>
    </row>
    <row r="2874" spans="3:3" x14ac:dyDescent="0.2">
      <c r="C2874" s="21"/>
    </row>
    <row r="2875" spans="3:3" x14ac:dyDescent="0.2">
      <c r="C2875" s="21"/>
    </row>
    <row r="2876" spans="3:3" x14ac:dyDescent="0.2">
      <c r="C2876" s="21"/>
    </row>
    <row r="2877" spans="3:3" x14ac:dyDescent="0.2">
      <c r="C2877" s="21"/>
    </row>
    <row r="2878" spans="3:3" x14ac:dyDescent="0.2">
      <c r="C2878" s="21"/>
    </row>
    <row r="2879" spans="3:3" x14ac:dyDescent="0.2">
      <c r="C2879" s="21"/>
    </row>
    <row r="2880" spans="3:3" x14ac:dyDescent="0.2">
      <c r="C2880" s="21"/>
    </row>
    <row r="2881" spans="3:3" x14ac:dyDescent="0.2">
      <c r="C2881" s="21"/>
    </row>
    <row r="2882" spans="3:3" x14ac:dyDescent="0.2">
      <c r="C2882" s="21"/>
    </row>
    <row r="2883" spans="3:3" x14ac:dyDescent="0.2">
      <c r="C2883" s="21"/>
    </row>
    <row r="2884" spans="3:3" x14ac:dyDescent="0.2">
      <c r="C2884" s="21"/>
    </row>
    <row r="2885" spans="3:3" x14ac:dyDescent="0.2">
      <c r="C2885" s="21"/>
    </row>
    <row r="2886" spans="3:3" x14ac:dyDescent="0.2">
      <c r="C2886" s="21"/>
    </row>
    <row r="2887" spans="3:3" x14ac:dyDescent="0.2">
      <c r="C2887" s="21"/>
    </row>
    <row r="2888" spans="3:3" x14ac:dyDescent="0.2">
      <c r="C2888" s="21"/>
    </row>
    <row r="2889" spans="3:3" x14ac:dyDescent="0.2">
      <c r="C2889" s="21"/>
    </row>
    <row r="2890" spans="3:3" x14ac:dyDescent="0.2">
      <c r="C2890" s="21"/>
    </row>
    <row r="2891" spans="3:3" x14ac:dyDescent="0.2">
      <c r="C2891" s="21"/>
    </row>
    <row r="2892" spans="3:3" x14ac:dyDescent="0.2">
      <c r="C2892" s="21"/>
    </row>
    <row r="2893" spans="3:3" x14ac:dyDescent="0.2">
      <c r="C2893" s="21"/>
    </row>
    <row r="2894" spans="3:3" x14ac:dyDescent="0.2">
      <c r="C2894" s="21"/>
    </row>
    <row r="2895" spans="3:3" x14ac:dyDescent="0.2">
      <c r="C2895" s="21"/>
    </row>
    <row r="2896" spans="3:3" x14ac:dyDescent="0.2">
      <c r="C2896" s="21"/>
    </row>
    <row r="2897" spans="3:3" x14ac:dyDescent="0.2">
      <c r="C2897" s="21"/>
    </row>
    <row r="2898" spans="3:3" x14ac:dyDescent="0.2">
      <c r="C2898" s="21"/>
    </row>
    <row r="2899" spans="3:3" x14ac:dyDescent="0.2">
      <c r="C2899" s="21"/>
    </row>
    <row r="2900" spans="3:3" x14ac:dyDescent="0.2">
      <c r="C2900" s="21"/>
    </row>
    <row r="2901" spans="3:3" x14ac:dyDescent="0.2">
      <c r="C2901" s="21"/>
    </row>
    <row r="2902" spans="3:3" x14ac:dyDescent="0.2">
      <c r="C2902" s="21"/>
    </row>
    <row r="2903" spans="3:3" x14ac:dyDescent="0.2">
      <c r="C2903" s="21"/>
    </row>
    <row r="2904" spans="3:3" x14ac:dyDescent="0.2">
      <c r="C2904" s="21"/>
    </row>
    <row r="2905" spans="3:3" x14ac:dyDescent="0.2">
      <c r="C2905" s="21"/>
    </row>
    <row r="2906" spans="3:3" x14ac:dyDescent="0.2">
      <c r="C2906" s="21"/>
    </row>
    <row r="2907" spans="3:3" x14ac:dyDescent="0.2">
      <c r="C2907" s="21"/>
    </row>
    <row r="2908" spans="3:3" x14ac:dyDescent="0.2">
      <c r="C2908" s="21"/>
    </row>
    <row r="2909" spans="3:3" x14ac:dyDescent="0.2">
      <c r="C2909" s="21"/>
    </row>
    <row r="2910" spans="3:3" x14ac:dyDescent="0.2">
      <c r="C2910" s="21"/>
    </row>
    <row r="2911" spans="3:3" x14ac:dyDescent="0.2">
      <c r="C2911" s="21"/>
    </row>
    <row r="2912" spans="3:3" x14ac:dyDescent="0.2">
      <c r="C2912" s="21"/>
    </row>
    <row r="2913" spans="3:3" x14ac:dyDescent="0.2">
      <c r="C2913" s="21"/>
    </row>
    <row r="2914" spans="3:3" x14ac:dyDescent="0.2">
      <c r="C2914" s="21"/>
    </row>
    <row r="2915" spans="3:3" x14ac:dyDescent="0.2">
      <c r="C2915" s="21"/>
    </row>
    <row r="2916" spans="3:3" x14ac:dyDescent="0.2">
      <c r="C2916" s="21"/>
    </row>
    <row r="2917" spans="3:3" x14ac:dyDescent="0.2">
      <c r="C2917" s="21"/>
    </row>
    <row r="2918" spans="3:3" x14ac:dyDescent="0.2">
      <c r="C2918" s="21"/>
    </row>
    <row r="2919" spans="3:3" x14ac:dyDescent="0.2">
      <c r="C2919" s="21"/>
    </row>
    <row r="2920" spans="3:3" x14ac:dyDescent="0.2">
      <c r="C2920" s="21"/>
    </row>
    <row r="2921" spans="3:3" x14ac:dyDescent="0.2">
      <c r="C2921" s="21"/>
    </row>
    <row r="2922" spans="3:3" x14ac:dyDescent="0.2">
      <c r="C2922" s="21"/>
    </row>
    <row r="2923" spans="3:3" x14ac:dyDescent="0.2">
      <c r="C2923" s="21"/>
    </row>
    <row r="2924" spans="3:3" x14ac:dyDescent="0.2">
      <c r="C2924" s="21"/>
    </row>
    <row r="2925" spans="3:3" x14ac:dyDescent="0.2">
      <c r="C2925" s="21"/>
    </row>
    <row r="2926" spans="3:3" x14ac:dyDescent="0.2">
      <c r="C2926" s="21"/>
    </row>
    <row r="2927" spans="3:3" x14ac:dyDescent="0.2">
      <c r="C2927" s="21"/>
    </row>
    <row r="2928" spans="3:3" x14ac:dyDescent="0.2">
      <c r="C2928" s="21"/>
    </row>
    <row r="2929" spans="3:3" x14ac:dyDescent="0.2">
      <c r="C2929" s="21"/>
    </row>
    <row r="2930" spans="3:3" x14ac:dyDescent="0.2">
      <c r="C2930" s="21"/>
    </row>
    <row r="2931" spans="3:3" x14ac:dyDescent="0.2">
      <c r="C2931" s="21"/>
    </row>
    <row r="2932" spans="3:3" x14ac:dyDescent="0.2">
      <c r="C2932" s="21"/>
    </row>
    <row r="2933" spans="3:3" x14ac:dyDescent="0.2">
      <c r="C2933" s="21"/>
    </row>
    <row r="2934" spans="3:3" x14ac:dyDescent="0.2">
      <c r="C2934" s="21"/>
    </row>
    <row r="2935" spans="3:3" x14ac:dyDescent="0.2">
      <c r="C2935" s="21"/>
    </row>
    <row r="2936" spans="3:3" x14ac:dyDescent="0.2">
      <c r="C2936" s="21"/>
    </row>
    <row r="2937" spans="3:3" x14ac:dyDescent="0.2">
      <c r="C2937" s="21"/>
    </row>
    <row r="2938" spans="3:3" x14ac:dyDescent="0.2">
      <c r="C2938" s="21"/>
    </row>
    <row r="2939" spans="3:3" x14ac:dyDescent="0.2">
      <c r="C2939" s="21"/>
    </row>
    <row r="2940" spans="3:3" x14ac:dyDescent="0.2">
      <c r="C2940" s="21"/>
    </row>
    <row r="2941" spans="3:3" x14ac:dyDescent="0.2">
      <c r="C2941" s="21"/>
    </row>
    <row r="2942" spans="3:3" x14ac:dyDescent="0.2">
      <c r="C2942" s="21"/>
    </row>
    <row r="2943" spans="3:3" x14ac:dyDescent="0.2">
      <c r="C2943" s="21"/>
    </row>
    <row r="2944" spans="3:3" x14ac:dyDescent="0.2">
      <c r="C2944" s="21"/>
    </row>
    <row r="2945" spans="3:3" x14ac:dyDescent="0.2">
      <c r="C2945" s="21"/>
    </row>
    <row r="2946" spans="3:3" x14ac:dyDescent="0.2">
      <c r="C2946" s="21"/>
    </row>
    <row r="2947" spans="3:3" x14ac:dyDescent="0.2">
      <c r="C2947" s="21"/>
    </row>
    <row r="2948" spans="3:3" x14ac:dyDescent="0.2">
      <c r="C2948" s="21"/>
    </row>
    <row r="2949" spans="3:3" x14ac:dyDescent="0.2">
      <c r="C2949" s="21"/>
    </row>
    <row r="2950" spans="3:3" x14ac:dyDescent="0.2">
      <c r="C2950" s="21"/>
    </row>
    <row r="2951" spans="3:3" x14ac:dyDescent="0.2">
      <c r="C2951" s="21"/>
    </row>
    <row r="2952" spans="3:3" x14ac:dyDescent="0.2">
      <c r="C2952" s="21"/>
    </row>
    <row r="2953" spans="3:3" x14ac:dyDescent="0.2">
      <c r="C2953" s="21"/>
    </row>
    <row r="2954" spans="3:3" x14ac:dyDescent="0.2">
      <c r="C2954" s="21"/>
    </row>
    <row r="2955" spans="3:3" x14ac:dyDescent="0.2">
      <c r="C2955" s="21"/>
    </row>
    <row r="2956" spans="3:3" x14ac:dyDescent="0.2">
      <c r="C2956" s="21"/>
    </row>
    <row r="2957" spans="3:3" x14ac:dyDescent="0.2">
      <c r="C2957" s="21"/>
    </row>
    <row r="2958" spans="3:3" x14ac:dyDescent="0.2">
      <c r="C2958" s="21"/>
    </row>
    <row r="2959" spans="3:3" x14ac:dyDescent="0.2">
      <c r="C2959" s="21"/>
    </row>
    <row r="2960" spans="3:3" x14ac:dyDescent="0.2">
      <c r="C2960" s="21"/>
    </row>
    <row r="2961" spans="3:3" x14ac:dyDescent="0.2">
      <c r="C2961" s="21"/>
    </row>
    <row r="2962" spans="3:3" x14ac:dyDescent="0.2">
      <c r="C2962" s="21"/>
    </row>
    <row r="2963" spans="3:3" x14ac:dyDescent="0.2">
      <c r="C2963" s="21"/>
    </row>
    <row r="2964" spans="3:3" x14ac:dyDescent="0.2">
      <c r="C2964" s="21"/>
    </row>
    <row r="2965" spans="3:3" x14ac:dyDescent="0.2">
      <c r="C2965" s="21"/>
    </row>
    <row r="2966" spans="3:3" x14ac:dyDescent="0.2">
      <c r="C2966" s="21"/>
    </row>
    <row r="2967" spans="3:3" x14ac:dyDescent="0.2">
      <c r="C2967" s="21"/>
    </row>
    <row r="2968" spans="3:3" x14ac:dyDescent="0.2">
      <c r="C2968" s="21"/>
    </row>
    <row r="2969" spans="3:3" x14ac:dyDescent="0.2">
      <c r="C2969" s="21"/>
    </row>
    <row r="2970" spans="3:3" x14ac:dyDescent="0.2">
      <c r="C2970" s="21"/>
    </row>
    <row r="2971" spans="3:3" x14ac:dyDescent="0.2">
      <c r="C2971" s="21"/>
    </row>
    <row r="2972" spans="3:3" x14ac:dyDescent="0.2">
      <c r="C2972" s="21"/>
    </row>
    <row r="2973" spans="3:3" x14ac:dyDescent="0.2">
      <c r="C2973" s="21"/>
    </row>
    <row r="2974" spans="3:3" x14ac:dyDescent="0.2">
      <c r="C2974" s="21"/>
    </row>
    <row r="2975" spans="3:3" x14ac:dyDescent="0.2">
      <c r="C2975" s="21"/>
    </row>
    <row r="2976" spans="3:3" x14ac:dyDescent="0.2">
      <c r="C2976" s="21"/>
    </row>
    <row r="2977" spans="3:3" x14ac:dyDescent="0.2">
      <c r="C2977" s="21"/>
    </row>
    <row r="2978" spans="3:3" x14ac:dyDescent="0.2">
      <c r="C2978" s="21"/>
    </row>
    <row r="2979" spans="3:3" x14ac:dyDescent="0.2">
      <c r="C2979" s="21"/>
    </row>
    <row r="2980" spans="3:3" x14ac:dyDescent="0.2">
      <c r="C2980" s="21"/>
    </row>
    <row r="2981" spans="3:3" x14ac:dyDescent="0.2">
      <c r="C2981" s="21"/>
    </row>
    <row r="2982" spans="3:3" x14ac:dyDescent="0.2">
      <c r="C2982" s="21"/>
    </row>
    <row r="2983" spans="3:3" x14ac:dyDescent="0.2">
      <c r="C2983" s="21"/>
    </row>
    <row r="2984" spans="3:3" x14ac:dyDescent="0.2">
      <c r="C2984" s="21"/>
    </row>
    <row r="2985" spans="3:3" x14ac:dyDescent="0.2">
      <c r="C2985" s="21"/>
    </row>
    <row r="2986" spans="3:3" x14ac:dyDescent="0.2">
      <c r="C2986" s="21"/>
    </row>
    <row r="2987" spans="3:3" x14ac:dyDescent="0.2">
      <c r="C2987" s="21"/>
    </row>
    <row r="2988" spans="3:3" x14ac:dyDescent="0.2">
      <c r="C2988" s="21"/>
    </row>
    <row r="2989" spans="3:3" x14ac:dyDescent="0.2">
      <c r="C2989" s="21"/>
    </row>
    <row r="2990" spans="3:3" x14ac:dyDescent="0.2">
      <c r="C2990" s="21"/>
    </row>
    <row r="2991" spans="3:3" x14ac:dyDescent="0.2">
      <c r="C2991" s="21"/>
    </row>
    <row r="2992" spans="3:3" x14ac:dyDescent="0.2">
      <c r="C2992" s="21"/>
    </row>
    <row r="2993" spans="3:3" x14ac:dyDescent="0.2">
      <c r="C2993" s="21"/>
    </row>
    <row r="2994" spans="3:3" x14ac:dyDescent="0.2">
      <c r="C2994" s="21"/>
    </row>
    <row r="2995" spans="3:3" x14ac:dyDescent="0.2">
      <c r="C2995" s="21"/>
    </row>
    <row r="2996" spans="3:3" x14ac:dyDescent="0.2">
      <c r="C2996" s="21"/>
    </row>
    <row r="2997" spans="3:3" x14ac:dyDescent="0.2">
      <c r="C2997" s="21"/>
    </row>
    <row r="2998" spans="3:3" x14ac:dyDescent="0.2">
      <c r="C2998" s="21"/>
    </row>
    <row r="2999" spans="3:3" x14ac:dyDescent="0.2">
      <c r="C2999" s="21"/>
    </row>
    <row r="3000" spans="3:3" x14ac:dyDescent="0.2">
      <c r="C3000" s="21"/>
    </row>
    <row r="3001" spans="3:3" x14ac:dyDescent="0.2">
      <c r="C3001" s="21"/>
    </row>
    <row r="3002" spans="3:3" x14ac:dyDescent="0.2">
      <c r="C3002" s="21"/>
    </row>
    <row r="3003" spans="3:3" x14ac:dyDescent="0.2">
      <c r="C3003" s="21"/>
    </row>
    <row r="3004" spans="3:3" x14ac:dyDescent="0.2">
      <c r="C3004" s="21"/>
    </row>
    <row r="3005" spans="3:3" x14ac:dyDescent="0.2">
      <c r="C3005" s="21"/>
    </row>
    <row r="3006" spans="3:3" x14ac:dyDescent="0.2">
      <c r="C3006" s="21"/>
    </row>
    <row r="3007" spans="3:3" x14ac:dyDescent="0.2">
      <c r="C3007" s="21"/>
    </row>
    <row r="3008" spans="3:3" x14ac:dyDescent="0.2">
      <c r="C3008" s="21"/>
    </row>
    <row r="3009" spans="3:3" x14ac:dyDescent="0.2">
      <c r="C3009" s="21"/>
    </row>
    <row r="3010" spans="3:3" x14ac:dyDescent="0.2">
      <c r="C3010" s="21"/>
    </row>
    <row r="3011" spans="3:3" x14ac:dyDescent="0.2">
      <c r="C3011" s="21"/>
    </row>
    <row r="3012" spans="3:3" x14ac:dyDescent="0.2">
      <c r="C3012" s="21"/>
    </row>
    <row r="3013" spans="3:3" x14ac:dyDescent="0.2">
      <c r="C3013" s="21"/>
    </row>
    <row r="3014" spans="3:3" x14ac:dyDescent="0.2">
      <c r="C3014" s="21"/>
    </row>
    <row r="3015" spans="3:3" x14ac:dyDescent="0.2">
      <c r="C3015" s="21"/>
    </row>
    <row r="3016" spans="3:3" x14ac:dyDescent="0.2">
      <c r="C3016" s="21"/>
    </row>
    <row r="3017" spans="3:3" x14ac:dyDescent="0.2">
      <c r="C3017" s="21"/>
    </row>
    <row r="3018" spans="3:3" x14ac:dyDescent="0.2">
      <c r="C3018" s="21"/>
    </row>
    <row r="3019" spans="3:3" x14ac:dyDescent="0.2">
      <c r="C3019" s="21"/>
    </row>
    <row r="3020" spans="3:3" x14ac:dyDescent="0.2">
      <c r="C3020" s="21"/>
    </row>
    <row r="3021" spans="3:3" x14ac:dyDescent="0.2">
      <c r="C3021" s="21"/>
    </row>
    <row r="3022" spans="3:3" x14ac:dyDescent="0.2">
      <c r="C3022" s="21"/>
    </row>
    <row r="3023" spans="3:3" x14ac:dyDescent="0.2">
      <c r="C3023" s="21"/>
    </row>
    <row r="3024" spans="3:3" x14ac:dyDescent="0.2">
      <c r="C3024" s="21"/>
    </row>
    <row r="3025" spans="3:3" x14ac:dyDescent="0.2">
      <c r="C3025" s="21"/>
    </row>
    <row r="3026" spans="3:3" x14ac:dyDescent="0.2">
      <c r="C3026" s="21"/>
    </row>
    <row r="3027" spans="3:3" x14ac:dyDescent="0.2">
      <c r="C3027" s="21"/>
    </row>
    <row r="3028" spans="3:3" x14ac:dyDescent="0.2">
      <c r="C3028" s="21"/>
    </row>
    <row r="3029" spans="3:3" x14ac:dyDescent="0.2">
      <c r="C3029" s="21"/>
    </row>
    <row r="3030" spans="3:3" x14ac:dyDescent="0.2">
      <c r="C3030" s="21"/>
    </row>
    <row r="3031" spans="3:3" x14ac:dyDescent="0.2">
      <c r="C3031" s="21"/>
    </row>
    <row r="3032" spans="3:3" x14ac:dyDescent="0.2">
      <c r="C3032" s="21"/>
    </row>
    <row r="3033" spans="3:3" x14ac:dyDescent="0.2">
      <c r="C3033" s="21"/>
    </row>
    <row r="3034" spans="3:3" x14ac:dyDescent="0.2">
      <c r="C3034" s="21"/>
    </row>
    <row r="3035" spans="3:3" x14ac:dyDescent="0.2">
      <c r="C3035" s="21"/>
    </row>
    <row r="3036" spans="3:3" x14ac:dyDescent="0.2">
      <c r="C3036" s="21"/>
    </row>
    <row r="3037" spans="3:3" x14ac:dyDescent="0.2">
      <c r="C3037" s="21"/>
    </row>
    <row r="3038" spans="3:3" x14ac:dyDescent="0.2">
      <c r="C3038" s="21"/>
    </row>
    <row r="3039" spans="3:3" x14ac:dyDescent="0.2">
      <c r="C3039" s="21"/>
    </row>
    <row r="3040" spans="3:3" x14ac:dyDescent="0.2">
      <c r="C3040" s="21"/>
    </row>
    <row r="3041" spans="3:3" x14ac:dyDescent="0.2">
      <c r="C3041" s="21"/>
    </row>
    <row r="3042" spans="3:3" x14ac:dyDescent="0.2">
      <c r="C3042" s="21"/>
    </row>
    <row r="3043" spans="3:3" x14ac:dyDescent="0.2">
      <c r="C3043" s="21"/>
    </row>
    <row r="3044" spans="3:3" x14ac:dyDescent="0.2">
      <c r="C3044" s="21"/>
    </row>
    <row r="3045" spans="3:3" x14ac:dyDescent="0.2">
      <c r="C3045" s="21"/>
    </row>
    <row r="3046" spans="3:3" x14ac:dyDescent="0.2">
      <c r="C3046" s="21"/>
    </row>
    <row r="3047" spans="3:3" x14ac:dyDescent="0.2">
      <c r="C3047" s="21"/>
    </row>
    <row r="3048" spans="3:3" x14ac:dyDescent="0.2">
      <c r="C3048" s="21"/>
    </row>
    <row r="3049" spans="3:3" x14ac:dyDescent="0.2">
      <c r="C3049" s="21"/>
    </row>
    <row r="3050" spans="3:3" x14ac:dyDescent="0.2">
      <c r="C3050" s="21"/>
    </row>
    <row r="3051" spans="3:3" x14ac:dyDescent="0.2">
      <c r="C3051" s="21"/>
    </row>
    <row r="3052" spans="3:3" x14ac:dyDescent="0.2">
      <c r="C3052" s="21"/>
    </row>
    <row r="3053" spans="3:3" x14ac:dyDescent="0.2">
      <c r="C3053" s="21"/>
    </row>
    <row r="3054" spans="3:3" x14ac:dyDescent="0.2">
      <c r="C3054" s="21"/>
    </row>
    <row r="3055" spans="3:3" x14ac:dyDescent="0.2">
      <c r="C3055" s="21"/>
    </row>
    <row r="3056" spans="3:3" x14ac:dyDescent="0.2">
      <c r="C3056" s="21"/>
    </row>
    <row r="3057" spans="3:3" x14ac:dyDescent="0.2">
      <c r="C3057" s="21"/>
    </row>
    <row r="3058" spans="3:3" x14ac:dyDescent="0.2">
      <c r="C3058" s="21"/>
    </row>
    <row r="3059" spans="3:3" x14ac:dyDescent="0.2">
      <c r="C3059" s="21"/>
    </row>
    <row r="3060" spans="3:3" x14ac:dyDescent="0.2">
      <c r="C3060" s="21"/>
    </row>
    <row r="3061" spans="3:3" x14ac:dyDescent="0.2">
      <c r="C3061" s="21"/>
    </row>
    <row r="3062" spans="3:3" x14ac:dyDescent="0.2">
      <c r="C3062" s="21"/>
    </row>
    <row r="3063" spans="3:3" x14ac:dyDescent="0.2">
      <c r="C3063" s="21"/>
    </row>
    <row r="3064" spans="3:3" x14ac:dyDescent="0.2">
      <c r="C3064" s="21"/>
    </row>
    <row r="3065" spans="3:3" x14ac:dyDescent="0.2">
      <c r="C3065" s="21"/>
    </row>
    <row r="3066" spans="3:3" x14ac:dyDescent="0.2">
      <c r="C3066" s="21"/>
    </row>
    <row r="3067" spans="3:3" x14ac:dyDescent="0.2">
      <c r="C3067" s="21"/>
    </row>
    <row r="3068" spans="3:3" x14ac:dyDescent="0.2">
      <c r="C3068" s="21"/>
    </row>
    <row r="3069" spans="3:3" x14ac:dyDescent="0.2">
      <c r="C3069" s="21"/>
    </row>
    <row r="3070" spans="3:3" x14ac:dyDescent="0.2">
      <c r="C3070" s="21"/>
    </row>
    <row r="3071" spans="3:3" x14ac:dyDescent="0.2">
      <c r="C3071" s="21"/>
    </row>
    <row r="3072" spans="3:3" x14ac:dyDescent="0.2">
      <c r="C3072" s="21"/>
    </row>
    <row r="3073" spans="3:3" x14ac:dyDescent="0.2">
      <c r="C3073" s="21"/>
    </row>
    <row r="3074" spans="3:3" x14ac:dyDescent="0.2">
      <c r="C3074" s="21"/>
    </row>
    <row r="3075" spans="3:3" x14ac:dyDescent="0.2">
      <c r="C3075" s="21"/>
    </row>
    <row r="3076" spans="3:3" x14ac:dyDescent="0.2">
      <c r="C3076" s="21"/>
    </row>
    <row r="3077" spans="3:3" x14ac:dyDescent="0.2">
      <c r="C3077" s="21"/>
    </row>
    <row r="3078" spans="3:3" x14ac:dyDescent="0.2">
      <c r="C3078" s="21"/>
    </row>
    <row r="3079" spans="3:3" x14ac:dyDescent="0.2">
      <c r="C3079" s="21"/>
    </row>
    <row r="3080" spans="3:3" x14ac:dyDescent="0.2">
      <c r="C3080" s="21"/>
    </row>
    <row r="3081" spans="3:3" x14ac:dyDescent="0.2">
      <c r="C3081" s="21"/>
    </row>
    <row r="3082" spans="3:3" x14ac:dyDescent="0.2">
      <c r="C3082" s="21"/>
    </row>
    <row r="3083" spans="3:3" x14ac:dyDescent="0.2">
      <c r="C3083" s="21"/>
    </row>
    <row r="3084" spans="3:3" x14ac:dyDescent="0.2">
      <c r="C3084" s="21"/>
    </row>
    <row r="3085" spans="3:3" x14ac:dyDescent="0.2">
      <c r="C3085" s="21"/>
    </row>
    <row r="3086" spans="3:3" x14ac:dyDescent="0.2">
      <c r="C3086" s="21"/>
    </row>
    <row r="3087" spans="3:3" x14ac:dyDescent="0.2">
      <c r="C3087" s="21"/>
    </row>
    <row r="3088" spans="3:3" x14ac:dyDescent="0.2">
      <c r="C3088" s="21"/>
    </row>
    <row r="3089" spans="3:3" x14ac:dyDescent="0.2">
      <c r="C3089" s="21"/>
    </row>
    <row r="3090" spans="3:3" x14ac:dyDescent="0.2">
      <c r="C3090" s="21"/>
    </row>
    <row r="3091" spans="3:3" x14ac:dyDescent="0.2">
      <c r="C3091" s="21"/>
    </row>
    <row r="3092" spans="3:3" x14ac:dyDescent="0.2">
      <c r="C3092" s="21"/>
    </row>
    <row r="3093" spans="3:3" x14ac:dyDescent="0.2">
      <c r="C3093" s="21"/>
    </row>
    <row r="3094" spans="3:3" x14ac:dyDescent="0.2">
      <c r="C3094" s="21"/>
    </row>
    <row r="3095" spans="3:3" x14ac:dyDescent="0.2">
      <c r="C3095" s="21"/>
    </row>
    <row r="3096" spans="3:3" x14ac:dyDescent="0.2">
      <c r="C3096" s="21"/>
    </row>
    <row r="3097" spans="3:3" x14ac:dyDescent="0.2">
      <c r="C3097" s="21"/>
    </row>
    <row r="3098" spans="3:3" x14ac:dyDescent="0.2">
      <c r="C3098" s="21"/>
    </row>
    <row r="3099" spans="3:3" x14ac:dyDescent="0.2">
      <c r="C3099" s="21"/>
    </row>
    <row r="3100" spans="3:3" x14ac:dyDescent="0.2">
      <c r="C3100" s="21"/>
    </row>
    <row r="3101" spans="3:3" x14ac:dyDescent="0.2">
      <c r="C3101" s="21"/>
    </row>
    <row r="3102" spans="3:3" x14ac:dyDescent="0.2">
      <c r="C3102" s="21"/>
    </row>
    <row r="3103" spans="3:3" x14ac:dyDescent="0.2">
      <c r="C3103" s="21"/>
    </row>
    <row r="3104" spans="3:3" x14ac:dyDescent="0.2">
      <c r="C3104" s="21"/>
    </row>
    <row r="3105" spans="3:3" x14ac:dyDescent="0.2">
      <c r="C3105" s="21"/>
    </row>
    <row r="3106" spans="3:3" x14ac:dyDescent="0.2">
      <c r="C3106" s="21"/>
    </row>
    <row r="3107" spans="3:3" x14ac:dyDescent="0.2">
      <c r="C3107" s="21"/>
    </row>
    <row r="3108" spans="3:3" x14ac:dyDescent="0.2">
      <c r="C3108" s="21"/>
    </row>
    <row r="3109" spans="3:3" x14ac:dyDescent="0.2">
      <c r="C3109" s="21"/>
    </row>
    <row r="3110" spans="3:3" x14ac:dyDescent="0.2">
      <c r="C3110" s="21"/>
    </row>
    <row r="3111" spans="3:3" x14ac:dyDescent="0.2">
      <c r="C3111" s="21"/>
    </row>
    <row r="3112" spans="3:3" x14ac:dyDescent="0.2">
      <c r="C3112" s="21"/>
    </row>
    <row r="3113" spans="3:3" x14ac:dyDescent="0.2">
      <c r="C3113" s="21"/>
    </row>
    <row r="3114" spans="3:3" x14ac:dyDescent="0.2">
      <c r="C3114" s="21"/>
    </row>
    <row r="3115" spans="3:3" x14ac:dyDescent="0.2">
      <c r="C3115" s="21"/>
    </row>
    <row r="3116" spans="3:3" x14ac:dyDescent="0.2">
      <c r="C3116" s="21"/>
    </row>
    <row r="3117" spans="3:3" x14ac:dyDescent="0.2">
      <c r="C3117" s="21"/>
    </row>
    <row r="3118" spans="3:3" x14ac:dyDescent="0.2">
      <c r="C3118" s="21"/>
    </row>
    <row r="3119" spans="3:3" x14ac:dyDescent="0.2">
      <c r="C3119" s="21"/>
    </row>
    <row r="3120" spans="3:3" x14ac:dyDescent="0.2">
      <c r="C3120" s="21"/>
    </row>
    <row r="3121" spans="3:3" x14ac:dyDescent="0.2">
      <c r="C3121" s="21"/>
    </row>
    <row r="3122" spans="3:3" x14ac:dyDescent="0.2">
      <c r="C3122" s="21"/>
    </row>
    <row r="3123" spans="3:3" x14ac:dyDescent="0.2">
      <c r="C3123" s="21"/>
    </row>
    <row r="3124" spans="3:3" x14ac:dyDescent="0.2">
      <c r="C3124" s="21"/>
    </row>
    <row r="3125" spans="3:3" x14ac:dyDescent="0.2">
      <c r="C3125" s="21"/>
    </row>
    <row r="3126" spans="3:3" x14ac:dyDescent="0.2">
      <c r="C3126" s="21"/>
    </row>
    <row r="3127" spans="3:3" x14ac:dyDescent="0.2">
      <c r="C3127" s="21"/>
    </row>
    <row r="3128" spans="3:3" x14ac:dyDescent="0.2">
      <c r="C3128" s="21"/>
    </row>
    <row r="3129" spans="3:3" x14ac:dyDescent="0.2">
      <c r="C3129" s="21"/>
    </row>
    <row r="3130" spans="3:3" x14ac:dyDescent="0.2">
      <c r="C3130" s="21"/>
    </row>
    <row r="3131" spans="3:3" x14ac:dyDescent="0.2">
      <c r="C3131" s="21"/>
    </row>
    <row r="3132" spans="3:3" x14ac:dyDescent="0.2">
      <c r="C3132" s="21"/>
    </row>
    <row r="3133" spans="3:3" x14ac:dyDescent="0.2">
      <c r="C3133" s="21"/>
    </row>
    <row r="3134" spans="3:3" x14ac:dyDescent="0.2">
      <c r="C3134" s="21"/>
    </row>
    <row r="3135" spans="3:3" x14ac:dyDescent="0.2">
      <c r="C3135" s="21"/>
    </row>
    <row r="3136" spans="3:3" x14ac:dyDescent="0.2">
      <c r="C3136" s="21"/>
    </row>
    <row r="3137" spans="3:3" x14ac:dyDescent="0.2">
      <c r="C3137" s="21"/>
    </row>
    <row r="3138" spans="3:3" x14ac:dyDescent="0.2">
      <c r="C3138" s="21"/>
    </row>
    <row r="3139" spans="3:3" x14ac:dyDescent="0.2">
      <c r="C3139" s="21"/>
    </row>
    <row r="3140" spans="3:3" x14ac:dyDescent="0.2">
      <c r="C3140" s="21"/>
    </row>
    <row r="3141" spans="3:3" x14ac:dyDescent="0.2">
      <c r="C3141" s="21"/>
    </row>
    <row r="3142" spans="3:3" x14ac:dyDescent="0.2">
      <c r="C3142" s="21"/>
    </row>
    <row r="3143" spans="3:3" x14ac:dyDescent="0.2">
      <c r="C3143" s="21"/>
    </row>
    <row r="3144" spans="3:3" x14ac:dyDescent="0.2">
      <c r="C3144" s="21"/>
    </row>
    <row r="3145" spans="3:3" x14ac:dyDescent="0.2">
      <c r="C3145" s="21"/>
    </row>
    <row r="3146" spans="3:3" x14ac:dyDescent="0.2">
      <c r="C3146" s="21"/>
    </row>
    <row r="3147" spans="3:3" x14ac:dyDescent="0.2">
      <c r="C3147" s="21"/>
    </row>
    <row r="3148" spans="3:3" x14ac:dyDescent="0.2">
      <c r="C3148" s="21"/>
    </row>
    <row r="3149" spans="3:3" x14ac:dyDescent="0.2">
      <c r="C3149" s="21"/>
    </row>
    <row r="3150" spans="3:3" x14ac:dyDescent="0.2">
      <c r="C3150" s="21"/>
    </row>
    <row r="3151" spans="3:3" x14ac:dyDescent="0.2">
      <c r="C3151" s="21"/>
    </row>
    <row r="3152" spans="3:3" x14ac:dyDescent="0.2">
      <c r="C3152" s="21"/>
    </row>
    <row r="3153" spans="3:3" x14ac:dyDescent="0.2">
      <c r="C3153" s="21"/>
    </row>
    <row r="3154" spans="3:3" x14ac:dyDescent="0.2">
      <c r="C3154" s="21"/>
    </row>
    <row r="3155" spans="3:3" x14ac:dyDescent="0.2">
      <c r="C3155" s="21"/>
    </row>
    <row r="3156" spans="3:3" x14ac:dyDescent="0.2">
      <c r="C3156" s="21"/>
    </row>
    <row r="3157" spans="3:3" x14ac:dyDescent="0.2">
      <c r="C3157" s="21"/>
    </row>
    <row r="3158" spans="3:3" x14ac:dyDescent="0.2">
      <c r="C3158" s="21"/>
    </row>
    <row r="3159" spans="3:3" x14ac:dyDescent="0.2">
      <c r="C3159" s="21"/>
    </row>
    <row r="3160" spans="3:3" x14ac:dyDescent="0.2">
      <c r="C3160" s="21"/>
    </row>
    <row r="3161" spans="3:3" x14ac:dyDescent="0.2">
      <c r="C3161" s="21"/>
    </row>
    <row r="3162" spans="3:3" x14ac:dyDescent="0.2">
      <c r="C3162" s="21"/>
    </row>
    <row r="3163" spans="3:3" x14ac:dyDescent="0.2">
      <c r="C3163" s="21"/>
    </row>
    <row r="3164" spans="3:3" x14ac:dyDescent="0.2">
      <c r="C3164" s="21"/>
    </row>
    <row r="3165" spans="3:3" x14ac:dyDescent="0.2">
      <c r="C3165" s="21"/>
    </row>
    <row r="3166" spans="3:3" x14ac:dyDescent="0.2">
      <c r="C3166" s="21"/>
    </row>
    <row r="3167" spans="3:3" x14ac:dyDescent="0.2">
      <c r="C3167" s="21"/>
    </row>
    <row r="3168" spans="3:3" x14ac:dyDescent="0.2">
      <c r="C3168" s="21"/>
    </row>
    <row r="3169" spans="3:3" x14ac:dyDescent="0.2">
      <c r="C3169" s="21"/>
    </row>
    <row r="3170" spans="3:3" x14ac:dyDescent="0.2">
      <c r="C3170" s="21"/>
    </row>
    <row r="3171" spans="3:3" x14ac:dyDescent="0.2">
      <c r="C3171" s="21"/>
    </row>
    <row r="3172" spans="3:3" x14ac:dyDescent="0.2">
      <c r="C3172" s="21"/>
    </row>
    <row r="3173" spans="3:3" x14ac:dyDescent="0.2">
      <c r="C3173" s="21"/>
    </row>
    <row r="3174" spans="3:3" x14ac:dyDescent="0.2">
      <c r="C3174" s="21"/>
    </row>
    <row r="3175" spans="3:3" x14ac:dyDescent="0.2">
      <c r="C3175" s="21"/>
    </row>
    <row r="3176" spans="3:3" x14ac:dyDescent="0.2">
      <c r="C3176" s="21"/>
    </row>
    <row r="3177" spans="3:3" x14ac:dyDescent="0.2">
      <c r="C3177" s="21"/>
    </row>
    <row r="3178" spans="3:3" x14ac:dyDescent="0.2">
      <c r="C3178" s="21"/>
    </row>
    <row r="3179" spans="3:3" x14ac:dyDescent="0.2">
      <c r="C3179" s="21"/>
    </row>
    <row r="3180" spans="3:3" x14ac:dyDescent="0.2">
      <c r="C3180" s="21"/>
    </row>
    <row r="3181" spans="3:3" x14ac:dyDescent="0.2">
      <c r="C3181" s="21"/>
    </row>
    <row r="3182" spans="3:3" x14ac:dyDescent="0.2">
      <c r="C3182" s="21"/>
    </row>
    <row r="3183" spans="3:3" x14ac:dyDescent="0.2">
      <c r="C3183" s="21"/>
    </row>
    <row r="3184" spans="3:3" x14ac:dyDescent="0.2">
      <c r="C3184" s="21"/>
    </row>
    <row r="3185" spans="3:3" x14ac:dyDescent="0.2">
      <c r="C3185" s="21"/>
    </row>
    <row r="3186" spans="3:3" x14ac:dyDescent="0.2">
      <c r="C3186" s="21"/>
    </row>
    <row r="3187" spans="3:3" x14ac:dyDescent="0.2">
      <c r="C3187" s="21"/>
    </row>
    <row r="3188" spans="3:3" x14ac:dyDescent="0.2">
      <c r="C3188" s="21"/>
    </row>
    <row r="3189" spans="3:3" x14ac:dyDescent="0.2">
      <c r="C3189" s="21"/>
    </row>
    <row r="3190" spans="3:3" x14ac:dyDescent="0.2">
      <c r="C3190" s="21"/>
    </row>
    <row r="3191" spans="3:3" x14ac:dyDescent="0.2">
      <c r="C3191" s="21"/>
    </row>
    <row r="3192" spans="3:3" x14ac:dyDescent="0.2">
      <c r="C3192" s="21"/>
    </row>
    <row r="3193" spans="3:3" x14ac:dyDescent="0.2">
      <c r="C3193" s="21"/>
    </row>
    <row r="3194" spans="3:3" x14ac:dyDescent="0.2">
      <c r="C3194" s="21"/>
    </row>
    <row r="3195" spans="3:3" x14ac:dyDescent="0.2">
      <c r="C3195" s="21"/>
    </row>
    <row r="3196" spans="3:3" x14ac:dyDescent="0.2">
      <c r="C3196" s="21"/>
    </row>
    <row r="3197" spans="3:3" x14ac:dyDescent="0.2">
      <c r="C3197" s="21"/>
    </row>
    <row r="3198" spans="3:3" x14ac:dyDescent="0.2">
      <c r="C3198" s="21"/>
    </row>
    <row r="3199" spans="3:3" x14ac:dyDescent="0.2">
      <c r="C3199" s="21"/>
    </row>
    <row r="3200" spans="3:3" x14ac:dyDescent="0.2">
      <c r="C3200" s="21"/>
    </row>
    <row r="3201" spans="3:3" x14ac:dyDescent="0.2">
      <c r="C3201" s="21"/>
    </row>
    <row r="3202" spans="3:3" x14ac:dyDescent="0.2">
      <c r="C3202" s="21"/>
    </row>
    <row r="3203" spans="3:3" x14ac:dyDescent="0.2">
      <c r="C3203" s="21"/>
    </row>
    <row r="3204" spans="3:3" x14ac:dyDescent="0.2">
      <c r="C3204" s="21"/>
    </row>
    <row r="3205" spans="3:3" x14ac:dyDescent="0.2">
      <c r="C3205" s="21"/>
    </row>
    <row r="3206" spans="3:3" x14ac:dyDescent="0.2">
      <c r="C3206" s="21"/>
    </row>
    <row r="3207" spans="3:3" x14ac:dyDescent="0.2">
      <c r="C3207" s="21"/>
    </row>
    <row r="3208" spans="3:3" x14ac:dyDescent="0.2">
      <c r="C3208" s="21"/>
    </row>
    <row r="3209" spans="3:3" x14ac:dyDescent="0.2">
      <c r="C3209" s="21"/>
    </row>
    <row r="3210" spans="3:3" x14ac:dyDescent="0.2">
      <c r="C3210" s="21"/>
    </row>
    <row r="3211" spans="3:3" x14ac:dyDescent="0.2">
      <c r="C3211" s="21"/>
    </row>
    <row r="3212" spans="3:3" x14ac:dyDescent="0.2">
      <c r="C3212" s="21"/>
    </row>
    <row r="3213" spans="3:3" x14ac:dyDescent="0.2">
      <c r="C3213" s="21"/>
    </row>
    <row r="3214" spans="3:3" x14ac:dyDescent="0.2">
      <c r="C3214" s="21"/>
    </row>
    <row r="3215" spans="3:3" x14ac:dyDescent="0.2">
      <c r="C3215" s="21"/>
    </row>
    <row r="3216" spans="3:3" x14ac:dyDescent="0.2">
      <c r="C3216" s="21"/>
    </row>
    <row r="3217" spans="3:3" x14ac:dyDescent="0.2">
      <c r="C3217" s="21"/>
    </row>
    <row r="3218" spans="3:3" x14ac:dyDescent="0.2">
      <c r="C3218" s="21"/>
    </row>
    <row r="3219" spans="3:3" x14ac:dyDescent="0.2">
      <c r="C3219" s="21"/>
    </row>
    <row r="3220" spans="3:3" x14ac:dyDescent="0.2">
      <c r="C3220" s="21"/>
    </row>
    <row r="3221" spans="3:3" x14ac:dyDescent="0.2">
      <c r="C3221" s="21"/>
    </row>
    <row r="3222" spans="3:3" x14ac:dyDescent="0.2">
      <c r="C3222" s="21"/>
    </row>
    <row r="3223" spans="3:3" x14ac:dyDescent="0.2">
      <c r="C3223" s="21"/>
    </row>
    <row r="3224" spans="3:3" x14ac:dyDescent="0.2">
      <c r="C3224" s="21"/>
    </row>
    <row r="3225" spans="3:3" x14ac:dyDescent="0.2">
      <c r="C3225" s="21"/>
    </row>
    <row r="3226" spans="3:3" x14ac:dyDescent="0.2">
      <c r="C3226" s="21"/>
    </row>
    <row r="3227" spans="3:3" x14ac:dyDescent="0.2">
      <c r="C3227" s="21"/>
    </row>
    <row r="3228" spans="3:3" x14ac:dyDescent="0.2">
      <c r="C3228" s="21"/>
    </row>
    <row r="3229" spans="3:3" x14ac:dyDescent="0.2">
      <c r="C3229" s="21"/>
    </row>
    <row r="3230" spans="3:3" x14ac:dyDescent="0.2">
      <c r="C3230" s="21"/>
    </row>
    <row r="3231" spans="3:3" x14ac:dyDescent="0.2">
      <c r="C3231" s="21"/>
    </row>
    <row r="3232" spans="3:3" x14ac:dyDescent="0.2">
      <c r="C3232" s="21"/>
    </row>
    <row r="3233" spans="3:3" x14ac:dyDescent="0.2">
      <c r="C3233" s="21"/>
    </row>
    <row r="3234" spans="3:3" x14ac:dyDescent="0.2">
      <c r="C3234" s="21"/>
    </row>
    <row r="3235" spans="3:3" x14ac:dyDescent="0.2">
      <c r="C3235" s="21"/>
    </row>
    <row r="3236" spans="3:3" x14ac:dyDescent="0.2">
      <c r="C3236" s="21"/>
    </row>
    <row r="3237" spans="3:3" x14ac:dyDescent="0.2">
      <c r="C3237" s="21"/>
    </row>
    <row r="3238" spans="3:3" x14ac:dyDescent="0.2">
      <c r="C3238" s="21"/>
    </row>
    <row r="3239" spans="3:3" x14ac:dyDescent="0.2">
      <c r="C3239" s="21"/>
    </row>
    <row r="3240" spans="3:3" x14ac:dyDescent="0.2">
      <c r="C3240" s="21"/>
    </row>
    <row r="3241" spans="3:3" x14ac:dyDescent="0.2">
      <c r="C3241" s="21"/>
    </row>
    <row r="3242" spans="3:3" x14ac:dyDescent="0.2">
      <c r="C3242" s="21"/>
    </row>
    <row r="3243" spans="3:3" x14ac:dyDescent="0.2">
      <c r="C3243" s="21"/>
    </row>
    <row r="3244" spans="3:3" x14ac:dyDescent="0.2">
      <c r="C3244" s="21"/>
    </row>
    <row r="3245" spans="3:3" x14ac:dyDescent="0.2">
      <c r="C3245" s="21"/>
    </row>
    <row r="3246" spans="3:3" x14ac:dyDescent="0.2">
      <c r="C3246" s="21"/>
    </row>
    <row r="3247" spans="3:3" x14ac:dyDescent="0.2">
      <c r="C3247" s="21"/>
    </row>
    <row r="3248" spans="3:3" x14ac:dyDescent="0.2">
      <c r="C3248" s="21"/>
    </row>
    <row r="3249" spans="3:3" x14ac:dyDescent="0.2">
      <c r="C3249" s="21"/>
    </row>
    <row r="3250" spans="3:3" x14ac:dyDescent="0.2">
      <c r="C3250" s="21"/>
    </row>
    <row r="3251" spans="3:3" x14ac:dyDescent="0.2">
      <c r="C3251" s="21"/>
    </row>
    <row r="3252" spans="3:3" x14ac:dyDescent="0.2">
      <c r="C3252" s="21"/>
    </row>
    <row r="3253" spans="3:3" x14ac:dyDescent="0.2">
      <c r="C3253" s="21"/>
    </row>
    <row r="3254" spans="3:3" x14ac:dyDescent="0.2">
      <c r="C3254" s="21"/>
    </row>
    <row r="3255" spans="3:3" x14ac:dyDescent="0.2">
      <c r="C3255" s="21"/>
    </row>
    <row r="3256" spans="3:3" x14ac:dyDescent="0.2">
      <c r="C3256" s="21"/>
    </row>
    <row r="3257" spans="3:3" x14ac:dyDescent="0.2">
      <c r="C3257" s="21"/>
    </row>
    <row r="3258" spans="3:3" x14ac:dyDescent="0.2">
      <c r="C3258" s="21"/>
    </row>
    <row r="3259" spans="3:3" x14ac:dyDescent="0.2">
      <c r="C3259" s="21"/>
    </row>
    <row r="3260" spans="3:3" x14ac:dyDescent="0.2">
      <c r="C3260" s="21"/>
    </row>
    <row r="3261" spans="3:3" x14ac:dyDescent="0.2">
      <c r="C3261" s="21"/>
    </row>
    <row r="3262" spans="3:3" x14ac:dyDescent="0.2">
      <c r="C3262" s="21"/>
    </row>
    <row r="3263" spans="3:3" x14ac:dyDescent="0.2">
      <c r="C3263" s="21"/>
    </row>
    <row r="3264" spans="3:3" x14ac:dyDescent="0.2">
      <c r="C3264" s="21"/>
    </row>
    <row r="3265" spans="3:3" x14ac:dyDescent="0.2">
      <c r="C3265" s="21"/>
    </row>
    <row r="3266" spans="3:3" x14ac:dyDescent="0.2">
      <c r="C3266" s="21"/>
    </row>
    <row r="3267" spans="3:3" x14ac:dyDescent="0.2">
      <c r="C3267" s="21"/>
    </row>
    <row r="3268" spans="3:3" x14ac:dyDescent="0.2">
      <c r="C3268" s="21"/>
    </row>
    <row r="3269" spans="3:3" x14ac:dyDescent="0.2">
      <c r="C3269" s="21"/>
    </row>
    <row r="3270" spans="3:3" x14ac:dyDescent="0.2">
      <c r="C3270" s="21"/>
    </row>
    <row r="3271" spans="3:3" x14ac:dyDescent="0.2">
      <c r="C3271" s="21"/>
    </row>
    <row r="3272" spans="3:3" x14ac:dyDescent="0.2">
      <c r="C3272" s="21"/>
    </row>
    <row r="3273" spans="3:3" x14ac:dyDescent="0.2">
      <c r="C3273" s="21"/>
    </row>
    <row r="3274" spans="3:3" x14ac:dyDescent="0.2">
      <c r="C3274" s="21"/>
    </row>
    <row r="3275" spans="3:3" x14ac:dyDescent="0.2">
      <c r="C3275" s="21"/>
    </row>
    <row r="3276" spans="3:3" x14ac:dyDescent="0.2">
      <c r="C3276" s="21"/>
    </row>
    <row r="3277" spans="3:3" x14ac:dyDescent="0.2">
      <c r="C3277" s="21"/>
    </row>
    <row r="3278" spans="3:3" x14ac:dyDescent="0.2">
      <c r="C3278" s="21"/>
    </row>
    <row r="3279" spans="3:3" x14ac:dyDescent="0.2">
      <c r="C3279" s="21"/>
    </row>
    <row r="3280" spans="3:3" x14ac:dyDescent="0.2">
      <c r="C3280" s="21"/>
    </row>
    <row r="3281" spans="3:3" x14ac:dyDescent="0.2">
      <c r="C3281" s="21"/>
    </row>
    <row r="3282" spans="3:3" x14ac:dyDescent="0.2">
      <c r="C3282" s="21"/>
    </row>
    <row r="3283" spans="3:3" x14ac:dyDescent="0.2">
      <c r="C3283" s="21"/>
    </row>
    <row r="3284" spans="3:3" x14ac:dyDescent="0.2">
      <c r="C3284" s="21"/>
    </row>
    <row r="3285" spans="3:3" x14ac:dyDescent="0.2">
      <c r="C3285" s="21"/>
    </row>
    <row r="3286" spans="3:3" x14ac:dyDescent="0.2">
      <c r="C3286" s="21"/>
    </row>
    <row r="3287" spans="3:3" x14ac:dyDescent="0.2">
      <c r="C3287" s="21"/>
    </row>
    <row r="3288" spans="3:3" x14ac:dyDescent="0.2">
      <c r="C3288" s="21"/>
    </row>
    <row r="3289" spans="3:3" x14ac:dyDescent="0.2">
      <c r="C3289" s="21"/>
    </row>
    <row r="3290" spans="3:3" x14ac:dyDescent="0.2">
      <c r="C3290" s="21"/>
    </row>
    <row r="3291" spans="3:3" x14ac:dyDescent="0.2">
      <c r="C3291" s="21"/>
    </row>
    <row r="3292" spans="3:3" x14ac:dyDescent="0.2">
      <c r="C3292" s="21"/>
    </row>
    <row r="3293" spans="3:3" x14ac:dyDescent="0.2">
      <c r="C3293" s="21"/>
    </row>
    <row r="3294" spans="3:3" x14ac:dyDescent="0.2">
      <c r="C3294" s="21"/>
    </row>
    <row r="3295" spans="3:3" x14ac:dyDescent="0.2">
      <c r="C3295" s="21"/>
    </row>
    <row r="3296" spans="3:3" x14ac:dyDescent="0.2">
      <c r="C3296" s="21"/>
    </row>
    <row r="3297" spans="3:3" x14ac:dyDescent="0.2">
      <c r="C3297" s="21"/>
    </row>
    <row r="3298" spans="3:3" x14ac:dyDescent="0.2">
      <c r="C3298" s="21"/>
    </row>
    <row r="3299" spans="3:3" x14ac:dyDescent="0.2">
      <c r="C3299" s="21"/>
    </row>
    <row r="3300" spans="3:3" x14ac:dyDescent="0.2">
      <c r="C3300" s="21"/>
    </row>
    <row r="3301" spans="3:3" x14ac:dyDescent="0.2">
      <c r="C3301" s="21"/>
    </row>
    <row r="3302" spans="3:3" x14ac:dyDescent="0.2">
      <c r="C3302" s="21"/>
    </row>
    <row r="3303" spans="3:3" x14ac:dyDescent="0.2">
      <c r="C3303" s="21"/>
    </row>
    <row r="3304" spans="3:3" x14ac:dyDescent="0.2">
      <c r="C3304" s="21"/>
    </row>
    <row r="3305" spans="3:3" x14ac:dyDescent="0.2">
      <c r="C3305" s="21"/>
    </row>
    <row r="3306" spans="3:3" x14ac:dyDescent="0.2">
      <c r="C3306" s="21"/>
    </row>
    <row r="3307" spans="3:3" x14ac:dyDescent="0.2">
      <c r="C3307" s="21"/>
    </row>
    <row r="3308" spans="3:3" x14ac:dyDescent="0.2">
      <c r="C3308" s="21"/>
    </row>
    <row r="3309" spans="3:3" x14ac:dyDescent="0.2">
      <c r="C3309" s="21"/>
    </row>
    <row r="3310" spans="3:3" x14ac:dyDescent="0.2">
      <c r="C3310" s="21"/>
    </row>
    <row r="3311" spans="3:3" x14ac:dyDescent="0.2">
      <c r="C3311" s="21"/>
    </row>
    <row r="3312" spans="3:3" x14ac:dyDescent="0.2">
      <c r="C3312" s="21"/>
    </row>
    <row r="3313" spans="3:3" x14ac:dyDescent="0.2">
      <c r="C3313" s="21"/>
    </row>
    <row r="3314" spans="3:3" x14ac:dyDescent="0.2">
      <c r="C3314" s="21"/>
    </row>
    <row r="3315" spans="3:3" x14ac:dyDescent="0.2">
      <c r="C3315" s="21"/>
    </row>
    <row r="3316" spans="3:3" x14ac:dyDescent="0.2">
      <c r="C3316" s="21"/>
    </row>
    <row r="3317" spans="3:3" x14ac:dyDescent="0.2">
      <c r="C3317" s="21"/>
    </row>
    <row r="3318" spans="3:3" x14ac:dyDescent="0.2">
      <c r="C3318" s="21"/>
    </row>
    <row r="3319" spans="3:3" x14ac:dyDescent="0.2">
      <c r="C3319" s="21"/>
    </row>
    <row r="3320" spans="3:3" x14ac:dyDescent="0.2">
      <c r="C3320" s="21"/>
    </row>
    <row r="3321" spans="3:3" x14ac:dyDescent="0.2">
      <c r="C3321" s="21"/>
    </row>
    <row r="3322" spans="3:3" x14ac:dyDescent="0.2">
      <c r="C3322" s="21"/>
    </row>
    <row r="3323" spans="3:3" x14ac:dyDescent="0.2">
      <c r="C3323" s="21"/>
    </row>
    <row r="3324" spans="3:3" x14ac:dyDescent="0.2">
      <c r="C3324" s="21"/>
    </row>
    <row r="3325" spans="3:3" x14ac:dyDescent="0.2">
      <c r="C3325" s="21"/>
    </row>
    <row r="3326" spans="3:3" x14ac:dyDescent="0.2">
      <c r="C3326" s="21"/>
    </row>
    <row r="3327" spans="3:3" x14ac:dyDescent="0.2">
      <c r="C3327" s="21"/>
    </row>
    <row r="3328" spans="3:3" x14ac:dyDescent="0.2">
      <c r="C3328" s="21"/>
    </row>
    <row r="3329" spans="3:3" x14ac:dyDescent="0.2">
      <c r="C3329" s="21"/>
    </row>
    <row r="3330" spans="3:3" x14ac:dyDescent="0.2">
      <c r="C3330" s="21"/>
    </row>
    <row r="3331" spans="3:3" x14ac:dyDescent="0.2">
      <c r="C3331" s="21"/>
    </row>
    <row r="3332" spans="3:3" x14ac:dyDescent="0.2">
      <c r="C3332" s="21"/>
    </row>
    <row r="3333" spans="3:3" x14ac:dyDescent="0.2">
      <c r="C3333" s="21"/>
    </row>
    <row r="3334" spans="3:3" x14ac:dyDescent="0.2">
      <c r="C3334" s="21"/>
    </row>
    <row r="3335" spans="3:3" x14ac:dyDescent="0.2">
      <c r="C3335" s="21"/>
    </row>
    <row r="3336" spans="3:3" x14ac:dyDescent="0.2">
      <c r="C3336" s="21"/>
    </row>
    <row r="3337" spans="3:3" x14ac:dyDescent="0.2">
      <c r="C3337" s="21"/>
    </row>
    <row r="3338" spans="3:3" x14ac:dyDescent="0.2">
      <c r="C3338" s="21"/>
    </row>
    <row r="3339" spans="3:3" x14ac:dyDescent="0.2">
      <c r="C3339" s="21"/>
    </row>
    <row r="3340" spans="3:3" x14ac:dyDescent="0.2">
      <c r="C3340" s="21"/>
    </row>
    <row r="3341" spans="3:3" x14ac:dyDescent="0.2">
      <c r="C3341" s="21"/>
    </row>
    <row r="3342" spans="3:3" x14ac:dyDescent="0.2">
      <c r="C3342" s="21"/>
    </row>
    <row r="3343" spans="3:3" x14ac:dyDescent="0.2">
      <c r="C3343" s="21"/>
    </row>
    <row r="3344" spans="3:3" x14ac:dyDescent="0.2">
      <c r="C3344" s="21"/>
    </row>
    <row r="3345" spans="3:3" x14ac:dyDescent="0.2">
      <c r="C3345" s="21"/>
    </row>
    <row r="3346" spans="3:3" x14ac:dyDescent="0.2">
      <c r="C3346" s="21"/>
    </row>
    <row r="3347" spans="3:3" x14ac:dyDescent="0.2">
      <c r="C3347" s="21"/>
    </row>
    <row r="3348" spans="3:3" x14ac:dyDescent="0.2">
      <c r="C3348" s="21"/>
    </row>
    <row r="3349" spans="3:3" x14ac:dyDescent="0.2">
      <c r="C3349" s="21"/>
    </row>
    <row r="3350" spans="3:3" x14ac:dyDescent="0.2">
      <c r="C3350" s="21"/>
    </row>
    <row r="3351" spans="3:3" x14ac:dyDescent="0.2">
      <c r="C3351" s="21"/>
    </row>
    <row r="3352" spans="3:3" x14ac:dyDescent="0.2">
      <c r="C3352" s="21"/>
    </row>
    <row r="3353" spans="3:3" x14ac:dyDescent="0.2">
      <c r="C3353" s="21"/>
    </row>
    <row r="3354" spans="3:3" x14ac:dyDescent="0.2">
      <c r="C3354" s="21"/>
    </row>
    <row r="3355" spans="3:3" x14ac:dyDescent="0.2">
      <c r="C3355" s="21"/>
    </row>
    <row r="3356" spans="3:3" x14ac:dyDescent="0.2">
      <c r="C3356" s="21"/>
    </row>
    <row r="3357" spans="3:3" x14ac:dyDescent="0.2">
      <c r="C3357" s="21"/>
    </row>
    <row r="3358" spans="3:3" x14ac:dyDescent="0.2">
      <c r="C3358" s="21"/>
    </row>
    <row r="3359" spans="3:3" x14ac:dyDescent="0.2">
      <c r="C3359" s="21"/>
    </row>
    <row r="3360" spans="3:3" x14ac:dyDescent="0.2">
      <c r="C3360" s="21"/>
    </row>
    <row r="3361" spans="3:3" x14ac:dyDescent="0.2">
      <c r="C3361" s="21"/>
    </row>
    <row r="3362" spans="3:3" x14ac:dyDescent="0.2">
      <c r="C3362" s="21"/>
    </row>
    <row r="3363" spans="3:3" x14ac:dyDescent="0.2">
      <c r="C3363" s="21"/>
    </row>
    <row r="3364" spans="3:3" x14ac:dyDescent="0.2">
      <c r="C3364" s="21"/>
    </row>
    <row r="3365" spans="3:3" x14ac:dyDescent="0.2">
      <c r="C3365" s="21"/>
    </row>
    <row r="3366" spans="3:3" x14ac:dyDescent="0.2">
      <c r="C3366" s="21"/>
    </row>
    <row r="3367" spans="3:3" x14ac:dyDescent="0.2">
      <c r="C3367" s="21"/>
    </row>
    <row r="3368" spans="3:3" x14ac:dyDescent="0.2">
      <c r="C3368" s="21"/>
    </row>
    <row r="3369" spans="3:3" x14ac:dyDescent="0.2">
      <c r="C3369" s="21"/>
    </row>
    <row r="3370" spans="3:3" x14ac:dyDescent="0.2">
      <c r="C3370" s="21"/>
    </row>
    <row r="3371" spans="3:3" x14ac:dyDescent="0.2">
      <c r="C3371" s="21"/>
    </row>
    <row r="3372" spans="3:3" x14ac:dyDescent="0.2">
      <c r="C3372" s="21"/>
    </row>
    <row r="3373" spans="3:3" x14ac:dyDescent="0.2">
      <c r="C3373" s="21"/>
    </row>
    <row r="3374" spans="3:3" x14ac:dyDescent="0.2">
      <c r="C3374" s="21"/>
    </row>
    <row r="3375" spans="3:3" x14ac:dyDescent="0.2">
      <c r="C3375" s="21"/>
    </row>
    <row r="3376" spans="3:3" x14ac:dyDescent="0.2">
      <c r="C3376" s="21"/>
    </row>
    <row r="3377" spans="3:3" x14ac:dyDescent="0.2">
      <c r="C3377" s="21"/>
    </row>
    <row r="3378" spans="3:3" x14ac:dyDescent="0.2">
      <c r="C3378" s="21"/>
    </row>
    <row r="3379" spans="3:3" x14ac:dyDescent="0.2">
      <c r="C3379" s="21"/>
    </row>
    <row r="3380" spans="3:3" x14ac:dyDescent="0.2">
      <c r="C3380" s="21"/>
    </row>
    <row r="3381" spans="3:3" x14ac:dyDescent="0.2">
      <c r="C3381" s="21"/>
    </row>
    <row r="3382" spans="3:3" x14ac:dyDescent="0.2">
      <c r="C3382" s="21"/>
    </row>
    <row r="3383" spans="3:3" x14ac:dyDescent="0.2">
      <c r="C3383" s="21"/>
    </row>
    <row r="3384" spans="3:3" x14ac:dyDescent="0.2">
      <c r="C3384" s="21"/>
    </row>
    <row r="3385" spans="3:3" x14ac:dyDescent="0.2">
      <c r="C3385" s="21"/>
    </row>
    <row r="3386" spans="3:3" x14ac:dyDescent="0.2">
      <c r="C3386" s="21"/>
    </row>
    <row r="3387" spans="3:3" x14ac:dyDescent="0.2">
      <c r="C3387" s="21"/>
    </row>
    <row r="3388" spans="3:3" x14ac:dyDescent="0.2">
      <c r="C3388" s="21"/>
    </row>
    <row r="3389" spans="3:3" x14ac:dyDescent="0.2">
      <c r="C3389" s="21"/>
    </row>
    <row r="3390" spans="3:3" x14ac:dyDescent="0.2">
      <c r="C3390" s="21"/>
    </row>
    <row r="3391" spans="3:3" x14ac:dyDescent="0.2">
      <c r="C3391" s="21"/>
    </row>
    <row r="3392" spans="3:3" x14ac:dyDescent="0.2">
      <c r="C3392" s="21"/>
    </row>
    <row r="3393" spans="3:3" x14ac:dyDescent="0.2">
      <c r="C3393" s="21"/>
    </row>
    <row r="3394" spans="3:3" x14ac:dyDescent="0.2">
      <c r="C3394" s="21"/>
    </row>
    <row r="3395" spans="3:3" x14ac:dyDescent="0.2">
      <c r="C3395" s="21"/>
    </row>
    <row r="3396" spans="3:3" x14ac:dyDescent="0.2">
      <c r="C3396" s="21"/>
    </row>
    <row r="3397" spans="3:3" x14ac:dyDescent="0.2">
      <c r="C3397" s="21"/>
    </row>
    <row r="3398" spans="3:3" x14ac:dyDescent="0.2">
      <c r="C3398" s="21"/>
    </row>
    <row r="3399" spans="3:3" x14ac:dyDescent="0.2">
      <c r="C3399" s="21"/>
    </row>
    <row r="3400" spans="3:3" x14ac:dyDescent="0.2">
      <c r="C3400" s="21"/>
    </row>
    <row r="3401" spans="3:3" x14ac:dyDescent="0.2">
      <c r="C3401" s="21"/>
    </row>
    <row r="3402" spans="3:3" x14ac:dyDescent="0.2">
      <c r="C3402" s="21"/>
    </row>
    <row r="3403" spans="3:3" x14ac:dyDescent="0.2">
      <c r="C3403" s="21"/>
    </row>
    <row r="3404" spans="3:3" x14ac:dyDescent="0.2">
      <c r="C3404" s="21"/>
    </row>
    <row r="3405" spans="3:3" x14ac:dyDescent="0.2">
      <c r="C3405" s="21"/>
    </row>
    <row r="3406" spans="3:3" x14ac:dyDescent="0.2">
      <c r="C3406" s="21"/>
    </row>
    <row r="3407" spans="3:3" x14ac:dyDescent="0.2">
      <c r="C3407" s="21"/>
    </row>
    <row r="3408" spans="3:3" x14ac:dyDescent="0.2">
      <c r="C3408" s="21"/>
    </row>
    <row r="3409" spans="3:3" x14ac:dyDescent="0.2">
      <c r="C3409" s="21"/>
    </row>
    <row r="3410" spans="3:3" x14ac:dyDescent="0.2">
      <c r="C3410" s="21"/>
    </row>
    <row r="3411" spans="3:3" x14ac:dyDescent="0.2">
      <c r="C3411" s="21"/>
    </row>
    <row r="3412" spans="3:3" x14ac:dyDescent="0.2">
      <c r="C3412" s="21"/>
    </row>
    <row r="3413" spans="3:3" x14ac:dyDescent="0.2">
      <c r="C3413" s="21"/>
    </row>
    <row r="3414" spans="3:3" x14ac:dyDescent="0.2">
      <c r="C3414" s="21"/>
    </row>
    <row r="3415" spans="3:3" x14ac:dyDescent="0.2">
      <c r="C3415" s="21"/>
    </row>
    <row r="3416" spans="3:3" x14ac:dyDescent="0.2">
      <c r="C3416" s="21"/>
    </row>
    <row r="3417" spans="3:3" x14ac:dyDescent="0.2">
      <c r="C3417" s="21"/>
    </row>
    <row r="3418" spans="3:3" x14ac:dyDescent="0.2">
      <c r="C3418" s="21"/>
    </row>
    <row r="3419" spans="3:3" x14ac:dyDescent="0.2">
      <c r="C3419" s="21"/>
    </row>
    <row r="3420" spans="3:3" x14ac:dyDescent="0.2">
      <c r="C3420" s="21"/>
    </row>
    <row r="3421" spans="3:3" x14ac:dyDescent="0.2">
      <c r="C3421" s="21"/>
    </row>
    <row r="3422" spans="3:3" x14ac:dyDescent="0.2">
      <c r="C3422" s="21"/>
    </row>
    <row r="3423" spans="3:3" x14ac:dyDescent="0.2">
      <c r="C3423" s="21"/>
    </row>
    <row r="3424" spans="3:3" x14ac:dyDescent="0.2">
      <c r="C3424" s="21"/>
    </row>
    <row r="3425" spans="3:3" x14ac:dyDescent="0.2">
      <c r="C3425" s="21"/>
    </row>
    <row r="3426" spans="3:3" x14ac:dyDescent="0.2">
      <c r="C3426" s="21"/>
    </row>
    <row r="3427" spans="3:3" x14ac:dyDescent="0.2">
      <c r="C3427" s="21"/>
    </row>
    <row r="3428" spans="3:3" x14ac:dyDescent="0.2">
      <c r="C3428" s="21"/>
    </row>
    <row r="3429" spans="3:3" x14ac:dyDescent="0.2">
      <c r="C3429" s="21"/>
    </row>
    <row r="3430" spans="3:3" x14ac:dyDescent="0.2">
      <c r="C3430" s="21"/>
    </row>
    <row r="3431" spans="3:3" x14ac:dyDescent="0.2">
      <c r="C3431" s="21"/>
    </row>
    <row r="3432" spans="3:3" x14ac:dyDescent="0.2">
      <c r="C3432" s="21"/>
    </row>
    <row r="3433" spans="3:3" x14ac:dyDescent="0.2">
      <c r="C3433" s="21"/>
    </row>
    <row r="3434" spans="3:3" x14ac:dyDescent="0.2">
      <c r="C3434" s="21"/>
    </row>
    <row r="3435" spans="3:3" x14ac:dyDescent="0.2">
      <c r="C3435" s="21"/>
    </row>
    <row r="3436" spans="3:3" x14ac:dyDescent="0.2">
      <c r="C3436" s="21"/>
    </row>
    <row r="3437" spans="3:3" x14ac:dyDescent="0.2">
      <c r="C3437" s="21"/>
    </row>
    <row r="3438" spans="3:3" x14ac:dyDescent="0.2">
      <c r="C3438" s="21"/>
    </row>
    <row r="3439" spans="3:3" x14ac:dyDescent="0.2">
      <c r="C3439" s="21"/>
    </row>
    <row r="3440" spans="3:3" x14ac:dyDescent="0.2">
      <c r="C3440" s="21"/>
    </row>
    <row r="3441" spans="3:3" x14ac:dyDescent="0.2">
      <c r="C3441" s="21"/>
    </row>
    <row r="3442" spans="3:3" x14ac:dyDescent="0.2">
      <c r="C3442" s="21"/>
    </row>
    <row r="3443" spans="3:3" x14ac:dyDescent="0.2">
      <c r="C3443" s="21"/>
    </row>
    <row r="3444" spans="3:3" x14ac:dyDescent="0.2">
      <c r="C3444" s="21"/>
    </row>
    <row r="3445" spans="3:3" x14ac:dyDescent="0.2">
      <c r="C3445" s="21"/>
    </row>
    <row r="3446" spans="3:3" x14ac:dyDescent="0.2">
      <c r="C3446" s="21"/>
    </row>
    <row r="3447" spans="3:3" x14ac:dyDescent="0.2">
      <c r="C3447" s="21"/>
    </row>
    <row r="3448" spans="3:3" x14ac:dyDescent="0.2">
      <c r="C3448" s="21"/>
    </row>
    <row r="3449" spans="3:3" x14ac:dyDescent="0.2">
      <c r="C3449" s="21"/>
    </row>
    <row r="3450" spans="3:3" x14ac:dyDescent="0.2">
      <c r="C3450" s="21"/>
    </row>
    <row r="3451" spans="3:3" x14ac:dyDescent="0.2">
      <c r="C3451" s="21"/>
    </row>
    <row r="3452" spans="3:3" x14ac:dyDescent="0.2">
      <c r="C3452" s="21"/>
    </row>
    <row r="3453" spans="3:3" x14ac:dyDescent="0.2">
      <c r="C3453" s="21"/>
    </row>
    <row r="3454" spans="3:3" x14ac:dyDescent="0.2">
      <c r="C3454" s="21"/>
    </row>
    <row r="3455" spans="3:3" x14ac:dyDescent="0.2">
      <c r="C3455" s="21"/>
    </row>
    <row r="3456" spans="3:3" x14ac:dyDescent="0.2">
      <c r="C3456" s="21"/>
    </row>
    <row r="3457" spans="3:3" x14ac:dyDescent="0.2">
      <c r="C3457" s="21"/>
    </row>
    <row r="3458" spans="3:3" x14ac:dyDescent="0.2">
      <c r="C3458" s="21"/>
    </row>
    <row r="3459" spans="3:3" x14ac:dyDescent="0.2">
      <c r="C3459" s="21"/>
    </row>
    <row r="3460" spans="3:3" x14ac:dyDescent="0.2">
      <c r="C3460" s="21"/>
    </row>
    <row r="3461" spans="3:3" x14ac:dyDescent="0.2">
      <c r="C3461" s="21"/>
    </row>
    <row r="3462" spans="3:3" x14ac:dyDescent="0.2">
      <c r="C3462" s="21"/>
    </row>
    <row r="3463" spans="3:3" x14ac:dyDescent="0.2">
      <c r="C3463" s="21"/>
    </row>
    <row r="3464" spans="3:3" x14ac:dyDescent="0.2">
      <c r="C3464" s="21"/>
    </row>
    <row r="3465" spans="3:3" x14ac:dyDescent="0.2">
      <c r="C3465" s="21"/>
    </row>
    <row r="3466" spans="3:3" x14ac:dyDescent="0.2">
      <c r="C3466" s="21"/>
    </row>
    <row r="3467" spans="3:3" x14ac:dyDescent="0.2">
      <c r="C3467" s="21"/>
    </row>
    <row r="3468" spans="3:3" x14ac:dyDescent="0.2">
      <c r="C3468" s="21"/>
    </row>
    <row r="3469" spans="3:3" x14ac:dyDescent="0.2">
      <c r="C3469" s="21"/>
    </row>
    <row r="3470" spans="3:3" x14ac:dyDescent="0.2">
      <c r="C3470" s="21"/>
    </row>
    <row r="3471" spans="3:3" x14ac:dyDescent="0.2">
      <c r="C3471" s="21"/>
    </row>
    <row r="3472" spans="3:3" x14ac:dyDescent="0.2">
      <c r="C3472" s="21"/>
    </row>
    <row r="3473" spans="3:3" x14ac:dyDescent="0.2">
      <c r="C3473" s="21"/>
    </row>
    <row r="3474" spans="3:3" x14ac:dyDescent="0.2">
      <c r="C3474" s="21"/>
    </row>
    <row r="3475" spans="3:3" x14ac:dyDescent="0.2">
      <c r="C3475" s="21"/>
    </row>
    <row r="3476" spans="3:3" x14ac:dyDescent="0.2">
      <c r="C3476" s="21"/>
    </row>
    <row r="3477" spans="3:3" x14ac:dyDescent="0.2">
      <c r="C3477" s="21"/>
    </row>
    <row r="3478" spans="3:3" x14ac:dyDescent="0.2">
      <c r="C3478" s="21"/>
    </row>
    <row r="3479" spans="3:3" x14ac:dyDescent="0.2">
      <c r="C3479" s="21"/>
    </row>
    <row r="3480" spans="3:3" x14ac:dyDescent="0.2">
      <c r="C3480" s="21"/>
    </row>
    <row r="3481" spans="3:3" x14ac:dyDescent="0.2">
      <c r="C3481" s="21"/>
    </row>
    <row r="3482" spans="3:3" x14ac:dyDescent="0.2">
      <c r="C3482" s="21"/>
    </row>
    <row r="3483" spans="3:3" x14ac:dyDescent="0.2">
      <c r="C3483" s="21"/>
    </row>
    <row r="3484" spans="3:3" x14ac:dyDescent="0.2">
      <c r="C3484" s="21"/>
    </row>
    <row r="3485" spans="3:3" x14ac:dyDescent="0.2">
      <c r="C3485" s="21"/>
    </row>
    <row r="3486" spans="3:3" x14ac:dyDescent="0.2">
      <c r="C3486" s="21"/>
    </row>
    <row r="3487" spans="3:3" x14ac:dyDescent="0.2">
      <c r="C3487" s="21"/>
    </row>
    <row r="3488" spans="3:3" x14ac:dyDescent="0.2">
      <c r="C3488" s="21"/>
    </row>
    <row r="3489" spans="3:3" x14ac:dyDescent="0.2">
      <c r="C3489" s="21"/>
    </row>
    <row r="3490" spans="3:3" x14ac:dyDescent="0.2">
      <c r="C3490" s="21"/>
    </row>
    <row r="3491" spans="3:3" x14ac:dyDescent="0.2">
      <c r="C3491" s="21"/>
    </row>
    <row r="3492" spans="3:3" x14ac:dyDescent="0.2">
      <c r="C3492" s="21"/>
    </row>
    <row r="3493" spans="3:3" x14ac:dyDescent="0.2">
      <c r="C3493" s="21"/>
    </row>
    <row r="3494" spans="3:3" x14ac:dyDescent="0.2">
      <c r="C3494" s="21"/>
    </row>
    <row r="3495" spans="3:3" x14ac:dyDescent="0.2">
      <c r="C3495" s="21"/>
    </row>
    <row r="3496" spans="3:3" x14ac:dyDescent="0.2">
      <c r="C3496" s="21"/>
    </row>
    <row r="3497" spans="3:3" x14ac:dyDescent="0.2">
      <c r="C3497" s="21"/>
    </row>
    <row r="3498" spans="3:3" x14ac:dyDescent="0.2">
      <c r="C3498" s="21"/>
    </row>
    <row r="3499" spans="3:3" x14ac:dyDescent="0.2">
      <c r="C3499" s="21"/>
    </row>
    <row r="3500" spans="3:3" x14ac:dyDescent="0.2">
      <c r="C3500" s="21"/>
    </row>
    <row r="3501" spans="3:3" x14ac:dyDescent="0.2">
      <c r="C3501" s="21"/>
    </row>
    <row r="3502" spans="3:3" x14ac:dyDescent="0.2">
      <c r="C3502" s="21"/>
    </row>
    <row r="3503" spans="3:3" x14ac:dyDescent="0.2">
      <c r="C3503" s="21"/>
    </row>
    <row r="3504" spans="3:3" x14ac:dyDescent="0.2">
      <c r="C3504" s="21"/>
    </row>
    <row r="3505" spans="3:3" x14ac:dyDescent="0.2">
      <c r="C3505" s="21"/>
    </row>
    <row r="3506" spans="3:3" x14ac:dyDescent="0.2">
      <c r="C3506" s="21"/>
    </row>
    <row r="3507" spans="3:3" x14ac:dyDescent="0.2">
      <c r="C3507" s="21"/>
    </row>
    <row r="3508" spans="3:3" x14ac:dyDescent="0.2">
      <c r="C3508" s="21"/>
    </row>
    <row r="3509" spans="3:3" x14ac:dyDescent="0.2">
      <c r="C3509" s="21"/>
    </row>
    <row r="3510" spans="3:3" x14ac:dyDescent="0.2">
      <c r="C3510" s="21"/>
    </row>
    <row r="3511" spans="3:3" x14ac:dyDescent="0.2">
      <c r="C3511" s="21"/>
    </row>
    <row r="3512" spans="3:3" x14ac:dyDescent="0.2">
      <c r="C3512" s="21"/>
    </row>
    <row r="3513" spans="3:3" x14ac:dyDescent="0.2">
      <c r="C3513" s="21"/>
    </row>
    <row r="3514" spans="3:3" x14ac:dyDescent="0.2">
      <c r="C3514" s="21"/>
    </row>
    <row r="3515" spans="3:3" x14ac:dyDescent="0.2">
      <c r="C3515" s="21"/>
    </row>
    <row r="3516" spans="3:3" x14ac:dyDescent="0.2">
      <c r="C3516" s="21"/>
    </row>
    <row r="3517" spans="3:3" x14ac:dyDescent="0.2">
      <c r="C3517" s="21"/>
    </row>
    <row r="3518" spans="3:3" x14ac:dyDescent="0.2">
      <c r="C3518" s="21"/>
    </row>
    <row r="3519" spans="3:3" x14ac:dyDescent="0.2">
      <c r="C3519" s="21"/>
    </row>
    <row r="3520" spans="3:3" x14ac:dyDescent="0.2">
      <c r="C3520" s="21"/>
    </row>
    <row r="3521" spans="3:3" x14ac:dyDescent="0.2">
      <c r="C3521" s="21"/>
    </row>
    <row r="3522" spans="3:3" x14ac:dyDescent="0.2">
      <c r="C3522" s="21"/>
    </row>
    <row r="3523" spans="3:3" x14ac:dyDescent="0.2">
      <c r="C3523" s="21"/>
    </row>
    <row r="3524" spans="3:3" x14ac:dyDescent="0.2">
      <c r="C3524" s="21"/>
    </row>
    <row r="3525" spans="3:3" x14ac:dyDescent="0.2">
      <c r="C3525" s="21"/>
    </row>
    <row r="3526" spans="3:3" x14ac:dyDescent="0.2">
      <c r="C3526" s="21"/>
    </row>
    <row r="3527" spans="3:3" x14ac:dyDescent="0.2">
      <c r="C3527" s="21"/>
    </row>
    <row r="3528" spans="3:3" x14ac:dyDescent="0.2">
      <c r="C3528" s="21"/>
    </row>
    <row r="3529" spans="3:3" x14ac:dyDescent="0.2">
      <c r="C3529" s="21"/>
    </row>
    <row r="3530" spans="3:3" x14ac:dyDescent="0.2">
      <c r="C3530" s="21"/>
    </row>
    <row r="3531" spans="3:3" x14ac:dyDescent="0.2">
      <c r="C3531" s="21"/>
    </row>
    <row r="3532" spans="3:3" x14ac:dyDescent="0.2">
      <c r="C3532" s="21"/>
    </row>
    <row r="3533" spans="3:3" x14ac:dyDescent="0.2">
      <c r="C3533" s="21"/>
    </row>
    <row r="3534" spans="3:3" x14ac:dyDescent="0.2">
      <c r="C3534" s="21"/>
    </row>
    <row r="3535" spans="3:3" x14ac:dyDescent="0.2">
      <c r="C3535" s="21"/>
    </row>
    <row r="3536" spans="3:3" x14ac:dyDescent="0.2">
      <c r="C3536" s="21"/>
    </row>
    <row r="3537" spans="3:3" x14ac:dyDescent="0.2">
      <c r="C3537" s="21"/>
    </row>
    <row r="3538" spans="3:3" x14ac:dyDescent="0.2">
      <c r="C3538" s="21"/>
    </row>
    <row r="3539" spans="3:3" x14ac:dyDescent="0.2">
      <c r="C3539" s="21"/>
    </row>
    <row r="3540" spans="3:3" x14ac:dyDescent="0.2">
      <c r="C3540" s="21"/>
    </row>
    <row r="3541" spans="3:3" x14ac:dyDescent="0.2">
      <c r="C3541" s="21"/>
    </row>
    <row r="3542" spans="3:3" x14ac:dyDescent="0.2">
      <c r="C3542" s="21"/>
    </row>
    <row r="3543" spans="3:3" x14ac:dyDescent="0.2">
      <c r="C3543" s="21"/>
    </row>
    <row r="3544" spans="3:3" x14ac:dyDescent="0.2">
      <c r="C3544" s="21"/>
    </row>
    <row r="3545" spans="3:3" x14ac:dyDescent="0.2">
      <c r="C3545" s="21"/>
    </row>
    <row r="3546" spans="3:3" x14ac:dyDescent="0.2">
      <c r="C3546" s="21"/>
    </row>
    <row r="3547" spans="3:3" x14ac:dyDescent="0.2">
      <c r="C3547" s="21"/>
    </row>
    <row r="3548" spans="3:3" x14ac:dyDescent="0.2">
      <c r="C3548" s="21"/>
    </row>
    <row r="3549" spans="3:3" x14ac:dyDescent="0.2">
      <c r="C3549" s="21"/>
    </row>
    <row r="3550" spans="3:3" x14ac:dyDescent="0.2">
      <c r="C3550" s="21"/>
    </row>
    <row r="3551" spans="3:3" x14ac:dyDescent="0.2">
      <c r="C3551" s="21"/>
    </row>
    <row r="3552" spans="3:3" x14ac:dyDescent="0.2">
      <c r="C3552" s="21"/>
    </row>
    <row r="3553" spans="3:3" x14ac:dyDescent="0.2">
      <c r="C3553" s="21"/>
    </row>
    <row r="3554" spans="3:3" x14ac:dyDescent="0.2">
      <c r="C3554" s="21"/>
    </row>
    <row r="3555" spans="3:3" x14ac:dyDescent="0.2">
      <c r="C3555" s="21"/>
    </row>
    <row r="3556" spans="3:3" x14ac:dyDescent="0.2">
      <c r="C3556" s="21"/>
    </row>
    <row r="3557" spans="3:3" x14ac:dyDescent="0.2">
      <c r="C3557" s="21"/>
    </row>
    <row r="3558" spans="3:3" x14ac:dyDescent="0.2">
      <c r="C3558" s="21"/>
    </row>
    <row r="3559" spans="3:3" x14ac:dyDescent="0.2">
      <c r="C3559" s="21"/>
    </row>
    <row r="3560" spans="3:3" x14ac:dyDescent="0.2">
      <c r="C3560" s="21"/>
    </row>
    <row r="3561" spans="3:3" x14ac:dyDescent="0.2">
      <c r="C3561" s="21"/>
    </row>
    <row r="3562" spans="3:3" x14ac:dyDescent="0.2">
      <c r="C3562" s="21"/>
    </row>
    <row r="3563" spans="3:3" x14ac:dyDescent="0.2">
      <c r="C3563" s="21"/>
    </row>
    <row r="3564" spans="3:3" x14ac:dyDescent="0.2">
      <c r="C3564" s="21"/>
    </row>
    <row r="3565" spans="3:3" x14ac:dyDescent="0.2">
      <c r="C3565" s="21"/>
    </row>
    <row r="3566" spans="3:3" x14ac:dyDescent="0.2">
      <c r="C3566" s="21"/>
    </row>
    <row r="3567" spans="3:3" x14ac:dyDescent="0.2">
      <c r="C3567" s="21"/>
    </row>
    <row r="3568" spans="3:3" x14ac:dyDescent="0.2">
      <c r="C3568" s="21"/>
    </row>
    <row r="3569" spans="3:3" x14ac:dyDescent="0.2">
      <c r="C3569" s="21"/>
    </row>
    <row r="3570" spans="3:3" x14ac:dyDescent="0.2">
      <c r="C3570" s="21"/>
    </row>
    <row r="3571" spans="3:3" x14ac:dyDescent="0.2">
      <c r="C3571" s="21"/>
    </row>
    <row r="3572" spans="3:3" x14ac:dyDescent="0.2">
      <c r="C3572" s="21"/>
    </row>
    <row r="3573" spans="3:3" x14ac:dyDescent="0.2">
      <c r="C3573" s="21"/>
    </row>
    <row r="3574" spans="3:3" x14ac:dyDescent="0.2">
      <c r="C3574" s="21"/>
    </row>
    <row r="3575" spans="3:3" x14ac:dyDescent="0.2">
      <c r="C3575" s="21"/>
    </row>
    <row r="3576" spans="3:3" x14ac:dyDescent="0.2">
      <c r="C3576" s="21"/>
    </row>
    <row r="3577" spans="3:3" x14ac:dyDescent="0.2">
      <c r="C3577" s="21"/>
    </row>
    <row r="3578" spans="3:3" x14ac:dyDescent="0.2">
      <c r="C3578" s="21"/>
    </row>
    <row r="3579" spans="3:3" x14ac:dyDescent="0.2">
      <c r="C3579" s="21"/>
    </row>
    <row r="3580" spans="3:3" x14ac:dyDescent="0.2">
      <c r="C3580" s="21"/>
    </row>
    <row r="3581" spans="3:3" x14ac:dyDescent="0.2">
      <c r="C3581" s="21"/>
    </row>
    <row r="3582" spans="3:3" x14ac:dyDescent="0.2">
      <c r="C3582" s="21"/>
    </row>
    <row r="3583" spans="3:3" x14ac:dyDescent="0.2">
      <c r="C3583" s="21"/>
    </row>
    <row r="3584" spans="3:3" x14ac:dyDescent="0.2">
      <c r="C3584" s="21"/>
    </row>
    <row r="3585" spans="3:3" x14ac:dyDescent="0.2">
      <c r="C3585" s="21"/>
    </row>
    <row r="3586" spans="3:3" x14ac:dyDescent="0.2">
      <c r="C3586" s="21"/>
    </row>
    <row r="3587" spans="3:3" x14ac:dyDescent="0.2">
      <c r="C3587" s="21"/>
    </row>
    <row r="3588" spans="3:3" x14ac:dyDescent="0.2">
      <c r="C3588" s="21"/>
    </row>
    <row r="3589" spans="3:3" x14ac:dyDescent="0.2">
      <c r="C3589" s="21"/>
    </row>
    <row r="3590" spans="3:3" x14ac:dyDescent="0.2">
      <c r="C3590" s="21"/>
    </row>
    <row r="3591" spans="3:3" x14ac:dyDescent="0.2">
      <c r="C3591" s="21"/>
    </row>
    <row r="3592" spans="3:3" x14ac:dyDescent="0.2">
      <c r="C3592" s="21"/>
    </row>
    <row r="3593" spans="3:3" x14ac:dyDescent="0.2">
      <c r="C3593" s="21"/>
    </row>
    <row r="3594" spans="3:3" x14ac:dyDescent="0.2">
      <c r="C3594" s="21"/>
    </row>
    <row r="3595" spans="3:3" x14ac:dyDescent="0.2">
      <c r="C3595" s="21"/>
    </row>
    <row r="3596" spans="3:3" x14ac:dyDescent="0.2">
      <c r="C3596" s="21"/>
    </row>
    <row r="3597" spans="3:3" x14ac:dyDescent="0.2">
      <c r="C3597" s="21"/>
    </row>
    <row r="3598" spans="3:3" x14ac:dyDescent="0.2">
      <c r="C3598" s="21"/>
    </row>
    <row r="3599" spans="3:3" x14ac:dyDescent="0.2">
      <c r="C3599" s="21"/>
    </row>
    <row r="3600" spans="3:3" x14ac:dyDescent="0.2">
      <c r="C3600" s="21"/>
    </row>
    <row r="3601" spans="3:3" x14ac:dyDescent="0.2">
      <c r="C3601" s="21"/>
    </row>
    <row r="3602" spans="3:3" x14ac:dyDescent="0.2">
      <c r="C3602" s="21"/>
    </row>
    <row r="3603" spans="3:3" x14ac:dyDescent="0.2">
      <c r="C3603" s="21"/>
    </row>
    <row r="3604" spans="3:3" x14ac:dyDescent="0.2">
      <c r="C3604" s="21"/>
    </row>
    <row r="3605" spans="3:3" x14ac:dyDescent="0.2">
      <c r="C3605" s="21"/>
    </row>
    <row r="3606" spans="3:3" x14ac:dyDescent="0.2">
      <c r="C3606" s="21"/>
    </row>
    <row r="3607" spans="3:3" x14ac:dyDescent="0.2">
      <c r="C3607" s="21"/>
    </row>
    <row r="3608" spans="3:3" x14ac:dyDescent="0.2">
      <c r="C3608" s="21"/>
    </row>
    <row r="3609" spans="3:3" x14ac:dyDescent="0.2">
      <c r="C3609" s="21"/>
    </row>
    <row r="3610" spans="3:3" x14ac:dyDescent="0.2">
      <c r="C3610" s="21"/>
    </row>
    <row r="3611" spans="3:3" x14ac:dyDescent="0.2">
      <c r="C3611" s="21"/>
    </row>
    <row r="3612" spans="3:3" x14ac:dyDescent="0.2">
      <c r="C3612" s="21"/>
    </row>
    <row r="3613" spans="3:3" x14ac:dyDescent="0.2">
      <c r="C3613" s="21"/>
    </row>
    <row r="3614" spans="3:3" x14ac:dyDescent="0.2">
      <c r="C3614" s="21"/>
    </row>
    <row r="3615" spans="3:3" x14ac:dyDescent="0.2">
      <c r="C3615" s="21"/>
    </row>
    <row r="3616" spans="3:3" x14ac:dyDescent="0.2">
      <c r="C3616" s="21"/>
    </row>
    <row r="3617" spans="3:3" x14ac:dyDescent="0.2">
      <c r="C3617" s="21"/>
    </row>
    <row r="3618" spans="3:3" x14ac:dyDescent="0.2">
      <c r="C3618" s="21"/>
    </row>
    <row r="3619" spans="3:3" x14ac:dyDescent="0.2">
      <c r="C3619" s="21"/>
    </row>
    <row r="3620" spans="3:3" x14ac:dyDescent="0.2">
      <c r="C3620" s="21"/>
    </row>
    <row r="3621" spans="3:3" x14ac:dyDescent="0.2">
      <c r="C3621" s="21"/>
    </row>
    <row r="3622" spans="3:3" x14ac:dyDescent="0.2">
      <c r="C3622" s="21"/>
    </row>
    <row r="3623" spans="3:3" x14ac:dyDescent="0.2">
      <c r="C3623" s="21"/>
    </row>
    <row r="3624" spans="3:3" x14ac:dyDescent="0.2">
      <c r="C3624" s="21"/>
    </row>
    <row r="3625" spans="3:3" x14ac:dyDescent="0.2">
      <c r="C3625" s="21"/>
    </row>
    <row r="3626" spans="3:3" x14ac:dyDescent="0.2">
      <c r="C3626" s="21"/>
    </row>
    <row r="3627" spans="3:3" x14ac:dyDescent="0.2">
      <c r="C3627" s="21"/>
    </row>
    <row r="3628" spans="3:3" x14ac:dyDescent="0.2">
      <c r="C3628" s="21"/>
    </row>
    <row r="3629" spans="3:3" x14ac:dyDescent="0.2">
      <c r="C3629" s="21"/>
    </row>
    <row r="3630" spans="3:3" x14ac:dyDescent="0.2">
      <c r="C3630" s="21"/>
    </row>
    <row r="3631" spans="3:3" x14ac:dyDescent="0.2">
      <c r="C3631" s="21"/>
    </row>
    <row r="3632" spans="3:3" x14ac:dyDescent="0.2">
      <c r="C3632" s="21"/>
    </row>
    <row r="3633" spans="3:3" x14ac:dyDescent="0.2">
      <c r="C3633" s="21"/>
    </row>
    <row r="3634" spans="3:3" x14ac:dyDescent="0.2">
      <c r="C3634" s="21"/>
    </row>
    <row r="3635" spans="3:3" x14ac:dyDescent="0.2">
      <c r="C3635" s="21"/>
    </row>
    <row r="3636" spans="3:3" x14ac:dyDescent="0.2">
      <c r="C3636" s="21"/>
    </row>
    <row r="3637" spans="3:3" x14ac:dyDescent="0.2">
      <c r="C3637" s="21"/>
    </row>
    <row r="3638" spans="3:3" x14ac:dyDescent="0.2">
      <c r="C3638" s="21"/>
    </row>
    <row r="3639" spans="3:3" x14ac:dyDescent="0.2">
      <c r="C3639" s="21"/>
    </row>
    <row r="3640" spans="3:3" x14ac:dyDescent="0.2">
      <c r="C3640" s="21"/>
    </row>
    <row r="3641" spans="3:3" x14ac:dyDescent="0.2">
      <c r="C3641" s="21"/>
    </row>
    <row r="3642" spans="3:3" x14ac:dyDescent="0.2">
      <c r="C3642" s="21"/>
    </row>
    <row r="3643" spans="3:3" x14ac:dyDescent="0.2">
      <c r="C3643" s="21"/>
    </row>
    <row r="3644" spans="3:3" x14ac:dyDescent="0.2">
      <c r="C3644" s="21"/>
    </row>
    <row r="3645" spans="3:3" x14ac:dyDescent="0.2">
      <c r="C3645" s="21"/>
    </row>
    <row r="3646" spans="3:3" x14ac:dyDescent="0.2">
      <c r="C3646" s="21"/>
    </row>
    <row r="3647" spans="3:3" x14ac:dyDescent="0.2">
      <c r="C3647" s="21"/>
    </row>
    <row r="3648" spans="3:3" x14ac:dyDescent="0.2">
      <c r="C3648" s="21"/>
    </row>
    <row r="3649" spans="3:3" x14ac:dyDescent="0.2">
      <c r="C3649" s="21"/>
    </row>
    <row r="3650" spans="3:3" x14ac:dyDescent="0.2">
      <c r="C3650" s="21"/>
    </row>
    <row r="3651" spans="3:3" x14ac:dyDescent="0.2">
      <c r="C3651" s="21"/>
    </row>
    <row r="3652" spans="3:3" x14ac:dyDescent="0.2">
      <c r="C3652" s="21"/>
    </row>
    <row r="3653" spans="3:3" x14ac:dyDescent="0.2">
      <c r="C3653" s="21"/>
    </row>
    <row r="3654" spans="3:3" x14ac:dyDescent="0.2">
      <c r="C3654" s="21"/>
    </row>
    <row r="3655" spans="3:3" x14ac:dyDescent="0.2">
      <c r="C3655" s="21"/>
    </row>
    <row r="3656" spans="3:3" x14ac:dyDescent="0.2">
      <c r="C3656" s="21"/>
    </row>
    <row r="3657" spans="3:3" x14ac:dyDescent="0.2">
      <c r="C3657" s="21"/>
    </row>
    <row r="3658" spans="3:3" x14ac:dyDescent="0.2">
      <c r="C3658" s="21"/>
    </row>
    <row r="3659" spans="3:3" x14ac:dyDescent="0.2">
      <c r="C3659" s="21"/>
    </row>
    <row r="3660" spans="3:3" x14ac:dyDescent="0.2">
      <c r="C3660" s="21"/>
    </row>
    <row r="3661" spans="3:3" x14ac:dyDescent="0.2">
      <c r="C3661" s="21"/>
    </row>
    <row r="3662" spans="3:3" x14ac:dyDescent="0.2">
      <c r="C3662" s="21"/>
    </row>
    <row r="3663" spans="3:3" x14ac:dyDescent="0.2">
      <c r="C3663" s="21"/>
    </row>
    <row r="3664" spans="3:3" x14ac:dyDescent="0.2">
      <c r="C3664" s="21"/>
    </row>
    <row r="3665" spans="3:3" x14ac:dyDescent="0.2">
      <c r="C3665" s="21"/>
    </row>
    <row r="3666" spans="3:3" x14ac:dyDescent="0.2">
      <c r="C3666" s="21"/>
    </row>
    <row r="3667" spans="3:3" x14ac:dyDescent="0.2">
      <c r="C3667" s="21"/>
    </row>
    <row r="3668" spans="3:3" x14ac:dyDescent="0.2">
      <c r="C3668" s="21"/>
    </row>
    <row r="3669" spans="3:3" x14ac:dyDescent="0.2">
      <c r="C3669" s="21"/>
    </row>
    <row r="3670" spans="3:3" x14ac:dyDescent="0.2">
      <c r="C3670" s="21"/>
    </row>
    <row r="3671" spans="3:3" x14ac:dyDescent="0.2">
      <c r="C3671" s="21"/>
    </row>
    <row r="3672" spans="3:3" x14ac:dyDescent="0.2">
      <c r="C3672" s="21"/>
    </row>
    <row r="3673" spans="3:3" x14ac:dyDescent="0.2">
      <c r="C3673" s="21"/>
    </row>
    <row r="3674" spans="3:3" x14ac:dyDescent="0.2">
      <c r="C3674" s="21"/>
    </row>
    <row r="3675" spans="3:3" x14ac:dyDescent="0.2">
      <c r="C3675" s="21"/>
    </row>
    <row r="3676" spans="3:3" x14ac:dyDescent="0.2">
      <c r="C3676" s="21"/>
    </row>
    <row r="3677" spans="3:3" x14ac:dyDescent="0.2">
      <c r="C3677" s="21"/>
    </row>
    <row r="3678" spans="3:3" x14ac:dyDescent="0.2">
      <c r="C3678" s="21"/>
    </row>
    <row r="3679" spans="3:3" x14ac:dyDescent="0.2">
      <c r="C3679" s="21"/>
    </row>
    <row r="3680" spans="3:3" x14ac:dyDescent="0.2">
      <c r="C3680" s="21"/>
    </row>
    <row r="3681" spans="3:3" x14ac:dyDescent="0.2">
      <c r="C3681" s="21"/>
    </row>
    <row r="3682" spans="3:3" x14ac:dyDescent="0.2">
      <c r="C3682" s="21"/>
    </row>
    <row r="3683" spans="3:3" x14ac:dyDescent="0.2">
      <c r="C3683" s="21"/>
    </row>
    <row r="3684" spans="3:3" x14ac:dyDescent="0.2">
      <c r="C3684" s="21"/>
    </row>
    <row r="3685" spans="3:3" x14ac:dyDescent="0.2">
      <c r="C3685" s="21"/>
    </row>
    <row r="3686" spans="3:3" x14ac:dyDescent="0.2">
      <c r="C3686" s="21"/>
    </row>
    <row r="3687" spans="3:3" x14ac:dyDescent="0.2">
      <c r="C3687" s="21"/>
    </row>
    <row r="3688" spans="3:3" x14ac:dyDescent="0.2">
      <c r="C3688" s="21"/>
    </row>
    <row r="3689" spans="3:3" x14ac:dyDescent="0.2">
      <c r="C3689" s="21"/>
    </row>
    <row r="3690" spans="3:3" x14ac:dyDescent="0.2">
      <c r="C3690" s="21"/>
    </row>
    <row r="3691" spans="3:3" x14ac:dyDescent="0.2">
      <c r="C3691" s="21"/>
    </row>
    <row r="3692" spans="3:3" x14ac:dyDescent="0.2">
      <c r="C3692" s="21"/>
    </row>
    <row r="3693" spans="3:3" x14ac:dyDescent="0.2">
      <c r="C3693" s="21"/>
    </row>
    <row r="3694" spans="3:3" x14ac:dyDescent="0.2">
      <c r="C3694" s="21"/>
    </row>
    <row r="3695" spans="3:3" x14ac:dyDescent="0.2">
      <c r="C3695" s="21"/>
    </row>
    <row r="3696" spans="3:3" x14ac:dyDescent="0.2">
      <c r="C3696" s="21"/>
    </row>
    <row r="3697" spans="3:3" x14ac:dyDescent="0.2">
      <c r="C3697" s="21"/>
    </row>
    <row r="3698" spans="3:3" x14ac:dyDescent="0.2">
      <c r="C3698" s="21"/>
    </row>
    <row r="3699" spans="3:3" x14ac:dyDescent="0.2">
      <c r="C3699" s="21"/>
    </row>
    <row r="3700" spans="3:3" x14ac:dyDescent="0.2">
      <c r="C3700" s="21"/>
    </row>
    <row r="3701" spans="3:3" x14ac:dyDescent="0.2">
      <c r="C3701" s="21"/>
    </row>
    <row r="3702" spans="3:3" x14ac:dyDescent="0.2">
      <c r="C3702" s="21"/>
    </row>
    <row r="3703" spans="3:3" x14ac:dyDescent="0.2">
      <c r="C3703" s="21"/>
    </row>
    <row r="3704" spans="3:3" x14ac:dyDescent="0.2">
      <c r="C3704" s="21"/>
    </row>
    <row r="3705" spans="3:3" x14ac:dyDescent="0.2">
      <c r="C3705" s="21"/>
    </row>
    <row r="3706" spans="3:3" x14ac:dyDescent="0.2">
      <c r="C3706" s="21"/>
    </row>
    <row r="3707" spans="3:3" x14ac:dyDescent="0.2">
      <c r="C3707" s="21"/>
    </row>
    <row r="3708" spans="3:3" x14ac:dyDescent="0.2">
      <c r="C3708" s="21"/>
    </row>
    <row r="3709" spans="3:3" x14ac:dyDescent="0.2">
      <c r="C3709" s="21"/>
    </row>
    <row r="3710" spans="3:3" x14ac:dyDescent="0.2">
      <c r="C3710" s="21"/>
    </row>
    <row r="3711" spans="3:3" x14ac:dyDescent="0.2">
      <c r="C3711" s="21"/>
    </row>
    <row r="3712" spans="3:3" x14ac:dyDescent="0.2">
      <c r="C3712" s="21"/>
    </row>
    <row r="3713" spans="3:3" x14ac:dyDescent="0.2">
      <c r="C3713" s="21"/>
    </row>
    <row r="3714" spans="3:3" x14ac:dyDescent="0.2">
      <c r="C3714" s="21"/>
    </row>
    <row r="3715" spans="3:3" x14ac:dyDescent="0.2">
      <c r="C3715" s="21"/>
    </row>
    <row r="3716" spans="3:3" x14ac:dyDescent="0.2">
      <c r="C3716" s="21"/>
    </row>
    <row r="3717" spans="3:3" x14ac:dyDescent="0.2">
      <c r="C3717" s="21"/>
    </row>
    <row r="3718" spans="3:3" x14ac:dyDescent="0.2">
      <c r="C3718" s="21"/>
    </row>
    <row r="3719" spans="3:3" x14ac:dyDescent="0.2">
      <c r="C3719" s="21"/>
    </row>
    <row r="3720" spans="3:3" x14ac:dyDescent="0.2">
      <c r="C3720" s="21"/>
    </row>
    <row r="3721" spans="3:3" x14ac:dyDescent="0.2">
      <c r="C3721" s="21"/>
    </row>
    <row r="3722" spans="3:3" x14ac:dyDescent="0.2">
      <c r="C3722" s="21"/>
    </row>
    <row r="3723" spans="3:3" x14ac:dyDescent="0.2">
      <c r="C3723" s="21"/>
    </row>
    <row r="3724" spans="3:3" x14ac:dyDescent="0.2">
      <c r="C3724" s="21"/>
    </row>
    <row r="3725" spans="3:3" x14ac:dyDescent="0.2">
      <c r="C3725" s="21"/>
    </row>
    <row r="3726" spans="3:3" x14ac:dyDescent="0.2">
      <c r="C3726" s="21"/>
    </row>
    <row r="3727" spans="3:3" x14ac:dyDescent="0.2">
      <c r="C3727" s="21"/>
    </row>
    <row r="3728" spans="3:3" x14ac:dyDescent="0.2">
      <c r="C3728" s="21"/>
    </row>
    <row r="3729" spans="3:3" x14ac:dyDescent="0.2">
      <c r="C3729" s="21"/>
    </row>
    <row r="3730" spans="3:3" x14ac:dyDescent="0.2">
      <c r="C3730" s="21"/>
    </row>
    <row r="3731" spans="3:3" x14ac:dyDescent="0.2">
      <c r="C3731" s="21"/>
    </row>
    <row r="3732" spans="3:3" x14ac:dyDescent="0.2">
      <c r="C3732" s="21"/>
    </row>
    <row r="3733" spans="3:3" x14ac:dyDescent="0.2">
      <c r="C3733" s="21"/>
    </row>
    <row r="3734" spans="3:3" x14ac:dyDescent="0.2">
      <c r="C3734" s="21"/>
    </row>
    <row r="3735" spans="3:3" x14ac:dyDescent="0.2">
      <c r="C3735" s="21"/>
    </row>
    <row r="3736" spans="3:3" x14ac:dyDescent="0.2">
      <c r="C3736" s="21"/>
    </row>
    <row r="3737" spans="3:3" x14ac:dyDescent="0.2">
      <c r="C3737" s="21"/>
    </row>
    <row r="3738" spans="3:3" x14ac:dyDescent="0.2">
      <c r="C3738" s="21"/>
    </row>
    <row r="3739" spans="3:3" x14ac:dyDescent="0.2">
      <c r="C3739" s="21"/>
    </row>
    <row r="3740" spans="3:3" x14ac:dyDescent="0.2">
      <c r="C3740" s="21"/>
    </row>
    <row r="3741" spans="3:3" x14ac:dyDescent="0.2">
      <c r="C3741" s="21"/>
    </row>
    <row r="3742" spans="3:3" x14ac:dyDescent="0.2">
      <c r="C3742" s="21"/>
    </row>
    <row r="3743" spans="3:3" x14ac:dyDescent="0.2">
      <c r="C3743" s="21"/>
    </row>
    <row r="3744" spans="3:3" x14ac:dyDescent="0.2">
      <c r="C3744" s="21"/>
    </row>
    <row r="3745" spans="3:3" x14ac:dyDescent="0.2">
      <c r="C3745" s="21"/>
    </row>
    <row r="3746" spans="3:3" x14ac:dyDescent="0.2">
      <c r="C3746" s="21"/>
    </row>
    <row r="3747" spans="3:3" x14ac:dyDescent="0.2">
      <c r="C3747" s="21"/>
    </row>
    <row r="3748" spans="3:3" x14ac:dyDescent="0.2">
      <c r="C3748" s="21"/>
    </row>
    <row r="3749" spans="3:3" x14ac:dyDescent="0.2">
      <c r="C3749" s="21"/>
    </row>
    <row r="3750" spans="3:3" x14ac:dyDescent="0.2">
      <c r="C3750" s="21"/>
    </row>
    <row r="3751" spans="3:3" x14ac:dyDescent="0.2">
      <c r="C3751" s="21"/>
    </row>
    <row r="3752" spans="3:3" x14ac:dyDescent="0.2">
      <c r="C3752" s="21"/>
    </row>
    <row r="3753" spans="3:3" x14ac:dyDescent="0.2">
      <c r="C3753" s="21"/>
    </row>
    <row r="3754" spans="3:3" x14ac:dyDescent="0.2">
      <c r="C3754" s="21"/>
    </row>
    <row r="3755" spans="3:3" x14ac:dyDescent="0.2">
      <c r="C3755" s="21"/>
    </row>
    <row r="3756" spans="3:3" x14ac:dyDescent="0.2">
      <c r="C3756" s="21"/>
    </row>
    <row r="3757" spans="3:3" x14ac:dyDescent="0.2">
      <c r="C3757" s="21"/>
    </row>
    <row r="3758" spans="3:3" x14ac:dyDescent="0.2">
      <c r="C3758" s="21"/>
    </row>
    <row r="3759" spans="3:3" x14ac:dyDescent="0.2">
      <c r="C3759" s="21"/>
    </row>
    <row r="3760" spans="3:3" x14ac:dyDescent="0.2">
      <c r="C3760" s="21"/>
    </row>
    <row r="3761" spans="3:3" x14ac:dyDescent="0.2">
      <c r="C3761" s="21"/>
    </row>
    <row r="3762" spans="3:3" x14ac:dyDescent="0.2">
      <c r="C3762" s="21"/>
    </row>
    <row r="3763" spans="3:3" x14ac:dyDescent="0.2">
      <c r="C3763" s="21"/>
    </row>
    <row r="3764" spans="3:3" x14ac:dyDescent="0.2">
      <c r="C3764" s="21"/>
    </row>
    <row r="3765" spans="3:3" x14ac:dyDescent="0.2">
      <c r="C3765" s="21"/>
    </row>
    <row r="3766" spans="3:3" x14ac:dyDescent="0.2">
      <c r="C3766" s="21"/>
    </row>
    <row r="3767" spans="3:3" x14ac:dyDescent="0.2">
      <c r="C3767" s="21"/>
    </row>
    <row r="3768" spans="3:3" x14ac:dyDescent="0.2">
      <c r="C3768" s="21"/>
    </row>
    <row r="3769" spans="3:3" x14ac:dyDescent="0.2">
      <c r="C3769" s="21"/>
    </row>
    <row r="3770" spans="3:3" x14ac:dyDescent="0.2">
      <c r="C3770" s="21"/>
    </row>
    <row r="3771" spans="3:3" x14ac:dyDescent="0.2">
      <c r="C3771" s="21"/>
    </row>
    <row r="3772" spans="3:3" x14ac:dyDescent="0.2">
      <c r="C3772" s="21"/>
    </row>
    <row r="3773" spans="3:3" x14ac:dyDescent="0.2">
      <c r="C3773" s="21"/>
    </row>
    <row r="3774" spans="3:3" x14ac:dyDescent="0.2">
      <c r="C3774" s="21"/>
    </row>
    <row r="3775" spans="3:3" x14ac:dyDescent="0.2">
      <c r="C3775" s="21"/>
    </row>
    <row r="3776" spans="3:3" x14ac:dyDescent="0.2">
      <c r="C3776" s="21"/>
    </row>
    <row r="3777" spans="3:3" x14ac:dyDescent="0.2">
      <c r="C3777" s="21"/>
    </row>
    <row r="3778" spans="3:3" x14ac:dyDescent="0.2">
      <c r="C3778" s="21"/>
    </row>
    <row r="3779" spans="3:3" x14ac:dyDescent="0.2">
      <c r="C3779" s="21"/>
    </row>
    <row r="3780" spans="3:3" x14ac:dyDescent="0.2">
      <c r="C3780" s="21"/>
    </row>
    <row r="3781" spans="3:3" x14ac:dyDescent="0.2">
      <c r="C3781" s="21"/>
    </row>
    <row r="3782" spans="3:3" x14ac:dyDescent="0.2">
      <c r="C3782" s="21"/>
    </row>
    <row r="3783" spans="3:3" x14ac:dyDescent="0.2">
      <c r="C3783" s="21"/>
    </row>
    <row r="3784" spans="3:3" x14ac:dyDescent="0.2">
      <c r="C3784" s="21"/>
    </row>
    <row r="3785" spans="3:3" x14ac:dyDescent="0.2">
      <c r="C3785" s="21"/>
    </row>
    <row r="3786" spans="3:3" x14ac:dyDescent="0.2">
      <c r="C3786" s="21"/>
    </row>
    <row r="3787" spans="3:3" x14ac:dyDescent="0.2">
      <c r="C3787" s="21"/>
    </row>
    <row r="3788" spans="3:3" x14ac:dyDescent="0.2">
      <c r="C3788" s="21"/>
    </row>
    <row r="3789" spans="3:3" x14ac:dyDescent="0.2">
      <c r="C3789" s="21"/>
    </row>
    <row r="3790" spans="3:3" x14ac:dyDescent="0.2">
      <c r="C3790" s="21"/>
    </row>
    <row r="3791" spans="3:3" x14ac:dyDescent="0.2">
      <c r="C3791" s="21"/>
    </row>
    <row r="3792" spans="3:3" x14ac:dyDescent="0.2">
      <c r="C3792" s="21"/>
    </row>
    <row r="3793" spans="3:3" x14ac:dyDescent="0.2">
      <c r="C3793" s="21"/>
    </row>
    <row r="3794" spans="3:3" x14ac:dyDescent="0.2">
      <c r="C3794" s="21"/>
    </row>
    <row r="3795" spans="3:3" x14ac:dyDescent="0.2">
      <c r="C3795" s="21"/>
    </row>
    <row r="3796" spans="3:3" x14ac:dyDescent="0.2">
      <c r="C3796" s="21"/>
    </row>
    <row r="3797" spans="3:3" x14ac:dyDescent="0.2">
      <c r="C3797" s="21"/>
    </row>
    <row r="3798" spans="3:3" x14ac:dyDescent="0.2">
      <c r="C3798" s="21"/>
    </row>
    <row r="3799" spans="3:3" x14ac:dyDescent="0.2">
      <c r="C3799" s="21"/>
    </row>
    <row r="3800" spans="3:3" x14ac:dyDescent="0.2">
      <c r="C3800" s="21"/>
    </row>
    <row r="3801" spans="3:3" x14ac:dyDescent="0.2">
      <c r="C3801" s="21"/>
    </row>
    <row r="3802" spans="3:3" x14ac:dyDescent="0.2">
      <c r="C3802" s="21"/>
    </row>
    <row r="3803" spans="3:3" x14ac:dyDescent="0.2">
      <c r="C3803" s="21"/>
    </row>
    <row r="3804" spans="3:3" x14ac:dyDescent="0.2">
      <c r="C3804" s="21"/>
    </row>
    <row r="3805" spans="3:3" x14ac:dyDescent="0.2">
      <c r="C3805" s="21"/>
    </row>
    <row r="3806" spans="3:3" x14ac:dyDescent="0.2">
      <c r="C3806" s="21"/>
    </row>
    <row r="3807" spans="3:3" x14ac:dyDescent="0.2">
      <c r="C3807" s="21"/>
    </row>
    <row r="3808" spans="3:3" x14ac:dyDescent="0.2">
      <c r="C3808" s="21"/>
    </row>
    <row r="3809" spans="3:3" x14ac:dyDescent="0.2">
      <c r="C3809" s="21"/>
    </row>
    <row r="3810" spans="3:3" x14ac:dyDescent="0.2">
      <c r="C3810" s="21"/>
    </row>
    <row r="3811" spans="3:3" x14ac:dyDescent="0.2">
      <c r="C3811" s="21"/>
    </row>
    <row r="3812" spans="3:3" x14ac:dyDescent="0.2">
      <c r="C3812" s="21"/>
    </row>
    <row r="3813" spans="3:3" x14ac:dyDescent="0.2">
      <c r="C3813" s="21"/>
    </row>
    <row r="3814" spans="3:3" x14ac:dyDescent="0.2">
      <c r="C3814" s="21"/>
    </row>
    <row r="3815" spans="3:3" x14ac:dyDescent="0.2">
      <c r="C3815" s="21"/>
    </row>
    <row r="3816" spans="3:3" x14ac:dyDescent="0.2">
      <c r="C3816" s="21"/>
    </row>
    <row r="3817" spans="3:3" x14ac:dyDescent="0.2">
      <c r="C3817" s="21"/>
    </row>
    <row r="3818" spans="3:3" x14ac:dyDescent="0.2">
      <c r="C3818" s="21"/>
    </row>
    <row r="3819" spans="3:3" x14ac:dyDescent="0.2">
      <c r="C3819" s="21"/>
    </row>
    <row r="3820" spans="3:3" x14ac:dyDescent="0.2">
      <c r="C3820" s="21"/>
    </row>
    <row r="3821" spans="3:3" x14ac:dyDescent="0.2">
      <c r="C3821" s="21"/>
    </row>
    <row r="3822" spans="3:3" x14ac:dyDescent="0.2">
      <c r="C3822" s="21"/>
    </row>
    <row r="3823" spans="3:3" x14ac:dyDescent="0.2">
      <c r="C3823" s="21"/>
    </row>
    <row r="3824" spans="3:3" x14ac:dyDescent="0.2">
      <c r="C3824" s="21"/>
    </row>
    <row r="3825" spans="3:3" x14ac:dyDescent="0.2">
      <c r="C3825" s="21"/>
    </row>
    <row r="3826" spans="3:3" x14ac:dyDescent="0.2">
      <c r="C3826" s="21"/>
    </row>
    <row r="3827" spans="3:3" x14ac:dyDescent="0.2">
      <c r="C3827" s="21"/>
    </row>
    <row r="3828" spans="3:3" x14ac:dyDescent="0.2">
      <c r="C3828" s="21"/>
    </row>
    <row r="3829" spans="3:3" x14ac:dyDescent="0.2">
      <c r="C3829" s="21"/>
    </row>
    <row r="3830" spans="3:3" x14ac:dyDescent="0.2">
      <c r="C3830" s="21"/>
    </row>
    <row r="3831" spans="3:3" x14ac:dyDescent="0.2">
      <c r="C3831" s="21"/>
    </row>
    <row r="3832" spans="3:3" x14ac:dyDescent="0.2">
      <c r="C3832" s="21"/>
    </row>
    <row r="3833" spans="3:3" x14ac:dyDescent="0.2">
      <c r="C3833" s="21"/>
    </row>
    <row r="3834" spans="3:3" x14ac:dyDescent="0.2">
      <c r="C3834" s="21"/>
    </row>
    <row r="3835" spans="3:3" x14ac:dyDescent="0.2">
      <c r="C3835" s="21"/>
    </row>
    <row r="3836" spans="3:3" x14ac:dyDescent="0.2">
      <c r="C3836" s="21"/>
    </row>
    <row r="3837" spans="3:3" x14ac:dyDescent="0.2">
      <c r="C3837" s="21"/>
    </row>
    <row r="3838" spans="3:3" x14ac:dyDescent="0.2">
      <c r="C3838" s="21"/>
    </row>
    <row r="3839" spans="3:3" x14ac:dyDescent="0.2">
      <c r="C3839" s="21"/>
    </row>
    <row r="3840" spans="3:3" x14ac:dyDescent="0.2">
      <c r="C3840" s="21"/>
    </row>
    <row r="3841" spans="3:3" x14ac:dyDescent="0.2">
      <c r="C3841" s="21"/>
    </row>
    <row r="3842" spans="3:3" x14ac:dyDescent="0.2">
      <c r="C3842" s="21"/>
    </row>
    <row r="3843" spans="3:3" x14ac:dyDescent="0.2">
      <c r="C3843" s="21"/>
    </row>
    <row r="3844" spans="3:3" x14ac:dyDescent="0.2">
      <c r="C3844" s="21"/>
    </row>
    <row r="3845" spans="3:3" x14ac:dyDescent="0.2">
      <c r="C3845" s="21"/>
    </row>
    <row r="3846" spans="3:3" x14ac:dyDescent="0.2">
      <c r="C3846" s="21"/>
    </row>
    <row r="3847" spans="3:3" x14ac:dyDescent="0.2">
      <c r="C3847" s="21"/>
    </row>
    <row r="3848" spans="3:3" x14ac:dyDescent="0.2">
      <c r="C3848" s="21"/>
    </row>
    <row r="3849" spans="3:3" x14ac:dyDescent="0.2">
      <c r="C3849" s="21"/>
    </row>
    <row r="3850" spans="3:3" x14ac:dyDescent="0.2">
      <c r="C3850" s="21"/>
    </row>
    <row r="3851" spans="3:3" x14ac:dyDescent="0.2">
      <c r="C3851" s="21"/>
    </row>
    <row r="3852" spans="3:3" x14ac:dyDescent="0.2">
      <c r="C3852" s="21"/>
    </row>
    <row r="3853" spans="3:3" x14ac:dyDescent="0.2">
      <c r="C3853" s="21"/>
    </row>
    <row r="3854" spans="3:3" x14ac:dyDescent="0.2">
      <c r="C3854" s="21"/>
    </row>
    <row r="3855" spans="3:3" x14ac:dyDescent="0.2">
      <c r="C3855" s="21"/>
    </row>
    <row r="3856" spans="3:3" x14ac:dyDescent="0.2">
      <c r="C3856" s="21"/>
    </row>
    <row r="3857" spans="3:3" x14ac:dyDescent="0.2">
      <c r="C3857" s="21"/>
    </row>
    <row r="3858" spans="3:3" x14ac:dyDescent="0.2">
      <c r="C3858" s="21"/>
    </row>
    <row r="3859" spans="3:3" x14ac:dyDescent="0.2">
      <c r="C3859" s="21"/>
    </row>
    <row r="3860" spans="3:3" x14ac:dyDescent="0.2">
      <c r="C3860" s="21"/>
    </row>
    <row r="3861" spans="3:3" x14ac:dyDescent="0.2">
      <c r="C3861" s="21"/>
    </row>
    <row r="3862" spans="3:3" x14ac:dyDescent="0.2">
      <c r="C3862" s="21"/>
    </row>
    <row r="3863" spans="3:3" x14ac:dyDescent="0.2">
      <c r="C3863" s="21"/>
    </row>
    <row r="3864" spans="3:3" x14ac:dyDescent="0.2">
      <c r="C3864" s="21"/>
    </row>
    <row r="3865" spans="3:3" x14ac:dyDescent="0.2">
      <c r="C3865" s="21"/>
    </row>
    <row r="3866" spans="3:3" x14ac:dyDescent="0.2">
      <c r="C3866" s="21"/>
    </row>
    <row r="3867" spans="3:3" x14ac:dyDescent="0.2">
      <c r="C3867" s="21"/>
    </row>
    <row r="3868" spans="3:3" x14ac:dyDescent="0.2">
      <c r="C3868" s="21"/>
    </row>
    <row r="3869" spans="3:3" x14ac:dyDescent="0.2">
      <c r="C3869" s="21"/>
    </row>
    <row r="3870" spans="3:3" x14ac:dyDescent="0.2">
      <c r="C3870" s="21"/>
    </row>
    <row r="3871" spans="3:3" x14ac:dyDescent="0.2">
      <c r="C3871" s="21"/>
    </row>
    <row r="3872" spans="3:3" x14ac:dyDescent="0.2">
      <c r="C3872" s="21"/>
    </row>
    <row r="3873" spans="3:3" x14ac:dyDescent="0.2">
      <c r="C3873" s="21"/>
    </row>
    <row r="3874" spans="3:3" x14ac:dyDescent="0.2">
      <c r="C3874" s="21"/>
    </row>
    <row r="3875" spans="3:3" x14ac:dyDescent="0.2">
      <c r="C3875" s="21"/>
    </row>
    <row r="3876" spans="3:3" x14ac:dyDescent="0.2">
      <c r="C3876" s="21"/>
    </row>
    <row r="3877" spans="3:3" x14ac:dyDescent="0.2">
      <c r="C3877" s="21"/>
    </row>
    <row r="3878" spans="3:3" x14ac:dyDescent="0.2">
      <c r="C3878" s="21"/>
    </row>
    <row r="3879" spans="3:3" x14ac:dyDescent="0.2">
      <c r="C3879" s="21"/>
    </row>
    <row r="3880" spans="3:3" x14ac:dyDescent="0.2">
      <c r="C3880" s="21"/>
    </row>
    <row r="3881" spans="3:3" x14ac:dyDescent="0.2">
      <c r="C3881" s="21"/>
    </row>
    <row r="3882" spans="3:3" x14ac:dyDescent="0.2">
      <c r="C3882" s="21"/>
    </row>
    <row r="3883" spans="3:3" x14ac:dyDescent="0.2">
      <c r="C3883" s="21"/>
    </row>
    <row r="3884" spans="3:3" x14ac:dyDescent="0.2">
      <c r="C3884" s="21"/>
    </row>
    <row r="3885" spans="3:3" x14ac:dyDescent="0.2">
      <c r="C3885" s="21"/>
    </row>
    <row r="3886" spans="3:3" x14ac:dyDescent="0.2">
      <c r="C3886" s="21"/>
    </row>
    <row r="3887" spans="3:3" x14ac:dyDescent="0.2">
      <c r="C3887" s="21"/>
    </row>
    <row r="3888" spans="3:3" x14ac:dyDescent="0.2">
      <c r="C3888" s="21"/>
    </row>
    <row r="3889" spans="3:3" x14ac:dyDescent="0.2">
      <c r="C3889" s="21"/>
    </row>
    <row r="3890" spans="3:3" x14ac:dyDescent="0.2">
      <c r="C3890" s="21"/>
    </row>
    <row r="3891" spans="3:3" x14ac:dyDescent="0.2">
      <c r="C3891" s="21"/>
    </row>
    <row r="3892" spans="3:3" x14ac:dyDescent="0.2">
      <c r="C3892" s="21"/>
    </row>
    <row r="3893" spans="3:3" x14ac:dyDescent="0.2">
      <c r="C3893" s="21"/>
    </row>
    <row r="3894" spans="3:3" x14ac:dyDescent="0.2">
      <c r="C3894" s="21"/>
    </row>
    <row r="3895" spans="3:3" x14ac:dyDescent="0.2">
      <c r="C3895" s="21"/>
    </row>
    <row r="3896" spans="3:3" x14ac:dyDescent="0.2">
      <c r="C3896" s="21"/>
    </row>
    <row r="3897" spans="3:3" x14ac:dyDescent="0.2">
      <c r="C3897" s="21"/>
    </row>
    <row r="3898" spans="3:3" x14ac:dyDescent="0.2">
      <c r="C3898" s="21"/>
    </row>
    <row r="3899" spans="3:3" x14ac:dyDescent="0.2">
      <c r="C3899" s="21"/>
    </row>
    <row r="3900" spans="3:3" x14ac:dyDescent="0.2">
      <c r="C3900" s="21"/>
    </row>
    <row r="3901" spans="3:3" x14ac:dyDescent="0.2">
      <c r="C3901" s="21"/>
    </row>
    <row r="3902" spans="3:3" x14ac:dyDescent="0.2">
      <c r="C3902" s="21"/>
    </row>
    <row r="3903" spans="3:3" x14ac:dyDescent="0.2">
      <c r="C3903" s="21"/>
    </row>
    <row r="3904" spans="3:3" x14ac:dyDescent="0.2">
      <c r="C3904" s="21"/>
    </row>
    <row r="3905" spans="3:3" x14ac:dyDescent="0.2">
      <c r="C3905" s="21"/>
    </row>
    <row r="3906" spans="3:3" x14ac:dyDescent="0.2">
      <c r="C3906" s="21"/>
    </row>
    <row r="3907" spans="3:3" x14ac:dyDescent="0.2">
      <c r="C3907" s="21"/>
    </row>
    <row r="3908" spans="3:3" x14ac:dyDescent="0.2">
      <c r="C3908" s="21"/>
    </row>
    <row r="3909" spans="3:3" x14ac:dyDescent="0.2">
      <c r="C3909" s="21"/>
    </row>
    <row r="3910" spans="3:3" x14ac:dyDescent="0.2">
      <c r="C3910" s="21"/>
    </row>
    <row r="3911" spans="3:3" x14ac:dyDescent="0.2">
      <c r="C3911" s="21"/>
    </row>
    <row r="3912" spans="3:3" x14ac:dyDescent="0.2">
      <c r="C3912" s="21"/>
    </row>
    <row r="3913" spans="3:3" x14ac:dyDescent="0.2">
      <c r="C3913" s="21"/>
    </row>
    <row r="3914" spans="3:3" x14ac:dyDescent="0.2">
      <c r="C3914" s="21"/>
    </row>
    <row r="3915" spans="3:3" x14ac:dyDescent="0.2">
      <c r="C3915" s="21"/>
    </row>
    <row r="3916" spans="3:3" x14ac:dyDescent="0.2">
      <c r="C3916" s="21"/>
    </row>
    <row r="3917" spans="3:3" x14ac:dyDescent="0.2">
      <c r="C3917" s="21"/>
    </row>
    <row r="3918" spans="3:3" x14ac:dyDescent="0.2">
      <c r="C3918" s="21"/>
    </row>
    <row r="3919" spans="3:3" x14ac:dyDescent="0.2">
      <c r="C3919" s="21"/>
    </row>
    <row r="3920" spans="3:3" x14ac:dyDescent="0.2">
      <c r="C3920" s="21"/>
    </row>
    <row r="3921" spans="3:3" x14ac:dyDescent="0.2">
      <c r="C3921" s="21"/>
    </row>
    <row r="3922" spans="3:3" x14ac:dyDescent="0.2">
      <c r="C3922" s="21"/>
    </row>
    <row r="3923" spans="3:3" x14ac:dyDescent="0.2">
      <c r="C3923" s="21"/>
    </row>
    <row r="3924" spans="3:3" x14ac:dyDescent="0.2">
      <c r="C3924" s="21"/>
    </row>
    <row r="3925" spans="3:3" x14ac:dyDescent="0.2">
      <c r="C3925" s="21"/>
    </row>
    <row r="3926" spans="3:3" x14ac:dyDescent="0.2">
      <c r="C3926" s="21"/>
    </row>
    <row r="3927" spans="3:3" x14ac:dyDescent="0.2">
      <c r="C3927" s="21"/>
    </row>
    <row r="3928" spans="3:3" x14ac:dyDescent="0.2">
      <c r="C3928" s="21"/>
    </row>
    <row r="3929" spans="3:3" x14ac:dyDescent="0.2">
      <c r="C3929" s="21"/>
    </row>
    <row r="3930" spans="3:3" x14ac:dyDescent="0.2">
      <c r="C3930" s="21"/>
    </row>
    <row r="3931" spans="3:3" x14ac:dyDescent="0.2">
      <c r="C3931" s="21"/>
    </row>
    <row r="3932" spans="3:3" x14ac:dyDescent="0.2">
      <c r="C3932" s="21"/>
    </row>
    <row r="3933" spans="3:3" x14ac:dyDescent="0.2">
      <c r="C3933" s="21"/>
    </row>
    <row r="3934" spans="3:3" x14ac:dyDescent="0.2">
      <c r="C3934" s="21"/>
    </row>
    <row r="3935" spans="3:3" x14ac:dyDescent="0.2">
      <c r="C3935" s="21"/>
    </row>
    <row r="3936" spans="3:3" x14ac:dyDescent="0.2">
      <c r="C3936" s="21"/>
    </row>
    <row r="3937" spans="3:3" x14ac:dyDescent="0.2">
      <c r="C3937" s="21"/>
    </row>
    <row r="3938" spans="3:3" x14ac:dyDescent="0.2">
      <c r="C3938" s="21"/>
    </row>
    <row r="3939" spans="3:3" x14ac:dyDescent="0.2">
      <c r="C3939" s="21"/>
    </row>
    <row r="3940" spans="3:3" x14ac:dyDescent="0.2">
      <c r="C3940" s="21"/>
    </row>
    <row r="3941" spans="3:3" x14ac:dyDescent="0.2">
      <c r="C3941" s="21"/>
    </row>
    <row r="3942" spans="3:3" x14ac:dyDescent="0.2">
      <c r="C3942" s="21"/>
    </row>
    <row r="3943" spans="3:3" x14ac:dyDescent="0.2">
      <c r="C3943" s="21"/>
    </row>
    <row r="3944" spans="3:3" x14ac:dyDescent="0.2">
      <c r="C3944" s="21"/>
    </row>
    <row r="3945" spans="3:3" x14ac:dyDescent="0.2">
      <c r="C3945" s="21"/>
    </row>
    <row r="3946" spans="3:3" x14ac:dyDescent="0.2">
      <c r="C3946" s="21"/>
    </row>
    <row r="3947" spans="3:3" x14ac:dyDescent="0.2">
      <c r="C3947" s="21"/>
    </row>
    <row r="3948" spans="3:3" x14ac:dyDescent="0.2">
      <c r="C3948" s="21"/>
    </row>
    <row r="3949" spans="3:3" x14ac:dyDescent="0.2">
      <c r="C3949" s="21"/>
    </row>
    <row r="3950" spans="3:3" x14ac:dyDescent="0.2">
      <c r="C3950" s="21"/>
    </row>
    <row r="3951" spans="3:3" x14ac:dyDescent="0.2">
      <c r="C3951" s="21"/>
    </row>
    <row r="3952" spans="3:3" x14ac:dyDescent="0.2">
      <c r="C3952" s="21"/>
    </row>
    <row r="3953" spans="3:3" x14ac:dyDescent="0.2">
      <c r="C3953" s="21"/>
    </row>
    <row r="3954" spans="3:3" x14ac:dyDescent="0.2">
      <c r="C3954" s="21"/>
    </row>
    <row r="3955" spans="3:3" x14ac:dyDescent="0.2">
      <c r="C3955" s="21"/>
    </row>
    <row r="3956" spans="3:3" x14ac:dyDescent="0.2">
      <c r="C3956" s="21"/>
    </row>
    <row r="3957" spans="3:3" x14ac:dyDescent="0.2">
      <c r="C3957" s="21"/>
    </row>
    <row r="3958" spans="3:3" x14ac:dyDescent="0.2">
      <c r="C3958" s="21"/>
    </row>
    <row r="3959" spans="3:3" x14ac:dyDescent="0.2">
      <c r="C3959" s="21"/>
    </row>
    <row r="3960" spans="3:3" x14ac:dyDescent="0.2">
      <c r="C3960" s="21"/>
    </row>
    <row r="3961" spans="3:3" x14ac:dyDescent="0.2">
      <c r="C3961" s="21"/>
    </row>
    <row r="3962" spans="3:3" x14ac:dyDescent="0.2">
      <c r="C3962" s="21"/>
    </row>
    <row r="3963" spans="3:3" x14ac:dyDescent="0.2">
      <c r="C3963" s="21"/>
    </row>
    <row r="3964" spans="3:3" x14ac:dyDescent="0.2">
      <c r="C3964" s="21"/>
    </row>
    <row r="3965" spans="3:3" x14ac:dyDescent="0.2">
      <c r="C3965" s="21"/>
    </row>
    <row r="3966" spans="3:3" x14ac:dyDescent="0.2">
      <c r="C3966" s="21"/>
    </row>
    <row r="3967" spans="3:3" x14ac:dyDescent="0.2">
      <c r="C3967" s="21"/>
    </row>
    <row r="3968" spans="3:3" x14ac:dyDescent="0.2">
      <c r="C3968" s="21"/>
    </row>
    <row r="3969" spans="3:3" x14ac:dyDescent="0.2">
      <c r="C3969" s="21"/>
    </row>
    <row r="3970" spans="3:3" x14ac:dyDescent="0.2">
      <c r="C3970" s="21"/>
    </row>
    <row r="3971" spans="3:3" x14ac:dyDescent="0.2">
      <c r="C3971" s="21"/>
    </row>
    <row r="3972" spans="3:3" x14ac:dyDescent="0.2">
      <c r="C3972" s="21"/>
    </row>
    <row r="3973" spans="3:3" x14ac:dyDescent="0.2">
      <c r="C3973" s="21"/>
    </row>
    <row r="3974" spans="3:3" x14ac:dyDescent="0.2">
      <c r="C3974" s="21"/>
    </row>
    <row r="3975" spans="3:3" x14ac:dyDescent="0.2">
      <c r="C3975" s="21"/>
    </row>
    <row r="3976" spans="3:3" x14ac:dyDescent="0.2">
      <c r="C3976" s="21"/>
    </row>
    <row r="3977" spans="3:3" x14ac:dyDescent="0.2">
      <c r="C3977" s="21"/>
    </row>
    <row r="3978" spans="3:3" x14ac:dyDescent="0.2">
      <c r="C3978" s="21"/>
    </row>
    <row r="3979" spans="3:3" x14ac:dyDescent="0.2">
      <c r="C3979" s="21"/>
    </row>
    <row r="3980" spans="3:3" x14ac:dyDescent="0.2">
      <c r="C3980" s="21"/>
    </row>
    <row r="3981" spans="3:3" x14ac:dyDescent="0.2">
      <c r="C3981" s="21"/>
    </row>
    <row r="3982" spans="3:3" x14ac:dyDescent="0.2">
      <c r="C3982" s="21"/>
    </row>
    <row r="3983" spans="3:3" x14ac:dyDescent="0.2">
      <c r="C3983" s="21"/>
    </row>
    <row r="3984" spans="3:3" x14ac:dyDescent="0.2">
      <c r="C3984" s="21"/>
    </row>
    <row r="3985" spans="3:3" x14ac:dyDescent="0.2">
      <c r="C3985" s="21"/>
    </row>
    <row r="3986" spans="3:3" x14ac:dyDescent="0.2">
      <c r="C3986" s="21"/>
    </row>
    <row r="3987" spans="3:3" x14ac:dyDescent="0.2">
      <c r="C3987" s="21"/>
    </row>
    <row r="3988" spans="3:3" x14ac:dyDescent="0.2">
      <c r="C3988" s="21"/>
    </row>
    <row r="3989" spans="3:3" x14ac:dyDescent="0.2">
      <c r="C3989" s="21"/>
    </row>
    <row r="3990" spans="3:3" x14ac:dyDescent="0.2">
      <c r="C3990" s="21"/>
    </row>
    <row r="3991" spans="3:3" x14ac:dyDescent="0.2">
      <c r="C3991" s="21"/>
    </row>
    <row r="3992" spans="3:3" x14ac:dyDescent="0.2">
      <c r="C3992" s="21"/>
    </row>
    <row r="3993" spans="3:3" x14ac:dyDescent="0.2">
      <c r="C3993" s="21"/>
    </row>
    <row r="3994" spans="3:3" x14ac:dyDescent="0.2">
      <c r="C3994" s="21"/>
    </row>
    <row r="3995" spans="3:3" x14ac:dyDescent="0.2">
      <c r="C3995" s="21"/>
    </row>
    <row r="3996" spans="3:3" x14ac:dyDescent="0.2">
      <c r="C3996" s="21"/>
    </row>
    <row r="3997" spans="3:3" x14ac:dyDescent="0.2">
      <c r="C3997" s="21"/>
    </row>
    <row r="3998" spans="3:3" x14ac:dyDescent="0.2">
      <c r="C3998" s="21"/>
    </row>
    <row r="3999" spans="3:3" x14ac:dyDescent="0.2">
      <c r="C3999" s="21"/>
    </row>
    <row r="4000" spans="3:3" x14ac:dyDescent="0.2">
      <c r="C4000" s="21"/>
    </row>
    <row r="4001" spans="3:3" x14ac:dyDescent="0.2">
      <c r="C4001" s="21"/>
    </row>
    <row r="4002" spans="3:3" x14ac:dyDescent="0.2">
      <c r="C4002" s="21"/>
    </row>
    <row r="4003" spans="3:3" x14ac:dyDescent="0.2">
      <c r="C4003" s="21"/>
    </row>
    <row r="4004" spans="3:3" x14ac:dyDescent="0.2">
      <c r="C4004" s="21"/>
    </row>
    <row r="4005" spans="3:3" x14ac:dyDescent="0.2">
      <c r="C4005" s="21"/>
    </row>
    <row r="4006" spans="3:3" x14ac:dyDescent="0.2">
      <c r="C4006" s="21"/>
    </row>
    <row r="4007" spans="3:3" x14ac:dyDescent="0.2">
      <c r="C4007" s="21"/>
    </row>
    <row r="4008" spans="3:3" x14ac:dyDescent="0.2">
      <c r="C4008" s="21"/>
    </row>
    <row r="4009" spans="3:3" x14ac:dyDescent="0.2">
      <c r="C4009" s="21"/>
    </row>
    <row r="4010" spans="3:3" x14ac:dyDescent="0.2">
      <c r="C4010" s="21"/>
    </row>
    <row r="4011" spans="3:3" x14ac:dyDescent="0.2">
      <c r="C4011" s="21"/>
    </row>
    <row r="4012" spans="3:3" x14ac:dyDescent="0.2">
      <c r="C4012" s="21"/>
    </row>
    <row r="4013" spans="3:3" x14ac:dyDescent="0.2">
      <c r="C4013" s="21"/>
    </row>
    <row r="4014" spans="3:3" x14ac:dyDescent="0.2">
      <c r="C4014" s="21"/>
    </row>
    <row r="4015" spans="3:3" x14ac:dyDescent="0.2">
      <c r="C4015" s="21"/>
    </row>
    <row r="4016" spans="3:3" x14ac:dyDescent="0.2">
      <c r="C4016" s="21"/>
    </row>
    <row r="4017" spans="3:3" x14ac:dyDescent="0.2">
      <c r="C4017" s="21"/>
    </row>
    <row r="4018" spans="3:3" x14ac:dyDescent="0.2">
      <c r="C4018" s="21"/>
    </row>
    <row r="4019" spans="3:3" x14ac:dyDescent="0.2">
      <c r="C4019" s="21"/>
    </row>
    <row r="4020" spans="3:3" x14ac:dyDescent="0.2">
      <c r="C4020" s="21"/>
    </row>
    <row r="4021" spans="3:3" x14ac:dyDescent="0.2">
      <c r="C4021" s="21"/>
    </row>
    <row r="4022" spans="3:3" x14ac:dyDescent="0.2">
      <c r="C4022" s="21"/>
    </row>
    <row r="4023" spans="3:3" x14ac:dyDescent="0.2">
      <c r="C4023" s="21"/>
    </row>
    <row r="4024" spans="3:3" x14ac:dyDescent="0.2">
      <c r="C4024" s="21"/>
    </row>
    <row r="4025" spans="3:3" x14ac:dyDescent="0.2">
      <c r="C4025" s="21"/>
    </row>
    <row r="4026" spans="3:3" x14ac:dyDescent="0.2">
      <c r="C4026" s="21"/>
    </row>
    <row r="4027" spans="3:3" x14ac:dyDescent="0.2">
      <c r="C4027" s="21"/>
    </row>
    <row r="4028" spans="3:3" x14ac:dyDescent="0.2">
      <c r="C4028" s="21"/>
    </row>
    <row r="4029" spans="3:3" x14ac:dyDescent="0.2">
      <c r="C4029" s="21"/>
    </row>
    <row r="4030" spans="3:3" x14ac:dyDescent="0.2">
      <c r="C4030" s="21"/>
    </row>
    <row r="4031" spans="3:3" x14ac:dyDescent="0.2">
      <c r="C4031" s="21"/>
    </row>
    <row r="4032" spans="3:3" x14ac:dyDescent="0.2">
      <c r="C4032" s="21"/>
    </row>
    <row r="4033" spans="3:3" x14ac:dyDescent="0.2">
      <c r="C4033" s="21"/>
    </row>
    <row r="4034" spans="3:3" x14ac:dyDescent="0.2">
      <c r="C4034" s="21"/>
    </row>
    <row r="4035" spans="3:3" x14ac:dyDescent="0.2">
      <c r="C4035" s="21"/>
    </row>
    <row r="4036" spans="3:3" x14ac:dyDescent="0.2">
      <c r="C4036" s="21"/>
    </row>
    <row r="4037" spans="3:3" x14ac:dyDescent="0.2">
      <c r="C4037" s="21"/>
    </row>
    <row r="4038" spans="3:3" x14ac:dyDescent="0.2">
      <c r="C4038" s="21"/>
    </row>
    <row r="4039" spans="3:3" x14ac:dyDescent="0.2">
      <c r="C4039" s="21"/>
    </row>
    <row r="4040" spans="3:3" x14ac:dyDescent="0.2">
      <c r="C4040" s="21"/>
    </row>
    <row r="4041" spans="3:3" x14ac:dyDescent="0.2">
      <c r="C4041" s="21"/>
    </row>
    <row r="4042" spans="3:3" x14ac:dyDescent="0.2">
      <c r="C4042" s="21"/>
    </row>
    <row r="4043" spans="3:3" x14ac:dyDescent="0.2">
      <c r="C4043" s="21"/>
    </row>
    <row r="4044" spans="3:3" x14ac:dyDescent="0.2">
      <c r="C4044" s="21"/>
    </row>
    <row r="4045" spans="3:3" x14ac:dyDescent="0.2">
      <c r="C4045" s="21"/>
    </row>
    <row r="4046" spans="3:3" x14ac:dyDescent="0.2">
      <c r="C4046" s="21"/>
    </row>
    <row r="4047" spans="3:3" x14ac:dyDescent="0.2">
      <c r="C4047" s="21"/>
    </row>
    <row r="4048" spans="3:3" x14ac:dyDescent="0.2">
      <c r="C4048" s="21"/>
    </row>
    <row r="4049" spans="3:3" x14ac:dyDescent="0.2">
      <c r="C4049" s="21"/>
    </row>
    <row r="4050" spans="3:3" x14ac:dyDescent="0.2">
      <c r="C4050" s="21"/>
    </row>
    <row r="4051" spans="3:3" x14ac:dyDescent="0.2">
      <c r="C4051" s="21"/>
    </row>
    <row r="4052" spans="3:3" x14ac:dyDescent="0.2">
      <c r="C4052" s="21"/>
    </row>
    <row r="4053" spans="3:3" x14ac:dyDescent="0.2">
      <c r="C4053" s="21"/>
    </row>
    <row r="4054" spans="3:3" x14ac:dyDescent="0.2">
      <c r="C4054" s="21"/>
    </row>
    <row r="4055" spans="3:3" x14ac:dyDescent="0.2">
      <c r="C4055" s="21"/>
    </row>
    <row r="4056" spans="3:3" x14ac:dyDescent="0.2">
      <c r="C4056" s="21"/>
    </row>
    <row r="4057" spans="3:3" x14ac:dyDescent="0.2">
      <c r="C4057" s="21"/>
    </row>
    <row r="4058" spans="3:3" x14ac:dyDescent="0.2">
      <c r="C4058" s="21"/>
    </row>
    <row r="4059" spans="3:3" x14ac:dyDescent="0.2">
      <c r="C4059" s="21"/>
    </row>
    <row r="4060" spans="3:3" x14ac:dyDescent="0.2">
      <c r="C4060" s="21"/>
    </row>
    <row r="4061" spans="3:3" x14ac:dyDescent="0.2">
      <c r="C4061" s="21"/>
    </row>
    <row r="4062" spans="3:3" x14ac:dyDescent="0.2">
      <c r="C4062" s="21"/>
    </row>
    <row r="4063" spans="3:3" x14ac:dyDescent="0.2">
      <c r="C4063" s="21"/>
    </row>
    <row r="4064" spans="3:3" x14ac:dyDescent="0.2">
      <c r="C4064" s="21"/>
    </row>
    <row r="4065" spans="3:3" x14ac:dyDescent="0.2">
      <c r="C4065" s="21"/>
    </row>
    <row r="4066" spans="3:3" x14ac:dyDescent="0.2">
      <c r="C4066" s="21"/>
    </row>
    <row r="4067" spans="3:3" x14ac:dyDescent="0.2">
      <c r="C4067" s="21"/>
    </row>
    <row r="4068" spans="3:3" x14ac:dyDescent="0.2">
      <c r="C4068" s="21"/>
    </row>
    <row r="4069" spans="3:3" x14ac:dyDescent="0.2">
      <c r="C4069" s="21"/>
    </row>
    <row r="4070" spans="3:3" x14ac:dyDescent="0.2">
      <c r="C4070" s="21"/>
    </row>
    <row r="4071" spans="3:3" x14ac:dyDescent="0.2">
      <c r="C4071" s="21"/>
    </row>
    <row r="4072" spans="3:3" x14ac:dyDescent="0.2">
      <c r="C4072" s="21"/>
    </row>
    <row r="4073" spans="3:3" x14ac:dyDescent="0.2">
      <c r="C4073" s="21"/>
    </row>
    <row r="4074" spans="3:3" x14ac:dyDescent="0.2">
      <c r="C4074" s="21"/>
    </row>
    <row r="4075" spans="3:3" x14ac:dyDescent="0.2">
      <c r="C4075" s="21"/>
    </row>
    <row r="4076" spans="3:3" x14ac:dyDescent="0.2">
      <c r="C4076" s="21"/>
    </row>
    <row r="4077" spans="3:3" x14ac:dyDescent="0.2">
      <c r="C4077" s="21"/>
    </row>
    <row r="4078" spans="3:3" x14ac:dyDescent="0.2">
      <c r="C4078" s="21"/>
    </row>
    <row r="4079" spans="3:3" x14ac:dyDescent="0.2">
      <c r="C4079" s="21"/>
    </row>
    <row r="4080" spans="3:3" x14ac:dyDescent="0.2">
      <c r="C4080" s="21"/>
    </row>
    <row r="4081" spans="3:3" x14ac:dyDescent="0.2">
      <c r="C4081" s="21"/>
    </row>
    <row r="4082" spans="3:3" x14ac:dyDescent="0.2">
      <c r="C4082" s="21"/>
    </row>
    <row r="4083" spans="3:3" x14ac:dyDescent="0.2">
      <c r="C4083" s="21"/>
    </row>
    <row r="4084" spans="3:3" x14ac:dyDescent="0.2">
      <c r="C4084" s="21"/>
    </row>
    <row r="4085" spans="3:3" x14ac:dyDescent="0.2">
      <c r="C4085" s="21"/>
    </row>
    <row r="4086" spans="3:3" x14ac:dyDescent="0.2">
      <c r="C4086" s="21"/>
    </row>
    <row r="4087" spans="3:3" x14ac:dyDescent="0.2">
      <c r="C4087" s="21"/>
    </row>
    <row r="4088" spans="3:3" x14ac:dyDescent="0.2">
      <c r="C4088" s="21"/>
    </row>
    <row r="4089" spans="3:3" x14ac:dyDescent="0.2">
      <c r="C4089" s="21"/>
    </row>
    <row r="4090" spans="3:3" x14ac:dyDescent="0.2">
      <c r="C4090" s="21"/>
    </row>
    <row r="4091" spans="3:3" x14ac:dyDescent="0.2">
      <c r="C4091" s="21"/>
    </row>
    <row r="4092" spans="3:3" x14ac:dyDescent="0.2">
      <c r="C4092" s="21"/>
    </row>
    <row r="4093" spans="3:3" x14ac:dyDescent="0.2">
      <c r="C4093" s="21"/>
    </row>
    <row r="4094" spans="3:3" x14ac:dyDescent="0.2">
      <c r="C4094" s="21"/>
    </row>
    <row r="4095" spans="3:3" x14ac:dyDescent="0.2">
      <c r="C4095" s="21"/>
    </row>
    <row r="4096" spans="3:3" x14ac:dyDescent="0.2">
      <c r="C4096" s="21"/>
    </row>
    <row r="4097" spans="3:3" x14ac:dyDescent="0.2">
      <c r="C4097" s="21"/>
    </row>
    <row r="4098" spans="3:3" x14ac:dyDescent="0.2">
      <c r="C4098" s="21"/>
    </row>
    <row r="4099" spans="3:3" x14ac:dyDescent="0.2">
      <c r="C4099" s="21"/>
    </row>
    <row r="4100" spans="3:3" x14ac:dyDescent="0.2">
      <c r="C4100" s="21"/>
    </row>
    <row r="4101" spans="3:3" x14ac:dyDescent="0.2">
      <c r="C4101" s="21"/>
    </row>
    <row r="4102" spans="3:3" x14ac:dyDescent="0.2">
      <c r="C4102" s="21"/>
    </row>
    <row r="4103" spans="3:3" x14ac:dyDescent="0.2">
      <c r="C4103" s="21"/>
    </row>
    <row r="4104" spans="3:3" x14ac:dyDescent="0.2">
      <c r="C4104" s="21"/>
    </row>
    <row r="4105" spans="3:3" x14ac:dyDescent="0.2">
      <c r="C4105" s="21"/>
    </row>
    <row r="4106" spans="3:3" x14ac:dyDescent="0.2">
      <c r="C4106" s="21"/>
    </row>
    <row r="4107" spans="3:3" x14ac:dyDescent="0.2">
      <c r="C4107" s="21"/>
    </row>
    <row r="4108" spans="3:3" x14ac:dyDescent="0.2">
      <c r="C4108" s="21"/>
    </row>
    <row r="4109" spans="3:3" x14ac:dyDescent="0.2">
      <c r="C4109" s="21"/>
    </row>
    <row r="4110" spans="3:3" x14ac:dyDescent="0.2">
      <c r="C4110" s="21"/>
    </row>
    <row r="4111" spans="3:3" x14ac:dyDescent="0.2">
      <c r="C4111" s="21"/>
    </row>
    <row r="4112" spans="3:3" x14ac:dyDescent="0.2">
      <c r="C4112" s="21"/>
    </row>
    <row r="4113" spans="3:3" x14ac:dyDescent="0.2">
      <c r="C4113" s="21"/>
    </row>
    <row r="4114" spans="3:3" x14ac:dyDescent="0.2">
      <c r="C4114" s="21"/>
    </row>
    <row r="4115" spans="3:3" x14ac:dyDescent="0.2">
      <c r="C4115" s="21"/>
    </row>
    <row r="4116" spans="3:3" x14ac:dyDescent="0.2">
      <c r="C4116" s="21"/>
    </row>
    <row r="4117" spans="3:3" x14ac:dyDescent="0.2">
      <c r="C4117" s="21"/>
    </row>
    <row r="4118" spans="3:3" x14ac:dyDescent="0.2">
      <c r="C4118" s="21"/>
    </row>
    <row r="4119" spans="3:3" x14ac:dyDescent="0.2">
      <c r="C4119" s="21"/>
    </row>
    <row r="4120" spans="3:3" x14ac:dyDescent="0.2">
      <c r="C4120" s="21"/>
    </row>
    <row r="4121" spans="3:3" x14ac:dyDescent="0.2">
      <c r="C4121" s="21"/>
    </row>
    <row r="4122" spans="3:3" x14ac:dyDescent="0.2">
      <c r="C4122" s="21"/>
    </row>
    <row r="4123" spans="3:3" x14ac:dyDescent="0.2">
      <c r="C4123" s="21"/>
    </row>
    <row r="4124" spans="3:3" x14ac:dyDescent="0.2">
      <c r="C4124" s="21"/>
    </row>
    <row r="4125" spans="3:3" x14ac:dyDescent="0.2">
      <c r="C4125" s="21"/>
    </row>
    <row r="4126" spans="3:3" x14ac:dyDescent="0.2">
      <c r="C4126" s="21"/>
    </row>
    <row r="4127" spans="3:3" x14ac:dyDescent="0.2">
      <c r="C4127" s="21"/>
    </row>
    <row r="4128" spans="3:3" x14ac:dyDescent="0.2">
      <c r="C4128" s="21"/>
    </row>
    <row r="4129" spans="3:3" x14ac:dyDescent="0.2">
      <c r="C4129" s="21"/>
    </row>
    <row r="4130" spans="3:3" x14ac:dyDescent="0.2">
      <c r="C4130" s="21"/>
    </row>
    <row r="4131" spans="3:3" x14ac:dyDescent="0.2">
      <c r="C4131" s="21"/>
    </row>
    <row r="4132" spans="3:3" x14ac:dyDescent="0.2">
      <c r="C4132" s="21"/>
    </row>
    <row r="4133" spans="3:3" x14ac:dyDescent="0.2">
      <c r="C4133" s="21"/>
    </row>
    <row r="4134" spans="3:3" x14ac:dyDescent="0.2">
      <c r="C4134" s="21"/>
    </row>
    <row r="4135" spans="3:3" x14ac:dyDescent="0.2">
      <c r="C4135" s="21"/>
    </row>
    <row r="4136" spans="3:3" x14ac:dyDescent="0.2">
      <c r="C4136" s="21"/>
    </row>
    <row r="4137" spans="3:3" x14ac:dyDescent="0.2">
      <c r="C4137" s="21"/>
    </row>
    <row r="4138" spans="3:3" x14ac:dyDescent="0.2">
      <c r="C4138" s="21"/>
    </row>
    <row r="4139" spans="3:3" x14ac:dyDescent="0.2">
      <c r="C4139" s="21"/>
    </row>
    <row r="4140" spans="3:3" x14ac:dyDescent="0.2">
      <c r="C4140" s="21"/>
    </row>
    <row r="4141" spans="3:3" x14ac:dyDescent="0.2">
      <c r="C4141" s="21"/>
    </row>
    <row r="4142" spans="3:3" x14ac:dyDescent="0.2">
      <c r="C4142" s="21"/>
    </row>
    <row r="4143" spans="3:3" x14ac:dyDescent="0.2">
      <c r="C4143" s="21"/>
    </row>
    <row r="4144" spans="3:3" x14ac:dyDescent="0.2">
      <c r="C4144" s="21"/>
    </row>
    <row r="4145" spans="3:3" x14ac:dyDescent="0.2">
      <c r="C4145" s="21"/>
    </row>
    <row r="4146" spans="3:3" x14ac:dyDescent="0.2">
      <c r="C4146" s="21"/>
    </row>
    <row r="4147" spans="3:3" x14ac:dyDescent="0.2">
      <c r="C4147" s="21"/>
    </row>
    <row r="4148" spans="3:3" x14ac:dyDescent="0.2">
      <c r="C4148" s="21"/>
    </row>
    <row r="4149" spans="3:3" x14ac:dyDescent="0.2">
      <c r="C4149" s="21"/>
    </row>
    <row r="4150" spans="3:3" x14ac:dyDescent="0.2">
      <c r="C4150" s="21"/>
    </row>
    <row r="4151" spans="3:3" x14ac:dyDescent="0.2">
      <c r="C4151" s="21"/>
    </row>
    <row r="4152" spans="3:3" x14ac:dyDescent="0.2">
      <c r="C4152" s="21"/>
    </row>
    <row r="4153" spans="3:3" x14ac:dyDescent="0.2">
      <c r="C4153" s="21"/>
    </row>
    <row r="4154" spans="3:3" x14ac:dyDescent="0.2">
      <c r="C4154" s="21"/>
    </row>
    <row r="4155" spans="3:3" x14ac:dyDescent="0.2">
      <c r="C4155" s="21"/>
    </row>
    <row r="4156" spans="3:3" x14ac:dyDescent="0.2">
      <c r="C4156" s="21"/>
    </row>
    <row r="4157" spans="3:3" x14ac:dyDescent="0.2">
      <c r="C4157" s="21"/>
    </row>
    <row r="4158" spans="3:3" x14ac:dyDescent="0.2">
      <c r="C4158" s="21"/>
    </row>
    <row r="4159" spans="3:3" x14ac:dyDescent="0.2">
      <c r="C4159" s="21"/>
    </row>
    <row r="4160" spans="3:3" x14ac:dyDescent="0.2">
      <c r="C4160" s="21"/>
    </row>
    <row r="4161" spans="3:3" x14ac:dyDescent="0.2">
      <c r="C4161" s="21"/>
    </row>
    <row r="4162" spans="3:3" x14ac:dyDescent="0.2">
      <c r="C4162" s="21"/>
    </row>
    <row r="4163" spans="3:3" x14ac:dyDescent="0.2">
      <c r="C4163" s="21"/>
    </row>
    <row r="4164" spans="3:3" x14ac:dyDescent="0.2">
      <c r="C4164" s="21"/>
    </row>
    <row r="4165" spans="3:3" x14ac:dyDescent="0.2">
      <c r="C4165" s="21"/>
    </row>
    <row r="4166" spans="3:3" x14ac:dyDescent="0.2">
      <c r="C4166" s="21"/>
    </row>
    <row r="4167" spans="3:3" x14ac:dyDescent="0.2">
      <c r="C4167" s="21"/>
    </row>
    <row r="4168" spans="3:3" x14ac:dyDescent="0.2">
      <c r="C4168" s="21"/>
    </row>
    <row r="4169" spans="3:3" x14ac:dyDescent="0.2">
      <c r="C4169" s="21"/>
    </row>
    <row r="4170" spans="3:3" x14ac:dyDescent="0.2">
      <c r="C4170" s="21"/>
    </row>
    <row r="4171" spans="3:3" x14ac:dyDescent="0.2">
      <c r="C4171" s="21"/>
    </row>
    <row r="4172" spans="3:3" x14ac:dyDescent="0.2">
      <c r="C4172" s="21"/>
    </row>
    <row r="4173" spans="3:3" x14ac:dyDescent="0.2">
      <c r="C4173" s="21"/>
    </row>
    <row r="4174" spans="3:3" x14ac:dyDescent="0.2">
      <c r="C4174" s="21"/>
    </row>
    <row r="4175" spans="3:3" x14ac:dyDescent="0.2">
      <c r="C4175" s="21"/>
    </row>
    <row r="4176" spans="3:3" x14ac:dyDescent="0.2">
      <c r="C4176" s="21"/>
    </row>
    <row r="4177" spans="3:3" x14ac:dyDescent="0.2">
      <c r="C4177" s="21"/>
    </row>
    <row r="4178" spans="3:3" x14ac:dyDescent="0.2">
      <c r="C4178" s="21"/>
    </row>
    <row r="4179" spans="3:3" x14ac:dyDescent="0.2">
      <c r="C4179" s="21"/>
    </row>
    <row r="4180" spans="3:3" x14ac:dyDescent="0.2">
      <c r="C4180" s="21"/>
    </row>
    <row r="4181" spans="3:3" x14ac:dyDescent="0.2">
      <c r="C4181" s="21"/>
    </row>
    <row r="4182" spans="3:3" x14ac:dyDescent="0.2">
      <c r="C4182" s="21"/>
    </row>
    <row r="4183" spans="3:3" x14ac:dyDescent="0.2">
      <c r="C4183" s="21"/>
    </row>
    <row r="4184" spans="3:3" x14ac:dyDescent="0.2">
      <c r="C4184" s="21"/>
    </row>
    <row r="4185" spans="3:3" x14ac:dyDescent="0.2">
      <c r="C4185" s="21"/>
    </row>
    <row r="4186" spans="3:3" x14ac:dyDescent="0.2">
      <c r="C4186" s="21"/>
    </row>
    <row r="4187" spans="3:3" x14ac:dyDescent="0.2">
      <c r="C4187" s="21"/>
    </row>
    <row r="4188" spans="3:3" x14ac:dyDescent="0.2">
      <c r="C4188" s="21"/>
    </row>
    <row r="4189" spans="3:3" x14ac:dyDescent="0.2">
      <c r="C4189" s="21"/>
    </row>
    <row r="4190" spans="3:3" x14ac:dyDescent="0.2">
      <c r="C4190" s="21"/>
    </row>
    <row r="4191" spans="3:3" x14ac:dyDescent="0.2">
      <c r="C4191" s="21"/>
    </row>
    <row r="4192" spans="3:3" x14ac:dyDescent="0.2">
      <c r="C4192" s="21"/>
    </row>
    <row r="4193" spans="3:3" x14ac:dyDescent="0.2">
      <c r="C4193" s="21"/>
    </row>
    <row r="4194" spans="3:3" x14ac:dyDescent="0.2">
      <c r="C4194" s="21"/>
    </row>
    <row r="4195" spans="3:3" x14ac:dyDescent="0.2">
      <c r="C4195" s="21"/>
    </row>
    <row r="4196" spans="3:3" x14ac:dyDescent="0.2">
      <c r="C4196" s="21"/>
    </row>
    <row r="4197" spans="3:3" x14ac:dyDescent="0.2">
      <c r="C4197" s="21"/>
    </row>
    <row r="4198" spans="3:3" x14ac:dyDescent="0.2">
      <c r="C4198" s="21"/>
    </row>
    <row r="4199" spans="3:3" x14ac:dyDescent="0.2">
      <c r="C4199" s="21"/>
    </row>
    <row r="4200" spans="3:3" x14ac:dyDescent="0.2">
      <c r="C4200" s="21"/>
    </row>
    <row r="4201" spans="3:3" x14ac:dyDescent="0.2">
      <c r="C4201" s="21"/>
    </row>
    <row r="4202" spans="3:3" x14ac:dyDescent="0.2">
      <c r="C4202" s="21"/>
    </row>
    <row r="4203" spans="3:3" x14ac:dyDescent="0.2">
      <c r="C4203" s="21"/>
    </row>
    <row r="4204" spans="3:3" x14ac:dyDescent="0.2">
      <c r="C4204" s="21"/>
    </row>
    <row r="4205" spans="3:3" x14ac:dyDescent="0.2">
      <c r="C4205" s="21"/>
    </row>
    <row r="4206" spans="3:3" x14ac:dyDescent="0.2">
      <c r="C4206" s="21"/>
    </row>
    <row r="4207" spans="3:3" x14ac:dyDescent="0.2">
      <c r="C4207" s="21"/>
    </row>
    <row r="4208" spans="3:3" x14ac:dyDescent="0.2">
      <c r="C4208" s="21"/>
    </row>
    <row r="4209" spans="3:3" x14ac:dyDescent="0.2">
      <c r="C4209" s="21"/>
    </row>
    <row r="4210" spans="3:3" x14ac:dyDescent="0.2">
      <c r="C4210" s="21"/>
    </row>
    <row r="4211" spans="3:3" x14ac:dyDescent="0.2">
      <c r="C4211" s="21"/>
    </row>
    <row r="4212" spans="3:3" x14ac:dyDescent="0.2">
      <c r="C4212" s="21"/>
    </row>
    <row r="4213" spans="3:3" x14ac:dyDescent="0.2">
      <c r="C4213" s="21"/>
    </row>
    <row r="4214" spans="3:3" x14ac:dyDescent="0.2">
      <c r="C4214" s="21"/>
    </row>
    <row r="4215" spans="3:3" x14ac:dyDescent="0.2">
      <c r="C4215" s="21"/>
    </row>
    <row r="4216" spans="3:3" x14ac:dyDescent="0.2">
      <c r="C4216" s="21"/>
    </row>
    <row r="4217" spans="3:3" x14ac:dyDescent="0.2">
      <c r="C4217" s="21"/>
    </row>
    <row r="4218" spans="3:3" x14ac:dyDescent="0.2">
      <c r="C4218" s="21"/>
    </row>
    <row r="4219" spans="3:3" x14ac:dyDescent="0.2">
      <c r="C4219" s="21"/>
    </row>
    <row r="4220" spans="3:3" x14ac:dyDescent="0.2">
      <c r="C4220" s="21"/>
    </row>
    <row r="4221" spans="3:3" x14ac:dyDescent="0.2">
      <c r="C4221" s="21"/>
    </row>
    <row r="4222" spans="3:3" x14ac:dyDescent="0.2">
      <c r="C4222" s="21"/>
    </row>
    <row r="4223" spans="3:3" x14ac:dyDescent="0.2">
      <c r="C4223" s="21"/>
    </row>
    <row r="4224" spans="3:3" x14ac:dyDescent="0.2">
      <c r="C4224" s="21"/>
    </row>
    <row r="4225" spans="3:3" x14ac:dyDescent="0.2">
      <c r="C4225" s="21"/>
    </row>
    <row r="4226" spans="3:3" x14ac:dyDescent="0.2">
      <c r="C4226" s="21"/>
    </row>
    <row r="4227" spans="3:3" x14ac:dyDescent="0.2">
      <c r="C4227" s="21"/>
    </row>
    <row r="4228" spans="3:3" x14ac:dyDescent="0.2">
      <c r="C4228" s="21"/>
    </row>
    <row r="4229" spans="3:3" x14ac:dyDescent="0.2">
      <c r="C4229" s="21"/>
    </row>
    <row r="4230" spans="3:3" x14ac:dyDescent="0.2">
      <c r="C4230" s="21"/>
    </row>
    <row r="4231" spans="3:3" x14ac:dyDescent="0.2">
      <c r="C4231" s="21"/>
    </row>
    <row r="4232" spans="3:3" x14ac:dyDescent="0.2">
      <c r="C4232" s="21"/>
    </row>
    <row r="4233" spans="3:3" x14ac:dyDescent="0.2">
      <c r="C4233" s="21"/>
    </row>
    <row r="4234" spans="3:3" x14ac:dyDescent="0.2">
      <c r="C4234" s="21"/>
    </row>
    <row r="4235" spans="3:3" x14ac:dyDescent="0.2">
      <c r="C4235" s="21"/>
    </row>
    <row r="4236" spans="3:3" x14ac:dyDescent="0.2">
      <c r="C4236" s="21"/>
    </row>
    <row r="4237" spans="3:3" x14ac:dyDescent="0.2">
      <c r="C4237" s="21"/>
    </row>
    <row r="4238" spans="3:3" x14ac:dyDescent="0.2">
      <c r="C4238" s="21"/>
    </row>
    <row r="4239" spans="3:3" x14ac:dyDescent="0.2">
      <c r="C4239" s="21"/>
    </row>
    <row r="4240" spans="3:3" x14ac:dyDescent="0.2">
      <c r="C4240" s="21"/>
    </row>
    <row r="4241" spans="3:3" x14ac:dyDescent="0.2">
      <c r="C4241" s="21"/>
    </row>
    <row r="4242" spans="3:3" x14ac:dyDescent="0.2">
      <c r="C4242" s="21"/>
    </row>
    <row r="4243" spans="3:3" x14ac:dyDescent="0.2">
      <c r="C4243" s="21"/>
    </row>
    <row r="4244" spans="3:3" x14ac:dyDescent="0.2">
      <c r="C4244" s="21"/>
    </row>
    <row r="4245" spans="3:3" x14ac:dyDescent="0.2">
      <c r="C4245" s="21"/>
    </row>
    <row r="4246" spans="3:3" x14ac:dyDescent="0.2">
      <c r="C4246" s="21"/>
    </row>
    <row r="4247" spans="3:3" x14ac:dyDescent="0.2">
      <c r="C4247" s="21"/>
    </row>
    <row r="4248" spans="3:3" x14ac:dyDescent="0.2">
      <c r="C4248" s="21"/>
    </row>
    <row r="4249" spans="3:3" x14ac:dyDescent="0.2">
      <c r="C4249" s="21"/>
    </row>
    <row r="4250" spans="3:3" x14ac:dyDescent="0.2">
      <c r="C4250" s="21"/>
    </row>
    <row r="4251" spans="3:3" x14ac:dyDescent="0.2">
      <c r="C4251" s="21"/>
    </row>
    <row r="4252" spans="3:3" x14ac:dyDescent="0.2">
      <c r="C4252" s="21"/>
    </row>
    <row r="4253" spans="3:3" x14ac:dyDescent="0.2">
      <c r="C4253" s="21"/>
    </row>
    <row r="4254" spans="3:3" x14ac:dyDescent="0.2">
      <c r="C4254" s="21"/>
    </row>
    <row r="4255" spans="3:3" x14ac:dyDescent="0.2">
      <c r="C4255" s="21"/>
    </row>
    <row r="4256" spans="3:3" x14ac:dyDescent="0.2">
      <c r="C4256" s="21"/>
    </row>
    <row r="4257" spans="3:3" x14ac:dyDescent="0.2">
      <c r="C4257" s="21"/>
    </row>
    <row r="4258" spans="3:3" x14ac:dyDescent="0.2">
      <c r="C4258" s="21"/>
    </row>
    <row r="4259" spans="3:3" x14ac:dyDescent="0.2">
      <c r="C4259" s="21"/>
    </row>
    <row r="4260" spans="3:3" x14ac:dyDescent="0.2">
      <c r="C4260" s="21"/>
    </row>
    <row r="4261" spans="3:3" x14ac:dyDescent="0.2">
      <c r="C4261" s="21"/>
    </row>
    <row r="4262" spans="3:3" x14ac:dyDescent="0.2">
      <c r="C4262" s="21"/>
    </row>
    <row r="4263" spans="3:3" x14ac:dyDescent="0.2">
      <c r="C4263" s="21"/>
    </row>
    <row r="4264" spans="3:3" x14ac:dyDescent="0.2">
      <c r="C4264" s="21"/>
    </row>
    <row r="4265" spans="3:3" x14ac:dyDescent="0.2">
      <c r="C4265" s="21"/>
    </row>
    <row r="4266" spans="3:3" x14ac:dyDescent="0.2">
      <c r="C4266" s="21"/>
    </row>
    <row r="4267" spans="3:3" x14ac:dyDescent="0.2">
      <c r="C4267" s="21"/>
    </row>
    <row r="4268" spans="3:3" x14ac:dyDescent="0.2">
      <c r="C4268" s="21"/>
    </row>
    <row r="4269" spans="3:3" x14ac:dyDescent="0.2">
      <c r="C4269" s="21"/>
    </row>
    <row r="4270" spans="3:3" x14ac:dyDescent="0.2">
      <c r="C4270" s="21"/>
    </row>
    <row r="4271" spans="3:3" x14ac:dyDescent="0.2">
      <c r="C4271" s="21"/>
    </row>
    <row r="4272" spans="3:3" x14ac:dyDescent="0.2">
      <c r="C4272" s="21"/>
    </row>
    <row r="4273" spans="3:3" x14ac:dyDescent="0.2">
      <c r="C4273" s="21"/>
    </row>
    <row r="4274" spans="3:3" x14ac:dyDescent="0.2">
      <c r="C4274" s="21"/>
    </row>
    <row r="4275" spans="3:3" x14ac:dyDescent="0.2">
      <c r="C4275" s="21"/>
    </row>
    <row r="4276" spans="3:3" x14ac:dyDescent="0.2">
      <c r="C4276" s="21"/>
    </row>
    <row r="4277" spans="3:3" x14ac:dyDescent="0.2">
      <c r="C4277" s="21"/>
    </row>
    <row r="4278" spans="3:3" x14ac:dyDescent="0.2">
      <c r="C4278" s="21"/>
    </row>
    <row r="4279" spans="3:3" x14ac:dyDescent="0.2">
      <c r="C4279" s="21"/>
    </row>
    <row r="4280" spans="3:3" x14ac:dyDescent="0.2">
      <c r="C4280" s="21"/>
    </row>
    <row r="4281" spans="3:3" x14ac:dyDescent="0.2">
      <c r="C4281" s="21"/>
    </row>
    <row r="4282" spans="3:3" x14ac:dyDescent="0.2">
      <c r="C4282" s="21"/>
    </row>
    <row r="4283" spans="3:3" x14ac:dyDescent="0.2">
      <c r="C4283" s="21"/>
    </row>
    <row r="4284" spans="3:3" x14ac:dyDescent="0.2">
      <c r="C4284" s="21"/>
    </row>
    <row r="4285" spans="3:3" x14ac:dyDescent="0.2">
      <c r="C4285" s="21"/>
    </row>
    <row r="4286" spans="3:3" x14ac:dyDescent="0.2">
      <c r="C4286" s="21"/>
    </row>
    <row r="4287" spans="3:3" x14ac:dyDescent="0.2">
      <c r="C4287" s="21"/>
    </row>
    <row r="4288" spans="3:3" x14ac:dyDescent="0.2">
      <c r="C4288" s="21"/>
    </row>
    <row r="4289" spans="3:3" x14ac:dyDescent="0.2">
      <c r="C4289" s="21"/>
    </row>
    <row r="4290" spans="3:3" x14ac:dyDescent="0.2">
      <c r="C4290" s="21"/>
    </row>
    <row r="4291" spans="3:3" x14ac:dyDescent="0.2">
      <c r="C4291" s="21"/>
    </row>
    <row r="4292" spans="3:3" x14ac:dyDescent="0.2">
      <c r="C4292" s="21"/>
    </row>
    <row r="4293" spans="3:3" x14ac:dyDescent="0.2">
      <c r="C4293" s="21"/>
    </row>
    <row r="4294" spans="3:3" x14ac:dyDescent="0.2">
      <c r="C4294" s="21"/>
    </row>
    <row r="4295" spans="3:3" x14ac:dyDescent="0.2">
      <c r="C4295" s="21"/>
    </row>
    <row r="4296" spans="3:3" x14ac:dyDescent="0.2">
      <c r="C4296" s="21"/>
    </row>
    <row r="4297" spans="3:3" x14ac:dyDescent="0.2">
      <c r="C4297" s="21"/>
    </row>
    <row r="4298" spans="3:3" x14ac:dyDescent="0.2">
      <c r="C4298" s="21"/>
    </row>
    <row r="4299" spans="3:3" x14ac:dyDescent="0.2">
      <c r="C4299" s="21"/>
    </row>
    <row r="4300" spans="3:3" x14ac:dyDescent="0.2">
      <c r="C4300" s="21"/>
    </row>
    <row r="4301" spans="3:3" x14ac:dyDescent="0.2">
      <c r="C4301" s="21"/>
    </row>
    <row r="4302" spans="3:3" x14ac:dyDescent="0.2">
      <c r="C4302" s="21"/>
    </row>
    <row r="4303" spans="3:3" x14ac:dyDescent="0.2">
      <c r="C4303" s="21"/>
    </row>
    <row r="4304" spans="3:3" x14ac:dyDescent="0.2">
      <c r="C4304" s="21"/>
    </row>
    <row r="4305" spans="3:3" x14ac:dyDescent="0.2">
      <c r="C4305" s="21"/>
    </row>
    <row r="4306" spans="3:3" x14ac:dyDescent="0.2">
      <c r="C4306" s="21"/>
    </row>
    <row r="4307" spans="3:3" x14ac:dyDescent="0.2">
      <c r="C4307" s="21"/>
    </row>
    <row r="4308" spans="3:3" x14ac:dyDescent="0.2">
      <c r="C4308" s="21"/>
    </row>
    <row r="4309" spans="3:3" x14ac:dyDescent="0.2">
      <c r="C4309" s="21"/>
    </row>
    <row r="4310" spans="3:3" x14ac:dyDescent="0.2">
      <c r="C4310" s="21"/>
    </row>
    <row r="4311" spans="3:3" x14ac:dyDescent="0.2">
      <c r="C4311" s="21"/>
    </row>
    <row r="4312" spans="3:3" x14ac:dyDescent="0.2">
      <c r="C4312" s="21"/>
    </row>
    <row r="4313" spans="3:3" x14ac:dyDescent="0.2">
      <c r="C4313" s="21"/>
    </row>
    <row r="4314" spans="3:3" x14ac:dyDescent="0.2">
      <c r="C4314" s="21"/>
    </row>
    <row r="4315" spans="3:3" x14ac:dyDescent="0.2">
      <c r="C4315" s="21"/>
    </row>
    <row r="4316" spans="3:3" x14ac:dyDescent="0.2">
      <c r="C4316" s="21"/>
    </row>
    <row r="4317" spans="3:3" x14ac:dyDescent="0.2">
      <c r="C4317" s="21"/>
    </row>
    <row r="4318" spans="3:3" x14ac:dyDescent="0.2">
      <c r="C4318" s="21"/>
    </row>
    <row r="4319" spans="3:3" x14ac:dyDescent="0.2">
      <c r="C4319" s="21"/>
    </row>
    <row r="4320" spans="3:3" x14ac:dyDescent="0.2">
      <c r="C4320" s="21"/>
    </row>
    <row r="4321" spans="3:3" x14ac:dyDescent="0.2">
      <c r="C4321" s="21"/>
    </row>
    <row r="4322" spans="3:3" x14ac:dyDescent="0.2">
      <c r="C4322" s="21"/>
    </row>
    <row r="4323" spans="3:3" x14ac:dyDescent="0.2">
      <c r="C4323" s="21"/>
    </row>
    <row r="4324" spans="3:3" x14ac:dyDescent="0.2">
      <c r="C4324" s="21"/>
    </row>
    <row r="4325" spans="3:3" x14ac:dyDescent="0.2">
      <c r="C4325" s="21"/>
    </row>
    <row r="4326" spans="3:3" x14ac:dyDescent="0.2">
      <c r="C4326" s="21"/>
    </row>
    <row r="4327" spans="3:3" x14ac:dyDescent="0.2">
      <c r="C4327" s="21"/>
    </row>
    <row r="4328" spans="3:3" x14ac:dyDescent="0.2">
      <c r="C4328" s="21"/>
    </row>
    <row r="4329" spans="3:3" x14ac:dyDescent="0.2">
      <c r="C4329" s="21"/>
    </row>
    <row r="4330" spans="3:3" x14ac:dyDescent="0.2">
      <c r="C4330" s="21"/>
    </row>
    <row r="4331" spans="3:3" x14ac:dyDescent="0.2">
      <c r="C4331" s="21"/>
    </row>
    <row r="4332" spans="3:3" x14ac:dyDescent="0.2">
      <c r="C4332" s="21"/>
    </row>
    <row r="4333" spans="3:3" x14ac:dyDescent="0.2">
      <c r="C4333" s="21"/>
    </row>
    <row r="4334" spans="3:3" x14ac:dyDescent="0.2">
      <c r="C4334" s="21"/>
    </row>
    <row r="4335" spans="3:3" x14ac:dyDescent="0.2">
      <c r="C4335" s="21"/>
    </row>
    <row r="4336" spans="3:3" x14ac:dyDescent="0.2">
      <c r="C4336" s="21"/>
    </row>
    <row r="4337" spans="3:3" x14ac:dyDescent="0.2">
      <c r="C4337" s="21"/>
    </row>
    <row r="4338" spans="3:3" x14ac:dyDescent="0.2">
      <c r="C4338" s="21"/>
    </row>
    <row r="4339" spans="3:3" x14ac:dyDescent="0.2">
      <c r="C4339" s="21"/>
    </row>
    <row r="4340" spans="3:3" x14ac:dyDescent="0.2">
      <c r="C4340" s="21"/>
    </row>
    <row r="4341" spans="3:3" x14ac:dyDescent="0.2">
      <c r="C4341" s="21"/>
    </row>
    <row r="4342" spans="3:3" x14ac:dyDescent="0.2">
      <c r="C4342" s="21"/>
    </row>
    <row r="4343" spans="3:3" x14ac:dyDescent="0.2">
      <c r="C4343" s="21"/>
    </row>
    <row r="4344" spans="3:3" x14ac:dyDescent="0.2">
      <c r="C4344" s="21"/>
    </row>
    <row r="4345" spans="3:3" x14ac:dyDescent="0.2">
      <c r="C4345" s="21"/>
    </row>
    <row r="4346" spans="3:3" x14ac:dyDescent="0.2">
      <c r="C4346" s="21"/>
    </row>
    <row r="4347" spans="3:3" x14ac:dyDescent="0.2">
      <c r="C4347" s="21"/>
    </row>
    <row r="4348" spans="3:3" x14ac:dyDescent="0.2">
      <c r="C4348" s="21"/>
    </row>
    <row r="4349" spans="3:3" x14ac:dyDescent="0.2">
      <c r="C4349" s="21"/>
    </row>
    <row r="4350" spans="3:3" x14ac:dyDescent="0.2">
      <c r="C4350" s="21"/>
    </row>
    <row r="4351" spans="3:3" x14ac:dyDescent="0.2">
      <c r="C4351" s="21"/>
    </row>
    <row r="4352" spans="3:3" x14ac:dyDescent="0.2">
      <c r="C4352" s="21"/>
    </row>
    <row r="4353" spans="3:3" x14ac:dyDescent="0.2">
      <c r="C4353" s="21"/>
    </row>
    <row r="4354" spans="3:3" x14ac:dyDescent="0.2">
      <c r="C4354" s="21"/>
    </row>
    <row r="4355" spans="3:3" x14ac:dyDescent="0.2">
      <c r="C4355" s="21"/>
    </row>
    <row r="4356" spans="3:3" x14ac:dyDescent="0.2">
      <c r="C4356" s="21"/>
    </row>
    <row r="4357" spans="3:3" x14ac:dyDescent="0.2">
      <c r="C4357" s="21"/>
    </row>
    <row r="4358" spans="3:3" x14ac:dyDescent="0.2">
      <c r="C4358" s="21"/>
    </row>
    <row r="4359" spans="3:3" x14ac:dyDescent="0.2">
      <c r="C4359" s="21"/>
    </row>
    <row r="4360" spans="3:3" x14ac:dyDescent="0.2">
      <c r="C4360" s="21"/>
    </row>
    <row r="4361" spans="3:3" x14ac:dyDescent="0.2">
      <c r="C4361" s="21"/>
    </row>
    <row r="4362" spans="3:3" x14ac:dyDescent="0.2">
      <c r="C4362" s="21"/>
    </row>
    <row r="4363" spans="3:3" x14ac:dyDescent="0.2">
      <c r="C4363" s="21"/>
    </row>
    <row r="4364" spans="3:3" x14ac:dyDescent="0.2">
      <c r="C4364" s="21"/>
    </row>
    <row r="4365" spans="3:3" x14ac:dyDescent="0.2">
      <c r="C4365" s="21"/>
    </row>
    <row r="4366" spans="3:3" x14ac:dyDescent="0.2">
      <c r="C4366" s="21"/>
    </row>
    <row r="4367" spans="3:3" x14ac:dyDescent="0.2">
      <c r="C4367" s="21"/>
    </row>
    <row r="4368" spans="3:3" x14ac:dyDescent="0.2">
      <c r="C4368" s="21"/>
    </row>
    <row r="4369" spans="3:3" x14ac:dyDescent="0.2">
      <c r="C4369" s="21"/>
    </row>
    <row r="4370" spans="3:3" x14ac:dyDescent="0.2">
      <c r="C4370" s="21"/>
    </row>
    <row r="4371" spans="3:3" x14ac:dyDescent="0.2">
      <c r="C4371" s="21"/>
    </row>
    <row r="4372" spans="3:3" x14ac:dyDescent="0.2">
      <c r="C4372" s="21"/>
    </row>
    <row r="4373" spans="3:3" x14ac:dyDescent="0.2">
      <c r="C4373" s="21"/>
    </row>
    <row r="4374" spans="3:3" x14ac:dyDescent="0.2">
      <c r="C4374" s="21"/>
    </row>
    <row r="4375" spans="3:3" x14ac:dyDescent="0.2">
      <c r="C4375" s="21"/>
    </row>
    <row r="4376" spans="3:3" x14ac:dyDescent="0.2">
      <c r="C4376" s="21"/>
    </row>
    <row r="4377" spans="3:3" x14ac:dyDescent="0.2">
      <c r="C4377" s="21"/>
    </row>
    <row r="4378" spans="3:3" x14ac:dyDescent="0.2">
      <c r="C4378" s="21"/>
    </row>
    <row r="4379" spans="3:3" x14ac:dyDescent="0.2">
      <c r="C4379" s="21"/>
    </row>
    <row r="4380" spans="3:3" x14ac:dyDescent="0.2">
      <c r="C4380" s="21"/>
    </row>
    <row r="4381" spans="3:3" x14ac:dyDescent="0.2">
      <c r="C4381" s="21"/>
    </row>
    <row r="4382" spans="3:3" x14ac:dyDescent="0.2">
      <c r="C4382" s="21"/>
    </row>
    <row r="4383" spans="3:3" x14ac:dyDescent="0.2">
      <c r="C4383" s="21"/>
    </row>
    <row r="4384" spans="3:3" x14ac:dyDescent="0.2">
      <c r="C4384" s="21"/>
    </row>
    <row r="4385" spans="3:3" x14ac:dyDescent="0.2">
      <c r="C4385" s="21"/>
    </row>
    <row r="4386" spans="3:3" x14ac:dyDescent="0.2">
      <c r="C4386" s="21"/>
    </row>
    <row r="4387" spans="3:3" x14ac:dyDescent="0.2">
      <c r="C4387" s="21"/>
    </row>
    <row r="4388" spans="3:3" x14ac:dyDescent="0.2">
      <c r="C4388" s="21"/>
    </row>
    <row r="4389" spans="3:3" x14ac:dyDescent="0.2">
      <c r="C4389" s="21"/>
    </row>
    <row r="4390" spans="3:3" x14ac:dyDescent="0.2">
      <c r="C4390" s="21"/>
    </row>
    <row r="4391" spans="3:3" x14ac:dyDescent="0.2">
      <c r="C4391" s="21"/>
    </row>
    <row r="4392" spans="3:3" x14ac:dyDescent="0.2">
      <c r="C4392" s="21"/>
    </row>
    <row r="4393" spans="3:3" x14ac:dyDescent="0.2">
      <c r="C4393" s="21"/>
    </row>
    <row r="4394" spans="3:3" x14ac:dyDescent="0.2">
      <c r="C4394" s="21"/>
    </row>
    <row r="4395" spans="3:3" x14ac:dyDescent="0.2">
      <c r="C4395" s="21"/>
    </row>
    <row r="4396" spans="3:3" x14ac:dyDescent="0.2">
      <c r="C4396" s="21"/>
    </row>
    <row r="4397" spans="3:3" x14ac:dyDescent="0.2">
      <c r="C4397" s="21"/>
    </row>
    <row r="4398" spans="3:3" x14ac:dyDescent="0.2">
      <c r="C4398" s="21"/>
    </row>
    <row r="4399" spans="3:3" x14ac:dyDescent="0.2">
      <c r="C4399" s="21"/>
    </row>
    <row r="4400" spans="3:3" x14ac:dyDescent="0.2">
      <c r="C4400" s="21"/>
    </row>
    <row r="4401" spans="3:3" x14ac:dyDescent="0.2">
      <c r="C4401" s="21"/>
    </row>
    <row r="4402" spans="3:3" x14ac:dyDescent="0.2">
      <c r="C4402" s="21"/>
    </row>
    <row r="4403" spans="3:3" x14ac:dyDescent="0.2">
      <c r="C4403" s="21"/>
    </row>
    <row r="4404" spans="3:3" x14ac:dyDescent="0.2">
      <c r="C4404" s="21"/>
    </row>
    <row r="4405" spans="3:3" x14ac:dyDescent="0.2">
      <c r="C4405" s="21"/>
    </row>
    <row r="4406" spans="3:3" x14ac:dyDescent="0.2">
      <c r="C4406" s="21"/>
    </row>
    <row r="4407" spans="3:3" x14ac:dyDescent="0.2">
      <c r="C4407" s="21"/>
    </row>
    <row r="4408" spans="3:3" x14ac:dyDescent="0.2">
      <c r="C4408" s="21"/>
    </row>
    <row r="4409" spans="3:3" x14ac:dyDescent="0.2">
      <c r="C4409" s="21"/>
    </row>
    <row r="4410" spans="3:3" x14ac:dyDescent="0.2">
      <c r="C4410" s="21"/>
    </row>
    <row r="4411" spans="3:3" x14ac:dyDescent="0.2">
      <c r="C4411" s="21"/>
    </row>
    <row r="4412" spans="3:3" x14ac:dyDescent="0.2">
      <c r="C4412" s="21"/>
    </row>
    <row r="4413" spans="3:3" x14ac:dyDescent="0.2">
      <c r="C4413" s="21"/>
    </row>
    <row r="4414" spans="3:3" x14ac:dyDescent="0.2">
      <c r="C4414" s="21"/>
    </row>
    <row r="4415" spans="3:3" x14ac:dyDescent="0.2">
      <c r="C4415" s="21"/>
    </row>
    <row r="4416" spans="3:3" x14ac:dyDescent="0.2">
      <c r="C4416" s="21"/>
    </row>
    <row r="4417" spans="3:3" x14ac:dyDescent="0.2">
      <c r="C4417" s="21"/>
    </row>
    <row r="4418" spans="3:3" x14ac:dyDescent="0.2">
      <c r="C4418" s="21"/>
    </row>
    <row r="4419" spans="3:3" x14ac:dyDescent="0.2">
      <c r="C4419" s="21"/>
    </row>
    <row r="4420" spans="3:3" x14ac:dyDescent="0.2">
      <c r="C4420" s="21"/>
    </row>
    <row r="4421" spans="3:3" x14ac:dyDescent="0.2">
      <c r="C4421" s="21"/>
    </row>
    <row r="4422" spans="3:3" x14ac:dyDescent="0.2">
      <c r="C4422" s="21"/>
    </row>
    <row r="4423" spans="3:3" x14ac:dyDescent="0.2">
      <c r="C4423" s="21"/>
    </row>
    <row r="4424" spans="3:3" x14ac:dyDescent="0.2">
      <c r="C4424" s="21"/>
    </row>
    <row r="4425" spans="3:3" x14ac:dyDescent="0.2">
      <c r="C4425" s="21"/>
    </row>
    <row r="4426" spans="3:3" x14ac:dyDescent="0.2">
      <c r="C4426" s="21"/>
    </row>
    <row r="4427" spans="3:3" x14ac:dyDescent="0.2">
      <c r="C4427" s="21"/>
    </row>
    <row r="4428" spans="3:3" x14ac:dyDescent="0.2">
      <c r="C4428" s="21"/>
    </row>
    <row r="4429" spans="3:3" x14ac:dyDescent="0.2">
      <c r="C4429" s="21"/>
    </row>
    <row r="4430" spans="3:3" x14ac:dyDescent="0.2">
      <c r="C4430" s="21"/>
    </row>
    <row r="4431" spans="3:3" x14ac:dyDescent="0.2">
      <c r="C4431" s="21"/>
    </row>
    <row r="4432" spans="3:3" x14ac:dyDescent="0.2">
      <c r="C4432" s="21"/>
    </row>
    <row r="4433" spans="3:3" x14ac:dyDescent="0.2">
      <c r="C4433" s="21"/>
    </row>
    <row r="4434" spans="3:3" x14ac:dyDescent="0.2">
      <c r="C4434" s="21"/>
    </row>
    <row r="4435" spans="3:3" x14ac:dyDescent="0.2">
      <c r="C4435" s="21"/>
    </row>
    <row r="4436" spans="3:3" x14ac:dyDescent="0.2">
      <c r="C4436" s="21"/>
    </row>
    <row r="4437" spans="3:3" x14ac:dyDescent="0.2">
      <c r="C4437" s="21"/>
    </row>
    <row r="4438" spans="3:3" x14ac:dyDescent="0.2">
      <c r="C4438" s="21"/>
    </row>
    <row r="4439" spans="3:3" x14ac:dyDescent="0.2">
      <c r="C4439" s="21"/>
    </row>
    <row r="4440" spans="3:3" x14ac:dyDescent="0.2">
      <c r="C4440" s="21"/>
    </row>
    <row r="4441" spans="3:3" x14ac:dyDescent="0.2">
      <c r="C4441" s="21"/>
    </row>
    <row r="4442" spans="3:3" x14ac:dyDescent="0.2">
      <c r="C4442" s="21"/>
    </row>
    <row r="4443" spans="3:3" x14ac:dyDescent="0.2">
      <c r="C4443" s="21"/>
    </row>
    <row r="4444" spans="3:3" x14ac:dyDescent="0.2">
      <c r="C4444" s="21"/>
    </row>
    <row r="4445" spans="3:3" x14ac:dyDescent="0.2">
      <c r="C4445" s="21"/>
    </row>
    <row r="4446" spans="3:3" x14ac:dyDescent="0.2">
      <c r="C4446" s="21"/>
    </row>
    <row r="4447" spans="3:3" x14ac:dyDescent="0.2">
      <c r="C4447" s="21"/>
    </row>
    <row r="4448" spans="3:3" x14ac:dyDescent="0.2">
      <c r="C4448" s="21"/>
    </row>
    <row r="4449" spans="3:3" x14ac:dyDescent="0.2">
      <c r="C4449" s="21"/>
    </row>
    <row r="4450" spans="3:3" x14ac:dyDescent="0.2">
      <c r="C4450" s="21"/>
    </row>
    <row r="4451" spans="3:3" x14ac:dyDescent="0.2">
      <c r="C4451" s="21"/>
    </row>
    <row r="4452" spans="3:3" x14ac:dyDescent="0.2">
      <c r="C4452" s="21"/>
    </row>
    <row r="4453" spans="3:3" x14ac:dyDescent="0.2">
      <c r="C4453" s="21"/>
    </row>
    <row r="4454" spans="3:3" x14ac:dyDescent="0.2">
      <c r="C4454" s="21"/>
    </row>
    <row r="4455" spans="3:3" x14ac:dyDescent="0.2">
      <c r="C4455" s="21"/>
    </row>
    <row r="4456" spans="3:3" x14ac:dyDescent="0.2">
      <c r="C4456" s="21"/>
    </row>
    <row r="4457" spans="3:3" x14ac:dyDescent="0.2">
      <c r="C4457" s="21"/>
    </row>
    <row r="4458" spans="3:3" x14ac:dyDescent="0.2">
      <c r="C4458" s="21"/>
    </row>
    <row r="4459" spans="3:3" x14ac:dyDescent="0.2">
      <c r="C4459" s="21"/>
    </row>
    <row r="4460" spans="3:3" x14ac:dyDescent="0.2">
      <c r="C4460" s="21"/>
    </row>
    <row r="4461" spans="3:3" x14ac:dyDescent="0.2">
      <c r="C4461" s="21"/>
    </row>
    <row r="4462" spans="3:3" x14ac:dyDescent="0.2">
      <c r="C4462" s="21"/>
    </row>
    <row r="4463" spans="3:3" x14ac:dyDescent="0.2">
      <c r="C4463" s="21"/>
    </row>
    <row r="4464" spans="3:3" x14ac:dyDescent="0.2">
      <c r="C4464" s="21"/>
    </row>
    <row r="4465" spans="3:3" x14ac:dyDescent="0.2">
      <c r="C4465" s="21"/>
    </row>
    <row r="4466" spans="3:3" x14ac:dyDescent="0.2">
      <c r="C4466" s="21"/>
    </row>
    <row r="4467" spans="3:3" x14ac:dyDescent="0.2">
      <c r="C4467" s="21"/>
    </row>
    <row r="4468" spans="3:3" x14ac:dyDescent="0.2">
      <c r="C4468" s="21"/>
    </row>
    <row r="4469" spans="3:3" x14ac:dyDescent="0.2">
      <c r="C4469" s="21"/>
    </row>
    <row r="4470" spans="3:3" x14ac:dyDescent="0.2">
      <c r="C4470" s="21"/>
    </row>
    <row r="4471" spans="3:3" x14ac:dyDescent="0.2">
      <c r="C4471" s="21"/>
    </row>
    <row r="4472" spans="3:3" x14ac:dyDescent="0.2">
      <c r="C4472" s="21"/>
    </row>
    <row r="4473" spans="3:3" x14ac:dyDescent="0.2">
      <c r="C4473" s="21"/>
    </row>
    <row r="4474" spans="3:3" x14ac:dyDescent="0.2">
      <c r="C4474" s="21"/>
    </row>
    <row r="4475" spans="3:3" x14ac:dyDescent="0.2">
      <c r="C4475" s="21"/>
    </row>
    <row r="4476" spans="3:3" x14ac:dyDescent="0.2">
      <c r="C4476" s="21"/>
    </row>
    <row r="4477" spans="3:3" x14ac:dyDescent="0.2">
      <c r="C4477" s="21"/>
    </row>
    <row r="4478" spans="3:3" x14ac:dyDescent="0.2">
      <c r="C4478" s="21"/>
    </row>
    <row r="4479" spans="3:3" x14ac:dyDescent="0.2">
      <c r="C4479" s="21"/>
    </row>
    <row r="4480" spans="3:3" x14ac:dyDescent="0.2">
      <c r="C4480" s="21"/>
    </row>
    <row r="4481" spans="3:3" x14ac:dyDescent="0.2">
      <c r="C4481" s="21"/>
    </row>
    <row r="4482" spans="3:3" x14ac:dyDescent="0.2">
      <c r="C4482" s="21"/>
    </row>
    <row r="4483" spans="3:3" x14ac:dyDescent="0.2">
      <c r="C4483" s="21"/>
    </row>
    <row r="4484" spans="3:3" x14ac:dyDescent="0.2">
      <c r="C4484" s="21"/>
    </row>
    <row r="4485" spans="3:3" x14ac:dyDescent="0.2">
      <c r="C4485" s="21"/>
    </row>
    <row r="4486" spans="3:3" x14ac:dyDescent="0.2">
      <c r="C4486" s="21"/>
    </row>
    <row r="4487" spans="3:3" x14ac:dyDescent="0.2">
      <c r="C4487" s="21"/>
    </row>
    <row r="4488" spans="3:3" x14ac:dyDescent="0.2">
      <c r="C4488" s="21"/>
    </row>
    <row r="4489" spans="3:3" x14ac:dyDescent="0.2">
      <c r="C4489" s="21"/>
    </row>
    <row r="4490" spans="3:3" x14ac:dyDescent="0.2">
      <c r="C4490" s="21"/>
    </row>
    <row r="4491" spans="3:3" x14ac:dyDescent="0.2">
      <c r="C4491" s="21"/>
    </row>
    <row r="4492" spans="3:3" x14ac:dyDescent="0.2">
      <c r="C4492" s="21"/>
    </row>
    <row r="4493" spans="3:3" x14ac:dyDescent="0.2">
      <c r="C4493" s="21"/>
    </row>
    <row r="4494" spans="3:3" x14ac:dyDescent="0.2">
      <c r="C4494" s="21"/>
    </row>
    <row r="4495" spans="3:3" x14ac:dyDescent="0.2">
      <c r="C4495" s="21"/>
    </row>
    <row r="4496" spans="3:3" x14ac:dyDescent="0.2">
      <c r="C4496" s="21"/>
    </row>
    <row r="4497" spans="3:3" x14ac:dyDescent="0.2">
      <c r="C4497" s="21"/>
    </row>
    <row r="4498" spans="3:3" x14ac:dyDescent="0.2">
      <c r="C4498" s="21"/>
    </row>
    <row r="4499" spans="3:3" x14ac:dyDescent="0.2">
      <c r="C4499" s="21"/>
    </row>
    <row r="4500" spans="3:3" x14ac:dyDescent="0.2">
      <c r="C4500" s="21"/>
    </row>
    <row r="4501" spans="3:3" x14ac:dyDescent="0.2">
      <c r="C4501" s="21"/>
    </row>
    <row r="4502" spans="3:3" x14ac:dyDescent="0.2">
      <c r="C4502" s="21"/>
    </row>
    <row r="4503" spans="3:3" x14ac:dyDescent="0.2">
      <c r="C4503" s="21"/>
    </row>
    <row r="4504" spans="3:3" x14ac:dyDescent="0.2">
      <c r="C4504" s="21"/>
    </row>
    <row r="4505" spans="3:3" x14ac:dyDescent="0.2">
      <c r="C4505" s="21"/>
    </row>
    <row r="4506" spans="3:3" x14ac:dyDescent="0.2">
      <c r="C4506" s="21"/>
    </row>
    <row r="4507" spans="3:3" x14ac:dyDescent="0.2">
      <c r="C4507" s="21"/>
    </row>
    <row r="4508" spans="3:3" x14ac:dyDescent="0.2">
      <c r="C4508" s="21"/>
    </row>
    <row r="4509" spans="3:3" x14ac:dyDescent="0.2">
      <c r="C4509" s="21"/>
    </row>
    <row r="4510" spans="3:3" x14ac:dyDescent="0.2">
      <c r="C4510" s="21"/>
    </row>
    <row r="4511" spans="3:3" x14ac:dyDescent="0.2">
      <c r="C4511" s="21"/>
    </row>
    <row r="4512" spans="3:3" x14ac:dyDescent="0.2">
      <c r="C4512" s="21"/>
    </row>
    <row r="4513" spans="3:3" x14ac:dyDescent="0.2">
      <c r="C4513" s="21"/>
    </row>
    <row r="4514" spans="3:3" x14ac:dyDescent="0.2">
      <c r="C4514" s="21"/>
    </row>
    <row r="4515" spans="3:3" x14ac:dyDescent="0.2">
      <c r="C4515" s="21"/>
    </row>
    <row r="4516" spans="3:3" x14ac:dyDescent="0.2">
      <c r="C4516" s="21"/>
    </row>
    <row r="4517" spans="3:3" x14ac:dyDescent="0.2">
      <c r="C4517" s="21"/>
    </row>
    <row r="4518" spans="3:3" x14ac:dyDescent="0.2">
      <c r="C4518" s="21"/>
    </row>
    <row r="4519" spans="3:3" x14ac:dyDescent="0.2">
      <c r="C4519" s="21"/>
    </row>
    <row r="4520" spans="3:3" x14ac:dyDescent="0.2">
      <c r="C4520" s="21"/>
    </row>
    <row r="4521" spans="3:3" x14ac:dyDescent="0.2">
      <c r="C4521" s="21"/>
    </row>
    <row r="4522" spans="3:3" x14ac:dyDescent="0.2">
      <c r="C4522" s="21"/>
    </row>
    <row r="4523" spans="3:3" x14ac:dyDescent="0.2">
      <c r="C4523" s="21"/>
    </row>
    <row r="4524" spans="3:3" x14ac:dyDescent="0.2">
      <c r="C4524" s="21"/>
    </row>
    <row r="4525" spans="3:3" x14ac:dyDescent="0.2">
      <c r="C4525" s="21"/>
    </row>
    <row r="4526" spans="3:3" x14ac:dyDescent="0.2">
      <c r="C4526" s="21"/>
    </row>
    <row r="4527" spans="3:3" x14ac:dyDescent="0.2">
      <c r="C4527" s="21"/>
    </row>
    <row r="4528" spans="3:3" x14ac:dyDescent="0.2">
      <c r="C4528" s="21"/>
    </row>
    <row r="4529" spans="3:3" x14ac:dyDescent="0.2">
      <c r="C4529" s="21"/>
    </row>
    <row r="4530" spans="3:3" x14ac:dyDescent="0.2">
      <c r="C4530" s="21"/>
    </row>
    <row r="4531" spans="3:3" x14ac:dyDescent="0.2">
      <c r="C4531" s="21"/>
    </row>
    <row r="4532" spans="3:3" x14ac:dyDescent="0.2">
      <c r="C4532" s="21"/>
    </row>
    <row r="4533" spans="3:3" x14ac:dyDescent="0.2">
      <c r="C4533" s="21"/>
    </row>
    <row r="4534" spans="3:3" x14ac:dyDescent="0.2">
      <c r="C4534" s="21"/>
    </row>
    <row r="4535" spans="3:3" x14ac:dyDescent="0.2">
      <c r="C4535" s="21"/>
    </row>
    <row r="4536" spans="3:3" x14ac:dyDescent="0.2">
      <c r="C4536" s="21"/>
    </row>
    <row r="4537" spans="3:3" x14ac:dyDescent="0.2">
      <c r="C4537" s="21"/>
    </row>
    <row r="4538" spans="3:3" x14ac:dyDescent="0.2">
      <c r="C4538" s="21"/>
    </row>
    <row r="4539" spans="3:3" x14ac:dyDescent="0.2">
      <c r="C4539" s="21"/>
    </row>
    <row r="4540" spans="3:3" x14ac:dyDescent="0.2">
      <c r="C4540" s="21"/>
    </row>
    <row r="4541" spans="3:3" x14ac:dyDescent="0.2">
      <c r="C4541" s="21"/>
    </row>
    <row r="4542" spans="3:3" x14ac:dyDescent="0.2">
      <c r="C4542" s="21"/>
    </row>
    <row r="4543" spans="3:3" x14ac:dyDescent="0.2">
      <c r="C4543" s="21"/>
    </row>
    <row r="4544" spans="3:3" x14ac:dyDescent="0.2">
      <c r="C4544" s="21"/>
    </row>
    <row r="4545" spans="3:3" x14ac:dyDescent="0.2">
      <c r="C4545" s="21"/>
    </row>
    <row r="4546" spans="3:3" x14ac:dyDescent="0.2">
      <c r="C4546" s="21"/>
    </row>
    <row r="4547" spans="3:3" x14ac:dyDescent="0.2">
      <c r="C4547" s="21"/>
    </row>
    <row r="4548" spans="3:3" x14ac:dyDescent="0.2">
      <c r="C4548" s="21"/>
    </row>
    <row r="4549" spans="3:3" x14ac:dyDescent="0.2">
      <c r="C4549" s="21"/>
    </row>
    <row r="4550" spans="3:3" x14ac:dyDescent="0.2">
      <c r="C4550" s="21"/>
    </row>
    <row r="4551" spans="3:3" x14ac:dyDescent="0.2">
      <c r="C4551" s="21"/>
    </row>
    <row r="4552" spans="3:3" x14ac:dyDescent="0.2">
      <c r="C4552" s="21"/>
    </row>
    <row r="4553" spans="3:3" x14ac:dyDescent="0.2">
      <c r="C4553" s="21"/>
    </row>
    <row r="4554" spans="3:3" x14ac:dyDescent="0.2">
      <c r="C4554" s="21"/>
    </row>
    <row r="4555" spans="3:3" x14ac:dyDescent="0.2">
      <c r="C4555" s="21"/>
    </row>
    <row r="4556" spans="3:3" x14ac:dyDescent="0.2">
      <c r="C4556" s="21"/>
    </row>
    <row r="4557" spans="3:3" x14ac:dyDescent="0.2">
      <c r="C4557" s="21"/>
    </row>
    <row r="4558" spans="3:3" x14ac:dyDescent="0.2">
      <c r="C4558" s="21"/>
    </row>
    <row r="4559" spans="3:3" x14ac:dyDescent="0.2">
      <c r="C4559" s="21"/>
    </row>
    <row r="4560" spans="3:3" x14ac:dyDescent="0.2">
      <c r="C4560" s="21"/>
    </row>
    <row r="4561" spans="3:3" x14ac:dyDescent="0.2">
      <c r="C4561" s="21"/>
    </row>
    <row r="4562" spans="3:3" x14ac:dyDescent="0.2">
      <c r="C4562" s="21"/>
    </row>
    <row r="4563" spans="3:3" x14ac:dyDescent="0.2">
      <c r="C4563" s="21"/>
    </row>
    <row r="4564" spans="3:3" x14ac:dyDescent="0.2">
      <c r="C4564" s="21"/>
    </row>
    <row r="4565" spans="3:3" x14ac:dyDescent="0.2">
      <c r="C4565" s="21"/>
    </row>
    <row r="4566" spans="3:3" x14ac:dyDescent="0.2">
      <c r="C4566" s="21"/>
    </row>
    <row r="4567" spans="3:3" x14ac:dyDescent="0.2">
      <c r="C4567" s="21"/>
    </row>
    <row r="4568" spans="3:3" x14ac:dyDescent="0.2">
      <c r="C4568" s="21"/>
    </row>
    <row r="4569" spans="3:3" x14ac:dyDescent="0.2">
      <c r="C4569" s="21"/>
    </row>
    <row r="4570" spans="3:3" x14ac:dyDescent="0.2">
      <c r="C4570" s="21"/>
    </row>
    <row r="4571" spans="3:3" x14ac:dyDescent="0.2">
      <c r="C4571" s="21"/>
    </row>
    <row r="4572" spans="3:3" x14ac:dyDescent="0.2">
      <c r="C4572" s="21"/>
    </row>
    <row r="4573" spans="3:3" x14ac:dyDescent="0.2">
      <c r="C4573" s="21"/>
    </row>
    <row r="4574" spans="3:3" x14ac:dyDescent="0.2">
      <c r="C4574" s="21"/>
    </row>
    <row r="4575" spans="3:3" x14ac:dyDescent="0.2">
      <c r="C4575" s="21"/>
    </row>
    <row r="4576" spans="3:3" x14ac:dyDescent="0.2">
      <c r="C4576" s="21"/>
    </row>
    <row r="4577" spans="3:3" x14ac:dyDescent="0.2">
      <c r="C4577" s="21"/>
    </row>
    <row r="4578" spans="3:3" x14ac:dyDescent="0.2">
      <c r="C4578" s="21"/>
    </row>
    <row r="4579" spans="3:3" x14ac:dyDescent="0.2">
      <c r="C4579" s="21"/>
    </row>
    <row r="4580" spans="3:3" x14ac:dyDescent="0.2">
      <c r="C4580" s="21"/>
    </row>
    <row r="4581" spans="3:3" x14ac:dyDescent="0.2">
      <c r="C4581" s="21"/>
    </row>
    <row r="4582" spans="3:3" x14ac:dyDescent="0.2">
      <c r="C4582" s="21"/>
    </row>
    <row r="4583" spans="3:3" x14ac:dyDescent="0.2">
      <c r="C4583" s="21"/>
    </row>
    <row r="4584" spans="3:3" x14ac:dyDescent="0.2">
      <c r="C4584" s="21"/>
    </row>
    <row r="4585" spans="3:3" x14ac:dyDescent="0.2">
      <c r="C4585" s="21"/>
    </row>
    <row r="4586" spans="3:3" x14ac:dyDescent="0.2">
      <c r="C4586" s="21"/>
    </row>
    <row r="4587" spans="3:3" x14ac:dyDescent="0.2">
      <c r="C4587" s="21"/>
    </row>
    <row r="4588" spans="3:3" x14ac:dyDescent="0.2">
      <c r="C4588" s="21"/>
    </row>
    <row r="4589" spans="3:3" x14ac:dyDescent="0.2">
      <c r="C4589" s="21"/>
    </row>
    <row r="4590" spans="3:3" x14ac:dyDescent="0.2">
      <c r="C4590" s="21"/>
    </row>
    <row r="4591" spans="3:3" x14ac:dyDescent="0.2">
      <c r="C4591" s="21"/>
    </row>
    <row r="4592" spans="3:3" x14ac:dyDescent="0.2">
      <c r="C4592" s="21"/>
    </row>
    <row r="4593" spans="3:3" x14ac:dyDescent="0.2">
      <c r="C4593" s="21"/>
    </row>
    <row r="4594" spans="3:3" x14ac:dyDescent="0.2">
      <c r="C4594" s="21"/>
    </row>
    <row r="4595" spans="3:3" x14ac:dyDescent="0.2">
      <c r="C4595" s="21"/>
    </row>
    <row r="4596" spans="3:3" x14ac:dyDescent="0.2">
      <c r="C4596" s="21"/>
    </row>
    <row r="4597" spans="3:3" x14ac:dyDescent="0.2">
      <c r="C4597" s="21"/>
    </row>
    <row r="4598" spans="3:3" x14ac:dyDescent="0.2">
      <c r="C4598" s="21"/>
    </row>
    <row r="4599" spans="3:3" x14ac:dyDescent="0.2">
      <c r="C4599" s="21"/>
    </row>
    <row r="4600" spans="3:3" x14ac:dyDescent="0.2">
      <c r="C4600" s="21"/>
    </row>
    <row r="4601" spans="3:3" x14ac:dyDescent="0.2">
      <c r="C4601" s="21"/>
    </row>
    <row r="4602" spans="3:3" x14ac:dyDescent="0.2">
      <c r="C4602" s="21"/>
    </row>
    <row r="4603" spans="3:3" x14ac:dyDescent="0.2">
      <c r="C4603" s="21"/>
    </row>
    <row r="4604" spans="3:3" x14ac:dyDescent="0.2">
      <c r="C4604" s="21"/>
    </row>
    <row r="4605" spans="3:3" x14ac:dyDescent="0.2">
      <c r="C4605" s="21"/>
    </row>
    <row r="4606" spans="3:3" x14ac:dyDescent="0.2">
      <c r="C4606" s="21"/>
    </row>
    <row r="4607" spans="3:3" x14ac:dyDescent="0.2">
      <c r="C4607" s="21"/>
    </row>
    <row r="4608" spans="3:3" x14ac:dyDescent="0.2">
      <c r="C4608" s="21"/>
    </row>
    <row r="4609" spans="3:3" x14ac:dyDescent="0.2">
      <c r="C4609" s="21"/>
    </row>
    <row r="4610" spans="3:3" x14ac:dyDescent="0.2">
      <c r="C4610" s="21"/>
    </row>
    <row r="4611" spans="3:3" x14ac:dyDescent="0.2">
      <c r="C4611" s="21"/>
    </row>
    <row r="4612" spans="3:3" x14ac:dyDescent="0.2">
      <c r="C4612" s="21"/>
    </row>
    <row r="4613" spans="3:3" x14ac:dyDescent="0.2">
      <c r="C4613" s="21"/>
    </row>
    <row r="4614" spans="3:3" x14ac:dyDescent="0.2">
      <c r="C4614" s="21"/>
    </row>
    <row r="4615" spans="3:3" x14ac:dyDescent="0.2">
      <c r="C4615" s="21"/>
    </row>
    <row r="4616" spans="3:3" x14ac:dyDescent="0.2">
      <c r="C4616" s="21"/>
    </row>
    <row r="4617" spans="3:3" x14ac:dyDescent="0.2">
      <c r="C4617" s="21"/>
    </row>
    <row r="4618" spans="3:3" x14ac:dyDescent="0.2">
      <c r="C4618" s="21"/>
    </row>
    <row r="4619" spans="3:3" x14ac:dyDescent="0.2">
      <c r="C4619" s="21"/>
    </row>
    <row r="4620" spans="3:3" x14ac:dyDescent="0.2">
      <c r="C4620" s="21"/>
    </row>
    <row r="4621" spans="3:3" x14ac:dyDescent="0.2">
      <c r="C4621" s="21"/>
    </row>
    <row r="4622" spans="3:3" x14ac:dyDescent="0.2">
      <c r="C4622" s="21"/>
    </row>
    <row r="4623" spans="3:3" x14ac:dyDescent="0.2">
      <c r="C4623" s="21"/>
    </row>
    <row r="4624" spans="3:3" x14ac:dyDescent="0.2">
      <c r="C4624" s="21"/>
    </row>
    <row r="4625" spans="3:3" x14ac:dyDescent="0.2">
      <c r="C4625" s="21"/>
    </row>
    <row r="4626" spans="3:3" x14ac:dyDescent="0.2">
      <c r="C4626" s="21"/>
    </row>
    <row r="4627" spans="3:3" x14ac:dyDescent="0.2">
      <c r="C4627" s="21"/>
    </row>
    <row r="4628" spans="3:3" x14ac:dyDescent="0.2">
      <c r="C4628" s="21"/>
    </row>
    <row r="4629" spans="3:3" x14ac:dyDescent="0.2">
      <c r="C4629" s="21"/>
    </row>
    <row r="4630" spans="3:3" x14ac:dyDescent="0.2">
      <c r="C4630" s="21"/>
    </row>
    <row r="4631" spans="3:3" x14ac:dyDescent="0.2">
      <c r="C4631" s="21"/>
    </row>
    <row r="4632" spans="3:3" x14ac:dyDescent="0.2">
      <c r="C4632" s="21"/>
    </row>
    <row r="4633" spans="3:3" x14ac:dyDescent="0.2">
      <c r="C4633" s="21"/>
    </row>
    <row r="4634" spans="3:3" x14ac:dyDescent="0.2">
      <c r="C4634" s="21"/>
    </row>
    <row r="4635" spans="3:3" x14ac:dyDescent="0.2">
      <c r="C4635" s="21"/>
    </row>
    <row r="4636" spans="3:3" x14ac:dyDescent="0.2">
      <c r="C4636" s="21"/>
    </row>
    <row r="4637" spans="3:3" x14ac:dyDescent="0.2">
      <c r="C4637" s="21"/>
    </row>
    <row r="4638" spans="3:3" x14ac:dyDescent="0.2">
      <c r="C4638" s="21"/>
    </row>
    <row r="4639" spans="3:3" x14ac:dyDescent="0.2">
      <c r="C4639" s="21"/>
    </row>
    <row r="4640" spans="3:3" x14ac:dyDescent="0.2">
      <c r="C4640" s="21"/>
    </row>
    <row r="4641" spans="3:3" x14ac:dyDescent="0.2">
      <c r="C4641" s="21"/>
    </row>
    <row r="4642" spans="3:3" x14ac:dyDescent="0.2">
      <c r="C4642" s="21"/>
    </row>
    <row r="4643" spans="3:3" x14ac:dyDescent="0.2">
      <c r="C4643" s="21"/>
    </row>
    <row r="4644" spans="3:3" x14ac:dyDescent="0.2">
      <c r="C4644" s="21"/>
    </row>
    <row r="4645" spans="3:3" x14ac:dyDescent="0.2">
      <c r="C4645" s="21"/>
    </row>
    <row r="4646" spans="3:3" x14ac:dyDescent="0.2">
      <c r="C4646" s="21"/>
    </row>
    <row r="4647" spans="3:3" x14ac:dyDescent="0.2">
      <c r="C4647" s="21"/>
    </row>
    <row r="4648" spans="3:3" x14ac:dyDescent="0.2">
      <c r="C4648" s="21"/>
    </row>
    <row r="4649" spans="3:3" x14ac:dyDescent="0.2">
      <c r="C4649" s="21"/>
    </row>
    <row r="4650" spans="3:3" x14ac:dyDescent="0.2">
      <c r="C4650" s="21"/>
    </row>
    <row r="4651" spans="3:3" x14ac:dyDescent="0.2">
      <c r="C4651" s="21"/>
    </row>
    <row r="4652" spans="3:3" x14ac:dyDescent="0.2">
      <c r="C4652" s="21"/>
    </row>
    <row r="4653" spans="3:3" x14ac:dyDescent="0.2">
      <c r="C4653" s="21"/>
    </row>
    <row r="4654" spans="3:3" x14ac:dyDescent="0.2">
      <c r="C4654" s="21"/>
    </row>
    <row r="4655" spans="3:3" x14ac:dyDescent="0.2">
      <c r="C4655" s="21"/>
    </row>
    <row r="4656" spans="3:3" x14ac:dyDescent="0.2">
      <c r="C4656" s="21"/>
    </row>
    <row r="4657" spans="3:3" x14ac:dyDescent="0.2">
      <c r="C4657" s="21"/>
    </row>
    <row r="4658" spans="3:3" x14ac:dyDescent="0.2">
      <c r="C4658" s="21"/>
    </row>
    <row r="4659" spans="3:3" x14ac:dyDescent="0.2">
      <c r="C4659" s="21"/>
    </row>
    <row r="4660" spans="3:3" x14ac:dyDescent="0.2">
      <c r="C4660" s="21"/>
    </row>
    <row r="4661" spans="3:3" x14ac:dyDescent="0.2">
      <c r="C4661" s="21"/>
    </row>
    <row r="4662" spans="3:3" x14ac:dyDescent="0.2">
      <c r="C4662" s="21"/>
    </row>
    <row r="4663" spans="3:3" x14ac:dyDescent="0.2">
      <c r="C4663" s="21"/>
    </row>
    <row r="4664" spans="3:3" x14ac:dyDescent="0.2">
      <c r="C4664" s="21"/>
    </row>
    <row r="4665" spans="3:3" x14ac:dyDescent="0.2">
      <c r="C4665" s="21"/>
    </row>
    <row r="4666" spans="3:3" x14ac:dyDescent="0.2">
      <c r="C4666" s="21"/>
    </row>
    <row r="4667" spans="3:3" x14ac:dyDescent="0.2">
      <c r="C4667" s="21"/>
    </row>
    <row r="4668" spans="3:3" x14ac:dyDescent="0.2">
      <c r="C4668" s="21"/>
    </row>
    <row r="4669" spans="3:3" x14ac:dyDescent="0.2">
      <c r="C4669" s="21"/>
    </row>
    <row r="4670" spans="3:3" x14ac:dyDescent="0.2">
      <c r="C4670" s="21"/>
    </row>
    <row r="4671" spans="3:3" x14ac:dyDescent="0.2">
      <c r="C4671" s="21"/>
    </row>
    <row r="4672" spans="3:3" x14ac:dyDescent="0.2">
      <c r="C4672" s="21"/>
    </row>
    <row r="4673" spans="3:3" x14ac:dyDescent="0.2">
      <c r="C4673" s="21"/>
    </row>
    <row r="4674" spans="3:3" x14ac:dyDescent="0.2">
      <c r="C4674" s="21"/>
    </row>
    <row r="4675" spans="3:3" x14ac:dyDescent="0.2">
      <c r="C4675" s="21"/>
    </row>
    <row r="4676" spans="3:3" x14ac:dyDescent="0.2">
      <c r="C4676" s="21"/>
    </row>
    <row r="4677" spans="3:3" x14ac:dyDescent="0.2">
      <c r="C4677" s="21"/>
    </row>
    <row r="4678" spans="3:3" x14ac:dyDescent="0.2">
      <c r="C4678" s="21"/>
    </row>
    <row r="4679" spans="3:3" x14ac:dyDescent="0.2">
      <c r="C4679" s="21"/>
    </row>
    <row r="4680" spans="3:3" x14ac:dyDescent="0.2">
      <c r="C4680" s="21"/>
    </row>
    <row r="4681" spans="3:3" x14ac:dyDescent="0.2">
      <c r="C4681" s="21"/>
    </row>
    <row r="4682" spans="3:3" x14ac:dyDescent="0.2">
      <c r="C4682" s="21"/>
    </row>
    <row r="4683" spans="3:3" x14ac:dyDescent="0.2">
      <c r="C4683" s="21"/>
    </row>
    <row r="4684" spans="3:3" x14ac:dyDescent="0.2">
      <c r="C4684" s="21"/>
    </row>
    <row r="4685" spans="3:3" x14ac:dyDescent="0.2">
      <c r="C4685" s="21"/>
    </row>
    <row r="4686" spans="3:3" x14ac:dyDescent="0.2">
      <c r="C4686" s="21"/>
    </row>
    <row r="4687" spans="3:3" x14ac:dyDescent="0.2">
      <c r="C4687" s="21"/>
    </row>
    <row r="4688" spans="3:3" x14ac:dyDescent="0.2">
      <c r="C4688" s="21"/>
    </row>
    <row r="4689" spans="3:3" x14ac:dyDescent="0.2">
      <c r="C4689" s="21"/>
    </row>
    <row r="4690" spans="3:3" x14ac:dyDescent="0.2">
      <c r="C4690" s="21"/>
    </row>
    <row r="4691" spans="3:3" x14ac:dyDescent="0.2">
      <c r="C4691" s="21"/>
    </row>
    <row r="4692" spans="3:3" x14ac:dyDescent="0.2">
      <c r="C4692" s="21"/>
    </row>
    <row r="4693" spans="3:3" x14ac:dyDescent="0.2">
      <c r="C4693" s="21"/>
    </row>
    <row r="4694" spans="3:3" x14ac:dyDescent="0.2">
      <c r="C4694" s="21"/>
    </row>
    <row r="4695" spans="3:3" x14ac:dyDescent="0.2">
      <c r="C4695" s="21"/>
    </row>
    <row r="4696" spans="3:3" x14ac:dyDescent="0.2">
      <c r="C4696" s="21"/>
    </row>
    <row r="4697" spans="3:3" x14ac:dyDescent="0.2">
      <c r="C4697" s="21"/>
    </row>
    <row r="4698" spans="3:3" x14ac:dyDescent="0.2">
      <c r="C4698" s="21"/>
    </row>
    <row r="4699" spans="3:3" x14ac:dyDescent="0.2">
      <c r="C4699" s="21"/>
    </row>
    <row r="4700" spans="3:3" x14ac:dyDescent="0.2">
      <c r="C4700" s="21"/>
    </row>
    <row r="4701" spans="3:3" x14ac:dyDescent="0.2">
      <c r="C4701" s="21"/>
    </row>
    <row r="4702" spans="3:3" x14ac:dyDescent="0.2">
      <c r="C4702" s="21"/>
    </row>
    <row r="4703" spans="3:3" x14ac:dyDescent="0.2">
      <c r="C4703" s="21"/>
    </row>
    <row r="4704" spans="3:3" x14ac:dyDescent="0.2">
      <c r="C4704" s="21"/>
    </row>
    <row r="4705" spans="3:3" x14ac:dyDescent="0.2">
      <c r="C4705" s="21"/>
    </row>
    <row r="4706" spans="3:3" x14ac:dyDescent="0.2">
      <c r="C4706" s="21"/>
    </row>
    <row r="4707" spans="3:3" x14ac:dyDescent="0.2">
      <c r="C4707" s="21"/>
    </row>
    <row r="4708" spans="3:3" x14ac:dyDescent="0.2">
      <c r="C4708" s="21"/>
    </row>
    <row r="4709" spans="3:3" x14ac:dyDescent="0.2">
      <c r="C4709" s="21"/>
    </row>
    <row r="4710" spans="3:3" x14ac:dyDescent="0.2">
      <c r="C4710" s="21"/>
    </row>
    <row r="4711" spans="3:3" x14ac:dyDescent="0.2">
      <c r="C4711" s="21"/>
    </row>
    <row r="4712" spans="3:3" x14ac:dyDescent="0.2">
      <c r="C4712" s="21"/>
    </row>
    <row r="4713" spans="3:3" x14ac:dyDescent="0.2">
      <c r="C4713" s="21"/>
    </row>
    <row r="4714" spans="3:3" x14ac:dyDescent="0.2">
      <c r="C4714" s="21"/>
    </row>
    <row r="4715" spans="3:3" x14ac:dyDescent="0.2">
      <c r="C4715" s="21"/>
    </row>
    <row r="4716" spans="3:3" x14ac:dyDescent="0.2">
      <c r="C4716" s="21"/>
    </row>
    <row r="4717" spans="3:3" x14ac:dyDescent="0.2">
      <c r="C4717" s="21"/>
    </row>
    <row r="4718" spans="3:3" x14ac:dyDescent="0.2">
      <c r="C4718" s="21"/>
    </row>
    <row r="4719" spans="3:3" x14ac:dyDescent="0.2">
      <c r="C4719" s="21"/>
    </row>
    <row r="4720" spans="3:3" x14ac:dyDescent="0.2">
      <c r="C4720" s="21"/>
    </row>
    <row r="4721" spans="3:3" x14ac:dyDescent="0.2">
      <c r="C4721" s="21"/>
    </row>
    <row r="4722" spans="3:3" x14ac:dyDescent="0.2">
      <c r="C4722" s="21"/>
    </row>
    <row r="4723" spans="3:3" x14ac:dyDescent="0.2">
      <c r="C4723" s="21"/>
    </row>
    <row r="4724" spans="3:3" x14ac:dyDescent="0.2">
      <c r="C4724" s="21"/>
    </row>
    <row r="4725" spans="3:3" x14ac:dyDescent="0.2">
      <c r="C4725" s="21"/>
    </row>
    <row r="4726" spans="3:3" x14ac:dyDescent="0.2">
      <c r="C4726" s="21"/>
    </row>
    <row r="4727" spans="3:3" x14ac:dyDescent="0.2">
      <c r="C4727" s="21"/>
    </row>
    <row r="4728" spans="3:3" x14ac:dyDescent="0.2">
      <c r="C4728" s="21"/>
    </row>
    <row r="4729" spans="3:3" x14ac:dyDescent="0.2">
      <c r="C4729" s="21"/>
    </row>
    <row r="4730" spans="3:3" x14ac:dyDescent="0.2">
      <c r="C4730" s="21"/>
    </row>
    <row r="4731" spans="3:3" x14ac:dyDescent="0.2">
      <c r="C4731" s="21"/>
    </row>
    <row r="4732" spans="3:3" x14ac:dyDescent="0.2">
      <c r="C4732" s="21"/>
    </row>
    <row r="4733" spans="3:3" x14ac:dyDescent="0.2">
      <c r="C4733" s="21"/>
    </row>
    <row r="4734" spans="3:3" x14ac:dyDescent="0.2">
      <c r="C4734" s="21"/>
    </row>
    <row r="4735" spans="3:3" x14ac:dyDescent="0.2">
      <c r="C4735" s="21"/>
    </row>
    <row r="4736" spans="3:3" x14ac:dyDescent="0.2">
      <c r="C4736" s="21"/>
    </row>
    <row r="4737" spans="3:3" x14ac:dyDescent="0.2">
      <c r="C4737" s="21"/>
    </row>
    <row r="4738" spans="3:3" x14ac:dyDescent="0.2">
      <c r="C4738" s="21"/>
    </row>
    <row r="4739" spans="3:3" x14ac:dyDescent="0.2">
      <c r="C4739" s="21"/>
    </row>
    <row r="4740" spans="3:3" x14ac:dyDescent="0.2">
      <c r="C4740" s="21"/>
    </row>
    <row r="4741" spans="3:3" x14ac:dyDescent="0.2">
      <c r="C4741" s="21"/>
    </row>
    <row r="4742" spans="3:3" x14ac:dyDescent="0.2">
      <c r="C4742" s="21"/>
    </row>
    <row r="4743" spans="3:3" x14ac:dyDescent="0.2">
      <c r="C4743" s="21"/>
    </row>
    <row r="4744" spans="3:3" x14ac:dyDescent="0.2">
      <c r="C4744" s="21"/>
    </row>
    <row r="4745" spans="3:3" x14ac:dyDescent="0.2">
      <c r="C4745" s="21"/>
    </row>
    <row r="4746" spans="3:3" x14ac:dyDescent="0.2">
      <c r="C4746" s="21"/>
    </row>
    <row r="4747" spans="3:3" x14ac:dyDescent="0.2">
      <c r="C4747" s="21"/>
    </row>
    <row r="4748" spans="3:3" x14ac:dyDescent="0.2">
      <c r="C4748" s="21"/>
    </row>
    <row r="4749" spans="3:3" x14ac:dyDescent="0.2">
      <c r="C4749" s="21"/>
    </row>
    <row r="4750" spans="3:3" x14ac:dyDescent="0.2">
      <c r="C4750" s="21"/>
    </row>
    <row r="4751" spans="3:3" x14ac:dyDescent="0.2">
      <c r="C4751" s="21"/>
    </row>
    <row r="4752" spans="3:3" x14ac:dyDescent="0.2">
      <c r="C4752" s="21"/>
    </row>
    <row r="4753" spans="3:3" x14ac:dyDescent="0.2">
      <c r="C4753" s="21"/>
    </row>
    <row r="4754" spans="3:3" x14ac:dyDescent="0.2">
      <c r="C4754" s="21"/>
    </row>
    <row r="4755" spans="3:3" x14ac:dyDescent="0.2">
      <c r="C4755" s="21"/>
    </row>
    <row r="4756" spans="3:3" x14ac:dyDescent="0.2">
      <c r="C4756" s="21"/>
    </row>
    <row r="4757" spans="3:3" x14ac:dyDescent="0.2">
      <c r="C4757" s="21"/>
    </row>
    <row r="4758" spans="3:3" x14ac:dyDescent="0.2">
      <c r="C4758" s="21"/>
    </row>
    <row r="4759" spans="3:3" x14ac:dyDescent="0.2">
      <c r="C4759" s="21"/>
    </row>
    <row r="4760" spans="3:3" x14ac:dyDescent="0.2">
      <c r="C4760" s="21"/>
    </row>
    <row r="4761" spans="3:3" x14ac:dyDescent="0.2">
      <c r="C4761" s="21"/>
    </row>
    <row r="4762" spans="3:3" x14ac:dyDescent="0.2">
      <c r="C4762" s="21"/>
    </row>
    <row r="4763" spans="3:3" x14ac:dyDescent="0.2">
      <c r="C4763" s="21"/>
    </row>
    <row r="4764" spans="3:3" x14ac:dyDescent="0.2">
      <c r="C4764" s="21"/>
    </row>
    <row r="4765" spans="3:3" x14ac:dyDescent="0.2">
      <c r="C4765" s="21"/>
    </row>
    <row r="4766" spans="3:3" x14ac:dyDescent="0.2">
      <c r="C4766" s="21"/>
    </row>
    <row r="4767" spans="3:3" x14ac:dyDescent="0.2">
      <c r="C4767" s="21"/>
    </row>
    <row r="4768" spans="3:3" x14ac:dyDescent="0.2">
      <c r="C4768" s="21"/>
    </row>
    <row r="4769" spans="3:3" x14ac:dyDescent="0.2">
      <c r="C4769" s="21"/>
    </row>
    <row r="4770" spans="3:3" x14ac:dyDescent="0.2">
      <c r="C4770" s="21"/>
    </row>
    <row r="4771" spans="3:3" x14ac:dyDescent="0.2">
      <c r="C4771" s="21"/>
    </row>
    <row r="4772" spans="3:3" x14ac:dyDescent="0.2">
      <c r="C4772" s="21"/>
    </row>
    <row r="4773" spans="3:3" x14ac:dyDescent="0.2">
      <c r="C4773" s="21"/>
    </row>
    <row r="4774" spans="3:3" x14ac:dyDescent="0.2">
      <c r="C4774" s="21"/>
    </row>
    <row r="4775" spans="3:3" x14ac:dyDescent="0.2">
      <c r="C4775" s="21"/>
    </row>
    <row r="4776" spans="3:3" x14ac:dyDescent="0.2">
      <c r="C4776" s="21"/>
    </row>
    <row r="4777" spans="3:3" x14ac:dyDescent="0.2">
      <c r="C4777" s="21"/>
    </row>
    <row r="4778" spans="3:3" x14ac:dyDescent="0.2">
      <c r="C4778" s="21"/>
    </row>
    <row r="4779" spans="3:3" x14ac:dyDescent="0.2">
      <c r="C4779" s="21"/>
    </row>
    <row r="4780" spans="3:3" x14ac:dyDescent="0.2">
      <c r="C4780" s="21"/>
    </row>
    <row r="4781" spans="3:3" x14ac:dyDescent="0.2">
      <c r="C4781" s="21"/>
    </row>
    <row r="4782" spans="3:3" x14ac:dyDescent="0.2">
      <c r="C4782" s="21"/>
    </row>
    <row r="4783" spans="3:3" x14ac:dyDescent="0.2">
      <c r="C4783" s="21"/>
    </row>
    <row r="4784" spans="3:3" x14ac:dyDescent="0.2">
      <c r="C4784" s="21"/>
    </row>
    <row r="4785" spans="3:3" x14ac:dyDescent="0.2">
      <c r="C4785" s="21"/>
    </row>
    <row r="4786" spans="3:3" x14ac:dyDescent="0.2">
      <c r="C4786" s="21"/>
    </row>
    <row r="4787" spans="3:3" x14ac:dyDescent="0.2">
      <c r="C4787" s="21"/>
    </row>
    <row r="4788" spans="3:3" x14ac:dyDescent="0.2">
      <c r="C4788" s="21"/>
    </row>
    <row r="4789" spans="3:3" x14ac:dyDescent="0.2">
      <c r="C4789" s="21"/>
    </row>
    <row r="4790" spans="3:3" x14ac:dyDescent="0.2">
      <c r="C4790" s="21"/>
    </row>
    <row r="4791" spans="3:3" x14ac:dyDescent="0.2">
      <c r="C4791" s="21"/>
    </row>
    <row r="4792" spans="3:3" x14ac:dyDescent="0.2">
      <c r="C4792" s="21"/>
    </row>
    <row r="4793" spans="3:3" x14ac:dyDescent="0.2">
      <c r="C4793" s="21"/>
    </row>
    <row r="4794" spans="3:3" x14ac:dyDescent="0.2">
      <c r="C4794" s="21"/>
    </row>
    <row r="4795" spans="3:3" x14ac:dyDescent="0.2">
      <c r="C4795" s="21"/>
    </row>
    <row r="4796" spans="3:3" x14ac:dyDescent="0.2">
      <c r="C4796" s="21"/>
    </row>
    <row r="4797" spans="3:3" x14ac:dyDescent="0.2">
      <c r="C4797" s="21"/>
    </row>
    <row r="4798" spans="3:3" x14ac:dyDescent="0.2">
      <c r="C4798" s="21"/>
    </row>
    <row r="4799" spans="3:3" x14ac:dyDescent="0.2">
      <c r="C4799" s="21"/>
    </row>
    <row r="4800" spans="3:3" x14ac:dyDescent="0.2">
      <c r="C4800" s="21"/>
    </row>
    <row r="4801" spans="3:3" x14ac:dyDescent="0.2">
      <c r="C4801" s="21"/>
    </row>
    <row r="4802" spans="3:3" x14ac:dyDescent="0.2">
      <c r="C4802" s="21"/>
    </row>
    <row r="4803" spans="3:3" x14ac:dyDescent="0.2">
      <c r="C4803" s="21"/>
    </row>
    <row r="4804" spans="3:3" x14ac:dyDescent="0.2">
      <c r="C4804" s="21"/>
    </row>
    <row r="4805" spans="3:3" x14ac:dyDescent="0.2">
      <c r="C4805" s="21"/>
    </row>
    <row r="4806" spans="3:3" x14ac:dyDescent="0.2">
      <c r="C4806" s="21"/>
    </row>
    <row r="4807" spans="3:3" x14ac:dyDescent="0.2">
      <c r="C4807" s="21"/>
    </row>
    <row r="4808" spans="3:3" x14ac:dyDescent="0.2">
      <c r="C4808" s="21"/>
    </row>
    <row r="4809" spans="3:3" x14ac:dyDescent="0.2">
      <c r="C4809" s="21"/>
    </row>
    <row r="4810" spans="3:3" x14ac:dyDescent="0.2">
      <c r="C4810" s="21"/>
    </row>
    <row r="4811" spans="3:3" x14ac:dyDescent="0.2">
      <c r="C4811" s="21"/>
    </row>
    <row r="4812" spans="3:3" x14ac:dyDescent="0.2">
      <c r="C4812" s="21"/>
    </row>
    <row r="4813" spans="3:3" x14ac:dyDescent="0.2">
      <c r="C4813" s="21"/>
    </row>
    <row r="4814" spans="3:3" x14ac:dyDescent="0.2">
      <c r="C4814" s="21"/>
    </row>
    <row r="4815" spans="3:3" x14ac:dyDescent="0.2">
      <c r="C4815" s="21"/>
    </row>
    <row r="4816" spans="3:3" x14ac:dyDescent="0.2">
      <c r="C4816" s="21"/>
    </row>
    <row r="4817" spans="3:3" x14ac:dyDescent="0.2">
      <c r="C4817" s="21"/>
    </row>
    <row r="4818" spans="3:3" x14ac:dyDescent="0.2">
      <c r="C4818" s="21"/>
    </row>
    <row r="4819" spans="3:3" x14ac:dyDescent="0.2">
      <c r="C4819" s="21"/>
    </row>
    <row r="4820" spans="3:3" x14ac:dyDescent="0.2">
      <c r="C4820" s="21"/>
    </row>
    <row r="4821" spans="3:3" x14ac:dyDescent="0.2">
      <c r="C4821" s="21"/>
    </row>
    <row r="4822" spans="3:3" x14ac:dyDescent="0.2">
      <c r="C4822" s="21"/>
    </row>
    <row r="4823" spans="3:3" x14ac:dyDescent="0.2">
      <c r="C4823" s="21"/>
    </row>
    <row r="4824" spans="3:3" x14ac:dyDescent="0.2">
      <c r="C4824" s="21"/>
    </row>
    <row r="4825" spans="3:3" x14ac:dyDescent="0.2">
      <c r="C4825" s="21"/>
    </row>
    <row r="4826" spans="3:3" x14ac:dyDescent="0.2">
      <c r="C4826" s="21"/>
    </row>
    <row r="4827" spans="3:3" x14ac:dyDescent="0.2">
      <c r="C4827" s="21"/>
    </row>
    <row r="4828" spans="3:3" x14ac:dyDescent="0.2">
      <c r="C4828" s="21"/>
    </row>
    <row r="4829" spans="3:3" x14ac:dyDescent="0.2">
      <c r="C4829" s="21"/>
    </row>
    <row r="4830" spans="3:3" x14ac:dyDescent="0.2">
      <c r="C4830" s="21"/>
    </row>
    <row r="4831" spans="3:3" x14ac:dyDescent="0.2">
      <c r="C4831" s="21"/>
    </row>
    <row r="4832" spans="3:3" x14ac:dyDescent="0.2">
      <c r="C4832" s="21"/>
    </row>
    <row r="4833" spans="3:3" x14ac:dyDescent="0.2">
      <c r="C4833" s="21"/>
    </row>
    <row r="4834" spans="3:3" x14ac:dyDescent="0.2">
      <c r="C4834" s="21"/>
    </row>
    <row r="4835" spans="3:3" x14ac:dyDescent="0.2">
      <c r="C4835" s="21"/>
    </row>
    <row r="4836" spans="3:3" x14ac:dyDescent="0.2">
      <c r="C4836" s="21"/>
    </row>
    <row r="4837" spans="3:3" x14ac:dyDescent="0.2">
      <c r="C4837" s="21"/>
    </row>
    <row r="4838" spans="3:3" x14ac:dyDescent="0.2">
      <c r="C4838" s="21"/>
    </row>
    <row r="4839" spans="3:3" x14ac:dyDescent="0.2">
      <c r="C4839" s="21"/>
    </row>
    <row r="4840" spans="3:3" x14ac:dyDescent="0.2">
      <c r="C4840" s="21"/>
    </row>
    <row r="4841" spans="3:3" x14ac:dyDescent="0.2">
      <c r="C4841" s="21"/>
    </row>
    <row r="4842" spans="3:3" x14ac:dyDescent="0.2">
      <c r="C4842" s="21"/>
    </row>
    <row r="4843" spans="3:3" x14ac:dyDescent="0.2">
      <c r="C4843" s="21"/>
    </row>
    <row r="4844" spans="3:3" x14ac:dyDescent="0.2">
      <c r="C4844" s="21"/>
    </row>
    <row r="4845" spans="3:3" x14ac:dyDescent="0.2">
      <c r="C4845" s="21"/>
    </row>
    <row r="4846" spans="3:3" x14ac:dyDescent="0.2">
      <c r="C4846" s="21"/>
    </row>
    <row r="4847" spans="3:3" x14ac:dyDescent="0.2">
      <c r="C4847" s="21"/>
    </row>
    <row r="4848" spans="3:3" x14ac:dyDescent="0.2">
      <c r="C4848" s="21"/>
    </row>
    <row r="4849" spans="3:3" x14ac:dyDescent="0.2">
      <c r="C4849" s="21"/>
    </row>
    <row r="4850" spans="3:3" x14ac:dyDescent="0.2">
      <c r="C4850" s="21"/>
    </row>
    <row r="4851" spans="3:3" x14ac:dyDescent="0.2">
      <c r="C4851" s="21"/>
    </row>
    <row r="4852" spans="3:3" x14ac:dyDescent="0.2">
      <c r="C4852" s="21"/>
    </row>
    <row r="4853" spans="3:3" x14ac:dyDescent="0.2">
      <c r="C4853" s="21"/>
    </row>
    <row r="4854" spans="3:3" x14ac:dyDescent="0.2">
      <c r="C4854" s="21"/>
    </row>
    <row r="4855" spans="3:3" x14ac:dyDescent="0.2">
      <c r="C4855" s="21"/>
    </row>
    <row r="4856" spans="3:3" x14ac:dyDescent="0.2">
      <c r="C4856" s="21"/>
    </row>
    <row r="4857" spans="3:3" x14ac:dyDescent="0.2">
      <c r="C4857" s="21"/>
    </row>
    <row r="4858" spans="3:3" x14ac:dyDescent="0.2">
      <c r="C4858" s="21"/>
    </row>
    <row r="4859" spans="3:3" x14ac:dyDescent="0.2">
      <c r="C4859" s="21"/>
    </row>
    <row r="4860" spans="3:3" x14ac:dyDescent="0.2">
      <c r="C4860" s="21"/>
    </row>
    <row r="4861" spans="3:3" x14ac:dyDescent="0.2">
      <c r="C4861" s="21"/>
    </row>
    <row r="4862" spans="3:3" x14ac:dyDescent="0.2">
      <c r="C4862" s="21"/>
    </row>
    <row r="4863" spans="3:3" x14ac:dyDescent="0.2">
      <c r="C4863" s="21"/>
    </row>
    <row r="4864" spans="3:3" x14ac:dyDescent="0.2">
      <c r="C4864" s="21"/>
    </row>
    <row r="4865" spans="3:3" x14ac:dyDescent="0.2">
      <c r="C4865" s="21"/>
    </row>
    <row r="4866" spans="3:3" x14ac:dyDescent="0.2">
      <c r="C4866" s="21"/>
    </row>
    <row r="4867" spans="3:3" x14ac:dyDescent="0.2">
      <c r="C4867" s="21"/>
    </row>
    <row r="4868" spans="3:3" x14ac:dyDescent="0.2">
      <c r="C4868" s="21"/>
    </row>
    <row r="4869" spans="3:3" x14ac:dyDescent="0.2">
      <c r="C4869" s="21"/>
    </row>
    <row r="4870" spans="3:3" x14ac:dyDescent="0.2">
      <c r="C4870" s="21"/>
    </row>
    <row r="4871" spans="3:3" x14ac:dyDescent="0.2">
      <c r="C4871" s="21"/>
    </row>
    <row r="4872" spans="3:3" x14ac:dyDescent="0.2">
      <c r="C4872" s="21"/>
    </row>
    <row r="4873" spans="3:3" x14ac:dyDescent="0.2">
      <c r="C4873" s="21"/>
    </row>
    <row r="4874" spans="3:3" x14ac:dyDescent="0.2">
      <c r="C4874" s="21"/>
    </row>
    <row r="4875" spans="3:3" x14ac:dyDescent="0.2">
      <c r="C4875" s="21"/>
    </row>
    <row r="4876" spans="3:3" x14ac:dyDescent="0.2">
      <c r="C4876" s="21"/>
    </row>
    <row r="4877" spans="3:3" x14ac:dyDescent="0.2">
      <c r="C4877" s="21"/>
    </row>
    <row r="4878" spans="3:3" x14ac:dyDescent="0.2">
      <c r="C4878" s="21"/>
    </row>
    <row r="4879" spans="3:3" x14ac:dyDescent="0.2">
      <c r="C4879" s="21"/>
    </row>
    <row r="4880" spans="3:3" x14ac:dyDescent="0.2">
      <c r="C4880" s="21"/>
    </row>
    <row r="4881" spans="3:3" x14ac:dyDescent="0.2">
      <c r="C4881" s="21"/>
    </row>
    <row r="4882" spans="3:3" x14ac:dyDescent="0.2">
      <c r="C4882" s="21"/>
    </row>
    <row r="4883" spans="3:3" x14ac:dyDescent="0.2">
      <c r="C4883" s="21"/>
    </row>
    <row r="4884" spans="3:3" x14ac:dyDescent="0.2">
      <c r="C4884" s="21"/>
    </row>
    <row r="4885" spans="3:3" x14ac:dyDescent="0.2">
      <c r="C4885" s="21"/>
    </row>
    <row r="4886" spans="3:3" x14ac:dyDescent="0.2">
      <c r="C4886" s="21"/>
    </row>
    <row r="4887" spans="3:3" x14ac:dyDescent="0.2">
      <c r="C4887" s="21"/>
    </row>
    <row r="4888" spans="3:3" x14ac:dyDescent="0.2">
      <c r="C4888" s="21"/>
    </row>
    <row r="4889" spans="3:3" x14ac:dyDescent="0.2">
      <c r="C4889" s="21"/>
    </row>
    <row r="4890" spans="3:3" x14ac:dyDescent="0.2">
      <c r="C4890" s="21"/>
    </row>
    <row r="4891" spans="3:3" x14ac:dyDescent="0.2">
      <c r="C4891" s="21"/>
    </row>
    <row r="4892" spans="3:3" x14ac:dyDescent="0.2">
      <c r="C4892" s="21"/>
    </row>
    <row r="4893" spans="3:3" x14ac:dyDescent="0.2">
      <c r="C4893" s="21"/>
    </row>
    <row r="4894" spans="3:3" x14ac:dyDescent="0.2">
      <c r="C4894" s="21"/>
    </row>
    <row r="4895" spans="3:3" x14ac:dyDescent="0.2">
      <c r="C4895" s="21"/>
    </row>
    <row r="4896" spans="3:3" x14ac:dyDescent="0.2">
      <c r="C4896" s="21"/>
    </row>
    <row r="4897" spans="3:3" x14ac:dyDescent="0.2">
      <c r="C4897" s="21"/>
    </row>
    <row r="4898" spans="3:3" x14ac:dyDescent="0.2">
      <c r="C4898" s="21"/>
    </row>
    <row r="4899" spans="3:3" x14ac:dyDescent="0.2">
      <c r="C4899" s="21"/>
    </row>
    <row r="4900" spans="3:3" x14ac:dyDescent="0.2">
      <c r="C4900" s="21"/>
    </row>
    <row r="4901" spans="3:3" x14ac:dyDescent="0.2">
      <c r="C4901" s="21"/>
    </row>
    <row r="4902" spans="3:3" x14ac:dyDescent="0.2">
      <c r="C4902" s="21"/>
    </row>
    <row r="4903" spans="3:3" x14ac:dyDescent="0.2">
      <c r="C4903" s="21"/>
    </row>
    <row r="4904" spans="3:3" x14ac:dyDescent="0.2">
      <c r="C4904" s="21"/>
    </row>
    <row r="4905" spans="3:3" x14ac:dyDescent="0.2">
      <c r="C4905" s="21"/>
    </row>
    <row r="4906" spans="3:3" x14ac:dyDescent="0.2">
      <c r="C4906" s="21"/>
    </row>
    <row r="4907" spans="3:3" x14ac:dyDescent="0.2">
      <c r="C4907" s="21"/>
    </row>
    <row r="4908" spans="3:3" x14ac:dyDescent="0.2">
      <c r="C4908" s="21"/>
    </row>
    <row r="4909" spans="3:3" x14ac:dyDescent="0.2">
      <c r="C4909" s="21"/>
    </row>
    <row r="4910" spans="3:3" x14ac:dyDescent="0.2">
      <c r="C4910" s="21"/>
    </row>
    <row r="4911" spans="3:3" x14ac:dyDescent="0.2">
      <c r="C4911" s="21"/>
    </row>
    <row r="4912" spans="3:3" x14ac:dyDescent="0.2">
      <c r="C4912" s="21"/>
    </row>
    <row r="4913" spans="3:3" x14ac:dyDescent="0.2">
      <c r="C4913" s="21"/>
    </row>
    <row r="4914" spans="3:3" x14ac:dyDescent="0.2">
      <c r="C4914" s="21"/>
    </row>
    <row r="4915" spans="3:3" x14ac:dyDescent="0.2">
      <c r="C4915" s="21"/>
    </row>
    <row r="4916" spans="3:3" x14ac:dyDescent="0.2">
      <c r="C4916" s="21"/>
    </row>
    <row r="4917" spans="3:3" x14ac:dyDescent="0.2">
      <c r="C4917" s="21"/>
    </row>
    <row r="4918" spans="3:3" x14ac:dyDescent="0.2">
      <c r="C4918" s="21"/>
    </row>
    <row r="4919" spans="3:3" x14ac:dyDescent="0.2">
      <c r="C4919" s="21"/>
    </row>
    <row r="4920" spans="3:3" x14ac:dyDescent="0.2">
      <c r="C4920" s="21"/>
    </row>
    <row r="4921" spans="3:3" x14ac:dyDescent="0.2">
      <c r="C4921" s="21"/>
    </row>
    <row r="4922" spans="3:3" x14ac:dyDescent="0.2">
      <c r="C4922" s="21"/>
    </row>
    <row r="4923" spans="3:3" x14ac:dyDescent="0.2">
      <c r="C4923" s="21"/>
    </row>
    <row r="4924" spans="3:3" x14ac:dyDescent="0.2">
      <c r="C4924" s="21"/>
    </row>
    <row r="4925" spans="3:3" x14ac:dyDescent="0.2">
      <c r="C4925" s="21"/>
    </row>
    <row r="4926" spans="3:3" x14ac:dyDescent="0.2">
      <c r="C4926" s="21"/>
    </row>
    <row r="4927" spans="3:3" x14ac:dyDescent="0.2">
      <c r="C4927" s="21"/>
    </row>
    <row r="4928" spans="3:3" x14ac:dyDescent="0.2">
      <c r="C4928" s="21"/>
    </row>
    <row r="4929" spans="3:3" x14ac:dyDescent="0.2">
      <c r="C4929" s="21"/>
    </row>
    <row r="4930" spans="3:3" x14ac:dyDescent="0.2">
      <c r="C4930" s="21"/>
    </row>
    <row r="4931" spans="3:3" x14ac:dyDescent="0.2">
      <c r="C4931" s="21"/>
    </row>
    <row r="4932" spans="3:3" x14ac:dyDescent="0.2">
      <c r="C4932" s="21"/>
    </row>
    <row r="4933" spans="3:3" x14ac:dyDescent="0.2">
      <c r="C4933" s="21"/>
    </row>
    <row r="4934" spans="3:3" x14ac:dyDescent="0.2">
      <c r="C4934" s="21"/>
    </row>
    <row r="4935" spans="3:3" x14ac:dyDescent="0.2">
      <c r="C4935" s="21"/>
    </row>
    <row r="4936" spans="3:3" x14ac:dyDescent="0.2">
      <c r="C4936" s="21"/>
    </row>
    <row r="4937" spans="3:3" x14ac:dyDescent="0.2">
      <c r="C4937" s="21"/>
    </row>
    <row r="4938" spans="3:3" x14ac:dyDescent="0.2">
      <c r="C4938" s="21"/>
    </row>
    <row r="4939" spans="3:3" x14ac:dyDescent="0.2">
      <c r="C4939" s="21"/>
    </row>
    <row r="4940" spans="3:3" x14ac:dyDescent="0.2">
      <c r="C4940" s="21"/>
    </row>
    <row r="4941" spans="3:3" x14ac:dyDescent="0.2">
      <c r="C4941" s="21"/>
    </row>
    <row r="4942" spans="3:3" x14ac:dyDescent="0.2">
      <c r="C4942" s="21"/>
    </row>
    <row r="4943" spans="3:3" x14ac:dyDescent="0.2">
      <c r="C4943" s="21"/>
    </row>
    <row r="4944" spans="3:3" x14ac:dyDescent="0.2">
      <c r="C4944" s="21"/>
    </row>
    <row r="4945" spans="3:3" x14ac:dyDescent="0.2">
      <c r="C4945" s="21"/>
    </row>
    <row r="4946" spans="3:3" x14ac:dyDescent="0.2">
      <c r="C4946" s="21"/>
    </row>
    <row r="4947" spans="3:3" x14ac:dyDescent="0.2">
      <c r="C4947" s="21"/>
    </row>
    <row r="4948" spans="3:3" x14ac:dyDescent="0.2">
      <c r="C4948" s="21"/>
    </row>
    <row r="4949" spans="3:3" x14ac:dyDescent="0.2">
      <c r="C4949" s="21"/>
    </row>
    <row r="4950" spans="3:3" x14ac:dyDescent="0.2">
      <c r="C4950" s="21"/>
    </row>
    <row r="4951" spans="3:3" x14ac:dyDescent="0.2">
      <c r="C4951" s="21"/>
    </row>
    <row r="4952" spans="3:3" x14ac:dyDescent="0.2">
      <c r="C4952" s="21"/>
    </row>
    <row r="4953" spans="3:3" x14ac:dyDescent="0.2">
      <c r="C4953" s="21"/>
    </row>
    <row r="4954" spans="3:3" x14ac:dyDescent="0.2">
      <c r="C4954" s="21"/>
    </row>
    <row r="4955" spans="3:3" x14ac:dyDescent="0.2">
      <c r="C4955" s="21"/>
    </row>
    <row r="4956" spans="3:3" x14ac:dyDescent="0.2">
      <c r="C4956" s="21"/>
    </row>
    <row r="4957" spans="3:3" x14ac:dyDescent="0.2">
      <c r="C4957" s="21"/>
    </row>
    <row r="4958" spans="3:3" x14ac:dyDescent="0.2">
      <c r="C4958" s="21"/>
    </row>
    <row r="4959" spans="3:3" x14ac:dyDescent="0.2">
      <c r="C4959" s="21"/>
    </row>
    <row r="4960" spans="3:3" x14ac:dyDescent="0.2">
      <c r="C4960" s="21"/>
    </row>
    <row r="4961" spans="3:3" x14ac:dyDescent="0.2">
      <c r="C4961" s="21"/>
    </row>
    <row r="4962" spans="3:3" x14ac:dyDescent="0.2">
      <c r="C4962" s="21"/>
    </row>
    <row r="4963" spans="3:3" x14ac:dyDescent="0.2">
      <c r="C4963" s="21"/>
    </row>
    <row r="4964" spans="3:3" x14ac:dyDescent="0.2">
      <c r="C4964" s="21"/>
    </row>
    <row r="4965" spans="3:3" x14ac:dyDescent="0.2">
      <c r="C4965" s="21"/>
    </row>
    <row r="4966" spans="3:3" x14ac:dyDescent="0.2">
      <c r="C4966" s="21"/>
    </row>
    <row r="4967" spans="3:3" x14ac:dyDescent="0.2">
      <c r="C4967" s="21"/>
    </row>
    <row r="4968" spans="3:3" x14ac:dyDescent="0.2">
      <c r="C4968" s="21"/>
    </row>
    <row r="4969" spans="3:3" x14ac:dyDescent="0.2">
      <c r="C4969" s="21"/>
    </row>
    <row r="4970" spans="3:3" x14ac:dyDescent="0.2">
      <c r="C4970" s="21"/>
    </row>
    <row r="4971" spans="3:3" x14ac:dyDescent="0.2">
      <c r="C4971" s="21"/>
    </row>
    <row r="4972" spans="3:3" x14ac:dyDescent="0.2">
      <c r="C4972" s="21"/>
    </row>
    <row r="4973" spans="3:3" x14ac:dyDescent="0.2">
      <c r="C4973" s="21"/>
    </row>
    <row r="4974" spans="3:3" x14ac:dyDescent="0.2">
      <c r="C4974" s="21"/>
    </row>
    <row r="4975" spans="3:3" x14ac:dyDescent="0.2">
      <c r="C4975" s="21"/>
    </row>
    <row r="4976" spans="3:3" x14ac:dyDescent="0.2">
      <c r="C4976" s="21"/>
    </row>
    <row r="4977" spans="3:3" x14ac:dyDescent="0.2">
      <c r="C4977" s="21"/>
    </row>
    <row r="4978" spans="3:3" x14ac:dyDescent="0.2">
      <c r="C4978" s="21"/>
    </row>
    <row r="4979" spans="3:3" x14ac:dyDescent="0.2">
      <c r="C4979" s="21"/>
    </row>
    <row r="4980" spans="3:3" x14ac:dyDescent="0.2">
      <c r="C4980" s="21"/>
    </row>
    <row r="4981" spans="3:3" x14ac:dyDescent="0.2">
      <c r="C4981" s="21"/>
    </row>
    <row r="4982" spans="3:3" x14ac:dyDescent="0.2">
      <c r="C4982" s="21"/>
    </row>
    <row r="4983" spans="3:3" x14ac:dyDescent="0.2">
      <c r="C4983" s="21"/>
    </row>
    <row r="4984" spans="3:3" x14ac:dyDescent="0.2">
      <c r="C4984" s="21"/>
    </row>
    <row r="4985" spans="3:3" x14ac:dyDescent="0.2">
      <c r="C4985" s="21"/>
    </row>
    <row r="4986" spans="3:3" x14ac:dyDescent="0.2">
      <c r="C4986" s="21"/>
    </row>
    <row r="4987" spans="3:3" x14ac:dyDescent="0.2">
      <c r="C4987" s="21"/>
    </row>
    <row r="4988" spans="3:3" x14ac:dyDescent="0.2">
      <c r="C4988" s="21"/>
    </row>
    <row r="4989" spans="3:3" x14ac:dyDescent="0.2">
      <c r="C4989" s="21"/>
    </row>
    <row r="4990" spans="3:3" x14ac:dyDescent="0.2">
      <c r="C4990" s="21"/>
    </row>
    <row r="4991" spans="3:3" x14ac:dyDescent="0.2">
      <c r="C4991" s="21"/>
    </row>
    <row r="4992" spans="3:3" x14ac:dyDescent="0.2">
      <c r="C4992" s="21"/>
    </row>
    <row r="4993" spans="3:3" x14ac:dyDescent="0.2">
      <c r="C4993" s="21"/>
    </row>
    <row r="4994" spans="3:3" x14ac:dyDescent="0.2">
      <c r="C4994" s="21"/>
    </row>
    <row r="4995" spans="3:3" x14ac:dyDescent="0.2">
      <c r="C4995" s="21"/>
    </row>
    <row r="4996" spans="3:3" x14ac:dyDescent="0.2">
      <c r="C4996" s="21"/>
    </row>
    <row r="4997" spans="3:3" x14ac:dyDescent="0.2">
      <c r="C4997" s="21"/>
    </row>
    <row r="4998" spans="3:3" x14ac:dyDescent="0.2">
      <c r="C4998" s="21"/>
    </row>
    <row r="4999" spans="3:3" x14ac:dyDescent="0.2">
      <c r="C4999" s="21"/>
    </row>
    <row r="5000" spans="3:3" x14ac:dyDescent="0.2">
      <c r="C5000" s="21"/>
    </row>
    <row r="5001" spans="3:3" x14ac:dyDescent="0.2">
      <c r="C5001" s="21"/>
    </row>
    <row r="5002" spans="3:3" x14ac:dyDescent="0.2">
      <c r="C5002" s="21"/>
    </row>
    <row r="5003" spans="3:3" x14ac:dyDescent="0.2">
      <c r="C5003" s="21"/>
    </row>
    <row r="5004" spans="3:3" x14ac:dyDescent="0.2">
      <c r="C5004" s="21"/>
    </row>
    <row r="5005" spans="3:3" x14ac:dyDescent="0.2">
      <c r="C5005" s="21"/>
    </row>
    <row r="5006" spans="3:3" x14ac:dyDescent="0.2">
      <c r="C5006" s="21"/>
    </row>
    <row r="5007" spans="3:3" x14ac:dyDescent="0.2">
      <c r="C5007" s="21"/>
    </row>
    <row r="5008" spans="3:3" x14ac:dyDescent="0.2">
      <c r="C5008" s="21"/>
    </row>
    <row r="5009" spans="3:3" x14ac:dyDescent="0.2">
      <c r="C5009" s="21"/>
    </row>
    <row r="5010" spans="3:3" x14ac:dyDescent="0.2">
      <c r="C5010" s="21"/>
    </row>
    <row r="5011" spans="3:3" x14ac:dyDescent="0.2">
      <c r="C5011" s="21"/>
    </row>
    <row r="5012" spans="3:3" x14ac:dyDescent="0.2">
      <c r="C5012" s="21"/>
    </row>
    <row r="5013" spans="3:3" x14ac:dyDescent="0.2">
      <c r="C5013" s="21"/>
    </row>
    <row r="5014" spans="3:3" x14ac:dyDescent="0.2">
      <c r="C5014" s="21"/>
    </row>
    <row r="5015" spans="3:3" x14ac:dyDescent="0.2">
      <c r="C5015" s="21"/>
    </row>
    <row r="5016" spans="3:3" x14ac:dyDescent="0.2">
      <c r="C5016" s="21"/>
    </row>
    <row r="5017" spans="3:3" x14ac:dyDescent="0.2">
      <c r="C5017" s="21"/>
    </row>
    <row r="5018" spans="3:3" x14ac:dyDescent="0.2">
      <c r="C5018" s="21"/>
    </row>
    <row r="5019" spans="3:3" x14ac:dyDescent="0.2">
      <c r="C5019" s="21"/>
    </row>
    <row r="5020" spans="3:3" x14ac:dyDescent="0.2">
      <c r="C5020" s="21"/>
    </row>
    <row r="5021" spans="3:3" x14ac:dyDescent="0.2">
      <c r="C5021" s="21"/>
    </row>
    <row r="5022" spans="3:3" x14ac:dyDescent="0.2">
      <c r="C5022" s="21"/>
    </row>
    <row r="5023" spans="3:3" x14ac:dyDescent="0.2">
      <c r="C5023" s="21"/>
    </row>
    <row r="5024" spans="3:3" x14ac:dyDescent="0.2">
      <c r="C5024" s="21"/>
    </row>
    <row r="5025" spans="3:3" x14ac:dyDescent="0.2">
      <c r="C5025" s="21"/>
    </row>
    <row r="5026" spans="3:3" x14ac:dyDescent="0.2">
      <c r="C5026" s="21"/>
    </row>
    <row r="5027" spans="3:3" x14ac:dyDescent="0.2">
      <c r="C5027" s="21"/>
    </row>
    <row r="5028" spans="3:3" x14ac:dyDescent="0.2">
      <c r="C5028" s="21"/>
    </row>
    <row r="5029" spans="3:3" x14ac:dyDescent="0.2">
      <c r="C5029" s="21"/>
    </row>
    <row r="5030" spans="3:3" x14ac:dyDescent="0.2">
      <c r="C5030" s="21"/>
    </row>
    <row r="5031" spans="3:3" x14ac:dyDescent="0.2">
      <c r="C5031" s="21"/>
    </row>
    <row r="5032" spans="3:3" x14ac:dyDescent="0.2">
      <c r="C5032" s="21"/>
    </row>
    <row r="5033" spans="3:3" x14ac:dyDescent="0.2">
      <c r="C5033" s="21"/>
    </row>
    <row r="5034" spans="3:3" x14ac:dyDescent="0.2">
      <c r="C5034" s="21"/>
    </row>
    <row r="5035" spans="3:3" x14ac:dyDescent="0.2">
      <c r="C5035" s="21"/>
    </row>
    <row r="5036" spans="3:3" x14ac:dyDescent="0.2">
      <c r="C5036" s="21"/>
    </row>
    <row r="5037" spans="3:3" x14ac:dyDescent="0.2">
      <c r="C5037" s="21"/>
    </row>
    <row r="5038" spans="3:3" x14ac:dyDescent="0.2">
      <c r="C5038" s="21"/>
    </row>
    <row r="5039" spans="3:3" x14ac:dyDescent="0.2">
      <c r="C5039" s="21"/>
    </row>
    <row r="5040" spans="3:3" x14ac:dyDescent="0.2">
      <c r="C5040" s="21"/>
    </row>
    <row r="5041" spans="3:3" x14ac:dyDescent="0.2">
      <c r="C5041" s="21"/>
    </row>
    <row r="5042" spans="3:3" x14ac:dyDescent="0.2">
      <c r="C5042" s="21"/>
    </row>
    <row r="5043" spans="3:3" x14ac:dyDescent="0.2">
      <c r="C5043" s="21"/>
    </row>
    <row r="5044" spans="3:3" x14ac:dyDescent="0.2">
      <c r="C5044" s="21"/>
    </row>
    <row r="5045" spans="3:3" x14ac:dyDescent="0.2">
      <c r="C5045" s="21"/>
    </row>
    <row r="5046" spans="3:3" x14ac:dyDescent="0.2">
      <c r="C5046" s="21"/>
    </row>
    <row r="5047" spans="3:3" x14ac:dyDescent="0.2">
      <c r="C5047" s="21"/>
    </row>
    <row r="5048" spans="3:3" x14ac:dyDescent="0.2">
      <c r="C5048" s="21"/>
    </row>
    <row r="5049" spans="3:3" x14ac:dyDescent="0.2">
      <c r="C5049" s="21"/>
    </row>
    <row r="5050" spans="3:3" x14ac:dyDescent="0.2">
      <c r="C5050" s="21"/>
    </row>
    <row r="5051" spans="3:3" x14ac:dyDescent="0.2">
      <c r="C5051" s="21"/>
    </row>
    <row r="5052" spans="3:3" x14ac:dyDescent="0.2">
      <c r="C5052" s="21"/>
    </row>
    <row r="5053" spans="3:3" x14ac:dyDescent="0.2">
      <c r="C5053" s="21"/>
    </row>
    <row r="5054" spans="3:3" x14ac:dyDescent="0.2">
      <c r="C5054" s="21"/>
    </row>
    <row r="5055" spans="3:3" x14ac:dyDescent="0.2">
      <c r="C5055" s="21"/>
    </row>
    <row r="5056" spans="3:3" x14ac:dyDescent="0.2">
      <c r="C5056" s="21"/>
    </row>
    <row r="5057" spans="3:3" x14ac:dyDescent="0.2">
      <c r="C5057" s="21"/>
    </row>
    <row r="5058" spans="3:3" x14ac:dyDescent="0.2">
      <c r="C5058" s="21"/>
    </row>
    <row r="5059" spans="3:3" x14ac:dyDescent="0.2">
      <c r="C5059" s="21"/>
    </row>
    <row r="5060" spans="3:3" x14ac:dyDescent="0.2">
      <c r="C5060" s="21"/>
    </row>
    <row r="5061" spans="3:3" x14ac:dyDescent="0.2">
      <c r="C5061" s="21"/>
    </row>
    <row r="5062" spans="3:3" x14ac:dyDescent="0.2">
      <c r="C5062" s="21"/>
    </row>
    <row r="5063" spans="3:3" x14ac:dyDescent="0.2">
      <c r="C5063" s="21"/>
    </row>
    <row r="5064" spans="3:3" x14ac:dyDescent="0.2">
      <c r="C5064" s="21"/>
    </row>
    <row r="5065" spans="3:3" x14ac:dyDescent="0.2">
      <c r="C5065" s="21"/>
    </row>
    <row r="5066" spans="3:3" x14ac:dyDescent="0.2">
      <c r="C5066" s="21"/>
    </row>
    <row r="5067" spans="3:3" x14ac:dyDescent="0.2">
      <c r="C5067" s="21"/>
    </row>
    <row r="5068" spans="3:3" x14ac:dyDescent="0.2">
      <c r="C5068" s="21"/>
    </row>
    <row r="5069" spans="3:3" x14ac:dyDescent="0.2">
      <c r="C5069" s="21"/>
    </row>
    <row r="5070" spans="3:3" x14ac:dyDescent="0.2">
      <c r="C5070" s="21"/>
    </row>
    <row r="5071" spans="3:3" x14ac:dyDescent="0.2">
      <c r="C5071" s="21"/>
    </row>
    <row r="5072" spans="3:3" x14ac:dyDescent="0.2">
      <c r="C5072" s="21"/>
    </row>
    <row r="5073" spans="3:3" x14ac:dyDescent="0.2">
      <c r="C5073" s="21"/>
    </row>
    <row r="5074" spans="3:3" x14ac:dyDescent="0.2">
      <c r="C5074" s="21"/>
    </row>
    <row r="5075" spans="3:3" x14ac:dyDescent="0.2">
      <c r="C5075" s="21"/>
    </row>
    <row r="5076" spans="3:3" x14ac:dyDescent="0.2">
      <c r="C5076" s="21"/>
    </row>
    <row r="5077" spans="3:3" x14ac:dyDescent="0.2">
      <c r="C5077" s="21"/>
    </row>
    <row r="5078" spans="3:3" x14ac:dyDescent="0.2">
      <c r="C5078" s="21"/>
    </row>
    <row r="5079" spans="3:3" x14ac:dyDescent="0.2">
      <c r="C5079" s="21"/>
    </row>
    <row r="5080" spans="3:3" x14ac:dyDescent="0.2">
      <c r="C5080" s="21"/>
    </row>
    <row r="5081" spans="3:3" x14ac:dyDescent="0.2">
      <c r="C5081" s="21"/>
    </row>
    <row r="5082" spans="3:3" x14ac:dyDescent="0.2">
      <c r="C5082" s="21"/>
    </row>
    <row r="5083" spans="3:3" x14ac:dyDescent="0.2">
      <c r="C5083" s="21"/>
    </row>
    <row r="5084" spans="3:3" x14ac:dyDescent="0.2">
      <c r="C5084" s="21"/>
    </row>
    <row r="5085" spans="3:3" x14ac:dyDescent="0.2">
      <c r="C5085" s="21"/>
    </row>
    <row r="5086" spans="3:3" x14ac:dyDescent="0.2">
      <c r="C5086" s="21"/>
    </row>
    <row r="5087" spans="3:3" x14ac:dyDescent="0.2">
      <c r="C5087" s="21"/>
    </row>
    <row r="5088" spans="3:3" x14ac:dyDescent="0.2">
      <c r="C5088" s="21"/>
    </row>
    <row r="5089" spans="3:3" x14ac:dyDescent="0.2">
      <c r="C5089" s="21"/>
    </row>
    <row r="5090" spans="3:3" x14ac:dyDescent="0.2">
      <c r="C5090" s="21"/>
    </row>
    <row r="5091" spans="3:3" x14ac:dyDescent="0.2">
      <c r="C5091" s="21"/>
    </row>
    <row r="5092" spans="3:3" x14ac:dyDescent="0.2">
      <c r="C5092" s="21"/>
    </row>
    <row r="5093" spans="3:3" x14ac:dyDescent="0.2">
      <c r="C5093" s="21"/>
    </row>
    <row r="5094" spans="3:3" x14ac:dyDescent="0.2">
      <c r="C5094" s="21"/>
    </row>
    <row r="5095" spans="3:3" x14ac:dyDescent="0.2">
      <c r="C5095" s="21"/>
    </row>
    <row r="5096" spans="3:3" x14ac:dyDescent="0.2">
      <c r="C5096" s="21"/>
    </row>
    <row r="5097" spans="3:3" x14ac:dyDescent="0.2">
      <c r="C5097" s="21"/>
    </row>
    <row r="5098" spans="3:3" x14ac:dyDescent="0.2">
      <c r="C5098" s="21"/>
    </row>
    <row r="5099" spans="3:3" x14ac:dyDescent="0.2">
      <c r="C5099" s="21"/>
    </row>
    <row r="5100" spans="3:3" x14ac:dyDescent="0.2">
      <c r="C5100" s="21"/>
    </row>
    <row r="5101" spans="3:3" x14ac:dyDescent="0.2">
      <c r="C5101" s="21"/>
    </row>
    <row r="5102" spans="3:3" x14ac:dyDescent="0.2">
      <c r="C5102" s="21"/>
    </row>
    <row r="5103" spans="3:3" x14ac:dyDescent="0.2">
      <c r="C5103" s="21"/>
    </row>
    <row r="5104" spans="3:3" x14ac:dyDescent="0.2">
      <c r="C5104" s="21"/>
    </row>
    <row r="5105" spans="3:3" x14ac:dyDescent="0.2">
      <c r="C5105" s="21"/>
    </row>
    <row r="5106" spans="3:3" x14ac:dyDescent="0.2">
      <c r="C5106" s="21"/>
    </row>
    <row r="5107" spans="3:3" x14ac:dyDescent="0.2">
      <c r="C5107" s="21"/>
    </row>
    <row r="5108" spans="3:3" x14ac:dyDescent="0.2">
      <c r="C5108" s="21"/>
    </row>
    <row r="5109" spans="3:3" x14ac:dyDescent="0.2">
      <c r="C5109" s="21"/>
    </row>
    <row r="5110" spans="3:3" x14ac:dyDescent="0.2">
      <c r="C5110" s="21"/>
    </row>
    <row r="5111" spans="3:3" x14ac:dyDescent="0.2">
      <c r="C5111" s="21"/>
    </row>
    <row r="5112" spans="3:3" x14ac:dyDescent="0.2">
      <c r="C5112" s="21"/>
    </row>
    <row r="5113" spans="3:3" x14ac:dyDescent="0.2">
      <c r="C5113" s="21"/>
    </row>
    <row r="5114" spans="3:3" x14ac:dyDescent="0.2">
      <c r="C5114" s="21"/>
    </row>
    <row r="5115" spans="3:3" x14ac:dyDescent="0.2">
      <c r="C5115" s="21"/>
    </row>
    <row r="5116" spans="3:3" x14ac:dyDescent="0.2">
      <c r="C5116" s="21"/>
    </row>
    <row r="5117" spans="3:3" x14ac:dyDescent="0.2">
      <c r="C5117" s="21"/>
    </row>
    <row r="5118" spans="3:3" x14ac:dyDescent="0.2">
      <c r="C5118" s="21"/>
    </row>
    <row r="5119" spans="3:3" x14ac:dyDescent="0.2">
      <c r="C5119" s="21"/>
    </row>
    <row r="5120" spans="3:3" x14ac:dyDescent="0.2">
      <c r="C5120" s="21"/>
    </row>
    <row r="5121" spans="3:3" x14ac:dyDescent="0.2">
      <c r="C5121" s="21"/>
    </row>
    <row r="5122" spans="3:3" x14ac:dyDescent="0.2">
      <c r="C5122" s="21"/>
    </row>
    <row r="5123" spans="3:3" x14ac:dyDescent="0.2">
      <c r="C5123" s="21"/>
    </row>
    <row r="5124" spans="3:3" x14ac:dyDescent="0.2">
      <c r="C5124" s="21"/>
    </row>
    <row r="5125" spans="3:3" x14ac:dyDescent="0.2">
      <c r="C5125" s="21"/>
    </row>
    <row r="5126" spans="3:3" x14ac:dyDescent="0.2">
      <c r="C5126" s="21"/>
    </row>
    <row r="5127" spans="3:3" x14ac:dyDescent="0.2">
      <c r="C5127" s="21"/>
    </row>
    <row r="5128" spans="3:3" x14ac:dyDescent="0.2">
      <c r="C5128" s="21"/>
    </row>
    <row r="5129" spans="3:3" x14ac:dyDescent="0.2">
      <c r="C5129" s="21"/>
    </row>
    <row r="5130" spans="3:3" x14ac:dyDescent="0.2">
      <c r="C5130" s="21"/>
    </row>
    <row r="5131" spans="3:3" x14ac:dyDescent="0.2">
      <c r="C5131" s="21"/>
    </row>
    <row r="5132" spans="3:3" x14ac:dyDescent="0.2">
      <c r="C5132" s="21"/>
    </row>
    <row r="5133" spans="3:3" x14ac:dyDescent="0.2">
      <c r="C5133" s="21"/>
    </row>
    <row r="5134" spans="3:3" x14ac:dyDescent="0.2">
      <c r="C5134" s="21"/>
    </row>
    <row r="5135" spans="3:3" x14ac:dyDescent="0.2">
      <c r="C5135" s="21"/>
    </row>
    <row r="5136" spans="3:3" x14ac:dyDescent="0.2">
      <c r="C5136" s="21"/>
    </row>
    <row r="5137" spans="3:3" x14ac:dyDescent="0.2">
      <c r="C5137" s="21"/>
    </row>
    <row r="5138" spans="3:3" x14ac:dyDescent="0.2">
      <c r="C5138" s="21"/>
    </row>
    <row r="5139" spans="3:3" x14ac:dyDescent="0.2">
      <c r="C5139" s="21"/>
    </row>
    <row r="5140" spans="3:3" x14ac:dyDescent="0.2">
      <c r="C5140" s="21"/>
    </row>
    <row r="5141" spans="3:3" x14ac:dyDescent="0.2">
      <c r="C5141" s="21"/>
    </row>
    <row r="5142" spans="3:3" x14ac:dyDescent="0.2">
      <c r="C5142" s="21"/>
    </row>
    <row r="5143" spans="3:3" x14ac:dyDescent="0.2">
      <c r="C5143" s="21"/>
    </row>
    <row r="5144" spans="3:3" x14ac:dyDescent="0.2">
      <c r="C5144" s="21"/>
    </row>
    <row r="5145" spans="3:3" x14ac:dyDescent="0.2">
      <c r="C5145" s="21"/>
    </row>
    <row r="5146" spans="3:3" x14ac:dyDescent="0.2">
      <c r="C5146" s="21"/>
    </row>
    <row r="5147" spans="3:3" x14ac:dyDescent="0.2">
      <c r="C5147" s="21"/>
    </row>
    <row r="5148" spans="3:3" x14ac:dyDescent="0.2">
      <c r="C5148" s="21"/>
    </row>
    <row r="5149" spans="3:3" x14ac:dyDescent="0.2">
      <c r="C5149" s="21"/>
    </row>
    <row r="5150" spans="3:3" x14ac:dyDescent="0.2">
      <c r="C5150" s="21"/>
    </row>
    <row r="5151" spans="3:3" x14ac:dyDescent="0.2">
      <c r="C5151" s="21"/>
    </row>
    <row r="5152" spans="3:3" x14ac:dyDescent="0.2">
      <c r="C5152" s="21"/>
    </row>
    <row r="5153" spans="3:3" x14ac:dyDescent="0.2">
      <c r="C5153" s="21"/>
    </row>
    <row r="5154" spans="3:3" x14ac:dyDescent="0.2">
      <c r="C5154" s="21"/>
    </row>
    <row r="5155" spans="3:3" x14ac:dyDescent="0.2">
      <c r="C5155" s="21"/>
    </row>
    <row r="5156" spans="3:3" x14ac:dyDescent="0.2">
      <c r="C5156" s="21"/>
    </row>
    <row r="5157" spans="3:3" x14ac:dyDescent="0.2">
      <c r="C5157" s="21"/>
    </row>
    <row r="5158" spans="3:3" x14ac:dyDescent="0.2">
      <c r="C5158" s="21"/>
    </row>
    <row r="5159" spans="3:3" x14ac:dyDescent="0.2">
      <c r="C5159" s="21"/>
    </row>
    <row r="5160" spans="3:3" x14ac:dyDescent="0.2">
      <c r="C5160" s="21"/>
    </row>
    <row r="5161" spans="3:3" x14ac:dyDescent="0.2">
      <c r="C5161" s="21"/>
    </row>
    <row r="5162" spans="3:3" x14ac:dyDescent="0.2">
      <c r="C5162" s="21"/>
    </row>
    <row r="5163" spans="3:3" x14ac:dyDescent="0.2">
      <c r="C5163" s="21"/>
    </row>
    <row r="5164" spans="3:3" x14ac:dyDescent="0.2">
      <c r="C5164" s="21"/>
    </row>
    <row r="5165" spans="3:3" x14ac:dyDescent="0.2">
      <c r="C5165" s="21"/>
    </row>
    <row r="5166" spans="3:3" x14ac:dyDescent="0.2">
      <c r="C5166" s="21"/>
    </row>
    <row r="5167" spans="3:3" x14ac:dyDescent="0.2">
      <c r="C5167" s="21"/>
    </row>
    <row r="5168" spans="3:3" x14ac:dyDescent="0.2">
      <c r="C5168" s="21"/>
    </row>
    <row r="5169" spans="3:3" x14ac:dyDescent="0.2">
      <c r="C5169" s="21"/>
    </row>
    <row r="5170" spans="3:3" x14ac:dyDescent="0.2">
      <c r="C5170" s="21"/>
    </row>
    <row r="5171" spans="3:3" x14ac:dyDescent="0.2">
      <c r="C5171" s="21"/>
    </row>
    <row r="5172" spans="3:3" x14ac:dyDescent="0.2">
      <c r="C5172" s="21"/>
    </row>
    <row r="5173" spans="3:3" x14ac:dyDescent="0.2">
      <c r="C5173" s="21"/>
    </row>
    <row r="5174" spans="3:3" x14ac:dyDescent="0.2">
      <c r="C5174" s="21"/>
    </row>
    <row r="5175" spans="3:3" x14ac:dyDescent="0.2">
      <c r="C5175" s="21"/>
    </row>
    <row r="5176" spans="3:3" x14ac:dyDescent="0.2">
      <c r="C5176" s="21"/>
    </row>
    <row r="5177" spans="3:3" x14ac:dyDescent="0.2">
      <c r="C5177" s="21"/>
    </row>
    <row r="5178" spans="3:3" x14ac:dyDescent="0.2">
      <c r="C5178" s="21"/>
    </row>
    <row r="5179" spans="3:3" x14ac:dyDescent="0.2">
      <c r="C5179" s="21"/>
    </row>
    <row r="5180" spans="3:3" x14ac:dyDescent="0.2">
      <c r="C5180" s="21"/>
    </row>
    <row r="5181" spans="3:3" x14ac:dyDescent="0.2">
      <c r="C5181" s="21"/>
    </row>
    <row r="5182" spans="3:3" x14ac:dyDescent="0.2">
      <c r="C5182" s="21"/>
    </row>
    <row r="5183" spans="3:3" x14ac:dyDescent="0.2">
      <c r="C5183" s="21"/>
    </row>
    <row r="5184" spans="3:3" x14ac:dyDescent="0.2">
      <c r="C5184" s="21"/>
    </row>
    <row r="5185" spans="3:3" x14ac:dyDescent="0.2">
      <c r="C5185" s="21"/>
    </row>
    <row r="5186" spans="3:3" x14ac:dyDescent="0.2">
      <c r="C5186" s="21"/>
    </row>
    <row r="5187" spans="3:3" x14ac:dyDescent="0.2">
      <c r="C5187" s="21"/>
    </row>
    <row r="5188" spans="3:3" x14ac:dyDescent="0.2">
      <c r="C5188" s="21"/>
    </row>
    <row r="5189" spans="3:3" x14ac:dyDescent="0.2">
      <c r="C5189" s="21"/>
    </row>
    <row r="5190" spans="3:3" x14ac:dyDescent="0.2">
      <c r="C5190" s="21"/>
    </row>
    <row r="5191" spans="3:3" x14ac:dyDescent="0.2">
      <c r="C5191" s="21"/>
    </row>
    <row r="5192" spans="3:3" x14ac:dyDescent="0.2">
      <c r="C5192" s="21"/>
    </row>
    <row r="5193" spans="3:3" x14ac:dyDescent="0.2">
      <c r="C5193" s="21"/>
    </row>
    <row r="5194" spans="3:3" x14ac:dyDescent="0.2">
      <c r="C5194" s="21"/>
    </row>
    <row r="5195" spans="3:3" x14ac:dyDescent="0.2">
      <c r="C5195" s="21"/>
    </row>
    <row r="5196" spans="3:3" x14ac:dyDescent="0.2">
      <c r="C5196" s="21"/>
    </row>
    <row r="5197" spans="3:3" x14ac:dyDescent="0.2">
      <c r="C5197" s="21"/>
    </row>
    <row r="5198" spans="3:3" x14ac:dyDescent="0.2">
      <c r="C5198" s="21"/>
    </row>
    <row r="5199" spans="3:3" x14ac:dyDescent="0.2">
      <c r="C5199" s="21"/>
    </row>
    <row r="5200" spans="3:3" x14ac:dyDescent="0.2">
      <c r="C5200" s="21"/>
    </row>
    <row r="5201" spans="3:3" x14ac:dyDescent="0.2">
      <c r="C5201" s="21"/>
    </row>
    <row r="5202" spans="3:3" x14ac:dyDescent="0.2">
      <c r="C5202" s="21"/>
    </row>
    <row r="5203" spans="3:3" x14ac:dyDescent="0.2">
      <c r="C5203" s="21"/>
    </row>
    <row r="5204" spans="3:3" x14ac:dyDescent="0.2">
      <c r="C5204" s="21"/>
    </row>
    <row r="5205" spans="3:3" x14ac:dyDescent="0.2">
      <c r="C5205" s="21"/>
    </row>
    <row r="5206" spans="3:3" x14ac:dyDescent="0.2">
      <c r="C5206" s="21"/>
    </row>
    <row r="5207" spans="3:3" x14ac:dyDescent="0.2">
      <c r="C5207" s="21"/>
    </row>
    <row r="5208" spans="3:3" x14ac:dyDescent="0.2">
      <c r="C5208" s="21"/>
    </row>
    <row r="5209" spans="3:3" x14ac:dyDescent="0.2">
      <c r="C5209" s="21"/>
    </row>
    <row r="5210" spans="3:3" x14ac:dyDescent="0.2">
      <c r="C5210" s="21"/>
    </row>
    <row r="5211" spans="3:3" x14ac:dyDescent="0.2">
      <c r="C5211" s="21"/>
    </row>
    <row r="5212" spans="3:3" x14ac:dyDescent="0.2">
      <c r="C5212" s="21"/>
    </row>
    <row r="5213" spans="3:3" x14ac:dyDescent="0.2">
      <c r="C5213" s="21"/>
    </row>
    <row r="5214" spans="3:3" x14ac:dyDescent="0.2">
      <c r="C5214" s="21"/>
    </row>
    <row r="5215" spans="3:3" x14ac:dyDescent="0.2">
      <c r="C5215" s="21"/>
    </row>
    <row r="5216" spans="3:3" x14ac:dyDescent="0.2">
      <c r="C5216" s="21"/>
    </row>
    <row r="5217" spans="3:3" x14ac:dyDescent="0.2">
      <c r="C5217" s="21"/>
    </row>
    <row r="5218" spans="3:3" x14ac:dyDescent="0.2">
      <c r="C5218" s="21"/>
    </row>
    <row r="5219" spans="3:3" x14ac:dyDescent="0.2">
      <c r="C5219" s="21"/>
    </row>
    <row r="5220" spans="3:3" x14ac:dyDescent="0.2">
      <c r="C5220" s="21"/>
    </row>
    <row r="5221" spans="3:3" x14ac:dyDescent="0.2">
      <c r="C5221" s="21"/>
    </row>
    <row r="5222" spans="3:3" x14ac:dyDescent="0.2">
      <c r="C5222" s="21"/>
    </row>
    <row r="5223" spans="3:3" x14ac:dyDescent="0.2">
      <c r="C5223" s="21"/>
    </row>
    <row r="5224" spans="3:3" x14ac:dyDescent="0.2">
      <c r="C5224" s="21"/>
    </row>
    <row r="5225" spans="3:3" x14ac:dyDescent="0.2">
      <c r="C5225" s="21"/>
    </row>
    <row r="5226" spans="3:3" x14ac:dyDescent="0.2">
      <c r="C5226" s="21"/>
    </row>
    <row r="5227" spans="3:3" x14ac:dyDescent="0.2">
      <c r="C5227" s="21"/>
    </row>
    <row r="5228" spans="3:3" x14ac:dyDescent="0.2">
      <c r="C5228" s="21"/>
    </row>
    <row r="5229" spans="3:3" x14ac:dyDescent="0.2">
      <c r="C5229" s="21"/>
    </row>
    <row r="5230" spans="3:3" x14ac:dyDescent="0.2">
      <c r="C5230" s="21"/>
    </row>
    <row r="5231" spans="3:3" x14ac:dyDescent="0.2">
      <c r="C5231" s="21"/>
    </row>
    <row r="5232" spans="3:3" x14ac:dyDescent="0.2">
      <c r="C5232" s="21"/>
    </row>
    <row r="5233" spans="3:3" x14ac:dyDescent="0.2">
      <c r="C5233" s="21"/>
    </row>
    <row r="5234" spans="3:3" x14ac:dyDescent="0.2">
      <c r="C5234" s="21"/>
    </row>
    <row r="5235" spans="3:3" x14ac:dyDescent="0.2">
      <c r="C5235" s="21"/>
    </row>
    <row r="5236" spans="3:3" x14ac:dyDescent="0.2">
      <c r="C5236" s="21"/>
    </row>
    <row r="5237" spans="3:3" x14ac:dyDescent="0.2">
      <c r="C5237" s="21"/>
    </row>
    <row r="5238" spans="3:3" x14ac:dyDescent="0.2">
      <c r="C5238" s="21"/>
    </row>
    <row r="5239" spans="3:3" x14ac:dyDescent="0.2">
      <c r="C5239" s="21"/>
    </row>
    <row r="5240" spans="3:3" x14ac:dyDescent="0.2">
      <c r="C5240" s="21"/>
    </row>
    <row r="5241" spans="3:3" x14ac:dyDescent="0.2">
      <c r="C5241" s="21"/>
    </row>
    <row r="5242" spans="3:3" x14ac:dyDescent="0.2">
      <c r="C5242" s="21"/>
    </row>
    <row r="5243" spans="3:3" x14ac:dyDescent="0.2">
      <c r="C5243" s="21"/>
    </row>
    <row r="5244" spans="3:3" x14ac:dyDescent="0.2">
      <c r="C5244" s="21"/>
    </row>
    <row r="5245" spans="3:3" x14ac:dyDescent="0.2">
      <c r="C5245" s="21"/>
    </row>
    <row r="5246" spans="3:3" x14ac:dyDescent="0.2">
      <c r="C5246" s="21"/>
    </row>
    <row r="5247" spans="3:3" x14ac:dyDescent="0.2">
      <c r="C5247" s="21"/>
    </row>
    <row r="5248" spans="3:3" x14ac:dyDescent="0.2">
      <c r="C5248" s="21"/>
    </row>
    <row r="5249" spans="3:3" x14ac:dyDescent="0.2">
      <c r="C5249" s="21"/>
    </row>
    <row r="5250" spans="3:3" x14ac:dyDescent="0.2">
      <c r="C5250" s="21"/>
    </row>
    <row r="5251" spans="3:3" x14ac:dyDescent="0.2">
      <c r="C5251" s="21"/>
    </row>
    <row r="5252" spans="3:3" x14ac:dyDescent="0.2">
      <c r="C5252" s="21"/>
    </row>
    <row r="5253" spans="3:3" x14ac:dyDescent="0.2">
      <c r="C5253" s="21"/>
    </row>
    <row r="5254" spans="3:3" x14ac:dyDescent="0.2">
      <c r="C5254" s="21"/>
    </row>
    <row r="5255" spans="3:3" x14ac:dyDescent="0.2">
      <c r="C5255" s="21"/>
    </row>
    <row r="5256" spans="3:3" x14ac:dyDescent="0.2">
      <c r="C5256" s="21"/>
    </row>
    <row r="5257" spans="3:3" x14ac:dyDescent="0.2">
      <c r="C5257" s="21"/>
    </row>
    <row r="5258" spans="3:3" x14ac:dyDescent="0.2">
      <c r="C5258" s="21"/>
    </row>
    <row r="5259" spans="3:3" x14ac:dyDescent="0.2">
      <c r="C5259" s="21"/>
    </row>
    <row r="5260" spans="3:3" x14ac:dyDescent="0.2">
      <c r="C5260" s="21"/>
    </row>
    <row r="5261" spans="3:3" x14ac:dyDescent="0.2">
      <c r="C5261" s="21"/>
    </row>
    <row r="5262" spans="3:3" x14ac:dyDescent="0.2">
      <c r="C5262" s="21"/>
    </row>
    <row r="5263" spans="3:3" x14ac:dyDescent="0.2">
      <c r="C5263" s="21"/>
    </row>
    <row r="5264" spans="3:3" x14ac:dyDescent="0.2">
      <c r="C5264" s="21"/>
    </row>
    <row r="5265" spans="3:3" x14ac:dyDescent="0.2">
      <c r="C5265" s="21"/>
    </row>
    <row r="5266" spans="3:3" x14ac:dyDescent="0.2">
      <c r="C5266" s="21"/>
    </row>
    <row r="5267" spans="3:3" x14ac:dyDescent="0.2">
      <c r="C5267" s="21"/>
    </row>
    <row r="5268" spans="3:3" x14ac:dyDescent="0.2">
      <c r="C5268" s="21"/>
    </row>
    <row r="5269" spans="3:3" x14ac:dyDescent="0.2">
      <c r="C5269" s="21"/>
    </row>
    <row r="5270" spans="3:3" x14ac:dyDescent="0.2">
      <c r="C5270" s="21"/>
    </row>
    <row r="5271" spans="3:3" x14ac:dyDescent="0.2">
      <c r="C5271" s="21"/>
    </row>
    <row r="5272" spans="3:3" x14ac:dyDescent="0.2">
      <c r="C5272" s="21"/>
    </row>
    <row r="5273" spans="3:3" x14ac:dyDescent="0.2">
      <c r="C5273" s="21"/>
    </row>
    <row r="5274" spans="3:3" x14ac:dyDescent="0.2">
      <c r="C5274" s="21"/>
    </row>
    <row r="5275" spans="3:3" x14ac:dyDescent="0.2">
      <c r="C5275" s="21"/>
    </row>
    <row r="5276" spans="3:3" x14ac:dyDescent="0.2">
      <c r="C5276" s="21"/>
    </row>
    <row r="5277" spans="3:3" x14ac:dyDescent="0.2">
      <c r="C5277" s="21"/>
    </row>
    <row r="5278" spans="3:3" x14ac:dyDescent="0.2">
      <c r="C5278" s="21"/>
    </row>
    <row r="5279" spans="3:3" x14ac:dyDescent="0.2">
      <c r="C5279" s="21"/>
    </row>
    <row r="5280" spans="3:3" x14ac:dyDescent="0.2">
      <c r="C5280" s="21"/>
    </row>
    <row r="5281" spans="3:3" x14ac:dyDescent="0.2">
      <c r="C5281" s="21"/>
    </row>
    <row r="5282" spans="3:3" x14ac:dyDescent="0.2">
      <c r="C5282" s="21"/>
    </row>
    <row r="5283" spans="3:3" x14ac:dyDescent="0.2">
      <c r="C5283" s="21"/>
    </row>
    <row r="5284" spans="3:3" x14ac:dyDescent="0.2">
      <c r="C5284" s="21"/>
    </row>
    <row r="5285" spans="3:3" x14ac:dyDescent="0.2">
      <c r="C5285" s="21"/>
    </row>
    <row r="5286" spans="3:3" x14ac:dyDescent="0.2">
      <c r="C5286" s="21"/>
    </row>
    <row r="5287" spans="3:3" x14ac:dyDescent="0.2">
      <c r="C5287" s="21"/>
    </row>
    <row r="5288" spans="3:3" x14ac:dyDescent="0.2">
      <c r="C5288" s="21"/>
    </row>
    <row r="5289" spans="3:3" x14ac:dyDescent="0.2">
      <c r="C5289" s="21"/>
    </row>
    <row r="5290" spans="3:3" x14ac:dyDescent="0.2">
      <c r="C5290" s="21"/>
    </row>
    <row r="5291" spans="3:3" x14ac:dyDescent="0.2">
      <c r="C5291" s="21"/>
    </row>
    <row r="5292" spans="3:3" x14ac:dyDescent="0.2">
      <c r="C5292" s="21"/>
    </row>
    <row r="5293" spans="3:3" x14ac:dyDescent="0.2">
      <c r="C5293" s="21"/>
    </row>
    <row r="5294" spans="3:3" x14ac:dyDescent="0.2">
      <c r="C5294" s="21"/>
    </row>
    <row r="5295" spans="3:3" x14ac:dyDescent="0.2">
      <c r="C5295" s="21"/>
    </row>
    <row r="5296" spans="3:3" x14ac:dyDescent="0.2">
      <c r="C5296" s="21"/>
    </row>
    <row r="5297" spans="3:3" x14ac:dyDescent="0.2">
      <c r="C5297" s="21"/>
    </row>
    <row r="5298" spans="3:3" x14ac:dyDescent="0.2">
      <c r="C5298" s="21"/>
    </row>
    <row r="5299" spans="3:3" x14ac:dyDescent="0.2">
      <c r="C5299" s="21"/>
    </row>
    <row r="5300" spans="3:3" x14ac:dyDescent="0.2">
      <c r="C5300" s="21"/>
    </row>
    <row r="5301" spans="3:3" x14ac:dyDescent="0.2">
      <c r="C5301" s="21"/>
    </row>
    <row r="5302" spans="3:3" x14ac:dyDescent="0.2">
      <c r="C5302" s="21"/>
    </row>
    <row r="5303" spans="3:3" x14ac:dyDescent="0.2">
      <c r="C5303" s="21"/>
    </row>
    <row r="5304" spans="3:3" x14ac:dyDescent="0.2">
      <c r="C5304" s="21"/>
    </row>
    <row r="5305" spans="3:3" x14ac:dyDescent="0.2">
      <c r="C5305" s="21"/>
    </row>
    <row r="5306" spans="3:3" x14ac:dyDescent="0.2">
      <c r="C5306" s="21"/>
    </row>
    <row r="5307" spans="3:3" x14ac:dyDescent="0.2">
      <c r="C5307" s="21"/>
    </row>
    <row r="5308" spans="3:3" x14ac:dyDescent="0.2">
      <c r="C5308" s="21"/>
    </row>
    <row r="5309" spans="3:3" x14ac:dyDescent="0.2">
      <c r="C5309" s="21"/>
    </row>
    <row r="5310" spans="3:3" x14ac:dyDescent="0.2">
      <c r="C5310" s="21"/>
    </row>
    <row r="5311" spans="3:3" x14ac:dyDescent="0.2">
      <c r="C5311" s="21"/>
    </row>
    <row r="5312" spans="3:3" x14ac:dyDescent="0.2">
      <c r="C5312" s="21"/>
    </row>
    <row r="5313" spans="3:3" x14ac:dyDescent="0.2">
      <c r="C5313" s="21"/>
    </row>
    <row r="5314" spans="3:3" x14ac:dyDescent="0.2">
      <c r="C5314" s="21"/>
    </row>
    <row r="5315" spans="3:3" x14ac:dyDescent="0.2">
      <c r="C5315" s="21"/>
    </row>
    <row r="5316" spans="3:3" x14ac:dyDescent="0.2">
      <c r="C5316" s="21"/>
    </row>
    <row r="5317" spans="3:3" x14ac:dyDescent="0.2">
      <c r="C5317" s="21"/>
    </row>
    <row r="5318" spans="3:3" x14ac:dyDescent="0.2">
      <c r="C5318" s="21"/>
    </row>
    <row r="5319" spans="3:3" x14ac:dyDescent="0.2">
      <c r="C5319" s="21"/>
    </row>
    <row r="5320" spans="3:3" x14ac:dyDescent="0.2">
      <c r="C5320" s="21"/>
    </row>
    <row r="5321" spans="3:3" x14ac:dyDescent="0.2">
      <c r="C5321" s="21"/>
    </row>
    <row r="5322" spans="3:3" x14ac:dyDescent="0.2">
      <c r="C5322" s="21"/>
    </row>
    <row r="5323" spans="3:3" x14ac:dyDescent="0.2">
      <c r="C5323" s="21"/>
    </row>
    <row r="5324" spans="3:3" x14ac:dyDescent="0.2">
      <c r="C5324" s="21"/>
    </row>
    <row r="5325" spans="3:3" x14ac:dyDescent="0.2">
      <c r="C5325" s="21"/>
    </row>
    <row r="5326" spans="3:3" x14ac:dyDescent="0.2">
      <c r="C5326" s="21"/>
    </row>
    <row r="5327" spans="3:3" x14ac:dyDescent="0.2">
      <c r="C5327" s="21"/>
    </row>
    <row r="5328" spans="3:3" x14ac:dyDescent="0.2">
      <c r="C5328" s="21"/>
    </row>
    <row r="5329" spans="3:3" x14ac:dyDescent="0.2">
      <c r="C5329" s="21"/>
    </row>
    <row r="5330" spans="3:3" x14ac:dyDescent="0.2">
      <c r="C5330" s="21"/>
    </row>
    <row r="5331" spans="3:3" x14ac:dyDescent="0.2">
      <c r="C5331" s="21"/>
    </row>
    <row r="5332" spans="3:3" x14ac:dyDescent="0.2">
      <c r="C5332" s="21"/>
    </row>
    <row r="5333" spans="3:3" x14ac:dyDescent="0.2">
      <c r="C5333" s="21"/>
    </row>
    <row r="5334" spans="3:3" x14ac:dyDescent="0.2">
      <c r="C5334" s="21"/>
    </row>
    <row r="5335" spans="3:3" x14ac:dyDescent="0.2">
      <c r="C5335" s="21"/>
    </row>
    <row r="5336" spans="3:3" x14ac:dyDescent="0.2">
      <c r="C5336" s="21"/>
    </row>
    <row r="5337" spans="3:3" x14ac:dyDescent="0.2">
      <c r="C5337" s="21"/>
    </row>
    <row r="5338" spans="3:3" x14ac:dyDescent="0.2">
      <c r="C5338" s="21"/>
    </row>
    <row r="5339" spans="3:3" x14ac:dyDescent="0.2">
      <c r="C5339" s="21"/>
    </row>
    <row r="5340" spans="3:3" x14ac:dyDescent="0.2">
      <c r="C5340" s="21"/>
    </row>
    <row r="5341" spans="3:3" x14ac:dyDescent="0.2">
      <c r="C5341" s="21"/>
    </row>
    <row r="5342" spans="3:3" x14ac:dyDescent="0.2">
      <c r="C5342" s="21"/>
    </row>
    <row r="5343" spans="3:3" x14ac:dyDescent="0.2">
      <c r="C5343" s="21"/>
    </row>
    <row r="5344" spans="3:3" x14ac:dyDescent="0.2">
      <c r="C5344" s="21"/>
    </row>
    <row r="5345" spans="3:3" x14ac:dyDescent="0.2">
      <c r="C5345" s="21"/>
    </row>
    <row r="5346" spans="3:3" x14ac:dyDescent="0.2">
      <c r="C5346" s="21"/>
    </row>
    <row r="5347" spans="3:3" x14ac:dyDescent="0.2">
      <c r="C5347" s="21"/>
    </row>
    <row r="5348" spans="3:3" x14ac:dyDescent="0.2">
      <c r="C5348" s="21"/>
    </row>
    <row r="5349" spans="3:3" x14ac:dyDescent="0.2">
      <c r="C5349" s="21"/>
    </row>
    <row r="5350" spans="3:3" x14ac:dyDescent="0.2">
      <c r="C5350" s="21"/>
    </row>
    <row r="5351" spans="3:3" x14ac:dyDescent="0.2">
      <c r="C5351" s="21"/>
    </row>
    <row r="5352" spans="3:3" x14ac:dyDescent="0.2">
      <c r="C5352" s="21"/>
    </row>
    <row r="5353" spans="3:3" x14ac:dyDescent="0.2">
      <c r="C5353" s="21"/>
    </row>
    <row r="5354" spans="3:3" x14ac:dyDescent="0.2">
      <c r="C5354" s="21"/>
    </row>
    <row r="5355" spans="3:3" x14ac:dyDescent="0.2">
      <c r="C5355" s="21"/>
    </row>
    <row r="5356" spans="3:3" x14ac:dyDescent="0.2">
      <c r="C5356" s="21"/>
    </row>
    <row r="5357" spans="3:3" x14ac:dyDescent="0.2">
      <c r="C5357" s="21"/>
    </row>
    <row r="5358" spans="3:3" x14ac:dyDescent="0.2">
      <c r="C5358" s="21"/>
    </row>
    <row r="5359" spans="3:3" x14ac:dyDescent="0.2">
      <c r="C5359" s="21"/>
    </row>
    <row r="5360" spans="3:3" x14ac:dyDescent="0.2">
      <c r="C5360" s="21"/>
    </row>
    <row r="5361" spans="3:3" x14ac:dyDescent="0.2">
      <c r="C5361" s="21"/>
    </row>
    <row r="5362" spans="3:3" x14ac:dyDescent="0.2">
      <c r="C5362" s="21"/>
    </row>
    <row r="5363" spans="3:3" x14ac:dyDescent="0.2">
      <c r="C5363" s="21"/>
    </row>
    <row r="5364" spans="3:3" x14ac:dyDescent="0.2">
      <c r="C5364" s="21"/>
    </row>
    <row r="5365" spans="3:3" x14ac:dyDescent="0.2">
      <c r="C5365" s="21"/>
    </row>
    <row r="5366" spans="3:3" x14ac:dyDescent="0.2">
      <c r="C5366" s="21"/>
    </row>
    <row r="5367" spans="3:3" x14ac:dyDescent="0.2">
      <c r="C5367" s="21"/>
    </row>
    <row r="5368" spans="3:3" x14ac:dyDescent="0.2">
      <c r="C5368" s="21"/>
    </row>
    <row r="5369" spans="3:3" x14ac:dyDescent="0.2">
      <c r="C5369" s="21"/>
    </row>
    <row r="5370" spans="3:3" x14ac:dyDescent="0.2">
      <c r="C5370" s="21"/>
    </row>
    <row r="5371" spans="3:3" x14ac:dyDescent="0.2">
      <c r="C5371" s="21"/>
    </row>
    <row r="5372" spans="3:3" x14ac:dyDescent="0.2">
      <c r="C5372" s="21"/>
    </row>
    <row r="5373" spans="3:3" x14ac:dyDescent="0.2">
      <c r="C5373" s="21"/>
    </row>
    <row r="5374" spans="3:3" x14ac:dyDescent="0.2">
      <c r="C5374" s="21"/>
    </row>
    <row r="5375" spans="3:3" x14ac:dyDescent="0.2">
      <c r="C5375" s="21"/>
    </row>
    <row r="5376" spans="3:3" x14ac:dyDescent="0.2">
      <c r="C5376" s="21"/>
    </row>
    <row r="5377" spans="3:3" x14ac:dyDescent="0.2">
      <c r="C5377" s="21"/>
    </row>
    <row r="5378" spans="3:3" x14ac:dyDescent="0.2">
      <c r="C5378" s="21"/>
    </row>
    <row r="5379" spans="3:3" x14ac:dyDescent="0.2">
      <c r="C5379" s="21"/>
    </row>
    <row r="5380" spans="3:3" x14ac:dyDescent="0.2">
      <c r="C5380" s="21"/>
    </row>
    <row r="5381" spans="3:3" x14ac:dyDescent="0.2">
      <c r="C5381" s="21"/>
    </row>
    <row r="5382" spans="3:3" x14ac:dyDescent="0.2">
      <c r="C5382" s="21"/>
    </row>
    <row r="5383" spans="3:3" x14ac:dyDescent="0.2">
      <c r="C5383" s="21"/>
    </row>
    <row r="5384" spans="3:3" x14ac:dyDescent="0.2">
      <c r="C5384" s="21"/>
    </row>
    <row r="5385" spans="3:3" x14ac:dyDescent="0.2">
      <c r="C5385" s="21"/>
    </row>
    <row r="5386" spans="3:3" x14ac:dyDescent="0.2">
      <c r="C5386" s="21"/>
    </row>
    <row r="5387" spans="3:3" x14ac:dyDescent="0.2">
      <c r="C5387" s="21"/>
    </row>
    <row r="5388" spans="3:3" x14ac:dyDescent="0.2">
      <c r="C5388" s="21"/>
    </row>
    <row r="5389" spans="3:3" x14ac:dyDescent="0.2">
      <c r="C5389" s="21"/>
    </row>
    <row r="5390" spans="3:3" x14ac:dyDescent="0.2">
      <c r="C5390" s="21"/>
    </row>
    <row r="5391" spans="3:3" x14ac:dyDescent="0.2">
      <c r="C5391" s="21"/>
    </row>
    <row r="5392" spans="3:3" x14ac:dyDescent="0.2">
      <c r="C5392" s="21"/>
    </row>
    <row r="5393" spans="3:3" x14ac:dyDescent="0.2">
      <c r="C5393" s="21"/>
    </row>
    <row r="5394" spans="3:3" x14ac:dyDescent="0.2">
      <c r="C5394" s="21"/>
    </row>
    <row r="5395" spans="3:3" x14ac:dyDescent="0.2">
      <c r="C5395" s="21"/>
    </row>
    <row r="5396" spans="3:3" x14ac:dyDescent="0.2">
      <c r="C5396" s="21"/>
    </row>
    <row r="5397" spans="3:3" x14ac:dyDescent="0.2">
      <c r="C5397" s="21"/>
    </row>
    <row r="5398" spans="3:3" x14ac:dyDescent="0.2">
      <c r="C5398" s="21"/>
    </row>
    <row r="5399" spans="3:3" x14ac:dyDescent="0.2">
      <c r="C5399" s="21"/>
    </row>
    <row r="5400" spans="3:3" x14ac:dyDescent="0.2">
      <c r="C5400" s="21"/>
    </row>
    <row r="5401" spans="3:3" x14ac:dyDescent="0.2">
      <c r="C5401" s="21"/>
    </row>
    <row r="5402" spans="3:3" x14ac:dyDescent="0.2">
      <c r="C5402" s="21"/>
    </row>
    <row r="5403" spans="3:3" x14ac:dyDescent="0.2">
      <c r="C5403" s="21"/>
    </row>
    <row r="5404" spans="3:3" x14ac:dyDescent="0.2">
      <c r="C5404" s="21"/>
    </row>
    <row r="5405" spans="3:3" x14ac:dyDescent="0.2">
      <c r="C5405" s="21"/>
    </row>
    <row r="5406" spans="3:3" x14ac:dyDescent="0.2">
      <c r="C5406" s="21"/>
    </row>
    <row r="5407" spans="3:3" x14ac:dyDescent="0.2">
      <c r="C5407" s="21"/>
    </row>
    <row r="5408" spans="3:3" x14ac:dyDescent="0.2">
      <c r="C5408" s="21"/>
    </row>
    <row r="5409" spans="3:3" x14ac:dyDescent="0.2">
      <c r="C5409" s="21"/>
    </row>
    <row r="5410" spans="3:3" x14ac:dyDescent="0.2">
      <c r="C5410" s="21"/>
    </row>
    <row r="5411" spans="3:3" x14ac:dyDescent="0.2">
      <c r="C5411" s="21"/>
    </row>
    <row r="5412" spans="3:3" x14ac:dyDescent="0.2">
      <c r="C5412" s="21"/>
    </row>
    <row r="5413" spans="3:3" x14ac:dyDescent="0.2">
      <c r="C5413" s="21"/>
    </row>
    <row r="5414" spans="3:3" x14ac:dyDescent="0.2">
      <c r="C5414" s="21"/>
    </row>
    <row r="5415" spans="3:3" x14ac:dyDescent="0.2">
      <c r="C5415" s="21"/>
    </row>
    <row r="5416" spans="3:3" x14ac:dyDescent="0.2">
      <c r="C5416" s="21"/>
    </row>
    <row r="5417" spans="3:3" x14ac:dyDescent="0.2">
      <c r="C5417" s="21"/>
    </row>
    <row r="5418" spans="3:3" x14ac:dyDescent="0.2">
      <c r="C5418" s="21"/>
    </row>
    <row r="5419" spans="3:3" x14ac:dyDescent="0.2">
      <c r="C5419" s="21"/>
    </row>
    <row r="5420" spans="3:3" x14ac:dyDescent="0.2">
      <c r="C5420" s="21"/>
    </row>
    <row r="5421" spans="3:3" x14ac:dyDescent="0.2">
      <c r="C5421" s="21"/>
    </row>
    <row r="5422" spans="3:3" x14ac:dyDescent="0.2">
      <c r="C5422" s="21"/>
    </row>
    <row r="5423" spans="3:3" x14ac:dyDescent="0.2">
      <c r="C5423" s="21"/>
    </row>
    <row r="5424" spans="3:3" x14ac:dyDescent="0.2">
      <c r="C5424" s="21"/>
    </row>
    <row r="5425" spans="3:3" x14ac:dyDescent="0.2">
      <c r="C5425" s="21"/>
    </row>
    <row r="5426" spans="3:3" x14ac:dyDescent="0.2">
      <c r="C5426" s="21"/>
    </row>
    <row r="5427" spans="3:3" x14ac:dyDescent="0.2">
      <c r="C5427" s="21"/>
    </row>
    <row r="5428" spans="3:3" x14ac:dyDescent="0.2">
      <c r="C5428" s="21"/>
    </row>
    <row r="5429" spans="3:3" x14ac:dyDescent="0.2">
      <c r="C5429" s="21"/>
    </row>
    <row r="5430" spans="3:3" x14ac:dyDescent="0.2">
      <c r="C5430" s="21"/>
    </row>
    <row r="5431" spans="3:3" x14ac:dyDescent="0.2">
      <c r="C5431" s="21"/>
    </row>
    <row r="5432" spans="3:3" x14ac:dyDescent="0.2">
      <c r="C5432" s="21"/>
    </row>
    <row r="5433" spans="3:3" x14ac:dyDescent="0.2">
      <c r="C5433" s="21"/>
    </row>
    <row r="5434" spans="3:3" x14ac:dyDescent="0.2">
      <c r="C5434" s="21"/>
    </row>
    <row r="5435" spans="3:3" x14ac:dyDescent="0.2">
      <c r="C5435" s="21"/>
    </row>
    <row r="5436" spans="3:3" x14ac:dyDescent="0.2">
      <c r="C5436" s="21"/>
    </row>
    <row r="5437" spans="3:3" x14ac:dyDescent="0.2">
      <c r="C5437" s="21"/>
    </row>
    <row r="5438" spans="3:3" x14ac:dyDescent="0.2">
      <c r="C5438" s="21"/>
    </row>
    <row r="5439" spans="3:3" x14ac:dyDescent="0.2">
      <c r="C5439" s="21"/>
    </row>
    <row r="5440" spans="3:3" x14ac:dyDescent="0.2">
      <c r="C5440" s="21"/>
    </row>
    <row r="5441" spans="3:3" x14ac:dyDescent="0.2">
      <c r="C5441" s="21"/>
    </row>
    <row r="5442" spans="3:3" x14ac:dyDescent="0.2">
      <c r="C5442" s="21"/>
    </row>
    <row r="5443" spans="3:3" x14ac:dyDescent="0.2">
      <c r="C5443" s="21"/>
    </row>
    <row r="5444" spans="3:3" x14ac:dyDescent="0.2">
      <c r="C5444" s="21"/>
    </row>
    <row r="5445" spans="3:3" x14ac:dyDescent="0.2">
      <c r="C5445" s="21"/>
    </row>
    <row r="5446" spans="3:3" x14ac:dyDescent="0.2">
      <c r="C5446" s="21"/>
    </row>
    <row r="5447" spans="3:3" x14ac:dyDescent="0.2">
      <c r="C5447" s="21"/>
    </row>
    <row r="5448" spans="3:3" x14ac:dyDescent="0.2">
      <c r="C5448" s="21"/>
    </row>
    <row r="5449" spans="3:3" x14ac:dyDescent="0.2">
      <c r="C5449" s="21"/>
    </row>
    <row r="5450" spans="3:3" x14ac:dyDescent="0.2">
      <c r="C5450" s="21"/>
    </row>
    <row r="5451" spans="3:3" x14ac:dyDescent="0.2">
      <c r="C5451" s="21"/>
    </row>
    <row r="5452" spans="3:3" x14ac:dyDescent="0.2">
      <c r="C5452" s="21"/>
    </row>
    <row r="5453" spans="3:3" x14ac:dyDescent="0.2">
      <c r="C5453" s="21"/>
    </row>
    <row r="5454" spans="3:3" x14ac:dyDescent="0.2">
      <c r="C5454" s="21"/>
    </row>
    <row r="5455" spans="3:3" x14ac:dyDescent="0.2">
      <c r="C5455" s="21"/>
    </row>
    <row r="5456" spans="3:3" x14ac:dyDescent="0.2">
      <c r="C5456" s="21"/>
    </row>
    <row r="5457" spans="3:3" x14ac:dyDescent="0.2">
      <c r="C5457" s="21"/>
    </row>
    <row r="5458" spans="3:3" x14ac:dyDescent="0.2">
      <c r="C5458" s="21"/>
    </row>
    <row r="5459" spans="3:3" x14ac:dyDescent="0.2">
      <c r="C5459" s="21"/>
    </row>
    <row r="5460" spans="3:3" x14ac:dyDescent="0.2">
      <c r="C5460" s="21"/>
    </row>
    <row r="5461" spans="3:3" x14ac:dyDescent="0.2">
      <c r="C5461" s="21"/>
    </row>
    <row r="5462" spans="3:3" x14ac:dyDescent="0.2">
      <c r="C5462" s="21"/>
    </row>
    <row r="5463" spans="3:3" x14ac:dyDescent="0.2">
      <c r="C5463" s="21"/>
    </row>
    <row r="5464" spans="3:3" x14ac:dyDescent="0.2">
      <c r="C5464" s="21"/>
    </row>
    <row r="5465" spans="3:3" x14ac:dyDescent="0.2">
      <c r="C5465" s="21"/>
    </row>
    <row r="5466" spans="3:3" x14ac:dyDescent="0.2">
      <c r="C5466" s="21"/>
    </row>
    <row r="5467" spans="3:3" x14ac:dyDescent="0.2">
      <c r="C5467" s="21"/>
    </row>
    <row r="5468" spans="3:3" x14ac:dyDescent="0.2">
      <c r="C5468" s="21"/>
    </row>
    <row r="5469" spans="3:3" x14ac:dyDescent="0.2">
      <c r="C5469" s="21"/>
    </row>
    <row r="5470" spans="3:3" x14ac:dyDescent="0.2">
      <c r="C5470" s="21"/>
    </row>
    <row r="5471" spans="3:3" x14ac:dyDescent="0.2">
      <c r="C5471" s="21"/>
    </row>
    <row r="5472" spans="3:3" x14ac:dyDescent="0.2">
      <c r="C5472" s="21"/>
    </row>
    <row r="5473" spans="3:3" x14ac:dyDescent="0.2">
      <c r="C5473" s="21"/>
    </row>
    <row r="5474" spans="3:3" x14ac:dyDescent="0.2">
      <c r="C5474" s="21"/>
    </row>
    <row r="5475" spans="3:3" x14ac:dyDescent="0.2">
      <c r="C5475" s="21"/>
    </row>
    <row r="5476" spans="3:3" x14ac:dyDescent="0.2">
      <c r="C5476" s="21"/>
    </row>
    <row r="5477" spans="3:3" x14ac:dyDescent="0.2">
      <c r="C5477" s="21"/>
    </row>
    <row r="5478" spans="3:3" x14ac:dyDescent="0.2">
      <c r="C5478" s="21"/>
    </row>
    <row r="5479" spans="3:3" x14ac:dyDescent="0.2">
      <c r="C5479" s="21"/>
    </row>
    <row r="5480" spans="3:3" x14ac:dyDescent="0.2">
      <c r="C5480" s="21"/>
    </row>
    <row r="5481" spans="3:3" x14ac:dyDescent="0.2">
      <c r="C5481" s="21"/>
    </row>
    <row r="5482" spans="3:3" x14ac:dyDescent="0.2">
      <c r="C5482" s="21"/>
    </row>
    <row r="5483" spans="3:3" x14ac:dyDescent="0.2">
      <c r="C5483" s="21"/>
    </row>
    <row r="5484" spans="3:3" x14ac:dyDescent="0.2">
      <c r="C5484" s="21"/>
    </row>
    <row r="5485" spans="3:3" x14ac:dyDescent="0.2">
      <c r="C5485" s="21"/>
    </row>
    <row r="5486" spans="3:3" x14ac:dyDescent="0.2">
      <c r="C5486" s="21"/>
    </row>
    <row r="5487" spans="3:3" x14ac:dyDescent="0.2">
      <c r="C5487" s="21"/>
    </row>
    <row r="5488" spans="3:3" x14ac:dyDescent="0.2">
      <c r="C5488" s="21"/>
    </row>
    <row r="5489" spans="3:3" x14ac:dyDescent="0.2">
      <c r="C5489" s="21"/>
    </row>
    <row r="5490" spans="3:3" x14ac:dyDescent="0.2">
      <c r="C5490" s="21"/>
    </row>
    <row r="5491" spans="3:3" x14ac:dyDescent="0.2">
      <c r="C5491" s="21"/>
    </row>
    <row r="5492" spans="3:3" x14ac:dyDescent="0.2">
      <c r="C5492" s="21"/>
    </row>
    <row r="5493" spans="3:3" x14ac:dyDescent="0.2">
      <c r="C5493" s="21"/>
    </row>
    <row r="5494" spans="3:3" x14ac:dyDescent="0.2">
      <c r="C5494" s="21"/>
    </row>
    <row r="5495" spans="3:3" x14ac:dyDescent="0.2">
      <c r="C5495" s="21"/>
    </row>
    <row r="5496" spans="3:3" x14ac:dyDescent="0.2">
      <c r="C5496" s="21"/>
    </row>
    <row r="5497" spans="3:3" x14ac:dyDescent="0.2">
      <c r="C5497" s="21"/>
    </row>
    <row r="5498" spans="3:3" x14ac:dyDescent="0.2">
      <c r="C5498" s="21"/>
    </row>
    <row r="5499" spans="3:3" x14ac:dyDescent="0.2">
      <c r="C5499" s="21"/>
    </row>
    <row r="5500" spans="3:3" x14ac:dyDescent="0.2">
      <c r="C5500" s="21"/>
    </row>
    <row r="5501" spans="3:3" x14ac:dyDescent="0.2">
      <c r="C5501" s="21"/>
    </row>
    <row r="5502" spans="3:3" x14ac:dyDescent="0.2">
      <c r="C5502" s="21"/>
    </row>
    <row r="5503" spans="3:3" x14ac:dyDescent="0.2">
      <c r="C5503" s="21"/>
    </row>
    <row r="5504" spans="3:3" x14ac:dyDescent="0.2">
      <c r="C5504" s="21"/>
    </row>
    <row r="5505" spans="3:3" x14ac:dyDescent="0.2">
      <c r="C5505" s="21"/>
    </row>
    <row r="5506" spans="3:3" x14ac:dyDescent="0.2">
      <c r="C5506" s="21"/>
    </row>
    <row r="5507" spans="3:3" x14ac:dyDescent="0.2">
      <c r="C5507" s="21"/>
    </row>
    <row r="5508" spans="3:3" x14ac:dyDescent="0.2">
      <c r="C5508" s="21"/>
    </row>
    <row r="5509" spans="3:3" x14ac:dyDescent="0.2">
      <c r="C5509" s="21"/>
    </row>
    <row r="5510" spans="3:3" x14ac:dyDescent="0.2">
      <c r="C5510" s="21"/>
    </row>
    <row r="5511" spans="3:3" x14ac:dyDescent="0.2">
      <c r="C5511" s="21"/>
    </row>
    <row r="5512" spans="3:3" x14ac:dyDescent="0.2">
      <c r="C5512" s="21"/>
    </row>
    <row r="5513" spans="3:3" x14ac:dyDescent="0.2">
      <c r="C5513" s="21"/>
    </row>
    <row r="5514" spans="3:3" x14ac:dyDescent="0.2">
      <c r="C5514" s="21"/>
    </row>
    <row r="5515" spans="3:3" x14ac:dyDescent="0.2">
      <c r="C5515" s="21"/>
    </row>
    <row r="5516" spans="3:3" x14ac:dyDescent="0.2">
      <c r="C5516" s="21"/>
    </row>
    <row r="5517" spans="3:3" x14ac:dyDescent="0.2">
      <c r="C5517" s="21"/>
    </row>
    <row r="5518" spans="3:3" x14ac:dyDescent="0.2">
      <c r="C5518" s="21"/>
    </row>
    <row r="5519" spans="3:3" x14ac:dyDescent="0.2">
      <c r="C5519" s="21"/>
    </row>
    <row r="5520" spans="3:3" x14ac:dyDescent="0.2">
      <c r="C5520" s="21"/>
    </row>
    <row r="5521" spans="3:3" x14ac:dyDescent="0.2">
      <c r="C5521" s="21"/>
    </row>
    <row r="5522" spans="3:3" x14ac:dyDescent="0.2">
      <c r="C5522" s="21"/>
    </row>
    <row r="5523" spans="3:3" x14ac:dyDescent="0.2">
      <c r="C5523" s="21"/>
    </row>
    <row r="5524" spans="3:3" x14ac:dyDescent="0.2">
      <c r="C5524" s="21"/>
    </row>
    <row r="5525" spans="3:3" x14ac:dyDescent="0.2">
      <c r="C5525" s="21"/>
    </row>
    <row r="5526" spans="3:3" x14ac:dyDescent="0.2">
      <c r="C5526" s="21"/>
    </row>
    <row r="5527" spans="3:3" x14ac:dyDescent="0.2">
      <c r="C5527" s="21"/>
    </row>
    <row r="5528" spans="3:3" x14ac:dyDescent="0.2">
      <c r="C5528" s="21"/>
    </row>
    <row r="5529" spans="3:3" x14ac:dyDescent="0.2">
      <c r="C5529" s="21"/>
    </row>
    <row r="5530" spans="3:3" x14ac:dyDescent="0.2">
      <c r="C5530" s="21"/>
    </row>
    <row r="5531" spans="3:3" x14ac:dyDescent="0.2">
      <c r="C5531" s="21"/>
    </row>
    <row r="5532" spans="3:3" x14ac:dyDescent="0.2">
      <c r="C5532" s="21"/>
    </row>
    <row r="5533" spans="3:3" x14ac:dyDescent="0.2">
      <c r="C5533" s="21"/>
    </row>
    <row r="5534" spans="3:3" x14ac:dyDescent="0.2">
      <c r="C5534" s="21"/>
    </row>
    <row r="5535" spans="3:3" x14ac:dyDescent="0.2">
      <c r="C5535" s="21"/>
    </row>
    <row r="5536" spans="3:3" x14ac:dyDescent="0.2">
      <c r="C5536" s="21"/>
    </row>
    <row r="5537" spans="3:3" x14ac:dyDescent="0.2">
      <c r="C5537" s="21"/>
    </row>
    <row r="5538" spans="3:3" x14ac:dyDescent="0.2">
      <c r="C5538" s="21"/>
    </row>
    <row r="5539" spans="3:3" x14ac:dyDescent="0.2">
      <c r="C5539" s="21"/>
    </row>
    <row r="5540" spans="3:3" x14ac:dyDescent="0.2">
      <c r="C5540" s="21"/>
    </row>
    <row r="5541" spans="3:3" x14ac:dyDescent="0.2">
      <c r="C5541" s="21"/>
    </row>
    <row r="5542" spans="3:3" x14ac:dyDescent="0.2">
      <c r="C5542" s="21"/>
    </row>
    <row r="5543" spans="3:3" x14ac:dyDescent="0.2">
      <c r="C5543" s="21"/>
    </row>
    <row r="5544" spans="3:3" x14ac:dyDescent="0.2">
      <c r="C5544" s="21"/>
    </row>
    <row r="5545" spans="3:3" x14ac:dyDescent="0.2">
      <c r="C5545" s="21"/>
    </row>
    <row r="5546" spans="3:3" x14ac:dyDescent="0.2">
      <c r="C5546" s="21"/>
    </row>
    <row r="5547" spans="3:3" x14ac:dyDescent="0.2">
      <c r="C5547" s="21"/>
    </row>
    <row r="5548" spans="3:3" x14ac:dyDescent="0.2">
      <c r="C5548" s="21"/>
    </row>
    <row r="5549" spans="3:3" x14ac:dyDescent="0.2">
      <c r="C5549" s="21"/>
    </row>
    <row r="5550" spans="3:3" x14ac:dyDescent="0.2">
      <c r="C5550" s="21"/>
    </row>
    <row r="5551" spans="3:3" x14ac:dyDescent="0.2">
      <c r="C5551" s="21"/>
    </row>
    <row r="5552" spans="3:3" x14ac:dyDescent="0.2">
      <c r="C5552" s="21"/>
    </row>
    <row r="5553" spans="3:3" x14ac:dyDescent="0.2">
      <c r="C5553" s="21"/>
    </row>
    <row r="5554" spans="3:3" x14ac:dyDescent="0.2">
      <c r="C5554" s="21"/>
    </row>
    <row r="5555" spans="3:3" x14ac:dyDescent="0.2">
      <c r="C5555" s="21"/>
    </row>
    <row r="5556" spans="3:3" x14ac:dyDescent="0.2">
      <c r="C5556" s="21"/>
    </row>
    <row r="5557" spans="3:3" x14ac:dyDescent="0.2">
      <c r="C5557" s="21"/>
    </row>
    <row r="5558" spans="3:3" x14ac:dyDescent="0.2">
      <c r="C5558" s="21"/>
    </row>
    <row r="5559" spans="3:3" x14ac:dyDescent="0.2">
      <c r="C5559" s="21"/>
    </row>
    <row r="5560" spans="3:3" x14ac:dyDescent="0.2">
      <c r="C5560" s="21"/>
    </row>
    <row r="5561" spans="3:3" x14ac:dyDescent="0.2">
      <c r="C5561" s="21"/>
    </row>
    <row r="5562" spans="3:3" x14ac:dyDescent="0.2">
      <c r="C5562" s="21"/>
    </row>
    <row r="5563" spans="3:3" x14ac:dyDescent="0.2">
      <c r="C5563" s="21"/>
    </row>
    <row r="5564" spans="3:3" x14ac:dyDescent="0.2">
      <c r="C5564" s="21"/>
    </row>
    <row r="5565" spans="3:3" x14ac:dyDescent="0.2">
      <c r="C5565" s="21"/>
    </row>
    <row r="5566" spans="3:3" x14ac:dyDescent="0.2">
      <c r="C5566" s="21"/>
    </row>
    <row r="5567" spans="3:3" x14ac:dyDescent="0.2">
      <c r="C5567" s="21"/>
    </row>
    <row r="5568" spans="3:3" x14ac:dyDescent="0.2">
      <c r="C5568" s="21"/>
    </row>
    <row r="5569" spans="3:3" x14ac:dyDescent="0.2">
      <c r="C5569" s="21"/>
    </row>
    <row r="5570" spans="3:3" x14ac:dyDescent="0.2">
      <c r="C5570" s="21"/>
    </row>
    <row r="5571" spans="3:3" x14ac:dyDescent="0.2">
      <c r="C5571" s="21"/>
    </row>
    <row r="5572" spans="3:3" x14ac:dyDescent="0.2">
      <c r="C5572" s="21"/>
    </row>
    <row r="5573" spans="3:3" x14ac:dyDescent="0.2">
      <c r="C5573" s="21"/>
    </row>
    <row r="5574" spans="3:3" x14ac:dyDescent="0.2">
      <c r="C5574" s="21"/>
    </row>
    <row r="5575" spans="3:3" x14ac:dyDescent="0.2">
      <c r="C5575" s="21"/>
    </row>
    <row r="5576" spans="3:3" x14ac:dyDescent="0.2">
      <c r="C5576" s="21"/>
    </row>
    <row r="5577" spans="3:3" x14ac:dyDescent="0.2">
      <c r="C5577" s="21"/>
    </row>
    <row r="5578" spans="3:3" x14ac:dyDescent="0.2">
      <c r="C5578" s="21"/>
    </row>
    <row r="5579" spans="3:3" x14ac:dyDescent="0.2">
      <c r="C5579" s="21"/>
    </row>
    <row r="5580" spans="3:3" x14ac:dyDescent="0.2">
      <c r="C5580" s="21"/>
    </row>
    <row r="5581" spans="3:3" x14ac:dyDescent="0.2">
      <c r="C5581" s="21"/>
    </row>
    <row r="5582" spans="3:3" x14ac:dyDescent="0.2">
      <c r="C5582" s="21"/>
    </row>
    <row r="5583" spans="3:3" x14ac:dyDescent="0.2">
      <c r="C5583" s="21"/>
    </row>
    <row r="5584" spans="3:3" x14ac:dyDescent="0.2">
      <c r="C5584" s="21"/>
    </row>
    <row r="5585" spans="3:3" x14ac:dyDescent="0.2">
      <c r="C5585" s="21"/>
    </row>
    <row r="5586" spans="3:3" x14ac:dyDescent="0.2">
      <c r="C5586" s="21"/>
    </row>
    <row r="5587" spans="3:3" x14ac:dyDescent="0.2">
      <c r="C5587" s="21"/>
    </row>
    <row r="5588" spans="3:3" x14ac:dyDescent="0.2">
      <c r="C5588" s="21"/>
    </row>
    <row r="5589" spans="3:3" x14ac:dyDescent="0.2">
      <c r="C5589" s="21"/>
    </row>
    <row r="5590" spans="3:3" x14ac:dyDescent="0.2">
      <c r="C5590" s="21"/>
    </row>
    <row r="5591" spans="3:3" x14ac:dyDescent="0.2">
      <c r="C5591" s="21"/>
    </row>
    <row r="5592" spans="3:3" x14ac:dyDescent="0.2">
      <c r="C5592" s="21"/>
    </row>
    <row r="5593" spans="3:3" x14ac:dyDescent="0.2">
      <c r="C5593" s="21"/>
    </row>
    <row r="5594" spans="3:3" x14ac:dyDescent="0.2">
      <c r="C5594" s="21"/>
    </row>
    <row r="5595" spans="3:3" x14ac:dyDescent="0.2">
      <c r="C5595" s="21"/>
    </row>
    <row r="5596" spans="3:3" x14ac:dyDescent="0.2">
      <c r="C5596" s="21"/>
    </row>
    <row r="5597" spans="3:3" x14ac:dyDescent="0.2">
      <c r="C5597" s="21"/>
    </row>
    <row r="5598" spans="3:3" x14ac:dyDescent="0.2">
      <c r="C5598" s="21"/>
    </row>
    <row r="5599" spans="3:3" x14ac:dyDescent="0.2">
      <c r="C5599" s="21"/>
    </row>
    <row r="5600" spans="3:3" x14ac:dyDescent="0.2">
      <c r="C5600" s="21"/>
    </row>
    <row r="5601" spans="3:3" x14ac:dyDescent="0.2">
      <c r="C5601" s="21"/>
    </row>
    <row r="5602" spans="3:3" x14ac:dyDescent="0.2">
      <c r="C5602" s="21"/>
    </row>
    <row r="5603" spans="3:3" x14ac:dyDescent="0.2">
      <c r="C5603" s="21"/>
    </row>
    <row r="5604" spans="3:3" x14ac:dyDescent="0.2">
      <c r="C5604" s="21"/>
    </row>
    <row r="5605" spans="3:3" x14ac:dyDescent="0.2">
      <c r="C5605" s="21"/>
    </row>
    <row r="5606" spans="3:3" x14ac:dyDescent="0.2">
      <c r="C5606" s="21"/>
    </row>
    <row r="5607" spans="3:3" x14ac:dyDescent="0.2">
      <c r="C5607" s="21"/>
    </row>
    <row r="5608" spans="3:3" x14ac:dyDescent="0.2">
      <c r="C5608" s="21"/>
    </row>
    <row r="5609" spans="3:3" x14ac:dyDescent="0.2">
      <c r="C5609" s="21"/>
    </row>
    <row r="5610" spans="3:3" x14ac:dyDescent="0.2">
      <c r="C5610" s="21"/>
    </row>
    <row r="5611" spans="3:3" x14ac:dyDescent="0.2">
      <c r="C5611" s="21"/>
    </row>
    <row r="5612" spans="3:3" x14ac:dyDescent="0.2">
      <c r="C5612" s="21"/>
    </row>
    <row r="5613" spans="3:3" x14ac:dyDescent="0.2">
      <c r="C5613" s="21"/>
    </row>
    <row r="5614" spans="3:3" x14ac:dyDescent="0.2">
      <c r="C5614" s="21"/>
    </row>
    <row r="5615" spans="3:3" x14ac:dyDescent="0.2">
      <c r="C5615" s="21"/>
    </row>
    <row r="5616" spans="3:3" x14ac:dyDescent="0.2">
      <c r="C5616" s="21"/>
    </row>
    <row r="5617" spans="3:3" x14ac:dyDescent="0.2">
      <c r="C5617" s="21"/>
    </row>
    <row r="5618" spans="3:3" x14ac:dyDescent="0.2">
      <c r="C5618" s="21"/>
    </row>
    <row r="5619" spans="3:3" x14ac:dyDescent="0.2">
      <c r="C5619" s="21"/>
    </row>
    <row r="5620" spans="3:3" x14ac:dyDescent="0.2">
      <c r="C5620" s="21"/>
    </row>
    <row r="5621" spans="3:3" x14ac:dyDescent="0.2">
      <c r="C5621" s="21"/>
    </row>
    <row r="5622" spans="3:3" x14ac:dyDescent="0.2">
      <c r="C5622" s="21"/>
    </row>
    <row r="5623" spans="3:3" x14ac:dyDescent="0.2">
      <c r="C5623" s="21"/>
    </row>
    <row r="5624" spans="3:3" x14ac:dyDescent="0.2">
      <c r="C5624" s="21"/>
    </row>
    <row r="5625" spans="3:3" x14ac:dyDescent="0.2">
      <c r="C5625" s="21"/>
    </row>
    <row r="5626" spans="3:3" x14ac:dyDescent="0.2">
      <c r="C5626" s="21"/>
    </row>
    <row r="5627" spans="3:3" x14ac:dyDescent="0.2">
      <c r="C5627" s="21"/>
    </row>
    <row r="5628" spans="3:3" x14ac:dyDescent="0.2">
      <c r="C5628" s="21"/>
    </row>
    <row r="5629" spans="3:3" x14ac:dyDescent="0.2">
      <c r="C5629" s="21"/>
    </row>
    <row r="5630" spans="3:3" x14ac:dyDescent="0.2">
      <c r="C5630" s="21"/>
    </row>
    <row r="5631" spans="3:3" x14ac:dyDescent="0.2">
      <c r="C5631" s="21"/>
    </row>
    <row r="5632" spans="3:3" x14ac:dyDescent="0.2">
      <c r="C5632" s="21"/>
    </row>
    <row r="5633" spans="3:3" x14ac:dyDescent="0.2">
      <c r="C5633" s="21"/>
    </row>
    <row r="5634" spans="3:3" x14ac:dyDescent="0.2">
      <c r="C5634" s="21"/>
    </row>
    <row r="5635" spans="3:3" x14ac:dyDescent="0.2">
      <c r="C5635" s="21"/>
    </row>
    <row r="5636" spans="3:3" x14ac:dyDescent="0.2">
      <c r="C5636" s="21"/>
    </row>
    <row r="5637" spans="3:3" x14ac:dyDescent="0.2">
      <c r="C5637" s="21"/>
    </row>
    <row r="5638" spans="3:3" x14ac:dyDescent="0.2">
      <c r="C5638" s="21"/>
    </row>
    <row r="5639" spans="3:3" x14ac:dyDescent="0.2">
      <c r="C5639" s="21"/>
    </row>
    <row r="5640" spans="3:3" x14ac:dyDescent="0.2">
      <c r="C5640" s="21"/>
    </row>
    <row r="5641" spans="3:3" x14ac:dyDescent="0.2">
      <c r="C5641" s="21"/>
    </row>
    <row r="5642" spans="3:3" x14ac:dyDescent="0.2">
      <c r="C5642" s="21"/>
    </row>
    <row r="5643" spans="3:3" x14ac:dyDescent="0.2">
      <c r="C5643" s="21"/>
    </row>
    <row r="5644" spans="3:3" x14ac:dyDescent="0.2">
      <c r="C5644" s="21"/>
    </row>
    <row r="5645" spans="3:3" x14ac:dyDescent="0.2">
      <c r="C5645" s="21"/>
    </row>
    <row r="5646" spans="3:3" x14ac:dyDescent="0.2">
      <c r="C5646" s="21"/>
    </row>
    <row r="5647" spans="3:3" x14ac:dyDescent="0.2">
      <c r="C5647" s="21"/>
    </row>
    <row r="5648" spans="3:3" x14ac:dyDescent="0.2">
      <c r="C5648" s="21"/>
    </row>
    <row r="5649" spans="3:3" x14ac:dyDescent="0.2">
      <c r="C5649" s="21"/>
    </row>
    <row r="5650" spans="3:3" x14ac:dyDescent="0.2">
      <c r="C5650" s="21"/>
    </row>
    <row r="5651" spans="3:3" x14ac:dyDescent="0.2">
      <c r="C5651" s="21"/>
    </row>
    <row r="5652" spans="3:3" x14ac:dyDescent="0.2">
      <c r="C5652" s="21"/>
    </row>
    <row r="5653" spans="3:3" x14ac:dyDescent="0.2">
      <c r="C5653" s="21"/>
    </row>
    <row r="5654" spans="3:3" x14ac:dyDescent="0.2">
      <c r="C5654" s="21"/>
    </row>
    <row r="5655" spans="3:3" x14ac:dyDescent="0.2">
      <c r="C5655" s="21"/>
    </row>
    <row r="5656" spans="3:3" x14ac:dyDescent="0.2">
      <c r="C5656" s="21"/>
    </row>
    <row r="5657" spans="3:3" x14ac:dyDescent="0.2">
      <c r="C5657" s="21"/>
    </row>
    <row r="5658" spans="3:3" x14ac:dyDescent="0.2">
      <c r="C5658" s="21"/>
    </row>
    <row r="5659" spans="3:3" x14ac:dyDescent="0.2">
      <c r="C5659" s="21"/>
    </row>
    <row r="5660" spans="3:3" x14ac:dyDescent="0.2">
      <c r="C5660" s="21"/>
    </row>
    <row r="5661" spans="3:3" x14ac:dyDescent="0.2">
      <c r="C5661" s="21"/>
    </row>
    <row r="5662" spans="3:3" x14ac:dyDescent="0.2">
      <c r="C5662" s="21"/>
    </row>
    <row r="5663" spans="3:3" x14ac:dyDescent="0.2">
      <c r="C5663" s="21"/>
    </row>
    <row r="5664" spans="3:3" x14ac:dyDescent="0.2">
      <c r="C5664" s="21"/>
    </row>
    <row r="5665" spans="3:3" x14ac:dyDescent="0.2">
      <c r="C5665" s="21"/>
    </row>
    <row r="5666" spans="3:3" x14ac:dyDescent="0.2">
      <c r="C5666" s="21"/>
    </row>
    <row r="5667" spans="3:3" x14ac:dyDescent="0.2">
      <c r="C5667" s="21"/>
    </row>
    <row r="5668" spans="3:3" x14ac:dyDescent="0.2">
      <c r="C5668" s="21"/>
    </row>
    <row r="5669" spans="3:3" x14ac:dyDescent="0.2">
      <c r="C5669" s="21"/>
    </row>
    <row r="5670" spans="3:3" x14ac:dyDescent="0.2">
      <c r="C5670" s="21"/>
    </row>
    <row r="5671" spans="3:3" x14ac:dyDescent="0.2">
      <c r="C5671" s="21"/>
    </row>
    <row r="5672" spans="3:3" x14ac:dyDescent="0.2">
      <c r="C5672" s="21"/>
    </row>
    <row r="5673" spans="3:3" x14ac:dyDescent="0.2">
      <c r="C5673" s="21"/>
    </row>
    <row r="5674" spans="3:3" x14ac:dyDescent="0.2">
      <c r="C5674" s="21"/>
    </row>
    <row r="5675" spans="3:3" x14ac:dyDescent="0.2">
      <c r="C5675" s="21"/>
    </row>
    <row r="5676" spans="3:3" x14ac:dyDescent="0.2">
      <c r="C5676" s="21"/>
    </row>
    <row r="5677" spans="3:3" x14ac:dyDescent="0.2">
      <c r="C5677" s="21"/>
    </row>
    <row r="5678" spans="3:3" x14ac:dyDescent="0.2">
      <c r="C5678" s="21"/>
    </row>
    <row r="5679" spans="3:3" x14ac:dyDescent="0.2">
      <c r="C5679" s="21"/>
    </row>
    <row r="5680" spans="3:3" x14ac:dyDescent="0.2">
      <c r="C5680" s="21"/>
    </row>
    <row r="5681" spans="3:3" x14ac:dyDescent="0.2">
      <c r="C5681" s="21"/>
    </row>
    <row r="5682" spans="3:3" x14ac:dyDescent="0.2">
      <c r="C5682" s="21"/>
    </row>
    <row r="5683" spans="3:3" x14ac:dyDescent="0.2">
      <c r="C5683" s="21"/>
    </row>
    <row r="5684" spans="3:3" x14ac:dyDescent="0.2">
      <c r="C5684" s="21"/>
    </row>
    <row r="5685" spans="3:3" x14ac:dyDescent="0.2">
      <c r="C5685" s="21"/>
    </row>
    <row r="5686" spans="3:3" x14ac:dyDescent="0.2">
      <c r="C5686" s="21"/>
    </row>
    <row r="5687" spans="3:3" x14ac:dyDescent="0.2">
      <c r="C5687" s="21"/>
    </row>
    <row r="5688" spans="3:3" x14ac:dyDescent="0.2">
      <c r="C5688" s="21"/>
    </row>
    <row r="5689" spans="3:3" x14ac:dyDescent="0.2">
      <c r="C5689" s="21"/>
    </row>
    <row r="5690" spans="3:3" x14ac:dyDescent="0.2">
      <c r="C5690" s="21"/>
    </row>
    <row r="5691" spans="3:3" x14ac:dyDescent="0.2">
      <c r="C5691" s="21"/>
    </row>
    <row r="5692" spans="3:3" x14ac:dyDescent="0.2">
      <c r="C5692" s="21"/>
    </row>
    <row r="5693" spans="3:3" x14ac:dyDescent="0.2">
      <c r="C5693" s="21"/>
    </row>
    <row r="5694" spans="3:3" x14ac:dyDescent="0.2">
      <c r="C5694" s="21"/>
    </row>
    <row r="5695" spans="3:3" x14ac:dyDescent="0.2">
      <c r="C5695" s="21"/>
    </row>
    <row r="5696" spans="3:3" x14ac:dyDescent="0.2">
      <c r="C5696" s="21"/>
    </row>
    <row r="5697" spans="3:3" x14ac:dyDescent="0.2">
      <c r="C5697" s="21"/>
    </row>
    <row r="5698" spans="3:3" x14ac:dyDescent="0.2">
      <c r="C5698" s="21"/>
    </row>
    <row r="5699" spans="3:3" x14ac:dyDescent="0.2">
      <c r="C5699" s="21"/>
    </row>
    <row r="5700" spans="3:3" x14ac:dyDescent="0.2">
      <c r="C5700" s="21"/>
    </row>
    <row r="5701" spans="3:3" x14ac:dyDescent="0.2">
      <c r="C5701" s="21"/>
    </row>
    <row r="5702" spans="3:3" x14ac:dyDescent="0.2">
      <c r="C5702" s="21"/>
    </row>
    <row r="5703" spans="3:3" x14ac:dyDescent="0.2">
      <c r="C5703" s="21"/>
    </row>
    <row r="5704" spans="3:3" x14ac:dyDescent="0.2">
      <c r="C5704" s="21"/>
    </row>
    <row r="5705" spans="3:3" x14ac:dyDescent="0.2">
      <c r="C5705" s="21"/>
    </row>
    <row r="5706" spans="3:3" x14ac:dyDescent="0.2">
      <c r="C5706" s="21"/>
    </row>
    <row r="5707" spans="3:3" x14ac:dyDescent="0.2">
      <c r="C5707" s="21"/>
    </row>
    <row r="5708" spans="3:3" x14ac:dyDescent="0.2">
      <c r="C5708" s="21"/>
    </row>
    <row r="5709" spans="3:3" x14ac:dyDescent="0.2">
      <c r="C5709" s="21"/>
    </row>
    <row r="5710" spans="3:3" x14ac:dyDescent="0.2">
      <c r="C5710" s="21"/>
    </row>
    <row r="5711" spans="3:3" x14ac:dyDescent="0.2">
      <c r="C5711" s="21"/>
    </row>
    <row r="5712" spans="3:3" x14ac:dyDescent="0.2">
      <c r="C5712" s="21"/>
    </row>
    <row r="5713" spans="3:3" x14ac:dyDescent="0.2">
      <c r="C5713" s="21"/>
    </row>
    <row r="5714" spans="3:3" x14ac:dyDescent="0.2">
      <c r="C5714" s="21"/>
    </row>
    <row r="5715" spans="3:3" x14ac:dyDescent="0.2">
      <c r="C5715" s="21"/>
    </row>
    <row r="5716" spans="3:3" x14ac:dyDescent="0.2">
      <c r="C5716" s="21"/>
    </row>
    <row r="5717" spans="3:3" x14ac:dyDescent="0.2">
      <c r="C5717" s="21"/>
    </row>
    <row r="5718" spans="3:3" x14ac:dyDescent="0.2">
      <c r="C5718" s="21"/>
    </row>
    <row r="5719" spans="3:3" x14ac:dyDescent="0.2">
      <c r="C5719" s="21"/>
    </row>
    <row r="5720" spans="3:3" x14ac:dyDescent="0.2">
      <c r="C5720" s="21"/>
    </row>
    <row r="5721" spans="3:3" x14ac:dyDescent="0.2">
      <c r="C5721" s="21"/>
    </row>
    <row r="5722" spans="3:3" x14ac:dyDescent="0.2">
      <c r="C5722" s="21"/>
    </row>
    <row r="5723" spans="3:3" x14ac:dyDescent="0.2">
      <c r="C5723" s="21"/>
    </row>
    <row r="5724" spans="3:3" x14ac:dyDescent="0.2">
      <c r="C5724" s="21"/>
    </row>
    <row r="5725" spans="3:3" x14ac:dyDescent="0.2">
      <c r="C5725" s="21"/>
    </row>
    <row r="5726" spans="3:3" x14ac:dyDescent="0.2">
      <c r="C5726" s="21"/>
    </row>
    <row r="5727" spans="3:3" x14ac:dyDescent="0.2">
      <c r="C5727" s="21"/>
    </row>
    <row r="5728" spans="3:3" x14ac:dyDescent="0.2">
      <c r="C5728" s="21"/>
    </row>
    <row r="5729" spans="3:3" x14ac:dyDescent="0.2">
      <c r="C5729" s="21"/>
    </row>
    <row r="5730" spans="3:3" x14ac:dyDescent="0.2">
      <c r="C5730" s="21"/>
    </row>
    <row r="5731" spans="3:3" x14ac:dyDescent="0.2">
      <c r="C5731" s="21"/>
    </row>
    <row r="5732" spans="3:3" x14ac:dyDescent="0.2">
      <c r="C5732" s="21"/>
    </row>
    <row r="5733" spans="3:3" x14ac:dyDescent="0.2">
      <c r="C5733" s="21"/>
    </row>
    <row r="5734" spans="3:3" x14ac:dyDescent="0.2">
      <c r="C5734" s="21"/>
    </row>
    <row r="5735" spans="3:3" x14ac:dyDescent="0.2">
      <c r="C5735" s="21"/>
    </row>
    <row r="5736" spans="3:3" x14ac:dyDescent="0.2">
      <c r="C5736" s="21"/>
    </row>
    <row r="5737" spans="3:3" x14ac:dyDescent="0.2">
      <c r="C5737" s="21"/>
    </row>
    <row r="5738" spans="3:3" x14ac:dyDescent="0.2">
      <c r="C5738" s="21"/>
    </row>
    <row r="5739" spans="3:3" x14ac:dyDescent="0.2">
      <c r="C5739" s="21"/>
    </row>
    <row r="5740" spans="3:3" x14ac:dyDescent="0.2">
      <c r="C5740" s="21"/>
    </row>
    <row r="5741" spans="3:3" x14ac:dyDescent="0.2">
      <c r="C5741" s="21"/>
    </row>
    <row r="5742" spans="3:3" x14ac:dyDescent="0.2">
      <c r="C5742" s="21"/>
    </row>
    <row r="5743" spans="3:3" x14ac:dyDescent="0.2">
      <c r="C5743" s="21"/>
    </row>
    <row r="5744" spans="3:3" x14ac:dyDescent="0.2">
      <c r="C5744" s="21"/>
    </row>
    <row r="5745" spans="3:3" x14ac:dyDescent="0.2">
      <c r="C5745" s="21"/>
    </row>
    <row r="5746" spans="3:3" x14ac:dyDescent="0.2">
      <c r="C5746" s="21"/>
    </row>
    <row r="5747" spans="3:3" x14ac:dyDescent="0.2">
      <c r="C5747" s="21"/>
    </row>
    <row r="5748" spans="3:3" x14ac:dyDescent="0.2">
      <c r="C5748" s="21"/>
    </row>
    <row r="5749" spans="3:3" x14ac:dyDescent="0.2">
      <c r="C5749" s="21"/>
    </row>
    <row r="5750" spans="3:3" x14ac:dyDescent="0.2">
      <c r="C5750" s="21"/>
    </row>
    <row r="5751" spans="3:3" x14ac:dyDescent="0.2">
      <c r="C5751" s="21"/>
    </row>
    <row r="5752" spans="3:3" x14ac:dyDescent="0.2">
      <c r="C5752" s="21"/>
    </row>
    <row r="5753" spans="3:3" x14ac:dyDescent="0.2">
      <c r="C5753" s="21"/>
    </row>
    <row r="5754" spans="3:3" x14ac:dyDescent="0.2">
      <c r="C5754" s="21"/>
    </row>
    <row r="5755" spans="3:3" x14ac:dyDescent="0.2">
      <c r="C5755" s="21"/>
    </row>
    <row r="5756" spans="3:3" x14ac:dyDescent="0.2">
      <c r="C5756" s="21"/>
    </row>
    <row r="5757" spans="3:3" x14ac:dyDescent="0.2">
      <c r="C5757" s="21"/>
    </row>
    <row r="5758" spans="3:3" x14ac:dyDescent="0.2">
      <c r="C5758" s="21"/>
    </row>
    <row r="5759" spans="3:3" x14ac:dyDescent="0.2">
      <c r="C5759" s="21"/>
    </row>
    <row r="5760" spans="3:3" x14ac:dyDescent="0.2">
      <c r="C5760" s="21"/>
    </row>
    <row r="5761" spans="3:3" x14ac:dyDescent="0.2">
      <c r="C5761" s="21"/>
    </row>
    <row r="5762" spans="3:3" x14ac:dyDescent="0.2">
      <c r="C5762" s="21"/>
    </row>
    <row r="5763" spans="3:3" x14ac:dyDescent="0.2">
      <c r="C5763" s="21"/>
    </row>
    <row r="5764" spans="3:3" x14ac:dyDescent="0.2">
      <c r="C5764" s="21"/>
    </row>
    <row r="5765" spans="3:3" x14ac:dyDescent="0.2">
      <c r="C5765" s="21"/>
    </row>
    <row r="5766" spans="3:3" x14ac:dyDescent="0.2">
      <c r="C5766" s="21"/>
    </row>
    <row r="5767" spans="3:3" x14ac:dyDescent="0.2">
      <c r="C5767" s="21"/>
    </row>
    <row r="5768" spans="3:3" x14ac:dyDescent="0.2">
      <c r="C5768" s="21"/>
    </row>
    <row r="5769" spans="3:3" x14ac:dyDescent="0.2">
      <c r="C5769" s="21"/>
    </row>
    <row r="5770" spans="3:3" x14ac:dyDescent="0.2">
      <c r="C5770" s="21"/>
    </row>
    <row r="5771" spans="3:3" x14ac:dyDescent="0.2">
      <c r="C5771" s="21"/>
    </row>
    <row r="5772" spans="3:3" x14ac:dyDescent="0.2">
      <c r="C5772" s="21"/>
    </row>
    <row r="5773" spans="3:3" x14ac:dyDescent="0.2">
      <c r="C5773" s="21"/>
    </row>
    <row r="5774" spans="3:3" x14ac:dyDescent="0.2">
      <c r="C5774" s="21"/>
    </row>
    <row r="5775" spans="3:3" x14ac:dyDescent="0.2">
      <c r="C5775" s="21"/>
    </row>
    <row r="5776" spans="3:3" x14ac:dyDescent="0.2">
      <c r="C5776" s="21"/>
    </row>
    <row r="5777" spans="3:3" x14ac:dyDescent="0.2">
      <c r="C5777" s="21"/>
    </row>
    <row r="5778" spans="3:3" x14ac:dyDescent="0.2">
      <c r="C5778" s="21"/>
    </row>
    <row r="5779" spans="3:3" x14ac:dyDescent="0.2">
      <c r="C5779" s="21"/>
    </row>
    <row r="5780" spans="3:3" x14ac:dyDescent="0.2">
      <c r="C5780" s="21"/>
    </row>
    <row r="5781" spans="3:3" x14ac:dyDescent="0.2">
      <c r="C5781" s="21"/>
    </row>
    <row r="5782" spans="3:3" x14ac:dyDescent="0.2">
      <c r="C5782" s="21"/>
    </row>
    <row r="5783" spans="3:3" x14ac:dyDescent="0.2">
      <c r="C5783" s="21"/>
    </row>
    <row r="5784" spans="3:3" x14ac:dyDescent="0.2">
      <c r="C5784" s="21"/>
    </row>
    <row r="5785" spans="3:3" x14ac:dyDescent="0.2">
      <c r="C5785" s="21"/>
    </row>
    <row r="5786" spans="3:3" x14ac:dyDescent="0.2">
      <c r="C5786" s="21"/>
    </row>
    <row r="5787" spans="3:3" x14ac:dyDescent="0.2">
      <c r="C5787" s="21"/>
    </row>
    <row r="5788" spans="3:3" x14ac:dyDescent="0.2">
      <c r="C5788" s="21"/>
    </row>
    <row r="5789" spans="3:3" x14ac:dyDescent="0.2">
      <c r="C5789" s="21"/>
    </row>
    <row r="5790" spans="3:3" x14ac:dyDescent="0.2">
      <c r="C5790" s="21"/>
    </row>
    <row r="5791" spans="3:3" x14ac:dyDescent="0.2">
      <c r="C5791" s="21"/>
    </row>
    <row r="5792" spans="3:3" x14ac:dyDescent="0.2">
      <c r="C5792" s="21"/>
    </row>
    <row r="5793" spans="3:3" x14ac:dyDescent="0.2">
      <c r="C5793" s="21"/>
    </row>
    <row r="5794" spans="3:3" x14ac:dyDescent="0.2">
      <c r="C5794" s="21"/>
    </row>
    <row r="5795" spans="3:3" x14ac:dyDescent="0.2">
      <c r="C5795" s="21"/>
    </row>
    <row r="5796" spans="3:3" x14ac:dyDescent="0.2">
      <c r="C5796" s="21"/>
    </row>
    <row r="5797" spans="3:3" x14ac:dyDescent="0.2">
      <c r="C5797" s="21"/>
    </row>
    <row r="5798" spans="3:3" x14ac:dyDescent="0.2">
      <c r="C5798" s="21"/>
    </row>
    <row r="5799" spans="3:3" x14ac:dyDescent="0.2">
      <c r="C5799" s="21"/>
    </row>
    <row r="5800" spans="3:3" x14ac:dyDescent="0.2">
      <c r="C5800" s="21"/>
    </row>
    <row r="5801" spans="3:3" x14ac:dyDescent="0.2">
      <c r="C5801" s="21"/>
    </row>
    <row r="5802" spans="3:3" x14ac:dyDescent="0.2">
      <c r="C5802" s="21"/>
    </row>
    <row r="5803" spans="3:3" x14ac:dyDescent="0.2">
      <c r="C5803" s="21"/>
    </row>
    <row r="5804" spans="3:3" x14ac:dyDescent="0.2">
      <c r="C5804" s="21"/>
    </row>
    <row r="5805" spans="3:3" x14ac:dyDescent="0.2">
      <c r="C5805" s="21"/>
    </row>
    <row r="5806" spans="3:3" x14ac:dyDescent="0.2">
      <c r="C5806" s="21"/>
    </row>
    <row r="5807" spans="3:3" x14ac:dyDescent="0.2">
      <c r="C5807" s="21"/>
    </row>
    <row r="5808" spans="3:3" x14ac:dyDescent="0.2">
      <c r="C5808" s="21"/>
    </row>
    <row r="5809" spans="3:3" x14ac:dyDescent="0.2">
      <c r="C5809" s="21"/>
    </row>
    <row r="5810" spans="3:3" x14ac:dyDescent="0.2">
      <c r="C5810" s="21"/>
    </row>
    <row r="5811" spans="3:3" x14ac:dyDescent="0.2">
      <c r="C5811" s="21"/>
    </row>
    <row r="5812" spans="3:3" x14ac:dyDescent="0.2">
      <c r="C5812" s="21"/>
    </row>
    <row r="5813" spans="3:3" x14ac:dyDescent="0.2">
      <c r="C5813" s="21"/>
    </row>
    <row r="5814" spans="3:3" x14ac:dyDescent="0.2">
      <c r="C5814" s="21"/>
    </row>
    <row r="5815" spans="3:3" x14ac:dyDescent="0.2">
      <c r="C5815" s="21"/>
    </row>
    <row r="5816" spans="3:3" x14ac:dyDescent="0.2">
      <c r="C5816" s="21"/>
    </row>
    <row r="5817" spans="3:3" x14ac:dyDescent="0.2">
      <c r="C5817" s="21"/>
    </row>
    <row r="5818" spans="3:3" x14ac:dyDescent="0.2">
      <c r="C5818" s="21"/>
    </row>
    <row r="5819" spans="3:3" x14ac:dyDescent="0.2">
      <c r="C5819" s="21"/>
    </row>
    <row r="5820" spans="3:3" x14ac:dyDescent="0.2">
      <c r="C5820" s="21"/>
    </row>
    <row r="5821" spans="3:3" x14ac:dyDescent="0.2">
      <c r="C5821" s="21"/>
    </row>
    <row r="5822" spans="3:3" x14ac:dyDescent="0.2">
      <c r="C5822" s="21"/>
    </row>
    <row r="5823" spans="3:3" x14ac:dyDescent="0.2">
      <c r="C5823" s="21"/>
    </row>
    <row r="5824" spans="3:3" x14ac:dyDescent="0.2">
      <c r="C5824" s="21"/>
    </row>
    <row r="5825" spans="3:3" x14ac:dyDescent="0.2">
      <c r="C5825" s="21"/>
    </row>
    <row r="5826" spans="3:3" x14ac:dyDescent="0.2">
      <c r="C5826" s="21"/>
    </row>
    <row r="5827" spans="3:3" x14ac:dyDescent="0.2">
      <c r="C5827" s="21"/>
    </row>
    <row r="5828" spans="3:3" x14ac:dyDescent="0.2">
      <c r="C5828" s="21"/>
    </row>
    <row r="5829" spans="3:3" x14ac:dyDescent="0.2">
      <c r="C5829" s="21"/>
    </row>
    <row r="5830" spans="3:3" x14ac:dyDescent="0.2">
      <c r="C5830" s="21"/>
    </row>
    <row r="5831" spans="3:3" x14ac:dyDescent="0.2">
      <c r="C5831" s="21"/>
    </row>
    <row r="5832" spans="3:3" x14ac:dyDescent="0.2">
      <c r="C5832" s="21"/>
    </row>
    <row r="5833" spans="3:3" x14ac:dyDescent="0.2">
      <c r="C5833" s="21"/>
    </row>
    <row r="5834" spans="3:3" x14ac:dyDescent="0.2">
      <c r="C5834" s="21"/>
    </row>
    <row r="5835" spans="3:3" x14ac:dyDescent="0.2">
      <c r="C5835" s="21"/>
    </row>
    <row r="5836" spans="3:3" x14ac:dyDescent="0.2">
      <c r="C5836" s="21"/>
    </row>
    <row r="5837" spans="3:3" x14ac:dyDescent="0.2">
      <c r="C5837" s="21"/>
    </row>
    <row r="5838" spans="3:3" x14ac:dyDescent="0.2">
      <c r="C5838" s="21"/>
    </row>
    <row r="5839" spans="3:3" x14ac:dyDescent="0.2">
      <c r="C5839" s="21"/>
    </row>
    <row r="5840" spans="3:3" x14ac:dyDescent="0.2">
      <c r="C5840" s="21"/>
    </row>
    <row r="5841" spans="3:3" x14ac:dyDescent="0.2">
      <c r="C5841" s="21"/>
    </row>
    <row r="5842" spans="3:3" x14ac:dyDescent="0.2">
      <c r="C5842" s="21"/>
    </row>
    <row r="5843" spans="3:3" x14ac:dyDescent="0.2">
      <c r="C5843" s="21"/>
    </row>
    <row r="5844" spans="3:3" x14ac:dyDescent="0.2">
      <c r="C5844" s="21"/>
    </row>
    <row r="5845" spans="3:3" x14ac:dyDescent="0.2">
      <c r="C5845" s="21"/>
    </row>
    <row r="5846" spans="3:3" x14ac:dyDescent="0.2">
      <c r="C5846" s="21"/>
    </row>
    <row r="5847" spans="3:3" x14ac:dyDescent="0.2">
      <c r="C5847" s="21"/>
    </row>
    <row r="5848" spans="3:3" x14ac:dyDescent="0.2">
      <c r="C5848" s="21"/>
    </row>
    <row r="5849" spans="3:3" x14ac:dyDescent="0.2">
      <c r="C5849" s="21"/>
    </row>
    <row r="5850" spans="3:3" x14ac:dyDescent="0.2">
      <c r="C5850" s="21"/>
    </row>
    <row r="5851" spans="3:3" x14ac:dyDescent="0.2">
      <c r="C5851" s="21"/>
    </row>
    <row r="5852" spans="3:3" x14ac:dyDescent="0.2">
      <c r="C5852" s="21"/>
    </row>
    <row r="5853" spans="3:3" x14ac:dyDescent="0.2">
      <c r="C5853" s="21"/>
    </row>
    <row r="5854" spans="3:3" x14ac:dyDescent="0.2">
      <c r="C5854" s="21"/>
    </row>
    <row r="5855" spans="3:3" x14ac:dyDescent="0.2">
      <c r="C5855" s="21"/>
    </row>
    <row r="5856" spans="3:3" x14ac:dyDescent="0.2">
      <c r="C5856" s="21"/>
    </row>
    <row r="5857" spans="3:3" x14ac:dyDescent="0.2">
      <c r="C5857" s="21"/>
    </row>
    <row r="5858" spans="3:3" x14ac:dyDescent="0.2">
      <c r="C5858" s="21"/>
    </row>
    <row r="5859" spans="3:3" x14ac:dyDescent="0.2">
      <c r="C5859" s="21"/>
    </row>
    <row r="5860" spans="3:3" x14ac:dyDescent="0.2">
      <c r="C5860" s="21"/>
    </row>
    <row r="5861" spans="3:3" x14ac:dyDescent="0.2">
      <c r="C5861" s="21"/>
    </row>
    <row r="5862" spans="3:3" x14ac:dyDescent="0.2">
      <c r="C5862" s="21"/>
    </row>
    <row r="5863" spans="3:3" x14ac:dyDescent="0.2">
      <c r="C5863" s="21"/>
    </row>
    <row r="5864" spans="3:3" x14ac:dyDescent="0.2">
      <c r="C5864" s="21"/>
    </row>
    <row r="5865" spans="3:3" x14ac:dyDescent="0.2">
      <c r="C5865" s="21"/>
    </row>
    <row r="5866" spans="3:3" x14ac:dyDescent="0.2">
      <c r="C5866" s="21"/>
    </row>
    <row r="5867" spans="3:3" x14ac:dyDescent="0.2">
      <c r="C5867" s="21"/>
    </row>
    <row r="5868" spans="3:3" x14ac:dyDescent="0.2">
      <c r="C5868" s="21"/>
    </row>
    <row r="5869" spans="3:3" x14ac:dyDescent="0.2">
      <c r="C5869" s="21"/>
    </row>
    <row r="5870" spans="3:3" x14ac:dyDescent="0.2">
      <c r="C5870" s="21"/>
    </row>
    <row r="5871" spans="3:3" x14ac:dyDescent="0.2">
      <c r="C5871" s="21"/>
    </row>
    <row r="5872" spans="3:3" x14ac:dyDescent="0.2">
      <c r="C5872" s="21"/>
    </row>
    <row r="5873" spans="3:3" x14ac:dyDescent="0.2">
      <c r="C5873" s="21"/>
    </row>
    <row r="5874" spans="3:3" x14ac:dyDescent="0.2">
      <c r="C5874" s="21"/>
    </row>
    <row r="5875" spans="3:3" x14ac:dyDescent="0.2">
      <c r="C5875" s="21"/>
    </row>
    <row r="5876" spans="3:3" x14ac:dyDescent="0.2">
      <c r="C5876" s="21"/>
    </row>
    <row r="5877" spans="3:3" x14ac:dyDescent="0.2">
      <c r="C5877" s="21"/>
    </row>
    <row r="5878" spans="3:3" x14ac:dyDescent="0.2">
      <c r="C5878" s="21"/>
    </row>
    <row r="5879" spans="3:3" x14ac:dyDescent="0.2">
      <c r="C5879" s="21"/>
    </row>
    <row r="5880" spans="3:3" x14ac:dyDescent="0.2">
      <c r="C5880" s="21"/>
    </row>
    <row r="5881" spans="3:3" x14ac:dyDescent="0.2">
      <c r="C5881" s="21"/>
    </row>
    <row r="5882" spans="3:3" x14ac:dyDescent="0.2">
      <c r="C5882" s="21"/>
    </row>
    <row r="5883" spans="3:3" x14ac:dyDescent="0.2">
      <c r="C5883" s="21"/>
    </row>
    <row r="5884" spans="3:3" x14ac:dyDescent="0.2">
      <c r="C5884" s="21"/>
    </row>
    <row r="5885" spans="3:3" x14ac:dyDescent="0.2">
      <c r="C5885" s="21"/>
    </row>
    <row r="5886" spans="3:3" x14ac:dyDescent="0.2">
      <c r="C5886" s="21"/>
    </row>
    <row r="5887" spans="3:3" x14ac:dyDescent="0.2">
      <c r="C5887" s="21"/>
    </row>
    <row r="5888" spans="3:3" x14ac:dyDescent="0.2">
      <c r="C5888" s="21"/>
    </row>
    <row r="5889" spans="3:3" x14ac:dyDescent="0.2">
      <c r="C5889" s="21"/>
    </row>
    <row r="5890" spans="3:3" x14ac:dyDescent="0.2">
      <c r="C5890" s="21"/>
    </row>
    <row r="5891" spans="3:3" x14ac:dyDescent="0.2">
      <c r="C5891" s="21"/>
    </row>
    <row r="5892" spans="3:3" x14ac:dyDescent="0.2">
      <c r="C5892" s="21"/>
    </row>
    <row r="5893" spans="3:3" x14ac:dyDescent="0.2">
      <c r="C5893" s="21"/>
    </row>
    <row r="5894" spans="3:3" x14ac:dyDescent="0.2">
      <c r="C5894" s="21"/>
    </row>
    <row r="5895" spans="3:3" x14ac:dyDescent="0.2">
      <c r="C5895" s="21"/>
    </row>
    <row r="5896" spans="3:3" x14ac:dyDescent="0.2">
      <c r="C5896" s="21"/>
    </row>
    <row r="5897" spans="3:3" x14ac:dyDescent="0.2">
      <c r="C5897" s="21"/>
    </row>
    <row r="5898" spans="3:3" x14ac:dyDescent="0.2">
      <c r="C5898" s="21"/>
    </row>
    <row r="5899" spans="3:3" x14ac:dyDescent="0.2">
      <c r="C5899" s="21"/>
    </row>
    <row r="5900" spans="3:3" x14ac:dyDescent="0.2">
      <c r="C5900" s="21"/>
    </row>
    <row r="5901" spans="3:3" x14ac:dyDescent="0.2">
      <c r="C5901" s="21"/>
    </row>
    <row r="5902" spans="3:3" x14ac:dyDescent="0.2">
      <c r="C5902" s="21"/>
    </row>
    <row r="5903" spans="3:3" x14ac:dyDescent="0.2">
      <c r="C5903" s="21"/>
    </row>
    <row r="5904" spans="3:3" x14ac:dyDescent="0.2">
      <c r="C5904" s="21"/>
    </row>
    <row r="5905" spans="3:3" x14ac:dyDescent="0.2">
      <c r="C5905" s="21"/>
    </row>
    <row r="5906" spans="3:3" x14ac:dyDescent="0.2">
      <c r="C5906" s="21"/>
    </row>
    <row r="5907" spans="3:3" x14ac:dyDescent="0.2">
      <c r="C5907" s="21"/>
    </row>
    <row r="5908" spans="3:3" x14ac:dyDescent="0.2">
      <c r="C5908" s="21"/>
    </row>
    <row r="5909" spans="3:3" x14ac:dyDescent="0.2">
      <c r="C5909" s="21"/>
    </row>
    <row r="5910" spans="3:3" x14ac:dyDescent="0.2">
      <c r="C5910" s="21"/>
    </row>
    <row r="5911" spans="3:3" x14ac:dyDescent="0.2">
      <c r="C5911" s="21"/>
    </row>
    <row r="5912" spans="3:3" x14ac:dyDescent="0.2">
      <c r="C5912" s="21"/>
    </row>
    <row r="5913" spans="3:3" x14ac:dyDescent="0.2">
      <c r="C5913" s="21"/>
    </row>
    <row r="5914" spans="3:3" x14ac:dyDescent="0.2">
      <c r="C5914" s="21"/>
    </row>
    <row r="5915" spans="3:3" x14ac:dyDescent="0.2">
      <c r="C5915" s="21"/>
    </row>
    <row r="5916" spans="3:3" x14ac:dyDescent="0.2">
      <c r="C5916" s="21"/>
    </row>
    <row r="5917" spans="3:3" x14ac:dyDescent="0.2">
      <c r="C5917" s="21"/>
    </row>
    <row r="5918" spans="3:3" x14ac:dyDescent="0.2">
      <c r="C5918" s="21"/>
    </row>
    <row r="5919" spans="3:3" x14ac:dyDescent="0.2">
      <c r="C5919" s="21"/>
    </row>
    <row r="5920" spans="3:3" x14ac:dyDescent="0.2">
      <c r="C5920" s="21"/>
    </row>
    <row r="5921" spans="3:3" x14ac:dyDescent="0.2">
      <c r="C5921" s="21"/>
    </row>
    <row r="5922" spans="3:3" x14ac:dyDescent="0.2">
      <c r="C5922" s="21"/>
    </row>
    <row r="5923" spans="3:3" x14ac:dyDescent="0.2">
      <c r="C5923" s="21"/>
    </row>
    <row r="5924" spans="3:3" x14ac:dyDescent="0.2">
      <c r="C5924" s="21"/>
    </row>
    <row r="5925" spans="3:3" x14ac:dyDescent="0.2">
      <c r="C5925" s="21"/>
    </row>
    <row r="5926" spans="3:3" x14ac:dyDescent="0.2">
      <c r="C5926" s="21"/>
    </row>
    <row r="5927" spans="3:3" x14ac:dyDescent="0.2">
      <c r="C5927" s="21"/>
    </row>
    <row r="5928" spans="3:3" x14ac:dyDescent="0.2">
      <c r="C5928" s="21"/>
    </row>
    <row r="5929" spans="3:3" x14ac:dyDescent="0.2">
      <c r="C5929" s="21"/>
    </row>
    <row r="5930" spans="3:3" x14ac:dyDescent="0.2">
      <c r="C5930" s="21"/>
    </row>
    <row r="5931" spans="3:3" x14ac:dyDescent="0.2">
      <c r="C5931" s="21"/>
    </row>
    <row r="5932" spans="3:3" x14ac:dyDescent="0.2">
      <c r="C5932" s="21"/>
    </row>
    <row r="5933" spans="3:3" x14ac:dyDescent="0.2">
      <c r="C5933" s="21"/>
    </row>
    <row r="5934" spans="3:3" x14ac:dyDescent="0.2">
      <c r="C5934" s="21"/>
    </row>
    <row r="5935" spans="3:3" x14ac:dyDescent="0.2">
      <c r="C5935" s="21"/>
    </row>
    <row r="5936" spans="3:3" x14ac:dyDescent="0.2">
      <c r="C5936" s="21"/>
    </row>
    <row r="5937" spans="3:3" x14ac:dyDescent="0.2">
      <c r="C5937" s="21"/>
    </row>
    <row r="5938" spans="3:3" x14ac:dyDescent="0.2">
      <c r="C5938" s="21"/>
    </row>
    <row r="5939" spans="3:3" x14ac:dyDescent="0.2">
      <c r="C5939" s="21"/>
    </row>
    <row r="5940" spans="3:3" x14ac:dyDescent="0.2">
      <c r="C5940" s="21"/>
    </row>
    <row r="5941" spans="3:3" x14ac:dyDescent="0.2">
      <c r="C5941" s="21"/>
    </row>
    <row r="5942" spans="3:3" x14ac:dyDescent="0.2">
      <c r="C5942" s="21"/>
    </row>
    <row r="5943" spans="3:3" x14ac:dyDescent="0.2">
      <c r="C5943" s="21"/>
    </row>
    <row r="5944" spans="3:3" x14ac:dyDescent="0.2">
      <c r="C5944" s="21"/>
    </row>
    <row r="5945" spans="3:3" x14ac:dyDescent="0.2">
      <c r="C5945" s="21"/>
    </row>
    <row r="5946" spans="3:3" x14ac:dyDescent="0.2">
      <c r="C5946" s="21"/>
    </row>
    <row r="5947" spans="3:3" x14ac:dyDescent="0.2">
      <c r="C5947" s="21"/>
    </row>
    <row r="5948" spans="3:3" x14ac:dyDescent="0.2">
      <c r="C5948" s="21"/>
    </row>
    <row r="5949" spans="3:3" x14ac:dyDescent="0.2">
      <c r="C5949" s="21"/>
    </row>
    <row r="5950" spans="3:3" x14ac:dyDescent="0.2">
      <c r="C5950" s="21"/>
    </row>
    <row r="5951" spans="3:3" x14ac:dyDescent="0.2">
      <c r="C5951" s="21"/>
    </row>
    <row r="5952" spans="3:3" x14ac:dyDescent="0.2">
      <c r="C5952" s="21"/>
    </row>
    <row r="5953" spans="3:3" x14ac:dyDescent="0.2">
      <c r="C5953" s="21"/>
    </row>
    <row r="5954" spans="3:3" x14ac:dyDescent="0.2">
      <c r="C5954" s="21"/>
    </row>
    <row r="5955" spans="3:3" x14ac:dyDescent="0.2">
      <c r="C5955" s="21"/>
    </row>
    <row r="5956" spans="3:3" x14ac:dyDescent="0.2">
      <c r="C5956" s="21"/>
    </row>
    <row r="5957" spans="3:3" x14ac:dyDescent="0.2">
      <c r="C5957" s="21"/>
    </row>
    <row r="5958" spans="3:3" x14ac:dyDescent="0.2">
      <c r="C5958" s="21"/>
    </row>
    <row r="5959" spans="3:3" x14ac:dyDescent="0.2">
      <c r="C5959" s="21"/>
    </row>
    <row r="5960" spans="3:3" x14ac:dyDescent="0.2">
      <c r="C5960" s="21"/>
    </row>
    <row r="5961" spans="3:3" x14ac:dyDescent="0.2">
      <c r="C5961" s="21"/>
    </row>
    <row r="5962" spans="3:3" x14ac:dyDescent="0.2">
      <c r="C5962" s="21"/>
    </row>
    <row r="5963" spans="3:3" x14ac:dyDescent="0.2">
      <c r="C5963" s="21"/>
    </row>
    <row r="5964" spans="3:3" x14ac:dyDescent="0.2">
      <c r="C5964" s="21"/>
    </row>
    <row r="5965" spans="3:3" x14ac:dyDescent="0.2">
      <c r="C5965" s="21"/>
    </row>
    <row r="5966" spans="3:3" x14ac:dyDescent="0.2">
      <c r="C5966" s="21"/>
    </row>
    <row r="5967" spans="3:3" x14ac:dyDescent="0.2">
      <c r="C5967" s="21"/>
    </row>
    <row r="5968" spans="3:3" x14ac:dyDescent="0.2">
      <c r="C5968" s="21"/>
    </row>
    <row r="5969" spans="3:3" x14ac:dyDescent="0.2">
      <c r="C5969" s="21"/>
    </row>
    <row r="5970" spans="3:3" x14ac:dyDescent="0.2">
      <c r="C5970" s="21"/>
    </row>
    <row r="5971" spans="3:3" x14ac:dyDescent="0.2">
      <c r="C5971" s="21"/>
    </row>
    <row r="5972" spans="3:3" x14ac:dyDescent="0.2">
      <c r="C5972" s="21"/>
    </row>
    <row r="5973" spans="3:3" x14ac:dyDescent="0.2">
      <c r="C5973" s="21"/>
    </row>
    <row r="5974" spans="3:3" x14ac:dyDescent="0.2">
      <c r="C5974" s="21"/>
    </row>
    <row r="5975" spans="3:3" x14ac:dyDescent="0.2">
      <c r="C5975" s="21"/>
    </row>
    <row r="5976" spans="3:3" x14ac:dyDescent="0.2">
      <c r="C5976" s="21"/>
    </row>
    <row r="5977" spans="3:3" x14ac:dyDescent="0.2">
      <c r="C5977" s="21"/>
    </row>
    <row r="5978" spans="3:3" x14ac:dyDescent="0.2">
      <c r="C5978" s="21"/>
    </row>
    <row r="5979" spans="3:3" x14ac:dyDescent="0.2">
      <c r="C5979" s="21"/>
    </row>
    <row r="5980" spans="3:3" x14ac:dyDescent="0.2">
      <c r="C5980" s="21"/>
    </row>
    <row r="5981" spans="3:3" x14ac:dyDescent="0.2">
      <c r="C5981" s="21"/>
    </row>
    <row r="5982" spans="3:3" x14ac:dyDescent="0.2">
      <c r="C5982" s="21"/>
    </row>
    <row r="5983" spans="3:3" x14ac:dyDescent="0.2">
      <c r="C5983" s="21"/>
    </row>
    <row r="5984" spans="3:3" x14ac:dyDescent="0.2">
      <c r="C5984" s="21"/>
    </row>
    <row r="5985" spans="3:3" x14ac:dyDescent="0.2">
      <c r="C5985" s="21"/>
    </row>
    <row r="5986" spans="3:3" x14ac:dyDescent="0.2">
      <c r="C5986" s="21"/>
    </row>
    <row r="5987" spans="3:3" x14ac:dyDescent="0.2">
      <c r="C5987" s="21"/>
    </row>
    <row r="5988" spans="3:3" x14ac:dyDescent="0.2">
      <c r="C5988" s="21"/>
    </row>
    <row r="5989" spans="3:3" x14ac:dyDescent="0.2">
      <c r="C5989" s="21"/>
    </row>
    <row r="5990" spans="3:3" x14ac:dyDescent="0.2">
      <c r="C5990" s="21"/>
    </row>
    <row r="5991" spans="3:3" x14ac:dyDescent="0.2">
      <c r="C5991" s="21"/>
    </row>
    <row r="5992" spans="3:3" x14ac:dyDescent="0.2">
      <c r="C5992" s="21"/>
    </row>
    <row r="5993" spans="3:3" x14ac:dyDescent="0.2">
      <c r="C5993" s="21"/>
    </row>
    <row r="5994" spans="3:3" x14ac:dyDescent="0.2">
      <c r="C5994" s="21"/>
    </row>
    <row r="5995" spans="3:3" x14ac:dyDescent="0.2">
      <c r="C5995" s="21"/>
    </row>
    <row r="5996" spans="3:3" x14ac:dyDescent="0.2">
      <c r="C5996" s="21"/>
    </row>
    <row r="5997" spans="3:3" x14ac:dyDescent="0.2">
      <c r="C5997" s="21"/>
    </row>
    <row r="5998" spans="3:3" x14ac:dyDescent="0.2">
      <c r="C5998" s="21"/>
    </row>
    <row r="5999" spans="3:3" x14ac:dyDescent="0.2">
      <c r="C5999" s="21"/>
    </row>
    <row r="6000" spans="3:3" x14ac:dyDescent="0.2">
      <c r="C6000" s="21"/>
    </row>
    <row r="6001" spans="3:3" x14ac:dyDescent="0.2">
      <c r="C6001" s="21"/>
    </row>
    <row r="6002" spans="3:3" x14ac:dyDescent="0.2">
      <c r="C6002" s="21"/>
    </row>
    <row r="6003" spans="3:3" x14ac:dyDescent="0.2">
      <c r="C6003" s="21"/>
    </row>
    <row r="6004" spans="3:3" x14ac:dyDescent="0.2">
      <c r="C6004" s="21"/>
    </row>
    <row r="6005" spans="3:3" x14ac:dyDescent="0.2">
      <c r="C6005" s="21"/>
    </row>
    <row r="6006" spans="3:3" x14ac:dyDescent="0.2">
      <c r="C6006" s="21"/>
    </row>
    <row r="6007" spans="3:3" x14ac:dyDescent="0.2">
      <c r="C6007" s="21"/>
    </row>
    <row r="6008" spans="3:3" x14ac:dyDescent="0.2">
      <c r="C6008" s="21"/>
    </row>
    <row r="6009" spans="3:3" x14ac:dyDescent="0.2">
      <c r="C6009" s="21"/>
    </row>
    <row r="6010" spans="3:3" x14ac:dyDescent="0.2">
      <c r="C6010" s="21"/>
    </row>
    <row r="6011" spans="3:3" x14ac:dyDescent="0.2">
      <c r="C6011" s="21"/>
    </row>
    <row r="6012" spans="3:3" x14ac:dyDescent="0.2">
      <c r="C6012" s="21"/>
    </row>
    <row r="6013" spans="3:3" x14ac:dyDescent="0.2">
      <c r="C6013" s="21"/>
    </row>
    <row r="6014" spans="3:3" x14ac:dyDescent="0.2">
      <c r="C6014" s="21"/>
    </row>
    <row r="6015" spans="3:3" x14ac:dyDescent="0.2">
      <c r="C6015" s="21"/>
    </row>
    <row r="6016" spans="3:3" x14ac:dyDescent="0.2">
      <c r="C6016" s="21"/>
    </row>
    <row r="6017" spans="3:3" x14ac:dyDescent="0.2">
      <c r="C6017" s="21"/>
    </row>
    <row r="6018" spans="3:3" x14ac:dyDescent="0.2">
      <c r="C6018" s="21"/>
    </row>
    <row r="6019" spans="3:3" x14ac:dyDescent="0.2">
      <c r="C6019" s="21"/>
    </row>
    <row r="6020" spans="3:3" x14ac:dyDescent="0.2">
      <c r="C6020" s="21"/>
    </row>
    <row r="6021" spans="3:3" x14ac:dyDescent="0.2">
      <c r="C6021" s="21"/>
    </row>
    <row r="6022" spans="3:3" x14ac:dyDescent="0.2">
      <c r="C6022" s="21"/>
    </row>
    <row r="6023" spans="3:3" x14ac:dyDescent="0.2">
      <c r="C6023" s="21"/>
    </row>
    <row r="6024" spans="3:3" x14ac:dyDescent="0.2">
      <c r="C6024" s="21"/>
    </row>
    <row r="6025" spans="3:3" x14ac:dyDescent="0.2">
      <c r="C6025" s="21"/>
    </row>
    <row r="6026" spans="3:3" x14ac:dyDescent="0.2">
      <c r="C6026" s="21"/>
    </row>
    <row r="6027" spans="3:3" x14ac:dyDescent="0.2">
      <c r="C6027" s="21"/>
    </row>
    <row r="6028" spans="3:3" x14ac:dyDescent="0.2">
      <c r="C6028" s="21"/>
    </row>
    <row r="6029" spans="3:3" x14ac:dyDescent="0.2">
      <c r="C6029" s="21"/>
    </row>
    <row r="6030" spans="3:3" x14ac:dyDescent="0.2">
      <c r="C6030" s="21"/>
    </row>
    <row r="6031" spans="3:3" x14ac:dyDescent="0.2">
      <c r="C6031" s="21"/>
    </row>
    <row r="6032" spans="3:3" x14ac:dyDescent="0.2">
      <c r="C6032" s="21"/>
    </row>
    <row r="6033" spans="3:3" x14ac:dyDescent="0.2">
      <c r="C6033" s="21"/>
    </row>
    <row r="6034" spans="3:3" x14ac:dyDescent="0.2">
      <c r="C6034" s="21"/>
    </row>
    <row r="6035" spans="3:3" x14ac:dyDescent="0.2">
      <c r="C6035" s="21"/>
    </row>
    <row r="6036" spans="3:3" x14ac:dyDescent="0.2">
      <c r="C6036" s="21"/>
    </row>
    <row r="6037" spans="3:3" x14ac:dyDescent="0.2">
      <c r="C6037" s="21"/>
    </row>
    <row r="6038" spans="3:3" x14ac:dyDescent="0.2">
      <c r="C6038" s="21"/>
    </row>
    <row r="6039" spans="3:3" x14ac:dyDescent="0.2">
      <c r="C6039" s="21"/>
    </row>
    <row r="6040" spans="3:3" x14ac:dyDescent="0.2">
      <c r="C6040" s="21"/>
    </row>
    <row r="6041" spans="3:3" x14ac:dyDescent="0.2">
      <c r="C6041" s="21"/>
    </row>
    <row r="6042" spans="3:3" x14ac:dyDescent="0.2">
      <c r="C6042" s="21"/>
    </row>
    <row r="6043" spans="3:3" x14ac:dyDescent="0.2">
      <c r="C6043" s="21"/>
    </row>
    <row r="6044" spans="3:3" x14ac:dyDescent="0.2">
      <c r="C6044" s="21"/>
    </row>
    <row r="6045" spans="3:3" x14ac:dyDescent="0.2">
      <c r="C6045" s="21"/>
    </row>
    <row r="6046" spans="3:3" x14ac:dyDescent="0.2">
      <c r="C6046" s="21"/>
    </row>
    <row r="6047" spans="3:3" x14ac:dyDescent="0.2">
      <c r="C6047" s="21"/>
    </row>
    <row r="6048" spans="3:3" x14ac:dyDescent="0.2">
      <c r="C6048" s="21"/>
    </row>
    <row r="6049" spans="3:3" x14ac:dyDescent="0.2">
      <c r="C6049" s="21"/>
    </row>
    <row r="6050" spans="3:3" x14ac:dyDescent="0.2">
      <c r="C6050" s="21"/>
    </row>
    <row r="6051" spans="3:3" x14ac:dyDescent="0.2">
      <c r="C6051" s="21"/>
    </row>
    <row r="6052" spans="3:3" x14ac:dyDescent="0.2">
      <c r="C6052" s="21"/>
    </row>
    <row r="6053" spans="3:3" x14ac:dyDescent="0.2">
      <c r="C6053" s="21"/>
    </row>
    <row r="6054" spans="3:3" x14ac:dyDescent="0.2">
      <c r="C6054" s="21"/>
    </row>
    <row r="6055" spans="3:3" x14ac:dyDescent="0.2">
      <c r="C6055" s="21"/>
    </row>
    <row r="6056" spans="3:3" x14ac:dyDescent="0.2">
      <c r="C6056" s="21"/>
    </row>
    <row r="6057" spans="3:3" x14ac:dyDescent="0.2">
      <c r="C6057" s="21"/>
    </row>
    <row r="6058" spans="3:3" x14ac:dyDescent="0.2">
      <c r="C6058" s="21"/>
    </row>
    <row r="6059" spans="3:3" x14ac:dyDescent="0.2">
      <c r="C6059" s="21"/>
    </row>
    <row r="6060" spans="3:3" x14ac:dyDescent="0.2">
      <c r="C6060" s="21"/>
    </row>
    <row r="6061" spans="3:3" x14ac:dyDescent="0.2">
      <c r="C6061" s="21"/>
    </row>
    <row r="6062" spans="3:3" x14ac:dyDescent="0.2">
      <c r="C6062" s="21"/>
    </row>
    <row r="6063" spans="3:3" x14ac:dyDescent="0.2">
      <c r="C6063" s="21"/>
    </row>
    <row r="6064" spans="3:3" x14ac:dyDescent="0.2">
      <c r="C6064" s="21"/>
    </row>
    <row r="6065" spans="3:3" x14ac:dyDescent="0.2">
      <c r="C6065" s="21"/>
    </row>
    <row r="6066" spans="3:3" x14ac:dyDescent="0.2">
      <c r="C6066" s="21"/>
    </row>
    <row r="6067" spans="3:3" x14ac:dyDescent="0.2">
      <c r="C6067" s="21"/>
    </row>
    <row r="6068" spans="3:3" x14ac:dyDescent="0.2">
      <c r="C6068" s="21"/>
    </row>
    <row r="6069" spans="3:3" x14ac:dyDescent="0.2">
      <c r="C6069" s="21"/>
    </row>
    <row r="6070" spans="3:3" x14ac:dyDescent="0.2">
      <c r="C6070" s="21"/>
    </row>
    <row r="6071" spans="3:3" x14ac:dyDescent="0.2">
      <c r="C6071" s="21"/>
    </row>
    <row r="6072" spans="3:3" x14ac:dyDescent="0.2">
      <c r="C6072" s="21"/>
    </row>
    <row r="6073" spans="3:3" x14ac:dyDescent="0.2">
      <c r="C6073" s="21"/>
    </row>
    <row r="6074" spans="3:3" x14ac:dyDescent="0.2">
      <c r="C6074" s="21"/>
    </row>
    <row r="6075" spans="3:3" x14ac:dyDescent="0.2">
      <c r="C6075" s="21"/>
    </row>
    <row r="6076" spans="3:3" x14ac:dyDescent="0.2">
      <c r="C6076" s="21"/>
    </row>
    <row r="6077" spans="3:3" x14ac:dyDescent="0.2">
      <c r="C6077" s="21"/>
    </row>
    <row r="6078" spans="3:3" x14ac:dyDescent="0.2">
      <c r="C6078" s="21"/>
    </row>
    <row r="6079" spans="3:3" x14ac:dyDescent="0.2">
      <c r="C6079" s="21"/>
    </row>
    <row r="6080" spans="3:3" x14ac:dyDescent="0.2">
      <c r="C6080" s="21"/>
    </row>
    <row r="6081" spans="3:3" x14ac:dyDescent="0.2">
      <c r="C6081" s="21"/>
    </row>
    <row r="6082" spans="3:3" x14ac:dyDescent="0.2">
      <c r="C6082" s="21"/>
    </row>
    <row r="6083" spans="3:3" x14ac:dyDescent="0.2">
      <c r="C6083" s="21"/>
    </row>
    <row r="6084" spans="3:3" x14ac:dyDescent="0.2">
      <c r="C6084" s="21"/>
    </row>
    <row r="6085" spans="3:3" x14ac:dyDescent="0.2">
      <c r="C6085" s="21"/>
    </row>
    <row r="6086" spans="3:3" x14ac:dyDescent="0.2">
      <c r="C6086" s="21"/>
    </row>
    <row r="6087" spans="3:3" x14ac:dyDescent="0.2">
      <c r="C6087" s="21"/>
    </row>
    <row r="6088" spans="3:3" x14ac:dyDescent="0.2">
      <c r="C6088" s="21"/>
    </row>
    <row r="6089" spans="3:3" x14ac:dyDescent="0.2">
      <c r="C6089" s="21"/>
    </row>
    <row r="6090" spans="3:3" x14ac:dyDescent="0.2">
      <c r="C6090" s="21"/>
    </row>
    <row r="6091" spans="3:3" x14ac:dyDescent="0.2">
      <c r="C6091" s="21"/>
    </row>
    <row r="6092" spans="3:3" x14ac:dyDescent="0.2">
      <c r="C6092" s="21"/>
    </row>
    <row r="6093" spans="3:3" x14ac:dyDescent="0.2">
      <c r="C6093" s="21"/>
    </row>
    <row r="6094" spans="3:3" x14ac:dyDescent="0.2">
      <c r="C6094" s="21"/>
    </row>
    <row r="6095" spans="3:3" x14ac:dyDescent="0.2">
      <c r="C6095" s="21"/>
    </row>
    <row r="6096" spans="3:3" x14ac:dyDescent="0.2">
      <c r="C6096" s="21"/>
    </row>
    <row r="6097" spans="3:3" x14ac:dyDescent="0.2">
      <c r="C6097" s="21"/>
    </row>
    <row r="6098" spans="3:3" x14ac:dyDescent="0.2">
      <c r="C6098" s="21"/>
    </row>
    <row r="6099" spans="3:3" x14ac:dyDescent="0.2">
      <c r="C6099" s="21"/>
    </row>
    <row r="6100" spans="3:3" x14ac:dyDescent="0.2">
      <c r="C6100" s="21"/>
    </row>
    <row r="6101" spans="3:3" x14ac:dyDescent="0.2">
      <c r="C6101" s="21"/>
    </row>
    <row r="6102" spans="3:3" x14ac:dyDescent="0.2">
      <c r="C6102" s="21"/>
    </row>
    <row r="6103" spans="3:3" x14ac:dyDescent="0.2">
      <c r="C6103" s="21"/>
    </row>
    <row r="6104" spans="3:3" x14ac:dyDescent="0.2">
      <c r="C6104" s="21"/>
    </row>
    <row r="6105" spans="3:3" x14ac:dyDescent="0.2">
      <c r="C6105" s="21"/>
    </row>
    <row r="6106" spans="3:3" x14ac:dyDescent="0.2">
      <c r="C6106" s="21"/>
    </row>
    <row r="6107" spans="3:3" x14ac:dyDescent="0.2">
      <c r="C6107" s="21"/>
    </row>
    <row r="6108" spans="3:3" x14ac:dyDescent="0.2">
      <c r="C6108" s="21"/>
    </row>
    <row r="6109" spans="3:3" x14ac:dyDescent="0.2">
      <c r="C6109" s="21"/>
    </row>
    <row r="6110" spans="3:3" x14ac:dyDescent="0.2">
      <c r="C6110" s="21"/>
    </row>
    <row r="6111" spans="3:3" x14ac:dyDescent="0.2">
      <c r="C6111" s="21"/>
    </row>
    <row r="6112" spans="3:3" x14ac:dyDescent="0.2">
      <c r="C6112" s="21"/>
    </row>
    <row r="6113" spans="3:3" x14ac:dyDescent="0.2">
      <c r="C6113" s="21"/>
    </row>
    <row r="6114" spans="3:3" x14ac:dyDescent="0.2">
      <c r="C6114" s="21"/>
    </row>
    <row r="6115" spans="3:3" x14ac:dyDescent="0.2">
      <c r="C6115" s="21"/>
    </row>
    <row r="6116" spans="3:3" x14ac:dyDescent="0.2">
      <c r="C6116" s="21"/>
    </row>
    <row r="6117" spans="3:3" x14ac:dyDescent="0.2">
      <c r="C6117" s="21"/>
    </row>
    <row r="6118" spans="3:3" x14ac:dyDescent="0.2">
      <c r="C6118" s="21"/>
    </row>
    <row r="6119" spans="3:3" x14ac:dyDescent="0.2">
      <c r="C6119" s="21"/>
    </row>
    <row r="6120" spans="3:3" x14ac:dyDescent="0.2">
      <c r="C6120" s="21"/>
    </row>
    <row r="6121" spans="3:3" x14ac:dyDescent="0.2">
      <c r="C6121" s="21"/>
    </row>
    <row r="6122" spans="3:3" x14ac:dyDescent="0.2">
      <c r="C6122" s="21"/>
    </row>
    <row r="6123" spans="3:3" x14ac:dyDescent="0.2">
      <c r="C6123" s="21"/>
    </row>
    <row r="6124" spans="3:3" x14ac:dyDescent="0.2">
      <c r="C6124" s="21"/>
    </row>
    <row r="6125" spans="3:3" x14ac:dyDescent="0.2">
      <c r="C6125" s="21"/>
    </row>
    <row r="6126" spans="3:3" x14ac:dyDescent="0.2">
      <c r="C6126" s="21"/>
    </row>
    <row r="6127" spans="3:3" x14ac:dyDescent="0.2">
      <c r="C6127" s="21"/>
    </row>
    <row r="6128" spans="3:3" x14ac:dyDescent="0.2">
      <c r="C6128" s="21"/>
    </row>
    <row r="6129" spans="3:3" x14ac:dyDescent="0.2">
      <c r="C6129" s="21"/>
    </row>
    <row r="6130" spans="3:3" x14ac:dyDescent="0.2">
      <c r="C6130" s="21"/>
    </row>
    <row r="6131" spans="3:3" x14ac:dyDescent="0.2">
      <c r="C6131" s="21"/>
    </row>
    <row r="6132" spans="3:3" x14ac:dyDescent="0.2">
      <c r="C6132" s="21"/>
    </row>
    <row r="6133" spans="3:3" x14ac:dyDescent="0.2">
      <c r="C6133" s="21"/>
    </row>
    <row r="6134" spans="3:3" x14ac:dyDescent="0.2">
      <c r="C6134" s="21"/>
    </row>
    <row r="6135" spans="3:3" x14ac:dyDescent="0.2">
      <c r="C6135" s="21"/>
    </row>
    <row r="6136" spans="3:3" x14ac:dyDescent="0.2">
      <c r="C6136" s="21"/>
    </row>
    <row r="6137" spans="3:3" x14ac:dyDescent="0.2">
      <c r="C6137" s="21"/>
    </row>
    <row r="6138" spans="3:3" x14ac:dyDescent="0.2">
      <c r="C6138" s="21"/>
    </row>
    <row r="6139" spans="3:3" x14ac:dyDescent="0.2">
      <c r="C6139" s="21"/>
    </row>
    <row r="6140" spans="3:3" x14ac:dyDescent="0.2">
      <c r="C6140" s="21"/>
    </row>
    <row r="6141" spans="3:3" x14ac:dyDescent="0.2">
      <c r="C6141" s="21"/>
    </row>
    <row r="6142" spans="3:3" x14ac:dyDescent="0.2">
      <c r="C6142" s="21"/>
    </row>
    <row r="6143" spans="3:3" x14ac:dyDescent="0.2">
      <c r="C6143" s="21"/>
    </row>
    <row r="6144" spans="3:3" x14ac:dyDescent="0.2">
      <c r="C6144" s="21"/>
    </row>
    <row r="6145" spans="3:3" x14ac:dyDescent="0.2">
      <c r="C6145" s="21"/>
    </row>
    <row r="6146" spans="3:3" x14ac:dyDescent="0.2">
      <c r="C6146" s="21"/>
    </row>
    <row r="6147" spans="3:3" x14ac:dyDescent="0.2">
      <c r="C6147" s="21"/>
    </row>
    <row r="6148" spans="3:3" x14ac:dyDescent="0.2">
      <c r="C6148" s="21"/>
    </row>
    <row r="6149" spans="3:3" x14ac:dyDescent="0.2">
      <c r="C6149" s="21"/>
    </row>
    <row r="6150" spans="3:3" x14ac:dyDescent="0.2">
      <c r="C6150" s="21"/>
    </row>
    <row r="6151" spans="3:3" x14ac:dyDescent="0.2">
      <c r="C6151" s="21"/>
    </row>
    <row r="6152" spans="3:3" x14ac:dyDescent="0.2">
      <c r="C6152" s="21"/>
    </row>
    <row r="6153" spans="3:3" x14ac:dyDescent="0.2">
      <c r="C6153" s="21"/>
    </row>
    <row r="6154" spans="3:3" x14ac:dyDescent="0.2">
      <c r="C6154" s="21"/>
    </row>
    <row r="6155" spans="3:3" x14ac:dyDescent="0.2">
      <c r="C6155" s="21"/>
    </row>
    <row r="6156" spans="3:3" x14ac:dyDescent="0.2">
      <c r="C6156" s="21"/>
    </row>
    <row r="6157" spans="3:3" x14ac:dyDescent="0.2">
      <c r="C6157" s="21"/>
    </row>
    <row r="6158" spans="3:3" x14ac:dyDescent="0.2">
      <c r="C6158" s="21"/>
    </row>
    <row r="6159" spans="3:3" x14ac:dyDescent="0.2">
      <c r="C6159" s="21"/>
    </row>
    <row r="6160" spans="3:3" x14ac:dyDescent="0.2">
      <c r="C6160" s="21"/>
    </row>
    <row r="6161" spans="3:3" x14ac:dyDescent="0.2">
      <c r="C6161" s="21"/>
    </row>
    <row r="6162" spans="3:3" x14ac:dyDescent="0.2">
      <c r="C6162" s="21"/>
    </row>
    <row r="6163" spans="3:3" x14ac:dyDescent="0.2">
      <c r="C6163" s="21"/>
    </row>
    <row r="6164" spans="3:3" x14ac:dyDescent="0.2">
      <c r="C6164" s="21"/>
    </row>
    <row r="6165" spans="3:3" x14ac:dyDescent="0.2">
      <c r="C6165" s="21"/>
    </row>
    <row r="6166" spans="3:3" x14ac:dyDescent="0.2">
      <c r="C6166" s="21"/>
    </row>
    <row r="6167" spans="3:3" x14ac:dyDescent="0.2">
      <c r="C6167" s="21"/>
    </row>
    <row r="6168" spans="3:3" x14ac:dyDescent="0.2">
      <c r="C6168" s="21"/>
    </row>
    <row r="6169" spans="3:3" x14ac:dyDescent="0.2">
      <c r="C6169" s="21"/>
    </row>
    <row r="6170" spans="3:3" x14ac:dyDescent="0.2">
      <c r="C6170" s="21"/>
    </row>
    <row r="6171" spans="3:3" x14ac:dyDescent="0.2">
      <c r="C6171" s="21"/>
    </row>
    <row r="6172" spans="3:3" x14ac:dyDescent="0.2">
      <c r="C6172" s="21"/>
    </row>
    <row r="6173" spans="3:3" x14ac:dyDescent="0.2">
      <c r="C6173" s="21"/>
    </row>
    <row r="6174" spans="3:3" x14ac:dyDescent="0.2">
      <c r="C6174" s="21"/>
    </row>
    <row r="6175" spans="3:3" x14ac:dyDescent="0.2">
      <c r="C6175" s="21"/>
    </row>
    <row r="6176" spans="3:3" x14ac:dyDescent="0.2">
      <c r="C6176" s="21"/>
    </row>
    <row r="6177" spans="3:3" x14ac:dyDescent="0.2">
      <c r="C6177" s="21"/>
    </row>
    <row r="6178" spans="3:3" x14ac:dyDescent="0.2">
      <c r="C6178" s="21"/>
    </row>
    <row r="6179" spans="3:3" x14ac:dyDescent="0.2">
      <c r="C6179" s="21"/>
    </row>
    <row r="6180" spans="3:3" x14ac:dyDescent="0.2">
      <c r="C6180" s="21"/>
    </row>
    <row r="6181" spans="3:3" x14ac:dyDescent="0.2">
      <c r="C6181" s="21"/>
    </row>
    <row r="6182" spans="3:3" x14ac:dyDescent="0.2">
      <c r="C6182" s="21"/>
    </row>
    <row r="6183" spans="3:3" x14ac:dyDescent="0.2">
      <c r="C6183" s="21"/>
    </row>
    <row r="6184" spans="3:3" x14ac:dyDescent="0.2">
      <c r="C6184" s="21"/>
    </row>
    <row r="6185" spans="3:3" x14ac:dyDescent="0.2">
      <c r="C6185" s="21"/>
    </row>
    <row r="6186" spans="3:3" x14ac:dyDescent="0.2">
      <c r="C6186" s="21"/>
    </row>
    <row r="6187" spans="3:3" x14ac:dyDescent="0.2">
      <c r="C6187" s="21"/>
    </row>
    <row r="6188" spans="3:3" x14ac:dyDescent="0.2">
      <c r="C6188" s="21"/>
    </row>
    <row r="6189" spans="3:3" x14ac:dyDescent="0.2">
      <c r="C6189" s="21"/>
    </row>
    <row r="6190" spans="3:3" x14ac:dyDescent="0.2">
      <c r="C6190" s="21"/>
    </row>
    <row r="6191" spans="3:3" x14ac:dyDescent="0.2">
      <c r="C6191" s="21"/>
    </row>
    <row r="6192" spans="3:3" x14ac:dyDescent="0.2">
      <c r="C6192" s="21"/>
    </row>
    <row r="6193" spans="3:3" x14ac:dyDescent="0.2">
      <c r="C6193" s="21"/>
    </row>
    <row r="6194" spans="3:3" x14ac:dyDescent="0.2">
      <c r="C6194" s="21"/>
    </row>
    <row r="6195" spans="3:3" x14ac:dyDescent="0.2">
      <c r="C6195" s="21"/>
    </row>
    <row r="6196" spans="3:3" x14ac:dyDescent="0.2">
      <c r="C6196" s="21"/>
    </row>
    <row r="6197" spans="3:3" x14ac:dyDescent="0.2">
      <c r="C6197" s="21"/>
    </row>
    <row r="6198" spans="3:3" x14ac:dyDescent="0.2">
      <c r="C6198" s="21"/>
    </row>
    <row r="6199" spans="3:3" x14ac:dyDescent="0.2">
      <c r="C6199" s="21"/>
    </row>
    <row r="6200" spans="3:3" x14ac:dyDescent="0.2">
      <c r="C6200" s="21"/>
    </row>
    <row r="6201" spans="3:3" x14ac:dyDescent="0.2">
      <c r="C6201" s="21"/>
    </row>
    <row r="6202" spans="3:3" x14ac:dyDescent="0.2">
      <c r="C6202" s="21"/>
    </row>
    <row r="6203" spans="3:3" x14ac:dyDescent="0.2">
      <c r="C6203" s="21"/>
    </row>
    <row r="6204" spans="3:3" x14ac:dyDescent="0.2">
      <c r="C6204" s="21"/>
    </row>
    <row r="6205" spans="3:3" x14ac:dyDescent="0.2">
      <c r="C6205" s="21"/>
    </row>
    <row r="6206" spans="3:3" x14ac:dyDescent="0.2">
      <c r="C6206" s="21"/>
    </row>
    <row r="6207" spans="3:3" x14ac:dyDescent="0.2">
      <c r="C6207" s="21"/>
    </row>
    <row r="6208" spans="3:3" x14ac:dyDescent="0.2">
      <c r="C6208" s="21"/>
    </row>
    <row r="6209" spans="3:3" x14ac:dyDescent="0.2">
      <c r="C6209" s="21"/>
    </row>
    <row r="6210" spans="3:3" x14ac:dyDescent="0.2">
      <c r="C6210" s="21"/>
    </row>
    <row r="6211" spans="3:3" x14ac:dyDescent="0.2">
      <c r="C6211" s="21"/>
    </row>
    <row r="6212" spans="3:3" x14ac:dyDescent="0.2">
      <c r="C6212" s="21"/>
    </row>
    <row r="6213" spans="3:3" x14ac:dyDescent="0.2">
      <c r="C6213" s="21"/>
    </row>
    <row r="6214" spans="3:3" x14ac:dyDescent="0.2">
      <c r="C6214" s="21"/>
    </row>
    <row r="6215" spans="3:3" x14ac:dyDescent="0.2">
      <c r="C6215" s="21"/>
    </row>
    <row r="6216" spans="3:3" x14ac:dyDescent="0.2">
      <c r="C6216" s="21"/>
    </row>
    <row r="6217" spans="3:3" x14ac:dyDescent="0.2">
      <c r="C6217" s="21"/>
    </row>
    <row r="6218" spans="3:3" x14ac:dyDescent="0.2">
      <c r="C6218" s="21"/>
    </row>
    <row r="6219" spans="3:3" x14ac:dyDescent="0.2">
      <c r="C6219" s="21"/>
    </row>
    <row r="6220" spans="3:3" x14ac:dyDescent="0.2">
      <c r="C6220" s="21"/>
    </row>
    <row r="6221" spans="3:3" x14ac:dyDescent="0.2">
      <c r="C6221" s="21"/>
    </row>
    <row r="6222" spans="3:3" x14ac:dyDescent="0.2">
      <c r="C6222" s="21"/>
    </row>
    <row r="6223" spans="3:3" x14ac:dyDescent="0.2">
      <c r="C6223" s="21"/>
    </row>
    <row r="6224" spans="3:3" x14ac:dyDescent="0.2">
      <c r="C6224" s="21"/>
    </row>
    <row r="6225" spans="3:3" x14ac:dyDescent="0.2">
      <c r="C6225" s="21"/>
    </row>
    <row r="6226" spans="3:3" x14ac:dyDescent="0.2">
      <c r="C6226" s="21"/>
    </row>
    <row r="6227" spans="3:3" x14ac:dyDescent="0.2">
      <c r="C6227" s="21"/>
    </row>
    <row r="6228" spans="3:3" x14ac:dyDescent="0.2">
      <c r="C6228" s="21"/>
    </row>
    <row r="6229" spans="3:3" x14ac:dyDescent="0.2">
      <c r="C6229" s="21"/>
    </row>
    <row r="6230" spans="3:3" x14ac:dyDescent="0.2">
      <c r="C6230" s="21"/>
    </row>
    <row r="6231" spans="3:3" x14ac:dyDescent="0.2">
      <c r="C6231" s="21"/>
    </row>
    <row r="6232" spans="3:3" x14ac:dyDescent="0.2">
      <c r="C6232" s="21"/>
    </row>
    <row r="6233" spans="3:3" x14ac:dyDescent="0.2">
      <c r="C6233" s="21"/>
    </row>
    <row r="6234" spans="3:3" x14ac:dyDescent="0.2">
      <c r="C6234" s="21"/>
    </row>
    <row r="6235" spans="3:3" x14ac:dyDescent="0.2">
      <c r="C6235" s="21"/>
    </row>
    <row r="6236" spans="3:3" x14ac:dyDescent="0.2">
      <c r="C6236" s="21"/>
    </row>
    <row r="6237" spans="3:3" x14ac:dyDescent="0.2">
      <c r="C6237" s="21"/>
    </row>
    <row r="6238" spans="3:3" x14ac:dyDescent="0.2">
      <c r="C6238" s="21"/>
    </row>
    <row r="6239" spans="3:3" x14ac:dyDescent="0.2">
      <c r="C6239" s="21"/>
    </row>
    <row r="6240" spans="3:3" x14ac:dyDescent="0.2">
      <c r="C6240" s="21"/>
    </row>
    <row r="6241" spans="3:3" x14ac:dyDescent="0.2">
      <c r="C6241" s="21"/>
    </row>
    <row r="6242" spans="3:3" x14ac:dyDescent="0.2">
      <c r="C6242" s="21"/>
    </row>
    <row r="6243" spans="3:3" x14ac:dyDescent="0.2">
      <c r="C6243" s="21"/>
    </row>
    <row r="6244" spans="3:3" x14ac:dyDescent="0.2">
      <c r="C6244" s="21"/>
    </row>
    <row r="6245" spans="3:3" x14ac:dyDescent="0.2">
      <c r="C6245" s="21"/>
    </row>
    <row r="6246" spans="3:3" x14ac:dyDescent="0.2">
      <c r="C6246" s="21"/>
    </row>
    <row r="6247" spans="3:3" x14ac:dyDescent="0.2">
      <c r="C6247" s="21"/>
    </row>
    <row r="6248" spans="3:3" x14ac:dyDescent="0.2">
      <c r="C6248" s="21"/>
    </row>
    <row r="6249" spans="3:3" x14ac:dyDescent="0.2">
      <c r="C6249" s="21"/>
    </row>
    <row r="6250" spans="3:3" x14ac:dyDescent="0.2">
      <c r="C6250" s="21"/>
    </row>
    <row r="6251" spans="3:3" x14ac:dyDescent="0.2">
      <c r="C6251" s="21"/>
    </row>
    <row r="6252" spans="3:3" x14ac:dyDescent="0.2">
      <c r="C6252" s="21"/>
    </row>
    <row r="6253" spans="3:3" x14ac:dyDescent="0.2">
      <c r="C6253" s="21"/>
    </row>
    <row r="6254" spans="3:3" x14ac:dyDescent="0.2">
      <c r="C6254" s="21"/>
    </row>
    <row r="6255" spans="3:3" x14ac:dyDescent="0.2">
      <c r="C6255" s="21"/>
    </row>
    <row r="6256" spans="3:3" x14ac:dyDescent="0.2">
      <c r="C6256" s="21"/>
    </row>
    <row r="6257" spans="3:3" x14ac:dyDescent="0.2">
      <c r="C6257" s="21"/>
    </row>
    <row r="6258" spans="3:3" x14ac:dyDescent="0.2">
      <c r="C6258" s="21"/>
    </row>
    <row r="6259" spans="3:3" x14ac:dyDescent="0.2">
      <c r="C6259" s="21"/>
    </row>
    <row r="6260" spans="3:3" x14ac:dyDescent="0.2">
      <c r="C6260" s="21"/>
    </row>
    <row r="6261" spans="3:3" x14ac:dyDescent="0.2">
      <c r="C6261" s="21"/>
    </row>
    <row r="6262" spans="3:3" x14ac:dyDescent="0.2">
      <c r="C6262" s="21"/>
    </row>
    <row r="6263" spans="3:3" x14ac:dyDescent="0.2">
      <c r="C6263" s="21"/>
    </row>
    <row r="6264" spans="3:3" x14ac:dyDescent="0.2">
      <c r="C6264" s="21"/>
    </row>
    <row r="6265" spans="3:3" x14ac:dyDescent="0.2">
      <c r="C6265" s="21"/>
    </row>
    <row r="6266" spans="3:3" x14ac:dyDescent="0.2">
      <c r="C6266" s="21"/>
    </row>
    <row r="6267" spans="3:3" x14ac:dyDescent="0.2">
      <c r="C6267" s="21"/>
    </row>
    <row r="6268" spans="3:3" x14ac:dyDescent="0.2">
      <c r="C6268" s="21"/>
    </row>
    <row r="6269" spans="3:3" x14ac:dyDescent="0.2">
      <c r="C6269" s="21"/>
    </row>
    <row r="6270" spans="3:3" x14ac:dyDescent="0.2">
      <c r="C6270" s="21"/>
    </row>
    <row r="6271" spans="3:3" x14ac:dyDescent="0.2">
      <c r="C6271" s="21"/>
    </row>
    <row r="6272" spans="3:3" x14ac:dyDescent="0.2">
      <c r="C6272" s="21"/>
    </row>
    <row r="6273" spans="3:3" x14ac:dyDescent="0.2">
      <c r="C6273" s="21"/>
    </row>
    <row r="6274" spans="3:3" x14ac:dyDescent="0.2">
      <c r="C6274" s="21"/>
    </row>
    <row r="6275" spans="3:3" x14ac:dyDescent="0.2">
      <c r="C6275" s="21"/>
    </row>
    <row r="6276" spans="3:3" x14ac:dyDescent="0.2">
      <c r="C6276" s="21"/>
    </row>
    <row r="6277" spans="3:3" x14ac:dyDescent="0.2">
      <c r="C6277" s="21"/>
    </row>
    <row r="6278" spans="3:3" x14ac:dyDescent="0.2">
      <c r="C6278" s="21"/>
    </row>
    <row r="6279" spans="3:3" x14ac:dyDescent="0.2">
      <c r="C6279" s="21"/>
    </row>
    <row r="6280" spans="3:3" x14ac:dyDescent="0.2">
      <c r="C6280" s="21"/>
    </row>
    <row r="6281" spans="3:3" x14ac:dyDescent="0.2">
      <c r="C6281" s="21"/>
    </row>
    <row r="6282" spans="3:3" x14ac:dyDescent="0.2">
      <c r="C6282" s="21"/>
    </row>
    <row r="6283" spans="3:3" x14ac:dyDescent="0.2">
      <c r="C6283" s="21"/>
    </row>
    <row r="6284" spans="3:3" x14ac:dyDescent="0.2">
      <c r="C6284" s="21"/>
    </row>
    <row r="6285" spans="3:3" x14ac:dyDescent="0.2">
      <c r="C6285" s="21"/>
    </row>
    <row r="6286" spans="3:3" x14ac:dyDescent="0.2">
      <c r="C6286" s="21"/>
    </row>
    <row r="6287" spans="3:3" x14ac:dyDescent="0.2">
      <c r="C6287" s="21"/>
    </row>
    <row r="6288" spans="3:3" x14ac:dyDescent="0.2">
      <c r="C6288" s="21"/>
    </row>
    <row r="6289" spans="3:3" x14ac:dyDescent="0.2">
      <c r="C6289" s="21"/>
    </row>
    <row r="6290" spans="3:3" x14ac:dyDescent="0.2">
      <c r="C6290" s="21"/>
    </row>
    <row r="6291" spans="3:3" x14ac:dyDescent="0.2">
      <c r="C6291" s="21"/>
    </row>
    <row r="6292" spans="3:3" x14ac:dyDescent="0.2">
      <c r="C6292" s="21"/>
    </row>
    <row r="6293" spans="3:3" x14ac:dyDescent="0.2">
      <c r="C6293" s="21"/>
    </row>
    <row r="6294" spans="3:3" x14ac:dyDescent="0.2">
      <c r="C6294" s="21"/>
    </row>
    <row r="6295" spans="3:3" x14ac:dyDescent="0.2">
      <c r="C6295" s="21"/>
    </row>
    <row r="6296" spans="3:3" x14ac:dyDescent="0.2">
      <c r="C6296" s="21"/>
    </row>
    <row r="6297" spans="3:3" x14ac:dyDescent="0.2">
      <c r="C6297" s="21"/>
    </row>
    <row r="6298" spans="3:3" x14ac:dyDescent="0.2">
      <c r="C6298" s="21"/>
    </row>
    <row r="6299" spans="3:3" x14ac:dyDescent="0.2">
      <c r="C6299" s="21"/>
    </row>
    <row r="6300" spans="3:3" x14ac:dyDescent="0.2">
      <c r="C6300" s="21"/>
    </row>
    <row r="6301" spans="3:3" x14ac:dyDescent="0.2">
      <c r="C6301" s="21"/>
    </row>
    <row r="6302" spans="3:3" x14ac:dyDescent="0.2">
      <c r="C6302" s="21"/>
    </row>
    <row r="6303" spans="3:3" x14ac:dyDescent="0.2">
      <c r="C6303" s="21"/>
    </row>
    <row r="6304" spans="3:3" x14ac:dyDescent="0.2">
      <c r="C6304" s="21"/>
    </row>
    <row r="6305" spans="3:3" x14ac:dyDescent="0.2">
      <c r="C6305" s="21"/>
    </row>
    <row r="6306" spans="3:3" x14ac:dyDescent="0.2">
      <c r="C6306" s="21"/>
    </row>
    <row r="6307" spans="3:3" x14ac:dyDescent="0.2">
      <c r="C6307" s="21"/>
    </row>
    <row r="6308" spans="3:3" x14ac:dyDescent="0.2">
      <c r="C6308" s="21"/>
    </row>
    <row r="6309" spans="3:3" x14ac:dyDescent="0.2">
      <c r="C6309" s="21"/>
    </row>
    <row r="6310" spans="3:3" x14ac:dyDescent="0.2">
      <c r="C6310" s="21"/>
    </row>
    <row r="6311" spans="3:3" x14ac:dyDescent="0.2">
      <c r="C6311" s="21"/>
    </row>
    <row r="6312" spans="3:3" x14ac:dyDescent="0.2">
      <c r="C6312" s="21"/>
    </row>
    <row r="6313" spans="3:3" x14ac:dyDescent="0.2">
      <c r="C6313" s="21"/>
    </row>
    <row r="6314" spans="3:3" x14ac:dyDescent="0.2">
      <c r="C6314" s="21"/>
    </row>
    <row r="6315" spans="3:3" x14ac:dyDescent="0.2">
      <c r="C6315" s="21"/>
    </row>
    <row r="6316" spans="3:3" x14ac:dyDescent="0.2">
      <c r="C6316" s="21"/>
    </row>
    <row r="6317" spans="3:3" x14ac:dyDescent="0.2">
      <c r="C6317" s="21"/>
    </row>
    <row r="6318" spans="3:3" x14ac:dyDescent="0.2">
      <c r="C6318" s="21"/>
    </row>
    <row r="6319" spans="3:3" x14ac:dyDescent="0.2">
      <c r="C6319" s="21"/>
    </row>
    <row r="6320" spans="3:3" x14ac:dyDescent="0.2">
      <c r="C6320" s="21"/>
    </row>
    <row r="6321" spans="3:3" x14ac:dyDescent="0.2">
      <c r="C6321" s="21"/>
    </row>
    <row r="6322" spans="3:3" x14ac:dyDescent="0.2">
      <c r="C6322" s="21"/>
    </row>
    <row r="6323" spans="3:3" x14ac:dyDescent="0.2">
      <c r="C6323" s="21"/>
    </row>
    <row r="6324" spans="3:3" x14ac:dyDescent="0.2">
      <c r="C6324" s="21"/>
    </row>
    <row r="6325" spans="3:3" x14ac:dyDescent="0.2">
      <c r="C6325" s="21"/>
    </row>
    <row r="6326" spans="3:3" x14ac:dyDescent="0.2">
      <c r="C6326" s="21"/>
    </row>
    <row r="6327" spans="3:3" x14ac:dyDescent="0.2">
      <c r="C6327" s="21"/>
    </row>
    <row r="6328" spans="3:3" x14ac:dyDescent="0.2">
      <c r="C6328" s="21"/>
    </row>
    <row r="6329" spans="3:3" x14ac:dyDescent="0.2">
      <c r="C6329" s="21"/>
    </row>
    <row r="6330" spans="3:3" x14ac:dyDescent="0.2">
      <c r="C6330" s="21"/>
    </row>
    <row r="6331" spans="3:3" x14ac:dyDescent="0.2">
      <c r="C6331" s="21"/>
    </row>
    <row r="6332" spans="3:3" x14ac:dyDescent="0.2">
      <c r="C6332" s="21"/>
    </row>
    <row r="6333" spans="3:3" x14ac:dyDescent="0.2">
      <c r="C6333" s="21"/>
    </row>
    <row r="6334" spans="3:3" x14ac:dyDescent="0.2">
      <c r="C6334" s="21"/>
    </row>
    <row r="6335" spans="3:3" x14ac:dyDescent="0.2">
      <c r="C6335" s="21"/>
    </row>
    <row r="6336" spans="3:3" x14ac:dyDescent="0.2">
      <c r="C6336" s="21"/>
    </row>
    <row r="6337" spans="3:3" x14ac:dyDescent="0.2">
      <c r="C6337" s="21"/>
    </row>
    <row r="6338" spans="3:3" x14ac:dyDescent="0.2">
      <c r="C6338" s="21"/>
    </row>
    <row r="6339" spans="3:3" x14ac:dyDescent="0.2">
      <c r="C6339" s="21"/>
    </row>
    <row r="6340" spans="3:3" x14ac:dyDescent="0.2">
      <c r="C6340" s="21"/>
    </row>
    <row r="6341" spans="3:3" x14ac:dyDescent="0.2">
      <c r="C6341" s="21"/>
    </row>
    <row r="6342" spans="3:3" x14ac:dyDescent="0.2">
      <c r="C6342" s="21"/>
    </row>
    <row r="6343" spans="3:3" x14ac:dyDescent="0.2">
      <c r="C6343" s="21"/>
    </row>
    <row r="6344" spans="3:3" x14ac:dyDescent="0.2">
      <c r="C6344" s="21"/>
    </row>
    <row r="6345" spans="3:3" x14ac:dyDescent="0.2">
      <c r="C6345" s="21"/>
    </row>
    <row r="6346" spans="3:3" x14ac:dyDescent="0.2">
      <c r="C6346" s="21"/>
    </row>
    <row r="6347" spans="3:3" x14ac:dyDescent="0.2">
      <c r="C6347" s="21"/>
    </row>
    <row r="6348" spans="3:3" x14ac:dyDescent="0.2">
      <c r="C6348" s="21"/>
    </row>
    <row r="6349" spans="3:3" x14ac:dyDescent="0.2">
      <c r="C6349" s="21"/>
    </row>
    <row r="6350" spans="3:3" x14ac:dyDescent="0.2">
      <c r="C6350" s="21"/>
    </row>
    <row r="6351" spans="3:3" x14ac:dyDescent="0.2">
      <c r="C6351" s="21"/>
    </row>
    <row r="6352" spans="3:3" x14ac:dyDescent="0.2">
      <c r="C6352" s="21"/>
    </row>
    <row r="6353" spans="3:3" x14ac:dyDescent="0.2">
      <c r="C6353" s="21"/>
    </row>
    <row r="6354" spans="3:3" x14ac:dyDescent="0.2">
      <c r="C6354" s="21"/>
    </row>
    <row r="6355" spans="3:3" x14ac:dyDescent="0.2">
      <c r="C6355" s="21"/>
    </row>
    <row r="6356" spans="3:3" x14ac:dyDescent="0.2">
      <c r="C6356" s="21"/>
    </row>
    <row r="6357" spans="3:3" x14ac:dyDescent="0.2">
      <c r="C6357" s="21"/>
    </row>
    <row r="6358" spans="3:3" x14ac:dyDescent="0.2">
      <c r="C6358" s="21"/>
    </row>
    <row r="6359" spans="3:3" x14ac:dyDescent="0.2">
      <c r="C6359" s="21"/>
    </row>
    <row r="6360" spans="3:3" x14ac:dyDescent="0.2">
      <c r="C6360" s="21"/>
    </row>
    <row r="6361" spans="3:3" x14ac:dyDescent="0.2">
      <c r="C6361" s="21"/>
    </row>
    <row r="6362" spans="3:3" x14ac:dyDescent="0.2">
      <c r="C6362" s="21"/>
    </row>
    <row r="6363" spans="3:3" x14ac:dyDescent="0.2">
      <c r="C6363" s="21"/>
    </row>
    <row r="6364" spans="3:3" x14ac:dyDescent="0.2">
      <c r="C6364" s="21"/>
    </row>
    <row r="6365" spans="3:3" x14ac:dyDescent="0.2">
      <c r="C6365" s="21"/>
    </row>
    <row r="6366" spans="3:3" x14ac:dyDescent="0.2">
      <c r="C6366" s="21"/>
    </row>
    <row r="6367" spans="3:3" x14ac:dyDescent="0.2">
      <c r="C6367" s="21"/>
    </row>
    <row r="6368" spans="3:3" x14ac:dyDescent="0.2">
      <c r="C6368" s="21"/>
    </row>
    <row r="6369" spans="3:3" x14ac:dyDescent="0.2">
      <c r="C6369" s="21"/>
    </row>
    <row r="6370" spans="3:3" x14ac:dyDescent="0.2">
      <c r="C6370" s="21"/>
    </row>
    <row r="6371" spans="3:3" x14ac:dyDescent="0.2">
      <c r="C6371" s="21"/>
    </row>
    <row r="6372" spans="3:3" x14ac:dyDescent="0.2">
      <c r="C6372" s="21"/>
    </row>
    <row r="6373" spans="3:3" x14ac:dyDescent="0.2">
      <c r="C6373" s="21"/>
    </row>
    <row r="6374" spans="3:3" x14ac:dyDescent="0.2">
      <c r="C6374" s="21"/>
    </row>
    <row r="6375" spans="3:3" x14ac:dyDescent="0.2">
      <c r="C6375" s="21"/>
    </row>
    <row r="6376" spans="3:3" x14ac:dyDescent="0.2">
      <c r="C6376" s="21"/>
    </row>
    <row r="6377" spans="3:3" x14ac:dyDescent="0.2">
      <c r="C6377" s="21"/>
    </row>
    <row r="6378" spans="3:3" x14ac:dyDescent="0.2">
      <c r="C6378" s="21"/>
    </row>
    <row r="6379" spans="3:3" x14ac:dyDescent="0.2">
      <c r="C6379" s="21"/>
    </row>
    <row r="6380" spans="3:3" x14ac:dyDescent="0.2">
      <c r="C6380" s="21"/>
    </row>
    <row r="6381" spans="3:3" x14ac:dyDescent="0.2">
      <c r="C6381" s="21"/>
    </row>
    <row r="6382" spans="3:3" x14ac:dyDescent="0.2">
      <c r="C6382" s="21"/>
    </row>
    <row r="6383" spans="3:3" x14ac:dyDescent="0.2">
      <c r="C6383" s="21"/>
    </row>
    <row r="6384" spans="3:3" x14ac:dyDescent="0.2">
      <c r="C6384" s="21"/>
    </row>
    <row r="6385" spans="3:3" x14ac:dyDescent="0.2">
      <c r="C6385" s="21"/>
    </row>
    <row r="6386" spans="3:3" x14ac:dyDescent="0.2">
      <c r="C6386" s="21"/>
    </row>
    <row r="6387" spans="3:3" x14ac:dyDescent="0.2">
      <c r="C6387" s="21"/>
    </row>
    <row r="6388" spans="3:3" x14ac:dyDescent="0.2">
      <c r="C6388" s="21"/>
    </row>
    <row r="6389" spans="3:3" x14ac:dyDescent="0.2">
      <c r="C6389" s="21"/>
    </row>
    <row r="6390" spans="3:3" x14ac:dyDescent="0.2">
      <c r="C6390" s="21"/>
    </row>
    <row r="6391" spans="3:3" x14ac:dyDescent="0.2">
      <c r="C6391" s="21"/>
    </row>
    <row r="6392" spans="3:3" x14ac:dyDescent="0.2">
      <c r="C6392" s="21"/>
    </row>
    <row r="6393" spans="3:3" x14ac:dyDescent="0.2">
      <c r="C6393" s="21"/>
    </row>
    <row r="6394" spans="3:3" x14ac:dyDescent="0.2">
      <c r="C6394" s="21"/>
    </row>
    <row r="6395" spans="3:3" x14ac:dyDescent="0.2">
      <c r="C6395" s="21"/>
    </row>
    <row r="6396" spans="3:3" x14ac:dyDescent="0.2">
      <c r="C6396" s="21"/>
    </row>
    <row r="6397" spans="3:3" x14ac:dyDescent="0.2">
      <c r="C6397" s="21"/>
    </row>
    <row r="6398" spans="3:3" x14ac:dyDescent="0.2">
      <c r="C6398" s="21"/>
    </row>
    <row r="6399" spans="3:3" x14ac:dyDescent="0.2">
      <c r="C6399" s="21"/>
    </row>
    <row r="6400" spans="3:3" x14ac:dyDescent="0.2">
      <c r="C6400" s="21"/>
    </row>
    <row r="6401" spans="3:3" x14ac:dyDescent="0.2">
      <c r="C6401" s="21"/>
    </row>
    <row r="6402" spans="3:3" x14ac:dyDescent="0.2">
      <c r="C6402" s="21"/>
    </row>
    <row r="6403" spans="3:3" x14ac:dyDescent="0.2">
      <c r="C6403" s="21"/>
    </row>
    <row r="6404" spans="3:3" x14ac:dyDescent="0.2">
      <c r="C6404" s="21"/>
    </row>
    <row r="6405" spans="3:3" x14ac:dyDescent="0.2">
      <c r="C6405" s="21"/>
    </row>
    <row r="6406" spans="3:3" x14ac:dyDescent="0.2">
      <c r="C6406" s="21"/>
    </row>
    <row r="6407" spans="3:3" x14ac:dyDescent="0.2">
      <c r="C6407" s="21"/>
    </row>
    <row r="6408" spans="3:3" x14ac:dyDescent="0.2">
      <c r="C6408" s="21"/>
    </row>
    <row r="6409" spans="3:3" x14ac:dyDescent="0.2">
      <c r="C6409" s="21"/>
    </row>
    <row r="6410" spans="3:3" x14ac:dyDescent="0.2">
      <c r="C6410" s="21"/>
    </row>
    <row r="6411" spans="3:3" x14ac:dyDescent="0.2">
      <c r="C6411" s="21"/>
    </row>
    <row r="6412" spans="3:3" x14ac:dyDescent="0.2">
      <c r="C6412" s="21"/>
    </row>
    <row r="6413" spans="3:3" x14ac:dyDescent="0.2">
      <c r="C6413" s="21"/>
    </row>
    <row r="6414" spans="3:3" x14ac:dyDescent="0.2">
      <c r="C6414" s="21"/>
    </row>
    <row r="6415" spans="3:3" x14ac:dyDescent="0.2">
      <c r="C6415" s="21"/>
    </row>
    <row r="6416" spans="3:3" x14ac:dyDescent="0.2">
      <c r="C6416" s="21"/>
    </row>
    <row r="6417" spans="3:3" x14ac:dyDescent="0.2">
      <c r="C6417" s="21"/>
    </row>
    <row r="6418" spans="3:3" x14ac:dyDescent="0.2">
      <c r="C6418" s="21"/>
    </row>
    <row r="6419" spans="3:3" x14ac:dyDescent="0.2">
      <c r="C6419" s="21"/>
    </row>
    <row r="6420" spans="3:3" x14ac:dyDescent="0.2">
      <c r="C6420" s="21"/>
    </row>
    <row r="6421" spans="3:3" x14ac:dyDescent="0.2">
      <c r="C6421" s="21"/>
    </row>
    <row r="6422" spans="3:3" x14ac:dyDescent="0.2">
      <c r="C6422" s="21"/>
    </row>
    <row r="6423" spans="3:3" x14ac:dyDescent="0.2">
      <c r="C6423" s="21"/>
    </row>
    <row r="6424" spans="3:3" x14ac:dyDescent="0.2">
      <c r="C6424" s="21"/>
    </row>
    <row r="6425" spans="3:3" x14ac:dyDescent="0.2">
      <c r="C6425" s="21"/>
    </row>
    <row r="6426" spans="3:3" x14ac:dyDescent="0.2">
      <c r="C6426" s="21"/>
    </row>
    <row r="6427" spans="3:3" x14ac:dyDescent="0.2">
      <c r="C6427" s="21"/>
    </row>
    <row r="6428" spans="3:3" x14ac:dyDescent="0.2">
      <c r="C6428" s="21"/>
    </row>
    <row r="6429" spans="3:3" x14ac:dyDescent="0.2">
      <c r="C6429" s="21"/>
    </row>
    <row r="6430" spans="3:3" x14ac:dyDescent="0.2">
      <c r="C6430" s="21"/>
    </row>
    <row r="6431" spans="3:3" x14ac:dyDescent="0.2">
      <c r="C6431" s="21"/>
    </row>
    <row r="6432" spans="3:3" x14ac:dyDescent="0.2">
      <c r="C6432" s="21"/>
    </row>
    <row r="6433" spans="3:3" x14ac:dyDescent="0.2">
      <c r="C6433" s="21"/>
    </row>
    <row r="6434" spans="3:3" x14ac:dyDescent="0.2">
      <c r="C6434" s="21"/>
    </row>
    <row r="6435" spans="3:3" x14ac:dyDescent="0.2">
      <c r="C6435" s="21"/>
    </row>
    <row r="6436" spans="3:3" x14ac:dyDescent="0.2">
      <c r="C6436" s="21"/>
    </row>
    <row r="6437" spans="3:3" x14ac:dyDescent="0.2">
      <c r="C6437" s="21"/>
    </row>
    <row r="6438" spans="3:3" x14ac:dyDescent="0.2">
      <c r="C6438" s="21"/>
    </row>
    <row r="6439" spans="3:3" x14ac:dyDescent="0.2">
      <c r="C6439" s="21"/>
    </row>
    <row r="6440" spans="3:3" x14ac:dyDescent="0.2">
      <c r="C6440" s="21"/>
    </row>
    <row r="6441" spans="3:3" x14ac:dyDescent="0.2">
      <c r="C6441" s="21"/>
    </row>
    <row r="6442" spans="3:3" x14ac:dyDescent="0.2">
      <c r="C6442" s="21"/>
    </row>
    <row r="6443" spans="3:3" x14ac:dyDescent="0.2">
      <c r="C6443" s="21"/>
    </row>
    <row r="6444" spans="3:3" x14ac:dyDescent="0.2">
      <c r="C6444" s="21"/>
    </row>
    <row r="6445" spans="3:3" x14ac:dyDescent="0.2">
      <c r="C6445" s="21"/>
    </row>
    <row r="6446" spans="3:3" x14ac:dyDescent="0.2">
      <c r="C6446" s="21"/>
    </row>
    <row r="6447" spans="3:3" x14ac:dyDescent="0.2">
      <c r="C6447" s="21"/>
    </row>
    <row r="6448" spans="3:3" x14ac:dyDescent="0.2">
      <c r="C6448" s="21"/>
    </row>
    <row r="6449" spans="3:3" x14ac:dyDescent="0.2">
      <c r="C6449" s="21"/>
    </row>
    <row r="6450" spans="3:3" x14ac:dyDescent="0.2">
      <c r="C6450" s="21"/>
    </row>
    <row r="6451" spans="3:3" x14ac:dyDescent="0.2">
      <c r="C6451" s="21"/>
    </row>
    <row r="6452" spans="3:3" x14ac:dyDescent="0.2">
      <c r="C6452" s="21"/>
    </row>
    <row r="6453" spans="3:3" x14ac:dyDescent="0.2">
      <c r="C6453" s="21"/>
    </row>
    <row r="6454" spans="3:3" x14ac:dyDescent="0.2">
      <c r="C6454" s="21"/>
    </row>
    <row r="6455" spans="3:3" x14ac:dyDescent="0.2">
      <c r="C6455" s="21"/>
    </row>
    <row r="6456" spans="3:3" x14ac:dyDescent="0.2">
      <c r="C6456" s="21"/>
    </row>
    <row r="6457" spans="3:3" x14ac:dyDescent="0.2">
      <c r="C6457" s="21"/>
    </row>
    <row r="6458" spans="3:3" x14ac:dyDescent="0.2">
      <c r="C6458" s="21"/>
    </row>
    <row r="6459" spans="3:3" x14ac:dyDescent="0.2">
      <c r="C6459" s="21"/>
    </row>
    <row r="6460" spans="3:3" x14ac:dyDescent="0.2">
      <c r="C6460" s="21"/>
    </row>
    <row r="6461" spans="3:3" x14ac:dyDescent="0.2">
      <c r="C6461" s="21"/>
    </row>
    <row r="6462" spans="3:3" x14ac:dyDescent="0.2">
      <c r="C6462" s="21"/>
    </row>
    <row r="6463" spans="3:3" x14ac:dyDescent="0.2">
      <c r="C6463" s="21"/>
    </row>
    <row r="6464" spans="3:3" x14ac:dyDescent="0.2">
      <c r="C6464" s="21"/>
    </row>
    <row r="6465" spans="3:3" x14ac:dyDescent="0.2">
      <c r="C6465" s="21"/>
    </row>
    <row r="6466" spans="3:3" x14ac:dyDescent="0.2">
      <c r="C6466" s="21"/>
    </row>
    <row r="6467" spans="3:3" x14ac:dyDescent="0.2">
      <c r="C6467" s="21"/>
    </row>
    <row r="6468" spans="3:3" x14ac:dyDescent="0.2">
      <c r="C6468" s="21"/>
    </row>
    <row r="6469" spans="3:3" x14ac:dyDescent="0.2">
      <c r="C6469" s="21"/>
    </row>
    <row r="6470" spans="3:3" x14ac:dyDescent="0.2">
      <c r="C6470" s="21"/>
    </row>
    <row r="6471" spans="3:3" x14ac:dyDescent="0.2">
      <c r="C6471" s="21"/>
    </row>
    <row r="6472" spans="3:3" x14ac:dyDescent="0.2">
      <c r="C6472" s="21"/>
    </row>
    <row r="6473" spans="3:3" x14ac:dyDescent="0.2">
      <c r="C6473" s="21"/>
    </row>
    <row r="6474" spans="3:3" x14ac:dyDescent="0.2">
      <c r="C6474" s="21"/>
    </row>
    <row r="6475" spans="3:3" x14ac:dyDescent="0.2">
      <c r="C6475" s="21"/>
    </row>
    <row r="6476" spans="3:3" x14ac:dyDescent="0.2">
      <c r="C6476" s="21"/>
    </row>
    <row r="6477" spans="3:3" x14ac:dyDescent="0.2">
      <c r="C6477" s="21"/>
    </row>
    <row r="6478" spans="3:3" x14ac:dyDescent="0.2">
      <c r="C6478" s="21"/>
    </row>
    <row r="6479" spans="3:3" x14ac:dyDescent="0.2">
      <c r="C6479" s="21"/>
    </row>
    <row r="6480" spans="3:3" x14ac:dyDescent="0.2">
      <c r="C6480" s="21"/>
    </row>
    <row r="6481" spans="3:3" x14ac:dyDescent="0.2">
      <c r="C6481" s="21"/>
    </row>
    <row r="6482" spans="3:3" x14ac:dyDescent="0.2">
      <c r="C6482" s="21"/>
    </row>
    <row r="6483" spans="3:3" x14ac:dyDescent="0.2">
      <c r="C6483" s="21"/>
    </row>
    <row r="6484" spans="3:3" x14ac:dyDescent="0.2">
      <c r="C6484" s="21"/>
    </row>
    <row r="6485" spans="3:3" x14ac:dyDescent="0.2">
      <c r="C6485" s="21"/>
    </row>
    <row r="6486" spans="3:3" x14ac:dyDescent="0.2">
      <c r="C6486" s="21"/>
    </row>
    <row r="6487" spans="3:3" x14ac:dyDescent="0.2">
      <c r="C6487" s="21"/>
    </row>
    <row r="6488" spans="3:3" x14ac:dyDescent="0.2">
      <c r="C6488" s="21"/>
    </row>
    <row r="6489" spans="3:3" x14ac:dyDescent="0.2">
      <c r="C6489" s="21"/>
    </row>
    <row r="6490" spans="3:3" x14ac:dyDescent="0.2">
      <c r="C6490" s="21"/>
    </row>
    <row r="6491" spans="3:3" x14ac:dyDescent="0.2">
      <c r="C6491" s="21"/>
    </row>
    <row r="6492" spans="3:3" x14ac:dyDescent="0.2">
      <c r="C6492" s="21"/>
    </row>
    <row r="6493" spans="3:3" x14ac:dyDescent="0.2">
      <c r="C6493" s="21"/>
    </row>
    <row r="6494" spans="3:3" x14ac:dyDescent="0.2">
      <c r="C6494" s="21"/>
    </row>
    <row r="6495" spans="3:3" x14ac:dyDescent="0.2">
      <c r="C6495" s="21"/>
    </row>
    <row r="6496" spans="3:3" x14ac:dyDescent="0.2">
      <c r="C6496" s="21"/>
    </row>
    <row r="6497" spans="3:3" x14ac:dyDescent="0.2">
      <c r="C6497" s="21"/>
    </row>
    <row r="6498" spans="3:3" x14ac:dyDescent="0.2">
      <c r="C6498" s="21"/>
    </row>
    <row r="6499" spans="3:3" x14ac:dyDescent="0.2">
      <c r="C6499" s="21"/>
    </row>
    <row r="6500" spans="3:3" x14ac:dyDescent="0.2">
      <c r="C6500" s="21"/>
    </row>
    <row r="6501" spans="3:3" x14ac:dyDescent="0.2">
      <c r="C6501" s="21"/>
    </row>
    <row r="6502" spans="3:3" x14ac:dyDescent="0.2">
      <c r="C6502" s="21"/>
    </row>
    <row r="6503" spans="3:3" x14ac:dyDescent="0.2">
      <c r="C6503" s="21"/>
    </row>
    <row r="6504" spans="3:3" x14ac:dyDescent="0.2">
      <c r="C6504" s="21"/>
    </row>
    <row r="6505" spans="3:3" x14ac:dyDescent="0.2">
      <c r="C6505" s="21"/>
    </row>
    <row r="6506" spans="3:3" x14ac:dyDescent="0.2">
      <c r="C6506" s="21"/>
    </row>
    <row r="6507" spans="3:3" x14ac:dyDescent="0.2">
      <c r="C6507" s="21"/>
    </row>
    <row r="6508" spans="3:3" x14ac:dyDescent="0.2">
      <c r="C6508" s="21"/>
    </row>
    <row r="6509" spans="3:3" x14ac:dyDescent="0.2">
      <c r="C6509" s="21"/>
    </row>
    <row r="6510" spans="3:3" x14ac:dyDescent="0.2">
      <c r="C6510" s="21"/>
    </row>
    <row r="6511" spans="3:3" x14ac:dyDescent="0.2">
      <c r="C6511" s="21"/>
    </row>
    <row r="6512" spans="3:3" x14ac:dyDescent="0.2">
      <c r="C6512" s="21"/>
    </row>
    <row r="6513" spans="3:3" x14ac:dyDescent="0.2">
      <c r="C6513" s="21"/>
    </row>
    <row r="6514" spans="3:3" x14ac:dyDescent="0.2">
      <c r="C6514" s="21"/>
    </row>
    <row r="6515" spans="3:3" x14ac:dyDescent="0.2">
      <c r="C6515" s="21"/>
    </row>
    <row r="6516" spans="3:3" x14ac:dyDescent="0.2">
      <c r="C6516" s="21"/>
    </row>
    <row r="6517" spans="3:3" x14ac:dyDescent="0.2">
      <c r="C6517" s="21"/>
    </row>
    <row r="6518" spans="3:3" x14ac:dyDescent="0.2">
      <c r="C6518" s="21"/>
    </row>
    <row r="6519" spans="3:3" x14ac:dyDescent="0.2">
      <c r="C6519" s="21"/>
    </row>
    <row r="6520" spans="3:3" x14ac:dyDescent="0.2">
      <c r="C6520" s="21"/>
    </row>
    <row r="6521" spans="3:3" x14ac:dyDescent="0.2">
      <c r="C6521" s="21"/>
    </row>
    <row r="6522" spans="3:3" x14ac:dyDescent="0.2">
      <c r="C6522" s="21"/>
    </row>
    <row r="6523" spans="3:3" x14ac:dyDescent="0.2">
      <c r="C6523" s="21"/>
    </row>
    <row r="6524" spans="3:3" x14ac:dyDescent="0.2">
      <c r="C6524" s="21"/>
    </row>
    <row r="6525" spans="3:3" x14ac:dyDescent="0.2">
      <c r="C6525" s="21"/>
    </row>
    <row r="6526" spans="3:3" x14ac:dyDescent="0.2">
      <c r="C6526" s="21"/>
    </row>
    <row r="6527" spans="3:3" x14ac:dyDescent="0.2">
      <c r="C6527" s="21"/>
    </row>
    <row r="6528" spans="3:3" x14ac:dyDescent="0.2">
      <c r="C6528" s="21"/>
    </row>
    <row r="6529" spans="3:3" x14ac:dyDescent="0.2">
      <c r="C6529" s="21"/>
    </row>
    <row r="6530" spans="3:3" x14ac:dyDescent="0.2">
      <c r="C6530" s="21"/>
    </row>
    <row r="6531" spans="3:3" x14ac:dyDescent="0.2">
      <c r="C6531" s="21"/>
    </row>
    <row r="6532" spans="3:3" x14ac:dyDescent="0.2">
      <c r="C6532" s="21"/>
    </row>
    <row r="6533" spans="3:3" x14ac:dyDescent="0.2">
      <c r="C6533" s="21"/>
    </row>
    <row r="6534" spans="3:3" x14ac:dyDescent="0.2">
      <c r="C6534" s="21"/>
    </row>
    <row r="6535" spans="3:3" x14ac:dyDescent="0.2">
      <c r="C6535" s="21"/>
    </row>
    <row r="6536" spans="3:3" x14ac:dyDescent="0.2">
      <c r="C6536" s="21"/>
    </row>
    <row r="6537" spans="3:3" x14ac:dyDescent="0.2">
      <c r="C6537" s="21"/>
    </row>
    <row r="6538" spans="3:3" x14ac:dyDescent="0.2">
      <c r="C6538" s="21"/>
    </row>
    <row r="6539" spans="3:3" x14ac:dyDescent="0.2">
      <c r="C6539" s="21"/>
    </row>
    <row r="6540" spans="3:3" x14ac:dyDescent="0.2">
      <c r="C6540" s="21"/>
    </row>
    <row r="6541" spans="3:3" x14ac:dyDescent="0.2">
      <c r="C6541" s="21"/>
    </row>
    <row r="6542" spans="3:3" x14ac:dyDescent="0.2">
      <c r="C6542" s="21"/>
    </row>
    <row r="6543" spans="3:3" x14ac:dyDescent="0.2">
      <c r="C6543" s="21"/>
    </row>
    <row r="6544" spans="3:3" x14ac:dyDescent="0.2">
      <c r="C6544" s="21"/>
    </row>
    <row r="6545" spans="3:3" x14ac:dyDescent="0.2">
      <c r="C6545" s="21"/>
    </row>
    <row r="6546" spans="3:3" x14ac:dyDescent="0.2">
      <c r="C6546" s="21"/>
    </row>
    <row r="6547" spans="3:3" x14ac:dyDescent="0.2">
      <c r="C6547" s="21"/>
    </row>
    <row r="6548" spans="3:3" x14ac:dyDescent="0.2">
      <c r="C6548" s="21"/>
    </row>
    <row r="6549" spans="3:3" x14ac:dyDescent="0.2">
      <c r="C6549" s="21"/>
    </row>
    <row r="6550" spans="3:3" x14ac:dyDescent="0.2">
      <c r="C6550" s="21"/>
    </row>
    <row r="6551" spans="3:3" x14ac:dyDescent="0.2">
      <c r="C6551" s="21"/>
    </row>
    <row r="6552" spans="3:3" x14ac:dyDescent="0.2">
      <c r="C6552" s="21"/>
    </row>
    <row r="6553" spans="3:3" x14ac:dyDescent="0.2">
      <c r="C6553" s="21"/>
    </row>
    <row r="6554" spans="3:3" x14ac:dyDescent="0.2">
      <c r="C6554" s="21"/>
    </row>
    <row r="6555" spans="3:3" x14ac:dyDescent="0.2">
      <c r="C6555" s="21"/>
    </row>
    <row r="6556" spans="3:3" x14ac:dyDescent="0.2">
      <c r="C6556" s="21"/>
    </row>
    <row r="6557" spans="3:3" x14ac:dyDescent="0.2">
      <c r="C6557" s="21"/>
    </row>
    <row r="6558" spans="3:3" x14ac:dyDescent="0.2">
      <c r="C6558" s="21"/>
    </row>
    <row r="6559" spans="3:3" x14ac:dyDescent="0.2">
      <c r="C6559" s="21"/>
    </row>
    <row r="6560" spans="3:3" x14ac:dyDescent="0.2">
      <c r="C6560" s="21"/>
    </row>
    <row r="6561" spans="3:3" x14ac:dyDescent="0.2">
      <c r="C6561" s="21"/>
    </row>
    <row r="6562" spans="3:3" x14ac:dyDescent="0.2">
      <c r="C6562" s="21"/>
    </row>
    <row r="6563" spans="3:3" x14ac:dyDescent="0.2">
      <c r="C6563" s="21"/>
    </row>
    <row r="6564" spans="3:3" x14ac:dyDescent="0.2">
      <c r="C6564" s="21"/>
    </row>
    <row r="6565" spans="3:3" x14ac:dyDescent="0.2">
      <c r="C6565" s="21"/>
    </row>
    <row r="6566" spans="3:3" x14ac:dyDescent="0.2">
      <c r="C6566" s="21"/>
    </row>
    <row r="6567" spans="3:3" x14ac:dyDescent="0.2">
      <c r="C6567" s="21"/>
    </row>
    <row r="6568" spans="3:3" x14ac:dyDescent="0.2">
      <c r="C6568" s="21"/>
    </row>
    <row r="6569" spans="3:3" x14ac:dyDescent="0.2">
      <c r="C6569" s="21"/>
    </row>
    <row r="6570" spans="3:3" x14ac:dyDescent="0.2">
      <c r="C6570" s="21"/>
    </row>
    <row r="6571" spans="3:3" x14ac:dyDescent="0.2">
      <c r="C6571" s="21"/>
    </row>
    <row r="6572" spans="3:3" x14ac:dyDescent="0.2">
      <c r="C6572" s="21"/>
    </row>
    <row r="6573" spans="3:3" x14ac:dyDescent="0.2">
      <c r="C6573" s="21"/>
    </row>
    <row r="6574" spans="3:3" x14ac:dyDescent="0.2">
      <c r="C6574" s="21"/>
    </row>
    <row r="6575" spans="3:3" x14ac:dyDescent="0.2">
      <c r="C6575" s="21"/>
    </row>
    <row r="6576" spans="3:3" x14ac:dyDescent="0.2">
      <c r="C6576" s="21"/>
    </row>
    <row r="6577" spans="3:3" x14ac:dyDescent="0.2">
      <c r="C6577" s="21"/>
    </row>
    <row r="6578" spans="3:3" x14ac:dyDescent="0.2">
      <c r="C6578" s="21"/>
    </row>
    <row r="6579" spans="3:3" x14ac:dyDescent="0.2">
      <c r="C6579" s="21"/>
    </row>
    <row r="6580" spans="3:3" x14ac:dyDescent="0.2">
      <c r="C6580" s="21"/>
    </row>
    <row r="6581" spans="3:3" x14ac:dyDescent="0.2">
      <c r="C6581" s="21"/>
    </row>
    <row r="6582" spans="3:3" x14ac:dyDescent="0.2">
      <c r="C6582" s="21"/>
    </row>
    <row r="6583" spans="3:3" x14ac:dyDescent="0.2">
      <c r="C6583" s="21"/>
    </row>
    <row r="6584" spans="3:3" x14ac:dyDescent="0.2">
      <c r="C6584" s="21"/>
    </row>
    <row r="6585" spans="3:3" x14ac:dyDescent="0.2">
      <c r="C6585" s="21"/>
    </row>
    <row r="6586" spans="3:3" x14ac:dyDescent="0.2">
      <c r="C6586" s="21"/>
    </row>
    <row r="6587" spans="3:3" x14ac:dyDescent="0.2">
      <c r="C6587" s="21"/>
    </row>
    <row r="6588" spans="3:3" x14ac:dyDescent="0.2">
      <c r="C6588" s="21"/>
    </row>
    <row r="6589" spans="3:3" x14ac:dyDescent="0.2">
      <c r="C6589" s="21"/>
    </row>
    <row r="6590" spans="3:3" x14ac:dyDescent="0.2">
      <c r="C6590" s="21"/>
    </row>
    <row r="6591" spans="3:3" x14ac:dyDescent="0.2">
      <c r="C6591" s="21"/>
    </row>
    <row r="6592" spans="3:3" x14ac:dyDescent="0.2">
      <c r="C6592" s="21"/>
    </row>
    <row r="6593" spans="3:3" x14ac:dyDescent="0.2">
      <c r="C6593" s="21"/>
    </row>
    <row r="6594" spans="3:3" x14ac:dyDescent="0.2">
      <c r="C6594" s="21"/>
    </row>
    <row r="6595" spans="3:3" x14ac:dyDescent="0.2">
      <c r="C6595" s="21"/>
    </row>
    <row r="6596" spans="3:3" x14ac:dyDescent="0.2">
      <c r="C6596" s="21"/>
    </row>
    <row r="6597" spans="3:3" x14ac:dyDescent="0.2">
      <c r="C6597" s="21"/>
    </row>
    <row r="6598" spans="3:3" x14ac:dyDescent="0.2">
      <c r="C6598" s="21"/>
    </row>
    <row r="6599" spans="3:3" x14ac:dyDescent="0.2">
      <c r="C6599" s="21"/>
    </row>
    <row r="6600" spans="3:3" x14ac:dyDescent="0.2">
      <c r="C6600" s="21"/>
    </row>
    <row r="6601" spans="3:3" x14ac:dyDescent="0.2">
      <c r="C6601" s="21"/>
    </row>
    <row r="6602" spans="3:3" x14ac:dyDescent="0.2">
      <c r="C6602" s="21"/>
    </row>
    <row r="6603" spans="3:3" x14ac:dyDescent="0.2">
      <c r="C6603" s="21"/>
    </row>
    <row r="6604" spans="3:3" x14ac:dyDescent="0.2">
      <c r="C6604" s="21"/>
    </row>
    <row r="6605" spans="3:3" x14ac:dyDescent="0.2">
      <c r="C6605" s="21"/>
    </row>
    <row r="6606" spans="3:3" x14ac:dyDescent="0.2">
      <c r="C6606" s="21"/>
    </row>
    <row r="6607" spans="3:3" x14ac:dyDescent="0.2">
      <c r="C6607" s="21"/>
    </row>
    <row r="6608" spans="3:3" x14ac:dyDescent="0.2">
      <c r="C6608" s="21"/>
    </row>
    <row r="6609" spans="3:3" x14ac:dyDescent="0.2">
      <c r="C6609" s="21"/>
    </row>
    <row r="6610" spans="3:3" x14ac:dyDescent="0.2">
      <c r="C6610" s="21"/>
    </row>
    <row r="6611" spans="3:3" x14ac:dyDescent="0.2">
      <c r="C6611" s="21"/>
    </row>
    <row r="6612" spans="3:3" x14ac:dyDescent="0.2">
      <c r="C6612" s="21"/>
    </row>
    <row r="6613" spans="3:3" x14ac:dyDescent="0.2">
      <c r="C6613" s="21"/>
    </row>
    <row r="6614" spans="3:3" x14ac:dyDescent="0.2">
      <c r="C6614" s="21"/>
    </row>
    <row r="6615" spans="3:3" x14ac:dyDescent="0.2">
      <c r="C6615" s="21"/>
    </row>
    <row r="6616" spans="3:3" x14ac:dyDescent="0.2">
      <c r="C6616" s="21"/>
    </row>
    <row r="6617" spans="3:3" x14ac:dyDescent="0.2">
      <c r="C6617" s="21"/>
    </row>
    <row r="6618" spans="3:3" x14ac:dyDescent="0.2">
      <c r="C6618" s="21"/>
    </row>
    <row r="6619" spans="3:3" x14ac:dyDescent="0.2">
      <c r="C6619" s="21"/>
    </row>
    <row r="6620" spans="3:3" x14ac:dyDescent="0.2">
      <c r="C6620" s="21"/>
    </row>
    <row r="6621" spans="3:3" x14ac:dyDescent="0.2">
      <c r="C6621" s="21"/>
    </row>
    <row r="6622" spans="3:3" x14ac:dyDescent="0.2">
      <c r="C6622" s="21"/>
    </row>
    <row r="6623" spans="3:3" x14ac:dyDescent="0.2">
      <c r="C6623" s="21"/>
    </row>
    <row r="6624" spans="3:3" x14ac:dyDescent="0.2">
      <c r="C6624" s="21"/>
    </row>
    <row r="6625" spans="3:3" x14ac:dyDescent="0.2">
      <c r="C6625" s="21"/>
    </row>
    <row r="6626" spans="3:3" x14ac:dyDescent="0.2">
      <c r="C6626" s="21"/>
    </row>
    <row r="6627" spans="3:3" x14ac:dyDescent="0.2">
      <c r="C6627" s="21"/>
    </row>
    <row r="6628" spans="3:3" x14ac:dyDescent="0.2">
      <c r="C6628" s="21"/>
    </row>
    <row r="6629" spans="3:3" x14ac:dyDescent="0.2">
      <c r="C6629" s="21"/>
    </row>
    <row r="6630" spans="3:3" x14ac:dyDescent="0.2">
      <c r="C6630" s="21"/>
    </row>
    <row r="6631" spans="3:3" x14ac:dyDescent="0.2">
      <c r="C6631" s="21"/>
    </row>
    <row r="6632" spans="3:3" x14ac:dyDescent="0.2">
      <c r="C6632" s="21"/>
    </row>
    <row r="6633" spans="3:3" x14ac:dyDescent="0.2">
      <c r="C6633" s="21"/>
    </row>
    <row r="6634" spans="3:3" x14ac:dyDescent="0.2">
      <c r="C6634" s="21"/>
    </row>
    <row r="6635" spans="3:3" x14ac:dyDescent="0.2">
      <c r="C6635" s="21"/>
    </row>
    <row r="6636" spans="3:3" x14ac:dyDescent="0.2">
      <c r="C6636" s="21"/>
    </row>
    <row r="6637" spans="3:3" x14ac:dyDescent="0.2">
      <c r="C6637" s="21"/>
    </row>
    <row r="6638" spans="3:3" x14ac:dyDescent="0.2">
      <c r="C6638" s="21"/>
    </row>
    <row r="6639" spans="3:3" x14ac:dyDescent="0.2">
      <c r="C6639" s="21"/>
    </row>
    <row r="6640" spans="3:3" x14ac:dyDescent="0.2">
      <c r="C6640" s="21"/>
    </row>
    <row r="6641" spans="3:3" x14ac:dyDescent="0.2">
      <c r="C6641" s="21"/>
    </row>
    <row r="6642" spans="3:3" x14ac:dyDescent="0.2">
      <c r="C6642" s="21"/>
    </row>
    <row r="6643" spans="3:3" x14ac:dyDescent="0.2">
      <c r="C6643" s="21"/>
    </row>
    <row r="6644" spans="3:3" x14ac:dyDescent="0.2">
      <c r="C6644" s="21"/>
    </row>
    <row r="6645" spans="3:3" x14ac:dyDescent="0.2">
      <c r="C6645" s="21"/>
    </row>
    <row r="6646" spans="3:3" x14ac:dyDescent="0.2">
      <c r="C6646" s="21"/>
    </row>
    <row r="6647" spans="3:3" x14ac:dyDescent="0.2">
      <c r="C6647" s="21"/>
    </row>
    <row r="6648" spans="3:3" x14ac:dyDescent="0.2">
      <c r="C6648" s="21"/>
    </row>
    <row r="6649" spans="3:3" x14ac:dyDescent="0.2">
      <c r="C6649" s="21"/>
    </row>
    <row r="6650" spans="3:3" x14ac:dyDescent="0.2">
      <c r="C6650" s="21"/>
    </row>
    <row r="6651" spans="3:3" x14ac:dyDescent="0.2">
      <c r="C6651" s="21"/>
    </row>
    <row r="6652" spans="3:3" x14ac:dyDescent="0.2">
      <c r="C6652" s="21"/>
    </row>
    <row r="6653" spans="3:3" x14ac:dyDescent="0.2">
      <c r="C6653" s="21"/>
    </row>
    <row r="6654" spans="3:3" x14ac:dyDescent="0.2">
      <c r="C6654" s="21"/>
    </row>
    <row r="6655" spans="3:3" x14ac:dyDescent="0.2">
      <c r="C6655" s="21"/>
    </row>
    <row r="6656" spans="3:3" x14ac:dyDescent="0.2">
      <c r="C6656" s="21"/>
    </row>
    <row r="6657" spans="3:3" x14ac:dyDescent="0.2">
      <c r="C6657" s="21"/>
    </row>
    <row r="6658" spans="3:3" x14ac:dyDescent="0.2">
      <c r="C6658" s="21"/>
    </row>
    <row r="6659" spans="3:3" x14ac:dyDescent="0.2">
      <c r="C6659" s="21"/>
    </row>
    <row r="6660" spans="3:3" x14ac:dyDescent="0.2">
      <c r="C6660" s="21"/>
    </row>
    <row r="6661" spans="3:3" x14ac:dyDescent="0.2">
      <c r="C6661" s="21"/>
    </row>
    <row r="6662" spans="3:3" x14ac:dyDescent="0.2">
      <c r="C6662" s="21"/>
    </row>
    <row r="6663" spans="3:3" x14ac:dyDescent="0.2">
      <c r="C6663" s="21"/>
    </row>
    <row r="6664" spans="3:3" x14ac:dyDescent="0.2">
      <c r="C6664" s="21"/>
    </row>
    <row r="6665" spans="3:3" x14ac:dyDescent="0.2">
      <c r="C6665" s="21"/>
    </row>
    <row r="6666" spans="3:3" x14ac:dyDescent="0.2">
      <c r="C6666" s="21"/>
    </row>
    <row r="6667" spans="3:3" x14ac:dyDescent="0.2">
      <c r="C6667" s="21"/>
    </row>
    <row r="6668" spans="3:3" x14ac:dyDescent="0.2">
      <c r="C6668" s="21"/>
    </row>
    <row r="6669" spans="3:3" x14ac:dyDescent="0.2">
      <c r="C6669" s="21"/>
    </row>
    <row r="6670" spans="3:3" x14ac:dyDescent="0.2">
      <c r="C6670" s="21"/>
    </row>
    <row r="6671" spans="3:3" x14ac:dyDescent="0.2">
      <c r="C6671" s="21"/>
    </row>
    <row r="6672" spans="3:3" x14ac:dyDescent="0.2">
      <c r="C6672" s="21"/>
    </row>
    <row r="6673" spans="3:3" x14ac:dyDescent="0.2">
      <c r="C6673" s="21"/>
    </row>
    <row r="6674" spans="3:3" x14ac:dyDescent="0.2">
      <c r="C6674" s="21"/>
    </row>
    <row r="6675" spans="3:3" x14ac:dyDescent="0.2">
      <c r="C6675" s="21"/>
    </row>
    <row r="6676" spans="3:3" x14ac:dyDescent="0.2">
      <c r="C6676" s="21"/>
    </row>
    <row r="6677" spans="3:3" x14ac:dyDescent="0.2">
      <c r="C6677" s="21"/>
    </row>
    <row r="6678" spans="3:3" x14ac:dyDescent="0.2">
      <c r="C6678" s="21"/>
    </row>
    <row r="6679" spans="3:3" x14ac:dyDescent="0.2">
      <c r="C6679" s="21"/>
    </row>
    <row r="6680" spans="3:3" x14ac:dyDescent="0.2">
      <c r="C6680" s="21"/>
    </row>
    <row r="6681" spans="3:3" x14ac:dyDescent="0.2">
      <c r="C6681" s="21"/>
    </row>
    <row r="6682" spans="3:3" x14ac:dyDescent="0.2">
      <c r="C6682" s="21"/>
    </row>
    <row r="6683" spans="3:3" x14ac:dyDescent="0.2">
      <c r="C6683" s="21"/>
    </row>
    <row r="6684" spans="3:3" x14ac:dyDescent="0.2">
      <c r="C6684" s="21"/>
    </row>
    <row r="6685" spans="3:3" x14ac:dyDescent="0.2">
      <c r="C6685" s="21"/>
    </row>
    <row r="6686" spans="3:3" x14ac:dyDescent="0.2">
      <c r="C6686" s="21"/>
    </row>
    <row r="6687" spans="3:3" x14ac:dyDescent="0.2">
      <c r="C6687" s="21"/>
    </row>
    <row r="6688" spans="3:3" x14ac:dyDescent="0.2">
      <c r="C6688" s="21"/>
    </row>
    <row r="6689" spans="3:3" x14ac:dyDescent="0.2">
      <c r="C6689" s="21"/>
    </row>
    <row r="6690" spans="3:3" x14ac:dyDescent="0.2">
      <c r="C6690" s="21"/>
    </row>
    <row r="6691" spans="3:3" x14ac:dyDescent="0.2">
      <c r="C6691" s="21"/>
    </row>
    <row r="6692" spans="3:3" x14ac:dyDescent="0.2">
      <c r="C6692" s="21"/>
    </row>
    <row r="6693" spans="3:3" x14ac:dyDescent="0.2">
      <c r="C6693" s="21"/>
    </row>
    <row r="6694" spans="3:3" x14ac:dyDescent="0.2">
      <c r="C6694" s="21"/>
    </row>
    <row r="6695" spans="3:3" x14ac:dyDescent="0.2">
      <c r="C6695" s="21"/>
    </row>
    <row r="6696" spans="3:3" x14ac:dyDescent="0.2">
      <c r="C6696" s="21"/>
    </row>
    <row r="6697" spans="3:3" x14ac:dyDescent="0.2">
      <c r="C6697" s="21"/>
    </row>
    <row r="6698" spans="3:3" x14ac:dyDescent="0.2">
      <c r="C6698" s="21"/>
    </row>
    <row r="6699" spans="3:3" x14ac:dyDescent="0.2">
      <c r="C6699" s="21"/>
    </row>
    <row r="6700" spans="3:3" x14ac:dyDescent="0.2">
      <c r="C6700" s="21"/>
    </row>
    <row r="6701" spans="3:3" x14ac:dyDescent="0.2">
      <c r="C6701" s="21"/>
    </row>
    <row r="6702" spans="3:3" x14ac:dyDescent="0.2">
      <c r="C6702" s="21"/>
    </row>
    <row r="6703" spans="3:3" x14ac:dyDescent="0.2">
      <c r="C6703" s="21"/>
    </row>
    <row r="6704" spans="3:3" x14ac:dyDescent="0.2">
      <c r="C6704" s="21"/>
    </row>
    <row r="6705" spans="3:3" x14ac:dyDescent="0.2">
      <c r="C6705" s="21"/>
    </row>
    <row r="6706" spans="3:3" x14ac:dyDescent="0.2">
      <c r="C6706" s="21"/>
    </row>
    <row r="6707" spans="3:3" x14ac:dyDescent="0.2">
      <c r="C6707" s="21"/>
    </row>
    <row r="6708" spans="3:3" x14ac:dyDescent="0.2">
      <c r="C6708" s="21"/>
    </row>
    <row r="6709" spans="3:3" x14ac:dyDescent="0.2">
      <c r="C6709" s="21"/>
    </row>
    <row r="6710" spans="3:3" x14ac:dyDescent="0.2">
      <c r="C6710" s="21"/>
    </row>
    <row r="6711" spans="3:3" x14ac:dyDescent="0.2">
      <c r="C6711" s="21"/>
    </row>
    <row r="6712" spans="3:3" x14ac:dyDescent="0.2">
      <c r="C6712" s="21"/>
    </row>
    <row r="6713" spans="3:3" x14ac:dyDescent="0.2">
      <c r="C6713" s="21"/>
    </row>
    <row r="6714" spans="3:3" x14ac:dyDescent="0.2">
      <c r="C6714" s="21"/>
    </row>
    <row r="6715" spans="3:3" x14ac:dyDescent="0.2">
      <c r="C6715" s="21"/>
    </row>
    <row r="6716" spans="3:3" x14ac:dyDescent="0.2">
      <c r="C6716" s="21"/>
    </row>
    <row r="6717" spans="3:3" x14ac:dyDescent="0.2">
      <c r="C6717" s="21"/>
    </row>
    <row r="6718" spans="3:3" x14ac:dyDescent="0.2">
      <c r="C6718" s="21"/>
    </row>
    <row r="6719" spans="3:3" x14ac:dyDescent="0.2">
      <c r="C6719" s="21"/>
    </row>
    <row r="6720" spans="3:3" x14ac:dyDescent="0.2">
      <c r="C6720" s="21"/>
    </row>
    <row r="6721" spans="3:3" x14ac:dyDescent="0.2">
      <c r="C6721" s="21"/>
    </row>
    <row r="6722" spans="3:3" x14ac:dyDescent="0.2">
      <c r="C6722" s="21"/>
    </row>
    <row r="6723" spans="3:3" x14ac:dyDescent="0.2">
      <c r="C6723" s="21"/>
    </row>
    <row r="6724" spans="3:3" x14ac:dyDescent="0.2">
      <c r="C6724" s="21"/>
    </row>
    <row r="6725" spans="3:3" x14ac:dyDescent="0.2">
      <c r="C6725" s="21"/>
    </row>
    <row r="6726" spans="3:3" x14ac:dyDescent="0.2">
      <c r="C6726" s="21"/>
    </row>
    <row r="6727" spans="3:3" x14ac:dyDescent="0.2">
      <c r="C6727" s="21"/>
    </row>
    <row r="6728" spans="3:3" x14ac:dyDescent="0.2">
      <c r="C6728" s="21"/>
    </row>
    <row r="6729" spans="3:3" x14ac:dyDescent="0.2">
      <c r="C6729" s="21"/>
    </row>
    <row r="6730" spans="3:3" x14ac:dyDescent="0.2">
      <c r="C6730" s="21"/>
    </row>
    <row r="6731" spans="3:3" x14ac:dyDescent="0.2">
      <c r="C6731" s="21"/>
    </row>
    <row r="6732" spans="3:3" x14ac:dyDescent="0.2">
      <c r="C6732" s="21"/>
    </row>
    <row r="6733" spans="3:3" x14ac:dyDescent="0.2">
      <c r="C6733" s="21"/>
    </row>
    <row r="6734" spans="3:3" x14ac:dyDescent="0.2">
      <c r="C6734" s="21"/>
    </row>
    <row r="6735" spans="3:3" x14ac:dyDescent="0.2">
      <c r="C6735" s="21"/>
    </row>
    <row r="6736" spans="3:3" x14ac:dyDescent="0.2">
      <c r="C6736" s="21"/>
    </row>
    <row r="6737" spans="3:3" x14ac:dyDescent="0.2">
      <c r="C6737" s="21"/>
    </row>
    <row r="6738" spans="3:3" x14ac:dyDescent="0.2">
      <c r="C6738" s="21"/>
    </row>
    <row r="6739" spans="3:3" x14ac:dyDescent="0.2">
      <c r="C6739" s="21"/>
    </row>
    <row r="6740" spans="3:3" x14ac:dyDescent="0.2">
      <c r="C6740" s="21"/>
    </row>
    <row r="6741" spans="3:3" x14ac:dyDescent="0.2">
      <c r="C6741" s="21"/>
    </row>
    <row r="6742" spans="3:3" x14ac:dyDescent="0.2">
      <c r="C6742" s="21"/>
    </row>
    <row r="6743" spans="3:3" x14ac:dyDescent="0.2">
      <c r="C6743" s="21"/>
    </row>
    <row r="6744" spans="3:3" x14ac:dyDescent="0.2">
      <c r="C6744" s="21"/>
    </row>
    <row r="6745" spans="3:3" x14ac:dyDescent="0.2">
      <c r="C6745" s="21"/>
    </row>
    <row r="6746" spans="3:3" x14ac:dyDescent="0.2">
      <c r="C6746" s="21"/>
    </row>
    <row r="6747" spans="3:3" x14ac:dyDescent="0.2">
      <c r="C6747" s="21"/>
    </row>
    <row r="6748" spans="3:3" x14ac:dyDescent="0.2">
      <c r="C6748" s="21"/>
    </row>
    <row r="6749" spans="3:3" x14ac:dyDescent="0.2">
      <c r="C6749" s="21"/>
    </row>
    <row r="6750" spans="3:3" x14ac:dyDescent="0.2">
      <c r="C6750" s="21"/>
    </row>
    <row r="6751" spans="3:3" x14ac:dyDescent="0.2">
      <c r="C6751" s="21"/>
    </row>
    <row r="6752" spans="3:3" x14ac:dyDescent="0.2">
      <c r="C6752" s="21"/>
    </row>
    <row r="6753" spans="3:3" x14ac:dyDescent="0.2">
      <c r="C6753" s="21"/>
    </row>
    <row r="6754" spans="3:3" x14ac:dyDescent="0.2">
      <c r="C6754" s="21"/>
    </row>
    <row r="6755" spans="3:3" x14ac:dyDescent="0.2">
      <c r="C6755" s="21"/>
    </row>
    <row r="6756" spans="3:3" x14ac:dyDescent="0.2">
      <c r="C6756" s="21"/>
    </row>
    <row r="6757" spans="3:3" x14ac:dyDescent="0.2">
      <c r="C6757" s="21"/>
    </row>
    <row r="6758" spans="3:3" x14ac:dyDescent="0.2">
      <c r="C6758" s="21"/>
    </row>
    <row r="6759" spans="3:3" x14ac:dyDescent="0.2">
      <c r="C6759" s="21"/>
    </row>
    <row r="6760" spans="3:3" x14ac:dyDescent="0.2">
      <c r="C6760" s="21"/>
    </row>
    <row r="6761" spans="3:3" x14ac:dyDescent="0.2">
      <c r="C6761" s="21"/>
    </row>
    <row r="6762" spans="3:3" x14ac:dyDescent="0.2">
      <c r="C6762" s="21"/>
    </row>
    <row r="6763" spans="3:3" x14ac:dyDescent="0.2">
      <c r="C6763" s="21"/>
    </row>
    <row r="6764" spans="3:3" x14ac:dyDescent="0.2">
      <c r="C6764" s="21"/>
    </row>
    <row r="6765" spans="3:3" x14ac:dyDescent="0.2">
      <c r="C6765" s="21"/>
    </row>
    <row r="6766" spans="3:3" x14ac:dyDescent="0.2">
      <c r="C6766" s="21"/>
    </row>
    <row r="6767" spans="3:3" x14ac:dyDescent="0.2">
      <c r="C6767" s="21"/>
    </row>
    <row r="6768" spans="3:3" x14ac:dyDescent="0.2">
      <c r="C6768" s="21"/>
    </row>
    <row r="6769" spans="3:3" x14ac:dyDescent="0.2">
      <c r="C6769" s="21"/>
    </row>
    <row r="6770" spans="3:3" x14ac:dyDescent="0.2">
      <c r="C6770" s="21"/>
    </row>
    <row r="6771" spans="3:3" x14ac:dyDescent="0.2">
      <c r="C6771" s="21"/>
    </row>
    <row r="6772" spans="3:3" x14ac:dyDescent="0.2">
      <c r="C6772" s="21"/>
    </row>
    <row r="6773" spans="3:3" x14ac:dyDescent="0.2">
      <c r="C6773" s="21"/>
    </row>
    <row r="6774" spans="3:3" x14ac:dyDescent="0.2">
      <c r="C6774" s="21"/>
    </row>
    <row r="6775" spans="3:3" x14ac:dyDescent="0.2">
      <c r="C6775" s="21"/>
    </row>
    <row r="6776" spans="3:3" x14ac:dyDescent="0.2">
      <c r="C6776" s="21"/>
    </row>
    <row r="6777" spans="3:3" x14ac:dyDescent="0.2">
      <c r="C6777" s="21"/>
    </row>
    <row r="6778" spans="3:3" x14ac:dyDescent="0.2">
      <c r="C6778" s="21"/>
    </row>
    <row r="6779" spans="3:3" x14ac:dyDescent="0.2">
      <c r="C6779" s="21"/>
    </row>
    <row r="6780" spans="3:3" x14ac:dyDescent="0.2">
      <c r="C6780" s="21"/>
    </row>
    <row r="6781" spans="3:3" x14ac:dyDescent="0.2">
      <c r="C6781" s="21"/>
    </row>
    <row r="6782" spans="3:3" x14ac:dyDescent="0.2">
      <c r="C6782" s="21"/>
    </row>
    <row r="6783" spans="3:3" x14ac:dyDescent="0.2">
      <c r="C6783" s="21"/>
    </row>
    <row r="6784" spans="3:3" x14ac:dyDescent="0.2">
      <c r="C6784" s="21"/>
    </row>
    <row r="6785" spans="3:3" x14ac:dyDescent="0.2">
      <c r="C6785" s="21"/>
    </row>
    <row r="6786" spans="3:3" x14ac:dyDescent="0.2">
      <c r="C6786" s="21"/>
    </row>
    <row r="6787" spans="3:3" x14ac:dyDescent="0.2">
      <c r="C6787" s="21"/>
    </row>
    <row r="6788" spans="3:3" x14ac:dyDescent="0.2">
      <c r="C6788" s="21"/>
    </row>
    <row r="6789" spans="3:3" x14ac:dyDescent="0.2">
      <c r="C6789" s="21"/>
    </row>
    <row r="6790" spans="3:3" x14ac:dyDescent="0.2">
      <c r="C6790" s="21"/>
    </row>
    <row r="6791" spans="3:3" x14ac:dyDescent="0.2">
      <c r="C6791" s="21"/>
    </row>
    <row r="6792" spans="3:3" x14ac:dyDescent="0.2">
      <c r="C6792" s="21"/>
    </row>
    <row r="6793" spans="3:3" x14ac:dyDescent="0.2">
      <c r="C6793" s="21"/>
    </row>
    <row r="6794" spans="3:3" x14ac:dyDescent="0.2">
      <c r="C6794" s="21"/>
    </row>
    <row r="6795" spans="3:3" x14ac:dyDescent="0.2">
      <c r="C6795" s="21"/>
    </row>
    <row r="6796" spans="3:3" x14ac:dyDescent="0.2">
      <c r="C6796" s="21"/>
    </row>
    <row r="6797" spans="3:3" x14ac:dyDescent="0.2">
      <c r="C6797" s="21"/>
    </row>
    <row r="6798" spans="3:3" x14ac:dyDescent="0.2">
      <c r="C6798" s="21"/>
    </row>
    <row r="6799" spans="3:3" x14ac:dyDescent="0.2">
      <c r="C6799" s="21"/>
    </row>
    <row r="6800" spans="3:3" x14ac:dyDescent="0.2">
      <c r="C6800" s="21"/>
    </row>
    <row r="6801" spans="3:3" x14ac:dyDescent="0.2">
      <c r="C6801" s="21"/>
    </row>
    <row r="6802" spans="3:3" x14ac:dyDescent="0.2">
      <c r="C6802" s="21"/>
    </row>
    <row r="6803" spans="3:3" x14ac:dyDescent="0.2">
      <c r="C6803" s="21"/>
    </row>
    <row r="6804" spans="3:3" x14ac:dyDescent="0.2">
      <c r="C6804" s="21"/>
    </row>
    <row r="6805" spans="3:3" x14ac:dyDescent="0.2">
      <c r="C6805" s="21"/>
    </row>
    <row r="6806" spans="3:3" x14ac:dyDescent="0.2">
      <c r="C6806" s="21"/>
    </row>
    <row r="6807" spans="3:3" x14ac:dyDescent="0.2">
      <c r="C6807" s="21"/>
    </row>
    <row r="6808" spans="3:3" x14ac:dyDescent="0.2">
      <c r="C6808" s="21"/>
    </row>
    <row r="6809" spans="3:3" x14ac:dyDescent="0.2">
      <c r="C6809" s="21"/>
    </row>
    <row r="6810" spans="3:3" x14ac:dyDescent="0.2">
      <c r="C6810" s="21"/>
    </row>
    <row r="6811" spans="3:3" x14ac:dyDescent="0.2">
      <c r="C6811" s="21"/>
    </row>
    <row r="6812" spans="3:3" x14ac:dyDescent="0.2">
      <c r="C6812" s="21"/>
    </row>
    <row r="6813" spans="3:3" x14ac:dyDescent="0.2">
      <c r="C6813" s="21"/>
    </row>
    <row r="6814" spans="3:3" x14ac:dyDescent="0.2">
      <c r="C6814" s="21"/>
    </row>
    <row r="6815" spans="3:3" x14ac:dyDescent="0.2">
      <c r="C6815" s="21"/>
    </row>
    <row r="6816" spans="3:3" x14ac:dyDescent="0.2">
      <c r="C6816" s="21"/>
    </row>
    <row r="6817" spans="3:3" x14ac:dyDescent="0.2">
      <c r="C6817" s="21"/>
    </row>
    <row r="6818" spans="3:3" x14ac:dyDescent="0.2">
      <c r="C6818" s="21"/>
    </row>
    <row r="6819" spans="3:3" x14ac:dyDescent="0.2">
      <c r="C6819" s="21"/>
    </row>
    <row r="6820" spans="3:3" x14ac:dyDescent="0.2">
      <c r="C6820" s="21"/>
    </row>
    <row r="6821" spans="3:3" x14ac:dyDescent="0.2">
      <c r="C6821" s="21"/>
    </row>
    <row r="6822" spans="3:3" x14ac:dyDescent="0.2">
      <c r="C6822" s="21"/>
    </row>
    <row r="6823" spans="3:3" x14ac:dyDescent="0.2">
      <c r="C6823" s="21"/>
    </row>
    <row r="6824" spans="3:3" x14ac:dyDescent="0.2">
      <c r="C6824" s="21"/>
    </row>
    <row r="6825" spans="3:3" x14ac:dyDescent="0.2">
      <c r="C6825" s="21"/>
    </row>
    <row r="6826" spans="3:3" x14ac:dyDescent="0.2">
      <c r="C6826" s="21"/>
    </row>
    <row r="6827" spans="3:3" x14ac:dyDescent="0.2">
      <c r="C6827" s="21"/>
    </row>
    <row r="6828" spans="3:3" x14ac:dyDescent="0.2">
      <c r="C6828" s="21"/>
    </row>
    <row r="6829" spans="3:3" x14ac:dyDescent="0.2">
      <c r="C6829" s="21"/>
    </row>
    <row r="6830" spans="3:3" x14ac:dyDescent="0.2">
      <c r="C6830" s="21"/>
    </row>
    <row r="6831" spans="3:3" x14ac:dyDescent="0.2">
      <c r="C6831" s="21"/>
    </row>
    <row r="6832" spans="3:3" x14ac:dyDescent="0.2">
      <c r="C6832" s="21"/>
    </row>
    <row r="6833" spans="3:3" x14ac:dyDescent="0.2">
      <c r="C6833" s="21"/>
    </row>
    <row r="6834" spans="3:3" x14ac:dyDescent="0.2">
      <c r="C6834" s="21"/>
    </row>
    <row r="6835" spans="3:3" x14ac:dyDescent="0.2">
      <c r="C6835" s="21"/>
    </row>
    <row r="6836" spans="3:3" x14ac:dyDescent="0.2">
      <c r="C6836" s="21"/>
    </row>
    <row r="6837" spans="3:3" x14ac:dyDescent="0.2">
      <c r="C6837" s="21"/>
    </row>
    <row r="6838" spans="3:3" x14ac:dyDescent="0.2">
      <c r="C6838" s="21"/>
    </row>
    <row r="6839" spans="3:3" x14ac:dyDescent="0.2">
      <c r="C6839" s="21"/>
    </row>
    <row r="6840" spans="3:3" x14ac:dyDescent="0.2">
      <c r="C6840" s="21"/>
    </row>
    <row r="6841" spans="3:3" x14ac:dyDescent="0.2">
      <c r="C6841" s="21"/>
    </row>
    <row r="6842" spans="3:3" x14ac:dyDescent="0.2">
      <c r="C6842" s="21"/>
    </row>
    <row r="6843" spans="3:3" x14ac:dyDescent="0.2">
      <c r="C6843" s="21"/>
    </row>
    <row r="6844" spans="3:3" x14ac:dyDescent="0.2">
      <c r="C6844" s="21"/>
    </row>
    <row r="6845" spans="3:3" x14ac:dyDescent="0.2">
      <c r="C6845" s="21"/>
    </row>
    <row r="6846" spans="3:3" x14ac:dyDescent="0.2">
      <c r="C6846" s="21"/>
    </row>
    <row r="6847" spans="3:3" x14ac:dyDescent="0.2">
      <c r="C6847" s="21"/>
    </row>
    <row r="6848" spans="3:3" x14ac:dyDescent="0.2">
      <c r="C6848" s="21"/>
    </row>
    <row r="6849" spans="3:3" x14ac:dyDescent="0.2">
      <c r="C6849" s="21"/>
    </row>
    <row r="6850" spans="3:3" x14ac:dyDescent="0.2">
      <c r="C6850" s="21"/>
    </row>
    <row r="6851" spans="3:3" x14ac:dyDescent="0.2">
      <c r="C6851" s="21"/>
    </row>
    <row r="6852" spans="3:3" x14ac:dyDescent="0.2">
      <c r="C6852" s="21"/>
    </row>
    <row r="6853" spans="3:3" x14ac:dyDescent="0.2">
      <c r="C6853" s="21"/>
    </row>
    <row r="6854" spans="3:3" x14ac:dyDescent="0.2">
      <c r="C6854" s="21"/>
    </row>
    <row r="6855" spans="3:3" x14ac:dyDescent="0.2">
      <c r="C6855" s="21"/>
    </row>
    <row r="6856" spans="3:3" x14ac:dyDescent="0.2">
      <c r="C6856" s="21"/>
    </row>
    <row r="6857" spans="3:3" x14ac:dyDescent="0.2">
      <c r="C6857" s="21"/>
    </row>
    <row r="6858" spans="3:3" x14ac:dyDescent="0.2">
      <c r="C6858" s="21"/>
    </row>
    <row r="6859" spans="3:3" x14ac:dyDescent="0.2">
      <c r="C6859" s="21"/>
    </row>
    <row r="6860" spans="3:3" x14ac:dyDescent="0.2">
      <c r="C6860" s="21"/>
    </row>
    <row r="6861" spans="3:3" x14ac:dyDescent="0.2">
      <c r="C6861" s="21"/>
    </row>
    <row r="6862" spans="3:3" x14ac:dyDescent="0.2">
      <c r="C6862" s="21"/>
    </row>
    <row r="6863" spans="3:3" x14ac:dyDescent="0.2">
      <c r="C6863" s="21"/>
    </row>
    <row r="6864" spans="3:3" x14ac:dyDescent="0.2">
      <c r="C6864" s="21"/>
    </row>
    <row r="6865" spans="3:3" x14ac:dyDescent="0.2">
      <c r="C6865" s="21"/>
    </row>
    <row r="6866" spans="3:3" x14ac:dyDescent="0.2">
      <c r="C6866" s="21"/>
    </row>
    <row r="6867" spans="3:3" x14ac:dyDescent="0.2">
      <c r="C6867" s="21"/>
    </row>
    <row r="6868" spans="3:3" x14ac:dyDescent="0.2">
      <c r="C6868" s="21"/>
    </row>
    <row r="6869" spans="3:3" x14ac:dyDescent="0.2">
      <c r="C6869" s="21"/>
    </row>
    <row r="6870" spans="3:3" x14ac:dyDescent="0.2">
      <c r="C6870" s="21"/>
    </row>
    <row r="6871" spans="3:3" x14ac:dyDescent="0.2">
      <c r="C6871" s="21"/>
    </row>
    <row r="6872" spans="3:3" x14ac:dyDescent="0.2">
      <c r="C6872" s="21"/>
    </row>
    <row r="6873" spans="3:3" x14ac:dyDescent="0.2">
      <c r="C6873" s="21"/>
    </row>
    <row r="6874" spans="3:3" x14ac:dyDescent="0.2">
      <c r="C6874" s="21"/>
    </row>
    <row r="6875" spans="3:3" x14ac:dyDescent="0.2">
      <c r="C6875" s="21"/>
    </row>
    <row r="6876" spans="3:3" x14ac:dyDescent="0.2">
      <c r="C6876" s="21"/>
    </row>
    <row r="6877" spans="3:3" x14ac:dyDescent="0.2">
      <c r="C6877" s="21"/>
    </row>
    <row r="6878" spans="3:3" x14ac:dyDescent="0.2">
      <c r="C6878" s="21"/>
    </row>
    <row r="6879" spans="3:3" x14ac:dyDescent="0.2">
      <c r="C6879" s="21"/>
    </row>
    <row r="6880" spans="3:3" x14ac:dyDescent="0.2">
      <c r="C6880" s="21"/>
    </row>
    <row r="6881" spans="3:3" x14ac:dyDescent="0.2">
      <c r="C6881" s="21"/>
    </row>
    <row r="6882" spans="3:3" x14ac:dyDescent="0.2">
      <c r="C6882" s="21"/>
    </row>
    <row r="6883" spans="3:3" x14ac:dyDescent="0.2">
      <c r="C6883" s="21"/>
    </row>
    <row r="6884" spans="3:3" x14ac:dyDescent="0.2">
      <c r="C6884" s="21"/>
    </row>
    <row r="6885" spans="3:3" x14ac:dyDescent="0.2">
      <c r="C6885" s="21"/>
    </row>
    <row r="6886" spans="3:3" x14ac:dyDescent="0.2">
      <c r="C6886" s="21"/>
    </row>
    <row r="6887" spans="3:3" x14ac:dyDescent="0.2">
      <c r="C6887" s="21"/>
    </row>
    <row r="6888" spans="3:3" x14ac:dyDescent="0.2">
      <c r="C6888" s="21"/>
    </row>
    <row r="6889" spans="3:3" x14ac:dyDescent="0.2">
      <c r="C6889" s="21"/>
    </row>
    <row r="6890" spans="3:3" x14ac:dyDescent="0.2">
      <c r="C6890" s="21"/>
    </row>
    <row r="6891" spans="3:3" x14ac:dyDescent="0.2">
      <c r="C6891" s="21"/>
    </row>
    <row r="6892" spans="3:3" x14ac:dyDescent="0.2">
      <c r="C6892" s="21"/>
    </row>
    <row r="6893" spans="3:3" x14ac:dyDescent="0.2">
      <c r="C6893" s="21"/>
    </row>
    <row r="6894" spans="3:3" x14ac:dyDescent="0.2">
      <c r="C6894" s="21"/>
    </row>
    <row r="6895" spans="3:3" x14ac:dyDescent="0.2">
      <c r="C6895" s="21"/>
    </row>
    <row r="6896" spans="3:3" x14ac:dyDescent="0.2">
      <c r="C6896" s="21"/>
    </row>
    <row r="6897" spans="3:3" x14ac:dyDescent="0.2">
      <c r="C6897" s="21"/>
    </row>
    <row r="6898" spans="3:3" x14ac:dyDescent="0.2">
      <c r="C6898" s="21"/>
    </row>
    <row r="6899" spans="3:3" x14ac:dyDescent="0.2">
      <c r="C6899" s="21"/>
    </row>
    <row r="6900" spans="3:3" x14ac:dyDescent="0.2">
      <c r="C6900" s="21"/>
    </row>
    <row r="6901" spans="3:3" x14ac:dyDescent="0.2">
      <c r="C6901" s="21"/>
    </row>
    <row r="6902" spans="3:3" x14ac:dyDescent="0.2">
      <c r="C6902" s="21"/>
    </row>
    <row r="6903" spans="3:3" x14ac:dyDescent="0.2">
      <c r="C6903" s="21"/>
    </row>
    <row r="6904" spans="3:3" x14ac:dyDescent="0.2">
      <c r="C6904" s="21"/>
    </row>
    <row r="6905" spans="3:3" x14ac:dyDescent="0.2">
      <c r="C6905" s="21"/>
    </row>
    <row r="6906" spans="3:3" x14ac:dyDescent="0.2">
      <c r="C6906" s="21"/>
    </row>
    <row r="6907" spans="3:3" x14ac:dyDescent="0.2">
      <c r="C6907" s="21"/>
    </row>
    <row r="6908" spans="3:3" x14ac:dyDescent="0.2">
      <c r="C6908" s="21"/>
    </row>
    <row r="6909" spans="3:3" x14ac:dyDescent="0.2">
      <c r="C6909" s="21"/>
    </row>
    <row r="6910" spans="3:3" x14ac:dyDescent="0.2">
      <c r="C6910" s="21"/>
    </row>
    <row r="6911" spans="3:3" x14ac:dyDescent="0.2">
      <c r="C6911" s="21"/>
    </row>
    <row r="6912" spans="3:3" x14ac:dyDescent="0.2">
      <c r="C6912" s="21"/>
    </row>
    <row r="6913" spans="3:3" x14ac:dyDescent="0.2">
      <c r="C6913" s="21"/>
    </row>
    <row r="6914" spans="3:3" x14ac:dyDescent="0.2">
      <c r="C6914" s="21"/>
    </row>
    <row r="6915" spans="3:3" x14ac:dyDescent="0.2">
      <c r="C6915" s="21"/>
    </row>
    <row r="6916" spans="3:3" x14ac:dyDescent="0.2">
      <c r="C6916" s="21"/>
    </row>
    <row r="6917" spans="3:3" x14ac:dyDescent="0.2">
      <c r="C6917" s="21"/>
    </row>
    <row r="6918" spans="3:3" x14ac:dyDescent="0.2">
      <c r="C6918" s="21"/>
    </row>
    <row r="6919" spans="3:3" x14ac:dyDescent="0.2">
      <c r="C6919" s="21"/>
    </row>
    <row r="6920" spans="3:3" x14ac:dyDescent="0.2">
      <c r="C6920" s="21"/>
    </row>
    <row r="6921" spans="3:3" x14ac:dyDescent="0.2">
      <c r="C6921" s="21"/>
    </row>
    <row r="6922" spans="3:3" x14ac:dyDescent="0.2">
      <c r="C6922" s="21"/>
    </row>
    <row r="6923" spans="3:3" x14ac:dyDescent="0.2">
      <c r="C6923" s="21"/>
    </row>
    <row r="6924" spans="3:3" x14ac:dyDescent="0.2">
      <c r="C6924" s="21"/>
    </row>
    <row r="6925" spans="3:3" x14ac:dyDescent="0.2">
      <c r="C6925" s="21"/>
    </row>
    <row r="6926" spans="3:3" x14ac:dyDescent="0.2">
      <c r="C6926" s="21"/>
    </row>
    <row r="6927" spans="3:3" x14ac:dyDescent="0.2">
      <c r="C6927" s="21"/>
    </row>
    <row r="6928" spans="3:3" x14ac:dyDescent="0.2">
      <c r="C6928" s="21"/>
    </row>
    <row r="6929" spans="3:3" x14ac:dyDescent="0.2">
      <c r="C6929" s="21"/>
    </row>
    <row r="6930" spans="3:3" x14ac:dyDescent="0.2">
      <c r="C6930" s="21"/>
    </row>
    <row r="6931" spans="3:3" x14ac:dyDescent="0.2">
      <c r="C6931" s="21"/>
    </row>
    <row r="6932" spans="3:3" x14ac:dyDescent="0.2">
      <c r="C6932" s="21"/>
    </row>
    <row r="6933" spans="3:3" x14ac:dyDescent="0.2">
      <c r="C6933" s="21"/>
    </row>
    <row r="6934" spans="3:3" x14ac:dyDescent="0.2">
      <c r="C6934" s="21"/>
    </row>
    <row r="6935" spans="3:3" x14ac:dyDescent="0.2">
      <c r="C6935" s="21"/>
    </row>
    <row r="6936" spans="3:3" x14ac:dyDescent="0.2">
      <c r="C6936" s="21"/>
    </row>
    <row r="6937" spans="3:3" x14ac:dyDescent="0.2">
      <c r="C6937" s="21"/>
    </row>
    <row r="6938" spans="3:3" x14ac:dyDescent="0.2">
      <c r="C6938" s="21"/>
    </row>
    <row r="6939" spans="3:3" x14ac:dyDescent="0.2">
      <c r="C6939" s="21"/>
    </row>
    <row r="6940" spans="3:3" x14ac:dyDescent="0.2">
      <c r="C6940" s="21"/>
    </row>
    <row r="6941" spans="3:3" x14ac:dyDescent="0.2">
      <c r="C6941" s="21"/>
    </row>
    <row r="6942" spans="3:3" x14ac:dyDescent="0.2">
      <c r="C6942" s="21"/>
    </row>
    <row r="6943" spans="3:3" x14ac:dyDescent="0.2">
      <c r="C6943" s="21"/>
    </row>
    <row r="6944" spans="3:3" x14ac:dyDescent="0.2">
      <c r="C6944" s="21"/>
    </row>
    <row r="6945" spans="3:3" x14ac:dyDescent="0.2">
      <c r="C6945" s="21"/>
    </row>
    <row r="6946" spans="3:3" x14ac:dyDescent="0.2">
      <c r="C6946" s="21"/>
    </row>
    <row r="6947" spans="3:3" x14ac:dyDescent="0.2">
      <c r="C6947" s="21"/>
    </row>
    <row r="6948" spans="3:3" x14ac:dyDescent="0.2">
      <c r="C6948" s="21"/>
    </row>
    <row r="6949" spans="3:3" x14ac:dyDescent="0.2">
      <c r="C6949" s="21"/>
    </row>
    <row r="6950" spans="3:3" x14ac:dyDescent="0.2">
      <c r="C6950" s="21"/>
    </row>
    <row r="6951" spans="3:3" x14ac:dyDescent="0.2">
      <c r="C6951" s="21"/>
    </row>
    <row r="6952" spans="3:3" x14ac:dyDescent="0.2">
      <c r="C6952" s="21"/>
    </row>
    <row r="6953" spans="3:3" x14ac:dyDescent="0.2">
      <c r="C6953" s="21"/>
    </row>
    <row r="6954" spans="3:3" x14ac:dyDescent="0.2">
      <c r="C6954" s="21"/>
    </row>
    <row r="6955" spans="3:3" x14ac:dyDescent="0.2">
      <c r="C6955" s="21"/>
    </row>
    <row r="6956" spans="3:3" x14ac:dyDescent="0.2">
      <c r="C6956" s="21"/>
    </row>
    <row r="6957" spans="3:3" x14ac:dyDescent="0.2">
      <c r="C6957" s="21"/>
    </row>
    <row r="6958" spans="3:3" x14ac:dyDescent="0.2">
      <c r="C6958" s="21"/>
    </row>
    <row r="6959" spans="3:3" x14ac:dyDescent="0.2">
      <c r="C6959" s="21"/>
    </row>
    <row r="6960" spans="3:3" x14ac:dyDescent="0.2">
      <c r="C6960" s="21"/>
    </row>
    <row r="6961" spans="3:3" x14ac:dyDescent="0.2">
      <c r="C6961" s="21"/>
    </row>
    <row r="6962" spans="3:3" x14ac:dyDescent="0.2">
      <c r="C6962" s="21"/>
    </row>
    <row r="6963" spans="3:3" x14ac:dyDescent="0.2">
      <c r="C6963" s="21"/>
    </row>
    <row r="6964" spans="3:3" x14ac:dyDescent="0.2">
      <c r="C6964" s="21"/>
    </row>
    <row r="6965" spans="3:3" x14ac:dyDescent="0.2">
      <c r="C6965" s="21"/>
    </row>
    <row r="6966" spans="3:3" x14ac:dyDescent="0.2">
      <c r="C6966" s="21"/>
    </row>
    <row r="6967" spans="3:3" x14ac:dyDescent="0.2">
      <c r="C6967" s="21"/>
    </row>
    <row r="6968" spans="3:3" x14ac:dyDescent="0.2">
      <c r="C6968" s="21"/>
    </row>
    <row r="6969" spans="3:3" x14ac:dyDescent="0.2">
      <c r="C6969" s="21"/>
    </row>
    <row r="6970" spans="3:3" x14ac:dyDescent="0.2">
      <c r="C6970" s="21"/>
    </row>
    <row r="6971" spans="3:3" x14ac:dyDescent="0.2">
      <c r="C6971" s="21"/>
    </row>
    <row r="6972" spans="3:3" x14ac:dyDescent="0.2">
      <c r="C6972" s="21"/>
    </row>
    <row r="6973" spans="3:3" x14ac:dyDescent="0.2">
      <c r="C6973" s="21"/>
    </row>
    <row r="6974" spans="3:3" x14ac:dyDescent="0.2">
      <c r="C6974" s="21"/>
    </row>
    <row r="6975" spans="3:3" x14ac:dyDescent="0.2">
      <c r="C6975" s="21"/>
    </row>
    <row r="6976" spans="3:3" x14ac:dyDescent="0.2">
      <c r="C6976" s="21"/>
    </row>
    <row r="6977" spans="3:3" x14ac:dyDescent="0.2">
      <c r="C6977" s="21"/>
    </row>
    <row r="6978" spans="3:3" x14ac:dyDescent="0.2">
      <c r="C6978" s="21"/>
    </row>
    <row r="6979" spans="3:3" x14ac:dyDescent="0.2">
      <c r="C6979" s="21"/>
    </row>
    <row r="6980" spans="3:3" x14ac:dyDescent="0.2">
      <c r="C6980" s="21"/>
    </row>
    <row r="6981" spans="3:3" x14ac:dyDescent="0.2">
      <c r="C6981" s="21"/>
    </row>
    <row r="6982" spans="3:3" x14ac:dyDescent="0.2">
      <c r="C6982" s="21"/>
    </row>
    <row r="6983" spans="3:3" x14ac:dyDescent="0.2">
      <c r="C6983" s="21"/>
    </row>
    <row r="6984" spans="3:3" x14ac:dyDescent="0.2">
      <c r="C6984" s="21"/>
    </row>
    <row r="6985" spans="3:3" x14ac:dyDescent="0.2">
      <c r="C6985" s="21"/>
    </row>
    <row r="6986" spans="3:3" x14ac:dyDescent="0.2">
      <c r="C6986" s="21"/>
    </row>
    <row r="6987" spans="3:3" x14ac:dyDescent="0.2">
      <c r="C6987" s="21"/>
    </row>
    <row r="6988" spans="3:3" x14ac:dyDescent="0.2">
      <c r="C6988" s="21"/>
    </row>
    <row r="6989" spans="3:3" x14ac:dyDescent="0.2">
      <c r="C6989" s="21"/>
    </row>
    <row r="6990" spans="3:3" x14ac:dyDescent="0.2">
      <c r="C6990" s="21"/>
    </row>
    <row r="6991" spans="3:3" x14ac:dyDescent="0.2">
      <c r="C6991" s="21"/>
    </row>
    <row r="6992" spans="3:3" x14ac:dyDescent="0.2">
      <c r="C6992" s="21"/>
    </row>
    <row r="6993" spans="3:3" x14ac:dyDescent="0.2">
      <c r="C6993" s="21"/>
    </row>
    <row r="6994" spans="3:3" x14ac:dyDescent="0.2">
      <c r="C6994" s="21"/>
    </row>
    <row r="6995" spans="3:3" x14ac:dyDescent="0.2">
      <c r="C6995" s="21"/>
    </row>
    <row r="6996" spans="3:3" x14ac:dyDescent="0.2">
      <c r="C6996" s="21"/>
    </row>
    <row r="6997" spans="3:3" x14ac:dyDescent="0.2">
      <c r="C6997" s="21"/>
    </row>
    <row r="6998" spans="3:3" x14ac:dyDescent="0.2">
      <c r="C6998" s="21"/>
    </row>
    <row r="6999" spans="3:3" x14ac:dyDescent="0.2">
      <c r="C6999" s="21"/>
    </row>
    <row r="7000" spans="3:3" x14ac:dyDescent="0.2">
      <c r="C7000" s="21"/>
    </row>
    <row r="7001" spans="3:3" x14ac:dyDescent="0.2">
      <c r="C7001" s="21"/>
    </row>
    <row r="7002" spans="3:3" x14ac:dyDescent="0.2">
      <c r="C7002" s="21"/>
    </row>
    <row r="7003" spans="3:3" x14ac:dyDescent="0.2">
      <c r="C7003" s="21"/>
    </row>
    <row r="7004" spans="3:3" x14ac:dyDescent="0.2">
      <c r="C7004" s="21"/>
    </row>
    <row r="7005" spans="3:3" x14ac:dyDescent="0.2">
      <c r="C7005" s="21"/>
    </row>
    <row r="7006" spans="3:3" x14ac:dyDescent="0.2">
      <c r="C7006" s="21"/>
    </row>
    <row r="7007" spans="3:3" x14ac:dyDescent="0.2">
      <c r="C7007" s="21"/>
    </row>
    <row r="7008" spans="3:3" x14ac:dyDescent="0.2">
      <c r="C7008" s="21"/>
    </row>
    <row r="7009" spans="3:3" x14ac:dyDescent="0.2">
      <c r="C7009" s="21"/>
    </row>
    <row r="7010" spans="3:3" x14ac:dyDescent="0.2">
      <c r="C7010" s="21"/>
    </row>
    <row r="7011" spans="3:3" x14ac:dyDescent="0.2">
      <c r="C7011" s="21"/>
    </row>
    <row r="7012" spans="3:3" x14ac:dyDescent="0.2">
      <c r="C7012" s="21"/>
    </row>
    <row r="7013" spans="3:3" x14ac:dyDescent="0.2">
      <c r="C7013" s="21"/>
    </row>
    <row r="7014" spans="3:3" x14ac:dyDescent="0.2">
      <c r="C7014" s="21"/>
    </row>
    <row r="7015" spans="3:3" x14ac:dyDescent="0.2">
      <c r="C7015" s="21"/>
    </row>
    <row r="7016" spans="3:3" x14ac:dyDescent="0.2">
      <c r="C7016" s="21"/>
    </row>
    <row r="7017" spans="3:3" x14ac:dyDescent="0.2">
      <c r="C7017" s="21"/>
    </row>
    <row r="7018" spans="3:3" x14ac:dyDescent="0.2">
      <c r="C7018" s="21"/>
    </row>
    <row r="7019" spans="3:3" x14ac:dyDescent="0.2">
      <c r="C7019" s="21"/>
    </row>
    <row r="7020" spans="3:3" x14ac:dyDescent="0.2">
      <c r="C7020" s="21"/>
    </row>
    <row r="7021" spans="3:3" x14ac:dyDescent="0.2">
      <c r="C7021" s="21"/>
    </row>
    <row r="7022" spans="3:3" x14ac:dyDescent="0.2">
      <c r="C7022" s="21"/>
    </row>
    <row r="7023" spans="3:3" x14ac:dyDescent="0.2">
      <c r="C7023" s="21"/>
    </row>
    <row r="7024" spans="3:3" x14ac:dyDescent="0.2">
      <c r="C7024" s="21"/>
    </row>
    <row r="7025" spans="3:3" x14ac:dyDescent="0.2">
      <c r="C7025" s="21"/>
    </row>
    <row r="7026" spans="3:3" x14ac:dyDescent="0.2">
      <c r="C7026" s="21"/>
    </row>
    <row r="7027" spans="3:3" x14ac:dyDescent="0.2">
      <c r="C7027" s="21"/>
    </row>
    <row r="7028" spans="3:3" x14ac:dyDescent="0.2">
      <c r="C7028" s="21"/>
    </row>
    <row r="7029" spans="3:3" x14ac:dyDescent="0.2">
      <c r="C7029" s="21"/>
    </row>
    <row r="7030" spans="3:3" x14ac:dyDescent="0.2">
      <c r="C7030" s="21"/>
    </row>
    <row r="7031" spans="3:3" x14ac:dyDescent="0.2">
      <c r="C7031" s="21"/>
    </row>
    <row r="7032" spans="3:3" x14ac:dyDescent="0.2">
      <c r="C7032" s="21"/>
    </row>
    <row r="7033" spans="3:3" x14ac:dyDescent="0.2">
      <c r="C7033" s="21"/>
    </row>
    <row r="7034" spans="3:3" x14ac:dyDescent="0.2">
      <c r="C7034" s="21"/>
    </row>
    <row r="7035" spans="3:3" x14ac:dyDescent="0.2">
      <c r="C7035" s="21"/>
    </row>
    <row r="7036" spans="3:3" x14ac:dyDescent="0.2">
      <c r="C7036" s="21"/>
    </row>
    <row r="7037" spans="3:3" x14ac:dyDescent="0.2">
      <c r="C7037" s="21"/>
    </row>
    <row r="7038" spans="3:3" x14ac:dyDescent="0.2">
      <c r="C7038" s="21"/>
    </row>
    <row r="7039" spans="3:3" x14ac:dyDescent="0.2">
      <c r="C7039" s="21"/>
    </row>
    <row r="7040" spans="3:3" x14ac:dyDescent="0.2">
      <c r="C7040" s="21"/>
    </row>
    <row r="7041" spans="3:3" x14ac:dyDescent="0.2">
      <c r="C7041" s="21"/>
    </row>
    <row r="7042" spans="3:3" x14ac:dyDescent="0.2">
      <c r="C7042" s="21"/>
    </row>
    <row r="7043" spans="3:3" x14ac:dyDescent="0.2">
      <c r="C7043" s="21"/>
    </row>
    <row r="7044" spans="3:3" x14ac:dyDescent="0.2">
      <c r="C7044" s="21"/>
    </row>
    <row r="7045" spans="3:3" x14ac:dyDescent="0.2">
      <c r="C7045" s="21"/>
    </row>
    <row r="7046" spans="3:3" x14ac:dyDescent="0.2">
      <c r="C7046" s="21"/>
    </row>
    <row r="7047" spans="3:3" x14ac:dyDescent="0.2">
      <c r="C7047" s="21"/>
    </row>
    <row r="7048" spans="3:3" x14ac:dyDescent="0.2">
      <c r="C7048" s="21"/>
    </row>
    <row r="7049" spans="3:3" x14ac:dyDescent="0.2">
      <c r="C7049" s="21"/>
    </row>
    <row r="7050" spans="3:3" x14ac:dyDescent="0.2">
      <c r="C7050" s="21"/>
    </row>
    <row r="7051" spans="3:3" x14ac:dyDescent="0.2">
      <c r="C7051" s="21"/>
    </row>
    <row r="7052" spans="3:3" x14ac:dyDescent="0.2">
      <c r="C7052" s="21"/>
    </row>
    <row r="7053" spans="3:3" x14ac:dyDescent="0.2">
      <c r="C7053" s="21"/>
    </row>
    <row r="7054" spans="3:3" x14ac:dyDescent="0.2">
      <c r="C7054" s="21"/>
    </row>
    <row r="7055" spans="3:3" x14ac:dyDescent="0.2">
      <c r="C7055" s="21"/>
    </row>
    <row r="7056" spans="3:3" x14ac:dyDescent="0.2">
      <c r="C7056" s="21"/>
    </row>
    <row r="7057" spans="3:3" x14ac:dyDescent="0.2">
      <c r="C7057" s="21"/>
    </row>
    <row r="7058" spans="3:3" x14ac:dyDescent="0.2">
      <c r="C7058" s="21"/>
    </row>
    <row r="7059" spans="3:3" x14ac:dyDescent="0.2">
      <c r="C7059" s="21"/>
    </row>
    <row r="7060" spans="3:3" x14ac:dyDescent="0.2">
      <c r="C7060" s="21"/>
    </row>
    <row r="7061" spans="3:3" x14ac:dyDescent="0.2">
      <c r="C7061" s="21"/>
    </row>
    <row r="7062" spans="3:3" x14ac:dyDescent="0.2">
      <c r="C7062" s="21"/>
    </row>
    <row r="7063" spans="3:3" x14ac:dyDescent="0.2">
      <c r="C7063" s="21"/>
    </row>
    <row r="7064" spans="3:3" x14ac:dyDescent="0.2">
      <c r="C7064" s="21"/>
    </row>
    <row r="7065" spans="3:3" x14ac:dyDescent="0.2">
      <c r="C7065" s="21"/>
    </row>
    <row r="7066" spans="3:3" x14ac:dyDescent="0.2">
      <c r="C7066" s="21"/>
    </row>
    <row r="7067" spans="3:3" x14ac:dyDescent="0.2">
      <c r="C7067" s="21"/>
    </row>
    <row r="7068" spans="3:3" x14ac:dyDescent="0.2">
      <c r="C7068" s="21"/>
    </row>
    <row r="7069" spans="3:3" x14ac:dyDescent="0.2">
      <c r="C7069" s="21"/>
    </row>
    <row r="7070" spans="3:3" x14ac:dyDescent="0.2">
      <c r="C7070" s="21"/>
    </row>
    <row r="7071" spans="3:3" x14ac:dyDescent="0.2">
      <c r="C7071" s="21"/>
    </row>
    <row r="7072" spans="3:3" x14ac:dyDescent="0.2">
      <c r="C7072" s="21"/>
    </row>
    <row r="7073" spans="3:3" x14ac:dyDescent="0.2">
      <c r="C7073" s="21"/>
    </row>
    <row r="7074" spans="3:3" x14ac:dyDescent="0.2">
      <c r="C7074" s="21"/>
    </row>
    <row r="7075" spans="3:3" x14ac:dyDescent="0.2">
      <c r="C7075" s="21"/>
    </row>
    <row r="7076" spans="3:3" x14ac:dyDescent="0.2">
      <c r="C7076" s="21"/>
    </row>
    <row r="7077" spans="3:3" x14ac:dyDescent="0.2">
      <c r="C7077" s="21"/>
    </row>
    <row r="7078" spans="3:3" x14ac:dyDescent="0.2">
      <c r="C7078" s="21"/>
    </row>
    <row r="7079" spans="3:3" x14ac:dyDescent="0.2">
      <c r="C7079" s="21"/>
    </row>
    <row r="7080" spans="3:3" x14ac:dyDescent="0.2">
      <c r="C7080" s="21"/>
    </row>
    <row r="7081" spans="3:3" x14ac:dyDescent="0.2">
      <c r="C7081" s="21"/>
    </row>
    <row r="7082" spans="3:3" x14ac:dyDescent="0.2">
      <c r="C7082" s="21"/>
    </row>
    <row r="7083" spans="3:3" x14ac:dyDescent="0.2">
      <c r="C7083" s="21"/>
    </row>
    <row r="7084" spans="3:3" x14ac:dyDescent="0.2">
      <c r="C7084" s="21"/>
    </row>
    <row r="7085" spans="3:3" x14ac:dyDescent="0.2">
      <c r="C7085" s="21"/>
    </row>
    <row r="7086" spans="3:3" x14ac:dyDescent="0.2">
      <c r="C7086" s="21"/>
    </row>
    <row r="7087" spans="3:3" x14ac:dyDescent="0.2">
      <c r="C7087" s="21"/>
    </row>
    <row r="7088" spans="3:3" x14ac:dyDescent="0.2">
      <c r="C7088" s="21"/>
    </row>
    <row r="7089" spans="3:3" x14ac:dyDescent="0.2">
      <c r="C7089" s="21"/>
    </row>
    <row r="7090" spans="3:3" x14ac:dyDescent="0.2">
      <c r="C7090" s="21"/>
    </row>
    <row r="7091" spans="3:3" x14ac:dyDescent="0.2">
      <c r="C7091" s="21"/>
    </row>
    <row r="7092" spans="3:3" x14ac:dyDescent="0.2">
      <c r="C7092" s="21"/>
    </row>
    <row r="7093" spans="3:3" x14ac:dyDescent="0.2">
      <c r="C7093" s="21"/>
    </row>
    <row r="7094" spans="3:3" x14ac:dyDescent="0.2">
      <c r="C7094" s="21"/>
    </row>
    <row r="7095" spans="3:3" x14ac:dyDescent="0.2">
      <c r="C7095" s="21"/>
    </row>
    <row r="7096" spans="3:3" x14ac:dyDescent="0.2">
      <c r="C7096" s="21"/>
    </row>
    <row r="7097" spans="3:3" x14ac:dyDescent="0.2">
      <c r="C7097" s="21"/>
    </row>
    <row r="7098" spans="3:3" x14ac:dyDescent="0.2">
      <c r="C7098" s="21"/>
    </row>
    <row r="7099" spans="3:3" x14ac:dyDescent="0.2">
      <c r="C7099" s="21"/>
    </row>
    <row r="7100" spans="3:3" x14ac:dyDescent="0.2">
      <c r="C7100" s="21"/>
    </row>
    <row r="7101" spans="3:3" x14ac:dyDescent="0.2">
      <c r="C7101" s="21"/>
    </row>
    <row r="7102" spans="3:3" x14ac:dyDescent="0.2">
      <c r="C7102" s="21"/>
    </row>
    <row r="7103" spans="3:3" x14ac:dyDescent="0.2">
      <c r="C7103" s="21"/>
    </row>
    <row r="7104" spans="3:3" x14ac:dyDescent="0.2">
      <c r="C7104" s="21"/>
    </row>
    <row r="7105" spans="3:3" x14ac:dyDescent="0.2">
      <c r="C7105" s="21"/>
    </row>
    <row r="7106" spans="3:3" x14ac:dyDescent="0.2">
      <c r="C7106" s="21"/>
    </row>
    <row r="7107" spans="3:3" x14ac:dyDescent="0.2">
      <c r="C7107" s="21"/>
    </row>
    <row r="7108" spans="3:3" x14ac:dyDescent="0.2">
      <c r="C7108" s="21"/>
    </row>
    <row r="7109" spans="3:3" x14ac:dyDescent="0.2">
      <c r="C7109" s="21"/>
    </row>
    <row r="7110" spans="3:3" x14ac:dyDescent="0.2">
      <c r="C7110" s="21"/>
    </row>
    <row r="7111" spans="3:3" x14ac:dyDescent="0.2">
      <c r="C7111" s="21"/>
    </row>
    <row r="7112" spans="3:3" x14ac:dyDescent="0.2">
      <c r="C7112" s="21"/>
    </row>
    <row r="7113" spans="3:3" x14ac:dyDescent="0.2">
      <c r="C7113" s="21"/>
    </row>
    <row r="7114" spans="3:3" x14ac:dyDescent="0.2">
      <c r="C7114" s="21"/>
    </row>
    <row r="7115" spans="3:3" x14ac:dyDescent="0.2">
      <c r="C7115" s="21"/>
    </row>
    <row r="7116" spans="3:3" x14ac:dyDescent="0.2">
      <c r="C7116" s="21"/>
    </row>
    <row r="7117" spans="3:3" x14ac:dyDescent="0.2">
      <c r="C7117" s="21"/>
    </row>
    <row r="7118" spans="3:3" x14ac:dyDescent="0.2">
      <c r="C7118" s="21"/>
    </row>
    <row r="7119" spans="3:3" x14ac:dyDescent="0.2">
      <c r="C7119" s="21"/>
    </row>
    <row r="7120" spans="3:3" x14ac:dyDescent="0.2">
      <c r="C7120" s="21"/>
    </row>
    <row r="7121" spans="3:3" x14ac:dyDescent="0.2">
      <c r="C7121" s="21"/>
    </row>
    <row r="7122" spans="3:3" x14ac:dyDescent="0.2">
      <c r="C7122" s="21"/>
    </row>
    <row r="7123" spans="3:3" x14ac:dyDescent="0.2">
      <c r="C7123" s="21"/>
    </row>
    <row r="7124" spans="3:3" x14ac:dyDescent="0.2">
      <c r="C7124" s="21"/>
    </row>
    <row r="7125" spans="3:3" x14ac:dyDescent="0.2">
      <c r="C7125" s="21"/>
    </row>
    <row r="7126" spans="3:3" x14ac:dyDescent="0.2">
      <c r="C7126" s="21"/>
    </row>
    <row r="7127" spans="3:3" x14ac:dyDescent="0.2">
      <c r="C7127" s="21"/>
    </row>
    <row r="7128" spans="3:3" x14ac:dyDescent="0.2">
      <c r="C7128" s="21"/>
    </row>
    <row r="7129" spans="3:3" x14ac:dyDescent="0.2">
      <c r="C7129" s="21"/>
    </row>
    <row r="7130" spans="3:3" x14ac:dyDescent="0.2">
      <c r="C7130" s="21"/>
    </row>
    <row r="7131" spans="3:3" x14ac:dyDescent="0.2">
      <c r="C7131" s="21"/>
    </row>
    <row r="7132" spans="3:3" x14ac:dyDescent="0.2">
      <c r="C7132" s="21"/>
    </row>
    <row r="7133" spans="3:3" x14ac:dyDescent="0.2">
      <c r="C7133" s="21"/>
    </row>
    <row r="7134" spans="3:3" x14ac:dyDescent="0.2">
      <c r="C7134" s="21"/>
    </row>
    <row r="7135" spans="3:3" x14ac:dyDescent="0.2">
      <c r="C7135" s="21"/>
    </row>
    <row r="7136" spans="3:3" x14ac:dyDescent="0.2">
      <c r="C7136" s="21"/>
    </row>
    <row r="7137" spans="3:3" x14ac:dyDescent="0.2">
      <c r="C7137" s="21"/>
    </row>
    <row r="7138" spans="3:3" x14ac:dyDescent="0.2">
      <c r="C7138" s="21"/>
    </row>
    <row r="7139" spans="3:3" x14ac:dyDescent="0.2">
      <c r="C7139" s="21"/>
    </row>
    <row r="7140" spans="3:3" x14ac:dyDescent="0.2">
      <c r="C7140" s="21"/>
    </row>
    <row r="7141" spans="3:3" x14ac:dyDescent="0.2">
      <c r="C7141" s="21"/>
    </row>
    <row r="7142" spans="3:3" x14ac:dyDescent="0.2">
      <c r="C7142" s="21"/>
    </row>
    <row r="7143" spans="3:3" x14ac:dyDescent="0.2">
      <c r="C7143" s="21"/>
    </row>
    <row r="7144" spans="3:3" x14ac:dyDescent="0.2">
      <c r="C7144" s="21"/>
    </row>
    <row r="7145" spans="3:3" x14ac:dyDescent="0.2">
      <c r="C7145" s="21"/>
    </row>
    <row r="7146" spans="3:3" x14ac:dyDescent="0.2">
      <c r="C7146" s="21"/>
    </row>
    <row r="7147" spans="3:3" x14ac:dyDescent="0.2">
      <c r="C7147" s="21"/>
    </row>
    <row r="7148" spans="3:3" x14ac:dyDescent="0.2">
      <c r="C7148" s="21"/>
    </row>
    <row r="7149" spans="3:3" x14ac:dyDescent="0.2">
      <c r="C7149" s="21"/>
    </row>
    <row r="7150" spans="3:3" x14ac:dyDescent="0.2">
      <c r="C7150" s="21"/>
    </row>
    <row r="7151" spans="3:3" x14ac:dyDescent="0.2">
      <c r="C7151" s="21"/>
    </row>
    <row r="7152" spans="3:3" x14ac:dyDescent="0.2">
      <c r="C7152" s="21"/>
    </row>
    <row r="7153" spans="3:3" x14ac:dyDescent="0.2">
      <c r="C7153" s="21"/>
    </row>
    <row r="7154" spans="3:3" x14ac:dyDescent="0.2">
      <c r="C7154" s="21"/>
    </row>
    <row r="7155" spans="3:3" x14ac:dyDescent="0.2">
      <c r="C7155" s="21"/>
    </row>
    <row r="7156" spans="3:3" x14ac:dyDescent="0.2">
      <c r="C7156" s="21"/>
    </row>
    <row r="7157" spans="3:3" x14ac:dyDescent="0.2">
      <c r="C7157" s="21"/>
    </row>
    <row r="7158" spans="3:3" x14ac:dyDescent="0.2">
      <c r="C7158" s="21"/>
    </row>
    <row r="7159" spans="3:3" x14ac:dyDescent="0.2">
      <c r="C7159" s="21"/>
    </row>
    <row r="7160" spans="3:3" x14ac:dyDescent="0.2">
      <c r="C7160" s="21"/>
    </row>
    <row r="7161" spans="3:3" x14ac:dyDescent="0.2">
      <c r="C7161" s="21"/>
    </row>
    <row r="7162" spans="3:3" x14ac:dyDescent="0.2">
      <c r="C7162" s="21"/>
    </row>
    <row r="7163" spans="3:3" x14ac:dyDescent="0.2">
      <c r="C7163" s="21"/>
    </row>
    <row r="7164" spans="3:3" x14ac:dyDescent="0.2">
      <c r="C7164" s="21"/>
    </row>
    <row r="7165" spans="3:3" x14ac:dyDescent="0.2">
      <c r="C7165" s="21"/>
    </row>
    <row r="7166" spans="3:3" x14ac:dyDescent="0.2">
      <c r="C7166" s="21"/>
    </row>
    <row r="7167" spans="3:3" x14ac:dyDescent="0.2">
      <c r="C7167" s="21"/>
    </row>
    <row r="7168" spans="3:3" x14ac:dyDescent="0.2">
      <c r="C7168" s="21"/>
    </row>
    <row r="7169" spans="3:3" x14ac:dyDescent="0.2">
      <c r="C7169" s="21"/>
    </row>
    <row r="7170" spans="3:3" x14ac:dyDescent="0.2">
      <c r="C7170" s="21"/>
    </row>
    <row r="7171" spans="3:3" x14ac:dyDescent="0.2">
      <c r="C7171" s="21"/>
    </row>
    <row r="7172" spans="3:3" x14ac:dyDescent="0.2">
      <c r="C7172" s="21"/>
    </row>
    <row r="7173" spans="3:3" x14ac:dyDescent="0.2">
      <c r="C7173" s="21"/>
    </row>
    <row r="7174" spans="3:3" x14ac:dyDescent="0.2">
      <c r="C7174" s="21"/>
    </row>
    <row r="7175" spans="3:3" x14ac:dyDescent="0.2">
      <c r="C7175" s="21"/>
    </row>
    <row r="7176" spans="3:3" x14ac:dyDescent="0.2">
      <c r="C7176" s="21"/>
    </row>
    <row r="7177" spans="3:3" x14ac:dyDescent="0.2">
      <c r="C7177" s="21"/>
    </row>
    <row r="7178" spans="3:3" x14ac:dyDescent="0.2">
      <c r="C7178" s="21"/>
    </row>
    <row r="7179" spans="3:3" x14ac:dyDescent="0.2">
      <c r="C7179" s="21"/>
    </row>
    <row r="7180" spans="3:3" x14ac:dyDescent="0.2">
      <c r="C7180" s="21"/>
    </row>
    <row r="7181" spans="3:3" x14ac:dyDescent="0.2">
      <c r="C7181" s="21"/>
    </row>
    <row r="7182" spans="3:3" x14ac:dyDescent="0.2">
      <c r="C7182" s="21"/>
    </row>
    <row r="7183" spans="3:3" x14ac:dyDescent="0.2">
      <c r="C7183" s="21"/>
    </row>
    <row r="7184" spans="3:3" x14ac:dyDescent="0.2">
      <c r="C7184" s="21"/>
    </row>
    <row r="7185" spans="3:3" x14ac:dyDescent="0.2">
      <c r="C7185" s="21"/>
    </row>
    <row r="7186" spans="3:3" x14ac:dyDescent="0.2">
      <c r="C7186" s="21"/>
    </row>
    <row r="7187" spans="3:3" x14ac:dyDescent="0.2">
      <c r="C7187" s="21"/>
    </row>
    <row r="7188" spans="3:3" x14ac:dyDescent="0.2">
      <c r="C7188" s="21"/>
    </row>
    <row r="7189" spans="3:3" x14ac:dyDescent="0.2">
      <c r="C7189" s="21"/>
    </row>
    <row r="7190" spans="3:3" x14ac:dyDescent="0.2">
      <c r="C7190" s="21"/>
    </row>
    <row r="7191" spans="3:3" x14ac:dyDescent="0.2">
      <c r="C7191" s="21"/>
    </row>
    <row r="7192" spans="3:3" x14ac:dyDescent="0.2">
      <c r="C7192" s="21"/>
    </row>
    <row r="7193" spans="3:3" x14ac:dyDescent="0.2">
      <c r="C7193" s="21"/>
    </row>
    <row r="7194" spans="3:3" x14ac:dyDescent="0.2">
      <c r="C7194" s="21"/>
    </row>
    <row r="7195" spans="3:3" x14ac:dyDescent="0.2">
      <c r="C7195" s="21"/>
    </row>
    <row r="7196" spans="3:3" x14ac:dyDescent="0.2">
      <c r="C7196" s="21"/>
    </row>
    <row r="7197" spans="3:3" x14ac:dyDescent="0.2">
      <c r="C7197" s="21"/>
    </row>
    <row r="7198" spans="3:3" x14ac:dyDescent="0.2">
      <c r="C7198" s="21"/>
    </row>
    <row r="7199" spans="3:3" x14ac:dyDescent="0.2">
      <c r="C7199" s="21"/>
    </row>
    <row r="7200" spans="3:3" x14ac:dyDescent="0.2">
      <c r="C7200" s="21"/>
    </row>
    <row r="7201" spans="3:3" x14ac:dyDescent="0.2">
      <c r="C7201" s="21"/>
    </row>
    <row r="7202" spans="3:3" x14ac:dyDescent="0.2">
      <c r="C7202" s="21"/>
    </row>
    <row r="7203" spans="3:3" x14ac:dyDescent="0.2">
      <c r="C7203" s="21"/>
    </row>
    <row r="7204" spans="3:3" x14ac:dyDescent="0.2">
      <c r="C7204" s="21"/>
    </row>
    <row r="7205" spans="3:3" x14ac:dyDescent="0.2">
      <c r="C7205" s="21"/>
    </row>
    <row r="7206" spans="3:3" x14ac:dyDescent="0.2">
      <c r="C7206" s="21"/>
    </row>
    <row r="7207" spans="3:3" x14ac:dyDescent="0.2">
      <c r="C7207" s="21"/>
    </row>
    <row r="7208" spans="3:3" x14ac:dyDescent="0.2">
      <c r="C7208" s="21"/>
    </row>
    <row r="7209" spans="3:3" x14ac:dyDescent="0.2">
      <c r="C7209" s="21"/>
    </row>
    <row r="7210" spans="3:3" x14ac:dyDescent="0.2">
      <c r="C7210" s="21"/>
    </row>
    <row r="7211" spans="3:3" x14ac:dyDescent="0.2">
      <c r="C7211" s="21"/>
    </row>
    <row r="7212" spans="3:3" x14ac:dyDescent="0.2">
      <c r="C7212" s="21"/>
    </row>
    <row r="7213" spans="3:3" x14ac:dyDescent="0.2">
      <c r="C7213" s="21"/>
    </row>
    <row r="7214" spans="3:3" x14ac:dyDescent="0.2">
      <c r="C7214" s="21"/>
    </row>
    <row r="7215" spans="3:3" x14ac:dyDescent="0.2">
      <c r="C7215" s="21"/>
    </row>
    <row r="7216" spans="3:3" x14ac:dyDescent="0.2">
      <c r="C7216" s="21"/>
    </row>
    <row r="7217" spans="3:3" x14ac:dyDescent="0.2">
      <c r="C7217" s="21"/>
    </row>
    <row r="7218" spans="3:3" x14ac:dyDescent="0.2">
      <c r="C7218" s="21"/>
    </row>
    <row r="7219" spans="3:3" x14ac:dyDescent="0.2">
      <c r="C7219" s="21"/>
    </row>
    <row r="7220" spans="3:3" x14ac:dyDescent="0.2">
      <c r="C7220" s="21"/>
    </row>
    <row r="7221" spans="3:3" x14ac:dyDescent="0.2">
      <c r="C7221" s="21"/>
    </row>
    <row r="7222" spans="3:3" x14ac:dyDescent="0.2">
      <c r="C7222" s="21"/>
    </row>
    <row r="7223" spans="3:3" x14ac:dyDescent="0.2">
      <c r="C7223" s="21"/>
    </row>
    <row r="7224" spans="3:3" x14ac:dyDescent="0.2">
      <c r="C7224" s="21"/>
    </row>
    <row r="7225" spans="3:3" x14ac:dyDescent="0.2">
      <c r="C7225" s="21"/>
    </row>
    <row r="7226" spans="3:3" x14ac:dyDescent="0.2">
      <c r="C7226" s="21"/>
    </row>
    <row r="7227" spans="3:3" x14ac:dyDescent="0.2">
      <c r="C7227" s="21"/>
    </row>
    <row r="7228" spans="3:3" x14ac:dyDescent="0.2">
      <c r="C7228" s="21"/>
    </row>
    <row r="7229" spans="3:3" x14ac:dyDescent="0.2">
      <c r="C7229" s="21"/>
    </row>
    <row r="7230" spans="3:3" x14ac:dyDescent="0.2">
      <c r="C7230" s="21"/>
    </row>
    <row r="7231" spans="3:3" x14ac:dyDescent="0.2">
      <c r="C7231" s="21"/>
    </row>
    <row r="7232" spans="3:3" x14ac:dyDescent="0.2">
      <c r="C7232" s="21"/>
    </row>
    <row r="7233" spans="3:3" x14ac:dyDescent="0.2">
      <c r="C7233" s="21"/>
    </row>
    <row r="7234" spans="3:3" x14ac:dyDescent="0.2">
      <c r="C7234" s="21"/>
    </row>
    <row r="7235" spans="3:3" x14ac:dyDescent="0.2">
      <c r="C7235" s="21"/>
    </row>
    <row r="7236" spans="3:3" x14ac:dyDescent="0.2">
      <c r="C7236" s="21"/>
    </row>
    <row r="7237" spans="3:3" x14ac:dyDescent="0.2">
      <c r="C7237" s="21"/>
    </row>
    <row r="7238" spans="3:3" x14ac:dyDescent="0.2">
      <c r="C7238" s="21"/>
    </row>
    <row r="7239" spans="3:3" x14ac:dyDescent="0.2">
      <c r="C7239" s="21"/>
    </row>
    <row r="7240" spans="3:3" x14ac:dyDescent="0.2">
      <c r="C7240" s="21"/>
    </row>
    <row r="7241" spans="3:3" x14ac:dyDescent="0.2">
      <c r="C7241" s="21"/>
    </row>
    <row r="7242" spans="3:3" x14ac:dyDescent="0.2">
      <c r="C7242" s="21"/>
    </row>
    <row r="7243" spans="3:3" x14ac:dyDescent="0.2">
      <c r="C7243" s="21"/>
    </row>
    <row r="7244" spans="3:3" x14ac:dyDescent="0.2">
      <c r="C7244" s="21"/>
    </row>
    <row r="7245" spans="3:3" x14ac:dyDescent="0.2">
      <c r="C7245" s="21"/>
    </row>
    <row r="7246" spans="3:3" x14ac:dyDescent="0.2">
      <c r="C7246" s="21"/>
    </row>
    <row r="7247" spans="3:3" x14ac:dyDescent="0.2">
      <c r="C7247" s="21"/>
    </row>
    <row r="7248" spans="3:3" x14ac:dyDescent="0.2">
      <c r="C7248" s="21"/>
    </row>
    <row r="7249" spans="3:3" x14ac:dyDescent="0.2">
      <c r="C7249" s="21"/>
    </row>
    <row r="7250" spans="3:3" x14ac:dyDescent="0.2">
      <c r="C7250" s="21"/>
    </row>
    <row r="7251" spans="3:3" x14ac:dyDescent="0.2">
      <c r="C7251" s="21"/>
    </row>
    <row r="7252" spans="3:3" x14ac:dyDescent="0.2">
      <c r="C7252" s="21"/>
    </row>
    <row r="7253" spans="3:3" x14ac:dyDescent="0.2">
      <c r="C7253" s="21"/>
    </row>
    <row r="7254" spans="3:3" x14ac:dyDescent="0.2">
      <c r="C7254" s="21"/>
    </row>
    <row r="7255" spans="3:3" x14ac:dyDescent="0.2">
      <c r="C7255" s="21"/>
    </row>
    <row r="7256" spans="3:3" x14ac:dyDescent="0.2">
      <c r="C7256" s="21"/>
    </row>
    <row r="7257" spans="3:3" x14ac:dyDescent="0.2">
      <c r="C7257" s="21"/>
    </row>
    <row r="7258" spans="3:3" x14ac:dyDescent="0.2">
      <c r="C7258" s="21"/>
    </row>
    <row r="7259" spans="3:3" x14ac:dyDescent="0.2">
      <c r="C7259" s="21"/>
    </row>
    <row r="7260" spans="3:3" x14ac:dyDescent="0.2">
      <c r="C7260" s="21"/>
    </row>
    <row r="7261" spans="3:3" x14ac:dyDescent="0.2">
      <c r="C7261" s="21"/>
    </row>
    <row r="7262" spans="3:3" x14ac:dyDescent="0.2">
      <c r="C7262" s="21"/>
    </row>
    <row r="7263" spans="3:3" x14ac:dyDescent="0.2">
      <c r="C7263" s="21"/>
    </row>
    <row r="7264" spans="3:3" x14ac:dyDescent="0.2">
      <c r="C7264" s="21"/>
    </row>
    <row r="7265" spans="3:3" x14ac:dyDescent="0.2">
      <c r="C7265" s="21"/>
    </row>
    <row r="7266" spans="3:3" x14ac:dyDescent="0.2">
      <c r="C7266" s="21"/>
    </row>
    <row r="7267" spans="3:3" x14ac:dyDescent="0.2">
      <c r="C7267" s="21"/>
    </row>
    <row r="7268" spans="3:3" x14ac:dyDescent="0.2">
      <c r="C7268" s="21"/>
    </row>
    <row r="7269" spans="3:3" x14ac:dyDescent="0.2">
      <c r="C7269" s="21"/>
    </row>
    <row r="7270" spans="3:3" x14ac:dyDescent="0.2">
      <c r="C7270" s="21"/>
    </row>
    <row r="7271" spans="3:3" x14ac:dyDescent="0.2">
      <c r="C7271" s="21"/>
    </row>
    <row r="7272" spans="3:3" x14ac:dyDescent="0.2">
      <c r="C7272" s="21"/>
    </row>
    <row r="7273" spans="3:3" x14ac:dyDescent="0.2">
      <c r="C7273" s="21"/>
    </row>
    <row r="7274" spans="3:3" x14ac:dyDescent="0.2">
      <c r="C7274" s="21"/>
    </row>
    <row r="7275" spans="3:3" x14ac:dyDescent="0.2">
      <c r="C7275" s="21"/>
    </row>
    <row r="7276" spans="3:3" x14ac:dyDescent="0.2">
      <c r="C7276" s="21"/>
    </row>
    <row r="7277" spans="3:3" x14ac:dyDescent="0.2">
      <c r="C7277" s="21"/>
    </row>
    <row r="7278" spans="3:3" x14ac:dyDescent="0.2">
      <c r="C7278" s="21"/>
    </row>
    <row r="7279" spans="3:3" x14ac:dyDescent="0.2">
      <c r="C7279" s="21"/>
    </row>
    <row r="7280" spans="3:3" x14ac:dyDescent="0.2">
      <c r="C7280" s="21"/>
    </row>
    <row r="7281" spans="3:3" x14ac:dyDescent="0.2">
      <c r="C7281" s="21"/>
    </row>
    <row r="7282" spans="3:3" x14ac:dyDescent="0.2">
      <c r="C7282" s="21"/>
    </row>
    <row r="7283" spans="3:3" x14ac:dyDescent="0.2">
      <c r="C7283" s="21"/>
    </row>
    <row r="7284" spans="3:3" x14ac:dyDescent="0.2">
      <c r="C7284" s="21"/>
    </row>
    <row r="7285" spans="3:3" x14ac:dyDescent="0.2">
      <c r="C7285" s="21"/>
    </row>
    <row r="7286" spans="3:3" x14ac:dyDescent="0.2">
      <c r="C7286" s="21"/>
    </row>
    <row r="7287" spans="3:3" x14ac:dyDescent="0.2">
      <c r="C7287" s="21"/>
    </row>
    <row r="7288" spans="3:3" x14ac:dyDescent="0.2">
      <c r="C7288" s="21"/>
    </row>
    <row r="7289" spans="3:3" x14ac:dyDescent="0.2">
      <c r="C7289" s="21"/>
    </row>
    <row r="7290" spans="3:3" x14ac:dyDescent="0.2">
      <c r="C7290" s="21"/>
    </row>
    <row r="7291" spans="3:3" x14ac:dyDescent="0.2">
      <c r="C7291" s="21"/>
    </row>
    <row r="7292" spans="3:3" x14ac:dyDescent="0.2">
      <c r="C7292" s="21"/>
    </row>
    <row r="7293" spans="3:3" x14ac:dyDescent="0.2">
      <c r="C7293" s="21"/>
    </row>
    <row r="7294" spans="3:3" x14ac:dyDescent="0.2">
      <c r="C7294" s="21"/>
    </row>
    <row r="7295" spans="3:3" x14ac:dyDescent="0.2">
      <c r="C7295" s="21"/>
    </row>
    <row r="7296" spans="3:3" x14ac:dyDescent="0.2">
      <c r="C7296" s="21"/>
    </row>
    <row r="7297" spans="3:3" x14ac:dyDescent="0.2">
      <c r="C7297" s="21"/>
    </row>
    <row r="7298" spans="3:3" x14ac:dyDescent="0.2">
      <c r="C7298" s="21"/>
    </row>
    <row r="7299" spans="3:3" x14ac:dyDescent="0.2">
      <c r="C7299" s="21"/>
    </row>
    <row r="7300" spans="3:3" x14ac:dyDescent="0.2">
      <c r="C7300" s="21"/>
    </row>
    <row r="7301" spans="3:3" x14ac:dyDescent="0.2">
      <c r="C7301" s="21"/>
    </row>
    <row r="7302" spans="3:3" x14ac:dyDescent="0.2">
      <c r="C7302" s="21"/>
    </row>
    <row r="7303" spans="3:3" x14ac:dyDescent="0.2">
      <c r="C7303" s="21"/>
    </row>
    <row r="7304" spans="3:3" x14ac:dyDescent="0.2">
      <c r="C7304" s="21"/>
    </row>
    <row r="7305" spans="3:3" x14ac:dyDescent="0.2">
      <c r="C7305" s="21"/>
    </row>
    <row r="7306" spans="3:3" x14ac:dyDescent="0.2">
      <c r="C7306" s="21"/>
    </row>
    <row r="7307" spans="3:3" x14ac:dyDescent="0.2">
      <c r="C7307" s="21"/>
    </row>
    <row r="7308" spans="3:3" x14ac:dyDescent="0.2">
      <c r="C7308" s="21"/>
    </row>
    <row r="7309" spans="3:3" x14ac:dyDescent="0.2">
      <c r="C7309" s="21"/>
    </row>
    <row r="7310" spans="3:3" x14ac:dyDescent="0.2">
      <c r="C7310" s="21"/>
    </row>
    <row r="7311" spans="3:3" x14ac:dyDescent="0.2">
      <c r="C7311" s="21"/>
    </row>
    <row r="7312" spans="3:3" x14ac:dyDescent="0.2">
      <c r="C7312" s="21"/>
    </row>
    <row r="7313" spans="3:3" x14ac:dyDescent="0.2">
      <c r="C7313" s="21"/>
    </row>
    <row r="7314" spans="3:3" x14ac:dyDescent="0.2">
      <c r="C7314" s="21"/>
    </row>
    <row r="7315" spans="3:3" x14ac:dyDescent="0.2">
      <c r="C7315" s="21"/>
    </row>
    <row r="7316" spans="3:3" x14ac:dyDescent="0.2">
      <c r="C7316" s="21"/>
    </row>
    <row r="7317" spans="3:3" x14ac:dyDescent="0.2">
      <c r="C7317" s="21"/>
    </row>
    <row r="7318" spans="3:3" x14ac:dyDescent="0.2">
      <c r="C7318" s="21"/>
    </row>
    <row r="7319" spans="3:3" x14ac:dyDescent="0.2">
      <c r="C7319" s="21"/>
    </row>
    <row r="7320" spans="3:3" x14ac:dyDescent="0.2">
      <c r="C7320" s="21"/>
    </row>
    <row r="7321" spans="3:3" x14ac:dyDescent="0.2">
      <c r="C7321" s="21"/>
    </row>
    <row r="7322" spans="3:3" x14ac:dyDescent="0.2">
      <c r="C7322" s="21"/>
    </row>
    <row r="7323" spans="3:3" x14ac:dyDescent="0.2">
      <c r="C7323" s="21"/>
    </row>
    <row r="7324" spans="3:3" x14ac:dyDescent="0.2">
      <c r="C7324" s="21"/>
    </row>
    <row r="7325" spans="3:3" x14ac:dyDescent="0.2">
      <c r="C7325" s="21"/>
    </row>
    <row r="7326" spans="3:3" x14ac:dyDescent="0.2">
      <c r="C7326" s="21"/>
    </row>
    <row r="7327" spans="3:3" x14ac:dyDescent="0.2">
      <c r="C7327" s="21"/>
    </row>
    <row r="7328" spans="3:3" x14ac:dyDescent="0.2">
      <c r="C7328" s="21"/>
    </row>
    <row r="7329" spans="3:3" x14ac:dyDescent="0.2">
      <c r="C7329" s="21"/>
    </row>
    <row r="7330" spans="3:3" x14ac:dyDescent="0.2">
      <c r="C7330" s="21"/>
    </row>
    <row r="7331" spans="3:3" x14ac:dyDescent="0.2">
      <c r="C7331" s="21"/>
    </row>
    <row r="7332" spans="3:3" x14ac:dyDescent="0.2">
      <c r="C7332" s="21"/>
    </row>
    <row r="7333" spans="3:3" x14ac:dyDescent="0.2">
      <c r="C7333" s="21"/>
    </row>
    <row r="7334" spans="3:3" x14ac:dyDescent="0.2">
      <c r="C7334" s="21"/>
    </row>
    <row r="7335" spans="3:3" x14ac:dyDescent="0.2">
      <c r="C7335" s="21"/>
    </row>
    <row r="7336" spans="3:3" x14ac:dyDescent="0.2">
      <c r="C7336" s="21"/>
    </row>
    <row r="7337" spans="3:3" x14ac:dyDescent="0.2">
      <c r="C7337" s="21"/>
    </row>
    <row r="7338" spans="3:3" x14ac:dyDescent="0.2">
      <c r="C7338" s="21"/>
    </row>
    <row r="7339" spans="3:3" x14ac:dyDescent="0.2">
      <c r="C7339" s="21"/>
    </row>
    <row r="7340" spans="3:3" x14ac:dyDescent="0.2">
      <c r="C7340" s="21"/>
    </row>
    <row r="7341" spans="3:3" x14ac:dyDescent="0.2">
      <c r="C7341" s="21"/>
    </row>
    <row r="7342" spans="3:3" x14ac:dyDescent="0.2">
      <c r="C7342" s="21"/>
    </row>
    <row r="7343" spans="3:3" x14ac:dyDescent="0.2">
      <c r="C7343" s="21"/>
    </row>
    <row r="7344" spans="3:3" x14ac:dyDescent="0.2">
      <c r="C7344" s="21"/>
    </row>
    <row r="7345" spans="3:3" x14ac:dyDescent="0.2">
      <c r="C7345" s="21"/>
    </row>
    <row r="7346" spans="3:3" x14ac:dyDescent="0.2">
      <c r="C7346" s="21"/>
    </row>
    <row r="7347" spans="3:3" x14ac:dyDescent="0.2">
      <c r="C7347" s="21"/>
    </row>
    <row r="7348" spans="3:3" x14ac:dyDescent="0.2">
      <c r="C7348" s="21"/>
    </row>
    <row r="7349" spans="3:3" x14ac:dyDescent="0.2">
      <c r="C7349" s="21"/>
    </row>
    <row r="7350" spans="3:3" x14ac:dyDescent="0.2">
      <c r="C7350" s="21"/>
    </row>
    <row r="7351" spans="3:3" x14ac:dyDescent="0.2">
      <c r="C7351" s="21"/>
    </row>
    <row r="7352" spans="3:3" x14ac:dyDescent="0.2">
      <c r="C7352" s="21"/>
    </row>
    <row r="7353" spans="3:3" x14ac:dyDescent="0.2">
      <c r="C7353" s="21"/>
    </row>
    <row r="7354" spans="3:3" x14ac:dyDescent="0.2">
      <c r="C7354" s="21"/>
    </row>
    <row r="7355" spans="3:3" x14ac:dyDescent="0.2">
      <c r="C7355" s="21"/>
    </row>
    <row r="7356" spans="3:3" x14ac:dyDescent="0.2">
      <c r="C7356" s="21"/>
    </row>
    <row r="7357" spans="3:3" x14ac:dyDescent="0.2">
      <c r="C7357" s="21"/>
    </row>
    <row r="7358" spans="3:3" x14ac:dyDescent="0.2">
      <c r="C7358" s="21"/>
    </row>
    <row r="7359" spans="3:3" x14ac:dyDescent="0.2">
      <c r="C7359" s="21"/>
    </row>
    <row r="7360" spans="3:3" x14ac:dyDescent="0.2">
      <c r="C7360" s="21"/>
    </row>
    <row r="7361" spans="3:3" x14ac:dyDescent="0.2">
      <c r="C7361" s="21"/>
    </row>
    <row r="7362" spans="3:3" x14ac:dyDescent="0.2">
      <c r="C7362" s="21"/>
    </row>
    <row r="7363" spans="3:3" x14ac:dyDescent="0.2">
      <c r="C7363" s="21"/>
    </row>
    <row r="7364" spans="3:3" x14ac:dyDescent="0.2">
      <c r="C7364" s="21"/>
    </row>
    <row r="7365" spans="3:3" x14ac:dyDescent="0.2">
      <c r="C7365" s="21"/>
    </row>
    <row r="7366" spans="3:3" x14ac:dyDescent="0.2">
      <c r="C7366" s="21"/>
    </row>
    <row r="7367" spans="3:3" x14ac:dyDescent="0.2">
      <c r="C7367" s="21"/>
    </row>
    <row r="7368" spans="3:3" x14ac:dyDescent="0.2">
      <c r="C7368" s="21"/>
    </row>
    <row r="7369" spans="3:3" x14ac:dyDescent="0.2">
      <c r="C7369" s="21"/>
    </row>
    <row r="7370" spans="3:3" x14ac:dyDescent="0.2">
      <c r="C7370" s="21"/>
    </row>
    <row r="7371" spans="3:3" x14ac:dyDescent="0.2">
      <c r="C7371" s="21"/>
    </row>
    <row r="7372" spans="3:3" x14ac:dyDescent="0.2">
      <c r="C7372" s="21"/>
    </row>
    <row r="7373" spans="3:3" x14ac:dyDescent="0.2">
      <c r="C7373" s="21"/>
    </row>
    <row r="7374" spans="3:3" x14ac:dyDescent="0.2">
      <c r="C7374" s="21"/>
    </row>
    <row r="7375" spans="3:3" x14ac:dyDescent="0.2">
      <c r="C7375" s="21"/>
    </row>
    <row r="7376" spans="3:3" x14ac:dyDescent="0.2">
      <c r="C7376" s="21"/>
    </row>
    <row r="7377" spans="3:3" x14ac:dyDescent="0.2">
      <c r="C7377" s="21"/>
    </row>
    <row r="7378" spans="3:3" x14ac:dyDescent="0.2">
      <c r="C7378" s="21"/>
    </row>
    <row r="7379" spans="3:3" x14ac:dyDescent="0.2">
      <c r="C7379" s="21"/>
    </row>
    <row r="7380" spans="3:3" x14ac:dyDescent="0.2">
      <c r="C7380" s="21"/>
    </row>
    <row r="7381" spans="3:3" x14ac:dyDescent="0.2">
      <c r="C7381" s="21"/>
    </row>
    <row r="7382" spans="3:3" x14ac:dyDescent="0.2">
      <c r="C7382" s="21"/>
    </row>
    <row r="7383" spans="3:3" x14ac:dyDescent="0.2">
      <c r="C7383" s="21"/>
    </row>
    <row r="7384" spans="3:3" x14ac:dyDescent="0.2">
      <c r="C7384" s="21"/>
    </row>
    <row r="7385" spans="3:3" x14ac:dyDescent="0.2">
      <c r="C7385" s="21"/>
    </row>
    <row r="7386" spans="3:3" x14ac:dyDescent="0.2">
      <c r="C7386" s="21"/>
    </row>
    <row r="7387" spans="3:3" x14ac:dyDescent="0.2">
      <c r="C7387" s="21"/>
    </row>
    <row r="7388" spans="3:3" x14ac:dyDescent="0.2">
      <c r="C7388" s="21"/>
    </row>
    <row r="7389" spans="3:3" x14ac:dyDescent="0.2">
      <c r="C7389" s="21"/>
    </row>
    <row r="7390" spans="3:3" x14ac:dyDescent="0.2">
      <c r="C7390" s="21"/>
    </row>
    <row r="7391" spans="3:3" x14ac:dyDescent="0.2">
      <c r="C7391" s="21"/>
    </row>
    <row r="7392" spans="3:3" x14ac:dyDescent="0.2">
      <c r="C7392" s="21"/>
    </row>
    <row r="7393" spans="3:3" x14ac:dyDescent="0.2">
      <c r="C7393" s="21"/>
    </row>
    <row r="7394" spans="3:3" x14ac:dyDescent="0.2">
      <c r="C7394" s="21"/>
    </row>
    <row r="7395" spans="3:3" x14ac:dyDescent="0.2">
      <c r="C7395" s="21"/>
    </row>
    <row r="7396" spans="3:3" x14ac:dyDescent="0.2">
      <c r="C7396" s="21"/>
    </row>
    <row r="7397" spans="3:3" x14ac:dyDescent="0.2">
      <c r="C7397" s="21"/>
    </row>
    <row r="7398" spans="3:3" x14ac:dyDescent="0.2">
      <c r="C7398" s="21"/>
    </row>
    <row r="7399" spans="3:3" x14ac:dyDescent="0.2">
      <c r="C7399" s="21"/>
    </row>
    <row r="7400" spans="3:3" x14ac:dyDescent="0.2">
      <c r="C7400" s="21"/>
    </row>
    <row r="7401" spans="3:3" x14ac:dyDescent="0.2">
      <c r="C7401" s="21"/>
    </row>
    <row r="7402" spans="3:3" x14ac:dyDescent="0.2">
      <c r="C7402" s="21"/>
    </row>
    <row r="7403" spans="3:3" x14ac:dyDescent="0.2">
      <c r="C7403" s="21"/>
    </row>
    <row r="7404" spans="3:3" x14ac:dyDescent="0.2">
      <c r="C7404" s="21"/>
    </row>
    <row r="7405" spans="3:3" x14ac:dyDescent="0.2">
      <c r="C7405" s="21"/>
    </row>
    <row r="7406" spans="3:3" x14ac:dyDescent="0.2">
      <c r="C7406" s="21"/>
    </row>
    <row r="7407" spans="3:3" x14ac:dyDescent="0.2">
      <c r="C7407" s="21"/>
    </row>
    <row r="7408" spans="3:3" x14ac:dyDescent="0.2">
      <c r="C7408" s="21"/>
    </row>
    <row r="7409" spans="3:3" x14ac:dyDescent="0.2">
      <c r="C7409" s="21"/>
    </row>
    <row r="7410" spans="3:3" x14ac:dyDescent="0.2">
      <c r="C7410" s="21"/>
    </row>
    <row r="7411" spans="3:3" x14ac:dyDescent="0.2">
      <c r="C7411" s="21"/>
    </row>
    <row r="7412" spans="3:3" x14ac:dyDescent="0.2">
      <c r="C7412" s="21"/>
    </row>
    <row r="7413" spans="3:3" x14ac:dyDescent="0.2">
      <c r="C7413" s="21"/>
    </row>
    <row r="7414" spans="3:3" x14ac:dyDescent="0.2">
      <c r="C7414" s="21"/>
    </row>
    <row r="7415" spans="3:3" x14ac:dyDescent="0.2">
      <c r="C7415" s="21"/>
    </row>
    <row r="7416" spans="3:3" x14ac:dyDescent="0.2">
      <c r="C7416" s="21"/>
    </row>
    <row r="7417" spans="3:3" x14ac:dyDescent="0.2">
      <c r="C7417" s="21"/>
    </row>
    <row r="7418" spans="3:3" x14ac:dyDescent="0.2">
      <c r="C7418" s="21"/>
    </row>
    <row r="7419" spans="3:3" x14ac:dyDescent="0.2">
      <c r="C7419" s="21"/>
    </row>
    <row r="7420" spans="3:3" x14ac:dyDescent="0.2">
      <c r="C7420" s="21"/>
    </row>
    <row r="7421" spans="3:3" x14ac:dyDescent="0.2">
      <c r="C7421" s="21"/>
    </row>
    <row r="7422" spans="3:3" x14ac:dyDescent="0.2">
      <c r="C7422" s="21"/>
    </row>
    <row r="7423" spans="3:3" x14ac:dyDescent="0.2">
      <c r="C7423" s="21"/>
    </row>
    <row r="7424" spans="3:3" x14ac:dyDescent="0.2">
      <c r="C7424" s="21"/>
    </row>
    <row r="7425" spans="3:3" x14ac:dyDescent="0.2">
      <c r="C7425" s="21"/>
    </row>
    <row r="7426" spans="3:3" x14ac:dyDescent="0.2">
      <c r="C7426" s="21"/>
    </row>
    <row r="7427" spans="3:3" x14ac:dyDescent="0.2">
      <c r="C7427" s="21"/>
    </row>
    <row r="7428" spans="3:3" x14ac:dyDescent="0.2">
      <c r="C7428" s="21"/>
    </row>
    <row r="7429" spans="3:3" x14ac:dyDescent="0.2">
      <c r="C7429" s="21"/>
    </row>
    <row r="7430" spans="3:3" x14ac:dyDescent="0.2">
      <c r="C7430" s="21"/>
    </row>
    <row r="7431" spans="3:3" x14ac:dyDescent="0.2">
      <c r="C7431" s="21"/>
    </row>
    <row r="7432" spans="3:3" x14ac:dyDescent="0.2">
      <c r="C7432" s="21"/>
    </row>
    <row r="7433" spans="3:3" x14ac:dyDescent="0.2">
      <c r="C7433" s="21"/>
    </row>
    <row r="7434" spans="3:3" x14ac:dyDescent="0.2">
      <c r="C7434" s="21"/>
    </row>
    <row r="7435" spans="3:3" x14ac:dyDescent="0.2">
      <c r="C7435" s="21"/>
    </row>
    <row r="7436" spans="3:3" x14ac:dyDescent="0.2">
      <c r="C7436" s="21"/>
    </row>
    <row r="7437" spans="3:3" x14ac:dyDescent="0.2">
      <c r="C7437" s="21"/>
    </row>
    <row r="7438" spans="3:3" x14ac:dyDescent="0.2">
      <c r="C7438" s="21"/>
    </row>
    <row r="7439" spans="3:3" x14ac:dyDescent="0.2">
      <c r="C7439" s="21"/>
    </row>
    <row r="7440" spans="3:3" x14ac:dyDescent="0.2">
      <c r="C7440" s="21"/>
    </row>
    <row r="7441" spans="3:3" x14ac:dyDescent="0.2">
      <c r="C7441" s="21"/>
    </row>
    <row r="7442" spans="3:3" x14ac:dyDescent="0.2">
      <c r="C7442" s="21"/>
    </row>
    <row r="7443" spans="3:3" x14ac:dyDescent="0.2">
      <c r="C7443" s="21"/>
    </row>
    <row r="7444" spans="3:3" x14ac:dyDescent="0.2">
      <c r="C7444" s="21"/>
    </row>
    <row r="7445" spans="3:3" x14ac:dyDescent="0.2">
      <c r="C7445" s="21"/>
    </row>
    <row r="7446" spans="3:3" x14ac:dyDescent="0.2">
      <c r="C7446" s="21"/>
    </row>
    <row r="7447" spans="3:3" x14ac:dyDescent="0.2">
      <c r="C7447" s="21"/>
    </row>
    <row r="7448" spans="3:3" x14ac:dyDescent="0.2">
      <c r="C7448" s="21"/>
    </row>
    <row r="7449" spans="3:3" x14ac:dyDescent="0.2">
      <c r="C7449" s="21"/>
    </row>
    <row r="7450" spans="3:3" x14ac:dyDescent="0.2">
      <c r="C7450" s="21"/>
    </row>
    <row r="7451" spans="3:3" x14ac:dyDescent="0.2">
      <c r="C7451" s="21"/>
    </row>
    <row r="7452" spans="3:3" x14ac:dyDescent="0.2">
      <c r="C7452" s="21"/>
    </row>
    <row r="7453" spans="3:3" x14ac:dyDescent="0.2">
      <c r="C7453" s="21"/>
    </row>
    <row r="7454" spans="3:3" x14ac:dyDescent="0.2">
      <c r="C7454" s="21"/>
    </row>
    <row r="7455" spans="3:3" x14ac:dyDescent="0.2">
      <c r="C7455" s="21"/>
    </row>
    <row r="7456" spans="3:3" x14ac:dyDescent="0.2">
      <c r="C7456" s="21"/>
    </row>
    <row r="7457" spans="3:3" x14ac:dyDescent="0.2">
      <c r="C7457" s="21"/>
    </row>
    <row r="7458" spans="3:3" x14ac:dyDescent="0.2">
      <c r="C7458" s="21"/>
    </row>
    <row r="7459" spans="3:3" x14ac:dyDescent="0.2">
      <c r="C7459" s="21"/>
    </row>
    <row r="7460" spans="3:3" x14ac:dyDescent="0.2">
      <c r="C7460" s="21"/>
    </row>
    <row r="7461" spans="3:3" x14ac:dyDescent="0.2">
      <c r="C7461" s="21"/>
    </row>
    <row r="7462" spans="3:3" x14ac:dyDescent="0.2">
      <c r="C7462" s="21"/>
    </row>
    <row r="7463" spans="3:3" x14ac:dyDescent="0.2">
      <c r="C7463" s="21"/>
    </row>
    <row r="7464" spans="3:3" x14ac:dyDescent="0.2">
      <c r="C7464" s="21"/>
    </row>
    <row r="7465" spans="3:3" x14ac:dyDescent="0.2">
      <c r="C7465" s="21"/>
    </row>
    <row r="7466" spans="3:3" x14ac:dyDescent="0.2">
      <c r="C7466" s="21"/>
    </row>
    <row r="7467" spans="3:3" x14ac:dyDescent="0.2">
      <c r="C7467" s="21"/>
    </row>
    <row r="7468" spans="3:3" x14ac:dyDescent="0.2">
      <c r="C7468" s="21"/>
    </row>
    <row r="7469" spans="3:3" x14ac:dyDescent="0.2">
      <c r="C7469" s="21"/>
    </row>
    <row r="7470" spans="3:3" x14ac:dyDescent="0.2">
      <c r="C7470" s="21"/>
    </row>
    <row r="7471" spans="3:3" x14ac:dyDescent="0.2">
      <c r="C7471" s="21"/>
    </row>
    <row r="7472" spans="3:3" x14ac:dyDescent="0.2">
      <c r="C7472" s="21"/>
    </row>
    <row r="7473" spans="3:3" x14ac:dyDescent="0.2">
      <c r="C7473" s="21"/>
    </row>
    <row r="7474" spans="3:3" x14ac:dyDescent="0.2">
      <c r="C7474" s="21"/>
    </row>
    <row r="7475" spans="3:3" x14ac:dyDescent="0.2">
      <c r="C7475" s="21"/>
    </row>
    <row r="7476" spans="3:3" x14ac:dyDescent="0.2">
      <c r="C7476" s="21"/>
    </row>
    <row r="7477" spans="3:3" x14ac:dyDescent="0.2">
      <c r="C7477" s="21"/>
    </row>
    <row r="7478" spans="3:3" x14ac:dyDescent="0.2">
      <c r="C7478" s="21"/>
    </row>
    <row r="7479" spans="3:3" x14ac:dyDescent="0.2">
      <c r="C7479" s="21"/>
    </row>
    <row r="7480" spans="3:3" x14ac:dyDescent="0.2">
      <c r="C7480" s="21"/>
    </row>
    <row r="7481" spans="3:3" x14ac:dyDescent="0.2">
      <c r="C7481" s="21"/>
    </row>
    <row r="7482" spans="3:3" x14ac:dyDescent="0.2">
      <c r="C7482" s="21"/>
    </row>
    <row r="7483" spans="3:3" x14ac:dyDescent="0.2">
      <c r="C7483" s="21"/>
    </row>
    <row r="7484" spans="3:3" x14ac:dyDescent="0.2">
      <c r="C7484" s="21"/>
    </row>
    <row r="7485" spans="3:3" x14ac:dyDescent="0.2">
      <c r="C7485" s="21"/>
    </row>
    <row r="7486" spans="3:3" x14ac:dyDescent="0.2">
      <c r="C7486" s="21"/>
    </row>
    <row r="7487" spans="3:3" x14ac:dyDescent="0.2">
      <c r="C7487" s="21"/>
    </row>
    <row r="7488" spans="3:3" x14ac:dyDescent="0.2">
      <c r="C7488" s="21"/>
    </row>
    <row r="7489" spans="3:3" x14ac:dyDescent="0.2">
      <c r="C7489" s="21"/>
    </row>
    <row r="7490" spans="3:3" x14ac:dyDescent="0.2">
      <c r="C7490" s="21"/>
    </row>
    <row r="7491" spans="3:3" x14ac:dyDescent="0.2">
      <c r="C7491" s="21"/>
    </row>
    <row r="7492" spans="3:3" x14ac:dyDescent="0.2">
      <c r="C7492" s="21"/>
    </row>
    <row r="7493" spans="3:3" x14ac:dyDescent="0.2">
      <c r="C7493" s="21"/>
    </row>
    <row r="7494" spans="3:3" x14ac:dyDescent="0.2">
      <c r="C7494" s="21"/>
    </row>
    <row r="7495" spans="3:3" x14ac:dyDescent="0.2">
      <c r="C7495" s="21"/>
    </row>
    <row r="7496" spans="3:3" x14ac:dyDescent="0.2">
      <c r="C7496" s="21"/>
    </row>
    <row r="7497" spans="3:3" x14ac:dyDescent="0.2">
      <c r="C7497" s="21"/>
    </row>
    <row r="7498" spans="3:3" x14ac:dyDescent="0.2">
      <c r="C7498" s="21"/>
    </row>
    <row r="7499" spans="3:3" x14ac:dyDescent="0.2">
      <c r="C7499" s="21"/>
    </row>
    <row r="7500" spans="3:3" x14ac:dyDescent="0.2">
      <c r="C7500" s="21"/>
    </row>
    <row r="7501" spans="3:3" x14ac:dyDescent="0.2">
      <c r="C7501" s="21"/>
    </row>
    <row r="7502" spans="3:3" x14ac:dyDescent="0.2">
      <c r="C7502" s="21"/>
    </row>
    <row r="7503" spans="3:3" x14ac:dyDescent="0.2">
      <c r="C7503" s="21"/>
    </row>
    <row r="7504" spans="3:3" x14ac:dyDescent="0.2">
      <c r="C7504" s="21"/>
    </row>
    <row r="7505" spans="3:3" x14ac:dyDescent="0.2">
      <c r="C7505" s="21"/>
    </row>
    <row r="7506" spans="3:3" x14ac:dyDescent="0.2">
      <c r="C7506" s="21"/>
    </row>
    <row r="7507" spans="3:3" x14ac:dyDescent="0.2">
      <c r="C7507" s="21"/>
    </row>
    <row r="7508" spans="3:3" x14ac:dyDescent="0.2">
      <c r="C7508" s="21"/>
    </row>
    <row r="7509" spans="3:3" x14ac:dyDescent="0.2">
      <c r="C7509" s="21"/>
    </row>
    <row r="7510" spans="3:3" x14ac:dyDescent="0.2">
      <c r="C7510" s="21"/>
    </row>
    <row r="7511" spans="3:3" x14ac:dyDescent="0.2">
      <c r="C7511" s="21"/>
    </row>
    <row r="7512" spans="3:3" x14ac:dyDescent="0.2">
      <c r="C7512" s="21"/>
    </row>
    <row r="7513" spans="3:3" x14ac:dyDescent="0.2">
      <c r="C7513" s="21"/>
    </row>
    <row r="7514" spans="3:3" x14ac:dyDescent="0.2">
      <c r="C7514" s="21"/>
    </row>
    <row r="7515" spans="3:3" x14ac:dyDescent="0.2">
      <c r="C7515" s="21"/>
    </row>
    <row r="7516" spans="3:3" x14ac:dyDescent="0.2">
      <c r="C7516" s="21"/>
    </row>
    <row r="7517" spans="3:3" x14ac:dyDescent="0.2">
      <c r="C7517" s="21"/>
    </row>
    <row r="7518" spans="3:3" x14ac:dyDescent="0.2">
      <c r="C7518" s="21"/>
    </row>
    <row r="7519" spans="3:3" x14ac:dyDescent="0.2">
      <c r="C7519" s="21"/>
    </row>
    <row r="7520" spans="3:3" x14ac:dyDescent="0.2">
      <c r="C7520" s="21"/>
    </row>
    <row r="7521" spans="3:3" x14ac:dyDescent="0.2">
      <c r="C7521" s="21"/>
    </row>
    <row r="7522" spans="3:3" x14ac:dyDescent="0.2">
      <c r="C7522" s="21"/>
    </row>
    <row r="7523" spans="3:3" x14ac:dyDescent="0.2">
      <c r="C7523" s="21"/>
    </row>
    <row r="7524" spans="3:3" x14ac:dyDescent="0.2">
      <c r="C7524" s="21"/>
    </row>
    <row r="7525" spans="3:3" x14ac:dyDescent="0.2">
      <c r="C7525" s="21"/>
    </row>
    <row r="7526" spans="3:3" x14ac:dyDescent="0.2">
      <c r="C7526" s="21"/>
    </row>
    <row r="7527" spans="3:3" x14ac:dyDescent="0.2">
      <c r="C7527" s="21"/>
    </row>
    <row r="7528" spans="3:3" x14ac:dyDescent="0.2">
      <c r="C7528" s="21"/>
    </row>
    <row r="7529" spans="3:3" x14ac:dyDescent="0.2">
      <c r="C7529" s="21"/>
    </row>
    <row r="7530" spans="3:3" x14ac:dyDescent="0.2">
      <c r="C7530" s="21"/>
    </row>
    <row r="7531" spans="3:3" x14ac:dyDescent="0.2">
      <c r="C7531" s="21"/>
    </row>
    <row r="7532" spans="3:3" x14ac:dyDescent="0.2">
      <c r="C7532" s="21"/>
    </row>
    <row r="7533" spans="3:3" x14ac:dyDescent="0.2">
      <c r="C7533" s="21"/>
    </row>
    <row r="7534" spans="3:3" x14ac:dyDescent="0.2">
      <c r="C7534" s="21"/>
    </row>
    <row r="7535" spans="3:3" x14ac:dyDescent="0.2">
      <c r="C7535" s="21"/>
    </row>
    <row r="7536" spans="3:3" x14ac:dyDescent="0.2">
      <c r="C7536" s="21"/>
    </row>
    <row r="7537" spans="3:3" x14ac:dyDescent="0.2">
      <c r="C7537" s="21"/>
    </row>
    <row r="7538" spans="3:3" x14ac:dyDescent="0.2">
      <c r="C7538" s="21"/>
    </row>
    <row r="7539" spans="3:3" x14ac:dyDescent="0.2">
      <c r="C7539" s="21"/>
    </row>
    <row r="7540" spans="3:3" x14ac:dyDescent="0.2">
      <c r="C7540" s="21"/>
    </row>
    <row r="7541" spans="3:3" x14ac:dyDescent="0.2">
      <c r="C7541" s="21"/>
    </row>
    <row r="7542" spans="3:3" x14ac:dyDescent="0.2">
      <c r="C7542" s="21"/>
    </row>
    <row r="7543" spans="3:3" x14ac:dyDescent="0.2">
      <c r="C7543" s="21"/>
    </row>
    <row r="7544" spans="3:3" x14ac:dyDescent="0.2">
      <c r="C7544" s="21"/>
    </row>
    <row r="7545" spans="3:3" x14ac:dyDescent="0.2">
      <c r="C7545" s="21"/>
    </row>
    <row r="7546" spans="3:3" x14ac:dyDescent="0.2">
      <c r="C7546" s="21"/>
    </row>
    <row r="7547" spans="3:3" x14ac:dyDescent="0.2">
      <c r="C7547" s="21"/>
    </row>
    <row r="7548" spans="3:3" x14ac:dyDescent="0.2">
      <c r="C7548" s="21"/>
    </row>
    <row r="7549" spans="3:3" x14ac:dyDescent="0.2">
      <c r="C7549" s="21"/>
    </row>
    <row r="7550" spans="3:3" x14ac:dyDescent="0.2">
      <c r="C7550" s="21"/>
    </row>
    <row r="7551" spans="3:3" x14ac:dyDescent="0.2">
      <c r="C7551" s="21"/>
    </row>
    <row r="7552" spans="3:3" x14ac:dyDescent="0.2">
      <c r="C7552" s="21"/>
    </row>
    <row r="7553" spans="3:3" x14ac:dyDescent="0.2">
      <c r="C7553" s="21"/>
    </row>
    <row r="7554" spans="3:3" x14ac:dyDescent="0.2">
      <c r="C7554" s="21"/>
    </row>
    <row r="7555" spans="3:3" x14ac:dyDescent="0.2">
      <c r="C7555" s="21"/>
    </row>
    <row r="7556" spans="3:3" x14ac:dyDescent="0.2">
      <c r="C7556" s="21"/>
    </row>
    <row r="7557" spans="3:3" x14ac:dyDescent="0.2">
      <c r="C7557" s="21"/>
    </row>
    <row r="7558" spans="3:3" x14ac:dyDescent="0.2">
      <c r="C7558" s="21"/>
    </row>
    <row r="7559" spans="3:3" x14ac:dyDescent="0.2">
      <c r="C7559" s="21"/>
    </row>
    <row r="7560" spans="3:3" x14ac:dyDescent="0.2">
      <c r="C7560" s="21"/>
    </row>
    <row r="7561" spans="3:3" x14ac:dyDescent="0.2">
      <c r="C7561" s="21"/>
    </row>
    <row r="7562" spans="3:3" x14ac:dyDescent="0.2">
      <c r="C7562" s="21"/>
    </row>
    <row r="7563" spans="3:3" x14ac:dyDescent="0.2">
      <c r="C7563" s="21"/>
    </row>
    <row r="7564" spans="3:3" x14ac:dyDescent="0.2">
      <c r="C7564" s="21"/>
    </row>
    <row r="7565" spans="3:3" x14ac:dyDescent="0.2">
      <c r="C7565" s="21"/>
    </row>
    <row r="7566" spans="3:3" x14ac:dyDescent="0.2">
      <c r="C7566" s="21"/>
    </row>
    <row r="7567" spans="3:3" x14ac:dyDescent="0.2">
      <c r="C7567" s="21"/>
    </row>
    <row r="7568" spans="3:3" x14ac:dyDescent="0.2">
      <c r="C7568" s="21"/>
    </row>
    <row r="7569" spans="3:3" x14ac:dyDescent="0.2">
      <c r="C7569" s="21"/>
    </row>
    <row r="7570" spans="3:3" x14ac:dyDescent="0.2">
      <c r="C7570" s="21"/>
    </row>
    <row r="7571" spans="3:3" x14ac:dyDescent="0.2">
      <c r="C7571" s="21"/>
    </row>
    <row r="7572" spans="3:3" x14ac:dyDescent="0.2">
      <c r="C7572" s="21"/>
    </row>
    <row r="7573" spans="3:3" x14ac:dyDescent="0.2">
      <c r="C7573" s="21"/>
    </row>
    <row r="7574" spans="3:3" x14ac:dyDescent="0.2">
      <c r="C7574" s="21"/>
    </row>
    <row r="7575" spans="3:3" x14ac:dyDescent="0.2">
      <c r="C7575" s="21"/>
    </row>
    <row r="7576" spans="3:3" x14ac:dyDescent="0.2">
      <c r="C7576" s="21"/>
    </row>
    <row r="7577" spans="3:3" x14ac:dyDescent="0.2">
      <c r="C7577" s="21"/>
    </row>
    <row r="7578" spans="3:3" x14ac:dyDescent="0.2">
      <c r="C7578" s="21"/>
    </row>
    <row r="7579" spans="3:3" x14ac:dyDescent="0.2">
      <c r="C7579" s="21"/>
    </row>
    <row r="7580" spans="3:3" x14ac:dyDescent="0.2">
      <c r="C7580" s="21"/>
    </row>
    <row r="7581" spans="3:3" x14ac:dyDescent="0.2">
      <c r="C7581" s="21"/>
    </row>
    <row r="7582" spans="3:3" x14ac:dyDescent="0.2">
      <c r="C7582" s="21"/>
    </row>
    <row r="7583" spans="3:3" x14ac:dyDescent="0.2">
      <c r="C7583" s="21"/>
    </row>
    <row r="7584" spans="3:3" x14ac:dyDescent="0.2">
      <c r="C7584" s="21"/>
    </row>
    <row r="7585" spans="3:3" x14ac:dyDescent="0.2">
      <c r="C7585" s="21"/>
    </row>
    <row r="7586" spans="3:3" x14ac:dyDescent="0.2">
      <c r="C7586" s="21"/>
    </row>
    <row r="7587" spans="3:3" x14ac:dyDescent="0.2">
      <c r="C7587" s="21"/>
    </row>
    <row r="7588" spans="3:3" x14ac:dyDescent="0.2">
      <c r="C7588" s="21"/>
    </row>
    <row r="7589" spans="3:3" x14ac:dyDescent="0.2">
      <c r="C7589" s="21"/>
    </row>
    <row r="7590" spans="3:3" x14ac:dyDescent="0.2">
      <c r="C7590" s="21"/>
    </row>
    <row r="7591" spans="3:3" x14ac:dyDescent="0.2">
      <c r="C7591" s="21"/>
    </row>
    <row r="7592" spans="3:3" x14ac:dyDescent="0.2">
      <c r="C7592" s="21"/>
    </row>
    <row r="7593" spans="3:3" x14ac:dyDescent="0.2">
      <c r="C7593" s="21"/>
    </row>
    <row r="7594" spans="3:3" x14ac:dyDescent="0.2">
      <c r="C7594" s="21"/>
    </row>
    <row r="7595" spans="3:3" x14ac:dyDescent="0.2">
      <c r="C7595" s="21"/>
    </row>
    <row r="7596" spans="3:3" x14ac:dyDescent="0.2">
      <c r="C7596" s="21"/>
    </row>
    <row r="7597" spans="3:3" x14ac:dyDescent="0.2">
      <c r="C7597" s="21"/>
    </row>
    <row r="7598" spans="3:3" x14ac:dyDescent="0.2">
      <c r="C7598" s="21"/>
    </row>
    <row r="7599" spans="3:3" x14ac:dyDescent="0.2">
      <c r="C7599" s="21"/>
    </row>
    <row r="7600" spans="3:3" x14ac:dyDescent="0.2">
      <c r="C7600" s="21"/>
    </row>
    <row r="7601" spans="3:3" x14ac:dyDescent="0.2">
      <c r="C7601" s="21"/>
    </row>
    <row r="7602" spans="3:3" x14ac:dyDescent="0.2">
      <c r="C7602" s="21"/>
    </row>
    <row r="7603" spans="3:3" x14ac:dyDescent="0.2">
      <c r="C7603" s="21"/>
    </row>
    <row r="7604" spans="3:3" x14ac:dyDescent="0.2">
      <c r="C7604" s="21"/>
    </row>
    <row r="7605" spans="3:3" x14ac:dyDescent="0.2">
      <c r="C7605" s="21"/>
    </row>
    <row r="7606" spans="3:3" x14ac:dyDescent="0.2">
      <c r="C7606" s="21"/>
    </row>
    <row r="7607" spans="3:3" x14ac:dyDescent="0.2">
      <c r="C7607" s="21"/>
    </row>
    <row r="7608" spans="3:3" x14ac:dyDescent="0.2">
      <c r="C7608" s="21"/>
    </row>
    <row r="7609" spans="3:3" x14ac:dyDescent="0.2">
      <c r="C7609" s="21"/>
    </row>
    <row r="7610" spans="3:3" x14ac:dyDescent="0.2">
      <c r="C7610" s="21"/>
    </row>
    <row r="7611" spans="3:3" x14ac:dyDescent="0.2">
      <c r="C7611" s="21"/>
    </row>
    <row r="7612" spans="3:3" x14ac:dyDescent="0.2">
      <c r="C7612" s="21"/>
    </row>
    <row r="7613" spans="3:3" x14ac:dyDescent="0.2">
      <c r="C7613" s="21"/>
    </row>
    <row r="7614" spans="3:3" x14ac:dyDescent="0.2">
      <c r="C7614" s="21"/>
    </row>
    <row r="7615" spans="3:3" x14ac:dyDescent="0.2">
      <c r="C7615" s="21"/>
    </row>
    <row r="7616" spans="3:3" x14ac:dyDescent="0.2">
      <c r="C7616" s="21"/>
    </row>
    <row r="7617" spans="3:3" x14ac:dyDescent="0.2">
      <c r="C7617" s="21"/>
    </row>
    <row r="7618" spans="3:3" x14ac:dyDescent="0.2">
      <c r="C7618" s="21"/>
    </row>
    <row r="7619" spans="3:3" x14ac:dyDescent="0.2">
      <c r="C7619" s="21"/>
    </row>
    <row r="7620" spans="3:3" x14ac:dyDescent="0.2">
      <c r="C7620" s="21"/>
    </row>
    <row r="7621" spans="3:3" x14ac:dyDescent="0.2">
      <c r="C7621" s="21"/>
    </row>
    <row r="7622" spans="3:3" x14ac:dyDescent="0.2">
      <c r="C7622" s="21"/>
    </row>
    <row r="7623" spans="3:3" x14ac:dyDescent="0.2">
      <c r="C7623" s="21"/>
    </row>
    <row r="7624" spans="3:3" x14ac:dyDescent="0.2">
      <c r="C7624" s="21"/>
    </row>
    <row r="7625" spans="3:3" x14ac:dyDescent="0.2">
      <c r="C7625" s="21"/>
    </row>
    <row r="7626" spans="3:3" x14ac:dyDescent="0.2">
      <c r="C7626" s="21"/>
    </row>
    <row r="7627" spans="3:3" x14ac:dyDescent="0.2">
      <c r="C7627" s="21"/>
    </row>
    <row r="7628" spans="3:3" x14ac:dyDescent="0.2">
      <c r="C7628" s="21"/>
    </row>
    <row r="7629" spans="3:3" x14ac:dyDescent="0.2">
      <c r="C7629" s="21"/>
    </row>
    <row r="7630" spans="3:3" x14ac:dyDescent="0.2">
      <c r="C7630" s="21"/>
    </row>
    <row r="7631" spans="3:3" x14ac:dyDescent="0.2">
      <c r="C7631" s="21"/>
    </row>
    <row r="7632" spans="3:3" x14ac:dyDescent="0.2">
      <c r="C7632" s="21"/>
    </row>
    <row r="7633" spans="3:3" x14ac:dyDescent="0.2">
      <c r="C7633" s="21"/>
    </row>
    <row r="7634" spans="3:3" x14ac:dyDescent="0.2">
      <c r="C7634" s="21"/>
    </row>
    <row r="7635" spans="3:3" x14ac:dyDescent="0.2">
      <c r="C7635" s="21"/>
    </row>
    <row r="7636" spans="3:3" x14ac:dyDescent="0.2">
      <c r="C7636" s="21"/>
    </row>
    <row r="7637" spans="3:3" x14ac:dyDescent="0.2">
      <c r="C7637" s="21"/>
    </row>
    <row r="7638" spans="3:3" x14ac:dyDescent="0.2">
      <c r="C7638" s="21"/>
    </row>
    <row r="7639" spans="3:3" x14ac:dyDescent="0.2">
      <c r="C7639" s="21"/>
    </row>
    <row r="7640" spans="3:3" x14ac:dyDescent="0.2">
      <c r="C7640" s="21"/>
    </row>
    <row r="7641" spans="3:3" x14ac:dyDescent="0.2">
      <c r="C7641" s="21"/>
    </row>
    <row r="7642" spans="3:3" x14ac:dyDescent="0.2">
      <c r="C7642" s="21"/>
    </row>
    <row r="7643" spans="3:3" x14ac:dyDescent="0.2">
      <c r="C7643" s="21"/>
    </row>
    <row r="7644" spans="3:3" x14ac:dyDescent="0.2">
      <c r="C7644" s="21"/>
    </row>
    <row r="7645" spans="3:3" x14ac:dyDescent="0.2">
      <c r="C7645" s="21"/>
    </row>
    <row r="7646" spans="3:3" x14ac:dyDescent="0.2">
      <c r="C7646" s="21"/>
    </row>
    <row r="7647" spans="3:3" x14ac:dyDescent="0.2">
      <c r="C7647" s="21"/>
    </row>
    <row r="7648" spans="3:3" x14ac:dyDescent="0.2">
      <c r="C7648" s="21"/>
    </row>
    <row r="7649" spans="3:3" x14ac:dyDescent="0.2">
      <c r="C7649" s="21"/>
    </row>
    <row r="7650" spans="3:3" x14ac:dyDescent="0.2">
      <c r="C7650" s="21"/>
    </row>
    <row r="7651" spans="3:3" x14ac:dyDescent="0.2">
      <c r="C7651" s="21"/>
    </row>
    <row r="7652" spans="3:3" x14ac:dyDescent="0.2">
      <c r="C7652" s="21"/>
    </row>
    <row r="7653" spans="3:3" x14ac:dyDescent="0.2">
      <c r="C7653" s="21"/>
    </row>
    <row r="7654" spans="3:3" x14ac:dyDescent="0.2">
      <c r="C7654" s="21"/>
    </row>
    <row r="7655" spans="3:3" x14ac:dyDescent="0.2">
      <c r="C7655" s="21"/>
    </row>
    <row r="7656" spans="3:3" x14ac:dyDescent="0.2">
      <c r="C7656" s="21"/>
    </row>
    <row r="7657" spans="3:3" x14ac:dyDescent="0.2">
      <c r="C7657" s="21"/>
    </row>
    <row r="7658" spans="3:3" x14ac:dyDescent="0.2">
      <c r="C7658" s="21"/>
    </row>
    <row r="7659" spans="3:3" x14ac:dyDescent="0.2">
      <c r="C7659" s="21"/>
    </row>
    <row r="7660" spans="3:3" x14ac:dyDescent="0.2">
      <c r="C7660" s="21"/>
    </row>
    <row r="7661" spans="3:3" x14ac:dyDescent="0.2">
      <c r="C7661" s="21"/>
    </row>
    <row r="7662" spans="3:3" x14ac:dyDescent="0.2">
      <c r="C7662" s="21"/>
    </row>
    <row r="7663" spans="3:3" x14ac:dyDescent="0.2">
      <c r="C7663" s="21"/>
    </row>
    <row r="7664" spans="3:3" x14ac:dyDescent="0.2">
      <c r="C7664" s="21"/>
    </row>
    <row r="7665" spans="3:3" x14ac:dyDescent="0.2">
      <c r="C7665" s="21"/>
    </row>
    <row r="7666" spans="3:3" x14ac:dyDescent="0.2">
      <c r="C7666" s="21"/>
    </row>
    <row r="7667" spans="3:3" x14ac:dyDescent="0.2">
      <c r="C7667" s="21"/>
    </row>
    <row r="7668" spans="3:3" x14ac:dyDescent="0.2">
      <c r="C7668" s="21"/>
    </row>
    <row r="7669" spans="3:3" x14ac:dyDescent="0.2">
      <c r="C7669" s="21"/>
    </row>
    <row r="7670" spans="3:3" x14ac:dyDescent="0.2">
      <c r="C7670" s="21"/>
    </row>
    <row r="7671" spans="3:3" x14ac:dyDescent="0.2">
      <c r="C7671" s="21"/>
    </row>
    <row r="7672" spans="3:3" x14ac:dyDescent="0.2">
      <c r="C7672" s="21"/>
    </row>
    <row r="7673" spans="3:3" x14ac:dyDescent="0.2">
      <c r="C7673" s="21"/>
    </row>
    <row r="7674" spans="3:3" x14ac:dyDescent="0.2">
      <c r="C7674" s="21"/>
    </row>
    <row r="7675" spans="3:3" x14ac:dyDescent="0.2">
      <c r="C7675" s="21"/>
    </row>
    <row r="7676" spans="3:3" x14ac:dyDescent="0.2">
      <c r="C7676" s="21"/>
    </row>
    <row r="7677" spans="3:3" x14ac:dyDescent="0.2">
      <c r="C7677" s="21"/>
    </row>
    <row r="7678" spans="3:3" x14ac:dyDescent="0.2">
      <c r="C7678" s="21"/>
    </row>
    <row r="7679" spans="3:3" x14ac:dyDescent="0.2">
      <c r="C7679" s="21"/>
    </row>
    <row r="7680" spans="3:3" x14ac:dyDescent="0.2">
      <c r="C7680" s="21"/>
    </row>
    <row r="7681" spans="3:3" x14ac:dyDescent="0.2">
      <c r="C7681" s="21"/>
    </row>
    <row r="7682" spans="3:3" x14ac:dyDescent="0.2">
      <c r="C7682" s="21"/>
    </row>
    <row r="7683" spans="3:3" x14ac:dyDescent="0.2">
      <c r="C7683" s="21"/>
    </row>
    <row r="7684" spans="3:3" x14ac:dyDescent="0.2">
      <c r="C7684" s="21"/>
    </row>
    <row r="7685" spans="3:3" x14ac:dyDescent="0.2">
      <c r="C7685" s="21"/>
    </row>
    <row r="7686" spans="3:3" x14ac:dyDescent="0.2">
      <c r="C7686" s="21"/>
    </row>
    <row r="7687" spans="3:3" x14ac:dyDescent="0.2">
      <c r="C7687" s="21"/>
    </row>
    <row r="7688" spans="3:3" x14ac:dyDescent="0.2">
      <c r="C7688" s="21"/>
    </row>
    <row r="7689" spans="3:3" x14ac:dyDescent="0.2">
      <c r="C7689" s="21"/>
    </row>
    <row r="7690" spans="3:3" x14ac:dyDescent="0.2">
      <c r="C7690" s="21"/>
    </row>
    <row r="7691" spans="3:3" x14ac:dyDescent="0.2">
      <c r="C7691" s="21"/>
    </row>
    <row r="7692" spans="3:3" x14ac:dyDescent="0.2">
      <c r="C7692" s="21"/>
    </row>
    <row r="7693" spans="3:3" x14ac:dyDescent="0.2">
      <c r="C7693" s="21"/>
    </row>
    <row r="7694" spans="3:3" x14ac:dyDescent="0.2">
      <c r="C7694" s="21"/>
    </row>
    <row r="7695" spans="3:3" x14ac:dyDescent="0.2">
      <c r="C7695" s="21"/>
    </row>
    <row r="7696" spans="3:3" x14ac:dyDescent="0.2">
      <c r="C7696" s="21"/>
    </row>
    <row r="7697" spans="3:3" x14ac:dyDescent="0.2">
      <c r="C7697" s="21"/>
    </row>
    <row r="7698" spans="3:3" x14ac:dyDescent="0.2">
      <c r="C7698" s="21"/>
    </row>
    <row r="7699" spans="3:3" x14ac:dyDescent="0.2">
      <c r="C7699" s="21"/>
    </row>
    <row r="7700" spans="3:3" x14ac:dyDescent="0.2">
      <c r="C7700" s="21"/>
    </row>
    <row r="7701" spans="3:3" x14ac:dyDescent="0.2">
      <c r="C7701" s="21"/>
    </row>
    <row r="7702" spans="3:3" x14ac:dyDescent="0.2">
      <c r="C7702" s="21"/>
    </row>
    <row r="7703" spans="3:3" x14ac:dyDescent="0.2">
      <c r="C7703" s="21"/>
    </row>
    <row r="7704" spans="3:3" x14ac:dyDescent="0.2">
      <c r="C7704" s="21"/>
    </row>
    <row r="7705" spans="3:3" x14ac:dyDescent="0.2">
      <c r="C7705" s="21"/>
    </row>
    <row r="7706" spans="3:3" x14ac:dyDescent="0.2">
      <c r="C7706" s="21"/>
    </row>
    <row r="7707" spans="3:3" x14ac:dyDescent="0.2">
      <c r="C7707" s="21"/>
    </row>
    <row r="7708" spans="3:3" x14ac:dyDescent="0.2">
      <c r="C7708" s="21"/>
    </row>
    <row r="7709" spans="3:3" x14ac:dyDescent="0.2">
      <c r="C7709" s="21"/>
    </row>
    <row r="7710" spans="3:3" x14ac:dyDescent="0.2">
      <c r="C7710" s="21"/>
    </row>
    <row r="7711" spans="3:3" x14ac:dyDescent="0.2">
      <c r="C7711" s="21"/>
    </row>
    <row r="7712" spans="3:3" x14ac:dyDescent="0.2">
      <c r="C7712" s="21"/>
    </row>
    <row r="7713" spans="3:3" x14ac:dyDescent="0.2">
      <c r="C7713" s="21"/>
    </row>
    <row r="7714" spans="3:3" x14ac:dyDescent="0.2">
      <c r="C7714" s="21"/>
    </row>
    <row r="7715" spans="3:3" x14ac:dyDescent="0.2">
      <c r="C7715" s="21"/>
    </row>
    <row r="7716" spans="3:3" x14ac:dyDescent="0.2">
      <c r="C7716" s="21"/>
    </row>
    <row r="7717" spans="3:3" x14ac:dyDescent="0.2">
      <c r="C7717" s="21"/>
    </row>
    <row r="7718" spans="3:3" x14ac:dyDescent="0.2">
      <c r="C7718" s="21"/>
    </row>
    <row r="7719" spans="3:3" x14ac:dyDescent="0.2">
      <c r="C7719" s="21"/>
    </row>
    <row r="7720" spans="3:3" x14ac:dyDescent="0.2">
      <c r="C7720" s="21"/>
    </row>
    <row r="7721" spans="3:3" x14ac:dyDescent="0.2">
      <c r="C7721" s="21"/>
    </row>
    <row r="7722" spans="3:3" x14ac:dyDescent="0.2">
      <c r="C7722" s="21"/>
    </row>
    <row r="7723" spans="3:3" x14ac:dyDescent="0.2">
      <c r="C7723" s="21"/>
    </row>
    <row r="7724" spans="3:3" x14ac:dyDescent="0.2">
      <c r="C7724" s="21"/>
    </row>
    <row r="7725" spans="3:3" x14ac:dyDescent="0.2">
      <c r="C7725" s="21"/>
    </row>
    <row r="7726" spans="3:3" x14ac:dyDescent="0.2">
      <c r="C7726" s="21"/>
    </row>
    <row r="7727" spans="3:3" x14ac:dyDescent="0.2">
      <c r="C7727" s="21"/>
    </row>
    <row r="7728" spans="3:3" x14ac:dyDescent="0.2">
      <c r="C7728" s="21"/>
    </row>
    <row r="7729" spans="3:3" x14ac:dyDescent="0.2">
      <c r="C7729" s="21"/>
    </row>
    <row r="7730" spans="3:3" x14ac:dyDescent="0.2">
      <c r="C7730" s="21"/>
    </row>
    <row r="7731" spans="3:3" x14ac:dyDescent="0.2">
      <c r="C7731" s="21"/>
    </row>
    <row r="7732" spans="3:3" x14ac:dyDescent="0.2">
      <c r="C7732" s="21"/>
    </row>
    <row r="7733" spans="3:3" x14ac:dyDescent="0.2">
      <c r="C7733" s="21"/>
    </row>
    <row r="7734" spans="3:3" x14ac:dyDescent="0.2">
      <c r="C7734" s="21"/>
    </row>
    <row r="7735" spans="3:3" x14ac:dyDescent="0.2">
      <c r="C7735" s="21"/>
    </row>
    <row r="7736" spans="3:3" x14ac:dyDescent="0.2">
      <c r="C7736" s="21"/>
    </row>
    <row r="7737" spans="3:3" x14ac:dyDescent="0.2">
      <c r="C7737" s="21"/>
    </row>
    <row r="7738" spans="3:3" x14ac:dyDescent="0.2">
      <c r="C7738" s="21"/>
    </row>
    <row r="7739" spans="3:3" x14ac:dyDescent="0.2">
      <c r="C7739" s="21"/>
    </row>
    <row r="7740" spans="3:3" x14ac:dyDescent="0.2">
      <c r="C7740" s="21"/>
    </row>
    <row r="7741" spans="3:3" x14ac:dyDescent="0.2">
      <c r="C7741" s="21"/>
    </row>
    <row r="7742" spans="3:3" x14ac:dyDescent="0.2">
      <c r="C7742" s="21"/>
    </row>
    <row r="7743" spans="3:3" x14ac:dyDescent="0.2">
      <c r="C7743" s="21"/>
    </row>
    <row r="7744" spans="3:3" x14ac:dyDescent="0.2">
      <c r="C7744" s="21"/>
    </row>
    <row r="7745" spans="3:3" x14ac:dyDescent="0.2">
      <c r="C7745" s="21"/>
    </row>
    <row r="7746" spans="3:3" x14ac:dyDescent="0.2">
      <c r="C7746" s="21"/>
    </row>
    <row r="7747" spans="3:3" x14ac:dyDescent="0.2">
      <c r="C7747" s="21"/>
    </row>
    <row r="7748" spans="3:3" x14ac:dyDescent="0.2">
      <c r="C7748" s="21"/>
    </row>
    <row r="7749" spans="3:3" x14ac:dyDescent="0.2">
      <c r="C7749" s="21"/>
    </row>
    <row r="7750" spans="3:3" x14ac:dyDescent="0.2">
      <c r="C7750" s="21"/>
    </row>
    <row r="7751" spans="3:3" x14ac:dyDescent="0.2">
      <c r="C7751" s="21"/>
    </row>
    <row r="7752" spans="3:3" x14ac:dyDescent="0.2">
      <c r="C7752" s="21"/>
    </row>
    <row r="7753" spans="3:3" x14ac:dyDescent="0.2">
      <c r="C7753" s="21"/>
    </row>
    <row r="7754" spans="3:3" x14ac:dyDescent="0.2">
      <c r="C7754" s="21"/>
    </row>
    <row r="7755" spans="3:3" x14ac:dyDescent="0.2">
      <c r="C7755" s="21"/>
    </row>
    <row r="7756" spans="3:3" x14ac:dyDescent="0.2">
      <c r="C7756" s="21"/>
    </row>
    <row r="7757" spans="3:3" x14ac:dyDescent="0.2">
      <c r="C7757" s="21"/>
    </row>
    <row r="7758" spans="3:3" x14ac:dyDescent="0.2">
      <c r="C7758" s="21"/>
    </row>
    <row r="7759" spans="3:3" x14ac:dyDescent="0.2">
      <c r="C7759" s="21"/>
    </row>
    <row r="7760" spans="3:3" x14ac:dyDescent="0.2">
      <c r="C7760" s="21"/>
    </row>
    <row r="7761" spans="3:3" x14ac:dyDescent="0.2">
      <c r="C7761" s="21"/>
    </row>
    <row r="7762" spans="3:3" x14ac:dyDescent="0.2">
      <c r="C7762" s="21"/>
    </row>
    <row r="7763" spans="3:3" x14ac:dyDescent="0.2">
      <c r="C7763" s="21"/>
    </row>
    <row r="7764" spans="3:3" x14ac:dyDescent="0.2">
      <c r="C7764" s="21"/>
    </row>
    <row r="7765" spans="3:3" x14ac:dyDescent="0.2">
      <c r="C7765" s="21"/>
    </row>
    <row r="7766" spans="3:3" x14ac:dyDescent="0.2">
      <c r="C7766" s="21"/>
    </row>
    <row r="7767" spans="3:3" x14ac:dyDescent="0.2">
      <c r="C7767" s="21"/>
    </row>
    <row r="7768" spans="3:3" x14ac:dyDescent="0.2">
      <c r="C7768" s="21"/>
    </row>
    <row r="7769" spans="3:3" x14ac:dyDescent="0.2">
      <c r="C7769" s="21"/>
    </row>
    <row r="7770" spans="3:3" x14ac:dyDescent="0.2">
      <c r="C7770" s="21"/>
    </row>
    <row r="7771" spans="3:3" x14ac:dyDescent="0.2">
      <c r="C7771" s="21"/>
    </row>
    <row r="7772" spans="3:3" x14ac:dyDescent="0.2">
      <c r="C7772" s="21"/>
    </row>
    <row r="7773" spans="3:3" x14ac:dyDescent="0.2">
      <c r="C7773" s="21"/>
    </row>
    <row r="7774" spans="3:3" x14ac:dyDescent="0.2">
      <c r="C7774" s="21"/>
    </row>
    <row r="7775" spans="3:3" x14ac:dyDescent="0.2">
      <c r="C7775" s="21"/>
    </row>
    <row r="7776" spans="3:3" x14ac:dyDescent="0.2">
      <c r="C7776" s="21"/>
    </row>
    <row r="7777" spans="3:3" x14ac:dyDescent="0.2">
      <c r="C7777" s="21"/>
    </row>
    <row r="7778" spans="3:3" x14ac:dyDescent="0.2">
      <c r="C7778" s="21"/>
    </row>
    <row r="7779" spans="3:3" x14ac:dyDescent="0.2">
      <c r="C7779" s="21"/>
    </row>
    <row r="7780" spans="3:3" x14ac:dyDescent="0.2">
      <c r="C7780" s="21"/>
    </row>
    <row r="7781" spans="3:3" x14ac:dyDescent="0.2">
      <c r="C7781" s="21"/>
    </row>
    <row r="7782" spans="3:3" x14ac:dyDescent="0.2">
      <c r="C7782" s="21"/>
    </row>
    <row r="7783" spans="3:3" x14ac:dyDescent="0.2">
      <c r="C7783" s="21"/>
    </row>
    <row r="7784" spans="3:3" x14ac:dyDescent="0.2">
      <c r="C7784" s="21"/>
    </row>
    <row r="7785" spans="3:3" x14ac:dyDescent="0.2">
      <c r="C7785" s="21"/>
    </row>
    <row r="7786" spans="3:3" x14ac:dyDescent="0.2">
      <c r="C7786" s="21"/>
    </row>
    <row r="7787" spans="3:3" x14ac:dyDescent="0.2">
      <c r="C7787" s="21"/>
    </row>
    <row r="7788" spans="3:3" x14ac:dyDescent="0.2">
      <c r="C7788" s="21"/>
    </row>
    <row r="7789" spans="3:3" x14ac:dyDescent="0.2">
      <c r="C7789" s="21"/>
    </row>
    <row r="7790" spans="3:3" x14ac:dyDescent="0.2">
      <c r="C7790" s="21"/>
    </row>
    <row r="7791" spans="3:3" x14ac:dyDescent="0.2">
      <c r="C7791" s="21"/>
    </row>
    <row r="7792" spans="3:3" x14ac:dyDescent="0.2">
      <c r="C7792" s="21"/>
    </row>
    <row r="7793" spans="3:3" x14ac:dyDescent="0.2">
      <c r="C7793" s="21"/>
    </row>
    <row r="7794" spans="3:3" x14ac:dyDescent="0.2">
      <c r="C7794" s="21"/>
    </row>
    <row r="7795" spans="3:3" x14ac:dyDescent="0.2">
      <c r="C7795" s="21"/>
    </row>
    <row r="7796" spans="3:3" x14ac:dyDescent="0.2">
      <c r="C7796" s="21"/>
    </row>
    <row r="7797" spans="3:3" x14ac:dyDescent="0.2">
      <c r="C7797" s="21"/>
    </row>
    <row r="7798" spans="3:3" x14ac:dyDescent="0.2">
      <c r="C7798" s="21"/>
    </row>
    <row r="7799" spans="3:3" x14ac:dyDescent="0.2">
      <c r="C7799" s="21"/>
    </row>
    <row r="7800" spans="3:3" x14ac:dyDescent="0.2">
      <c r="C7800" s="21"/>
    </row>
    <row r="7801" spans="3:3" x14ac:dyDescent="0.2">
      <c r="C7801" s="21"/>
    </row>
    <row r="7802" spans="3:3" x14ac:dyDescent="0.2">
      <c r="C7802" s="21"/>
    </row>
    <row r="7803" spans="3:3" x14ac:dyDescent="0.2">
      <c r="C7803" s="21"/>
    </row>
    <row r="7804" spans="3:3" x14ac:dyDescent="0.2">
      <c r="C7804" s="21"/>
    </row>
    <row r="7805" spans="3:3" x14ac:dyDescent="0.2">
      <c r="C7805" s="21"/>
    </row>
    <row r="7806" spans="3:3" x14ac:dyDescent="0.2">
      <c r="C7806" s="21"/>
    </row>
    <row r="7807" spans="3:3" x14ac:dyDescent="0.2">
      <c r="C7807" s="21"/>
    </row>
    <row r="7808" spans="3:3" x14ac:dyDescent="0.2">
      <c r="C7808" s="21"/>
    </row>
    <row r="7809" spans="3:3" x14ac:dyDescent="0.2">
      <c r="C7809" s="21"/>
    </row>
    <row r="7810" spans="3:3" x14ac:dyDescent="0.2">
      <c r="C7810" s="21"/>
    </row>
    <row r="7811" spans="3:3" x14ac:dyDescent="0.2">
      <c r="C7811" s="21"/>
    </row>
    <row r="7812" spans="3:3" x14ac:dyDescent="0.2">
      <c r="C7812" s="21"/>
    </row>
    <row r="7813" spans="3:3" x14ac:dyDescent="0.2">
      <c r="C7813" s="21"/>
    </row>
    <row r="7814" spans="3:3" x14ac:dyDescent="0.2">
      <c r="C7814" s="21"/>
    </row>
    <row r="7815" spans="3:3" x14ac:dyDescent="0.2">
      <c r="C7815" s="21"/>
    </row>
    <row r="7816" spans="3:3" x14ac:dyDescent="0.2">
      <c r="C7816" s="21"/>
    </row>
    <row r="7817" spans="3:3" x14ac:dyDescent="0.2">
      <c r="C7817" s="21"/>
    </row>
    <row r="7818" spans="3:3" x14ac:dyDescent="0.2">
      <c r="C7818" s="21"/>
    </row>
    <row r="7819" spans="3:3" x14ac:dyDescent="0.2">
      <c r="C7819" s="21"/>
    </row>
    <row r="7820" spans="3:3" x14ac:dyDescent="0.2">
      <c r="C7820" s="21"/>
    </row>
    <row r="7821" spans="3:3" x14ac:dyDescent="0.2">
      <c r="C7821" s="21"/>
    </row>
    <row r="7822" spans="3:3" x14ac:dyDescent="0.2">
      <c r="C7822" s="21"/>
    </row>
    <row r="7823" spans="3:3" x14ac:dyDescent="0.2">
      <c r="C7823" s="21"/>
    </row>
    <row r="7824" spans="3:3" x14ac:dyDescent="0.2">
      <c r="C7824" s="21"/>
    </row>
    <row r="7825" spans="3:3" x14ac:dyDescent="0.2">
      <c r="C7825" s="21"/>
    </row>
    <row r="7826" spans="3:3" x14ac:dyDescent="0.2">
      <c r="C7826" s="21"/>
    </row>
    <row r="7827" spans="3:3" x14ac:dyDescent="0.2">
      <c r="C7827" s="21"/>
    </row>
    <row r="7828" spans="3:3" x14ac:dyDescent="0.2">
      <c r="C7828" s="21"/>
    </row>
    <row r="7829" spans="3:3" x14ac:dyDescent="0.2">
      <c r="C7829" s="21"/>
    </row>
    <row r="7830" spans="3:3" x14ac:dyDescent="0.2">
      <c r="C7830" s="21"/>
    </row>
    <row r="7831" spans="3:3" x14ac:dyDescent="0.2">
      <c r="C7831" s="21"/>
    </row>
    <row r="7832" spans="3:3" x14ac:dyDescent="0.2">
      <c r="C7832" s="21"/>
    </row>
    <row r="7833" spans="3:3" x14ac:dyDescent="0.2">
      <c r="C7833" s="21"/>
    </row>
    <row r="7834" spans="3:3" x14ac:dyDescent="0.2">
      <c r="C7834" s="21"/>
    </row>
    <row r="7835" spans="3:3" x14ac:dyDescent="0.2">
      <c r="C7835" s="21"/>
    </row>
    <row r="7836" spans="3:3" x14ac:dyDescent="0.2">
      <c r="C7836" s="21"/>
    </row>
    <row r="7837" spans="3:3" x14ac:dyDescent="0.2">
      <c r="C7837" s="21"/>
    </row>
    <row r="7838" spans="3:3" x14ac:dyDescent="0.2">
      <c r="C7838" s="21"/>
    </row>
    <row r="7839" spans="3:3" x14ac:dyDescent="0.2">
      <c r="C7839" s="21"/>
    </row>
    <row r="7840" spans="3:3" x14ac:dyDescent="0.2">
      <c r="C7840" s="21"/>
    </row>
    <row r="7841" spans="3:3" x14ac:dyDescent="0.2">
      <c r="C7841" s="21"/>
    </row>
    <row r="7842" spans="3:3" x14ac:dyDescent="0.2">
      <c r="C7842" s="21"/>
    </row>
    <row r="7843" spans="3:3" x14ac:dyDescent="0.2">
      <c r="C7843" s="21"/>
    </row>
    <row r="7844" spans="3:3" x14ac:dyDescent="0.2">
      <c r="C7844" s="21"/>
    </row>
    <row r="7845" spans="3:3" x14ac:dyDescent="0.2">
      <c r="C7845" s="21"/>
    </row>
    <row r="7846" spans="3:3" x14ac:dyDescent="0.2">
      <c r="C7846" s="21"/>
    </row>
    <row r="7847" spans="3:3" x14ac:dyDescent="0.2">
      <c r="C7847" s="21"/>
    </row>
    <row r="7848" spans="3:3" x14ac:dyDescent="0.2">
      <c r="C7848" s="21"/>
    </row>
    <row r="7849" spans="3:3" x14ac:dyDescent="0.2">
      <c r="C7849" s="21"/>
    </row>
    <row r="7850" spans="3:3" x14ac:dyDescent="0.2">
      <c r="C7850" s="21"/>
    </row>
    <row r="7851" spans="3:3" x14ac:dyDescent="0.2">
      <c r="C7851" s="21"/>
    </row>
    <row r="7852" spans="3:3" x14ac:dyDescent="0.2">
      <c r="C7852" s="21"/>
    </row>
    <row r="7853" spans="3:3" x14ac:dyDescent="0.2">
      <c r="C7853" s="21"/>
    </row>
    <row r="7854" spans="3:3" x14ac:dyDescent="0.2">
      <c r="C7854" s="21"/>
    </row>
    <row r="7855" spans="3:3" x14ac:dyDescent="0.2">
      <c r="C7855" s="21"/>
    </row>
    <row r="7856" spans="3:3" x14ac:dyDescent="0.2">
      <c r="C7856" s="21"/>
    </row>
    <row r="7857" spans="3:3" x14ac:dyDescent="0.2">
      <c r="C7857" s="21"/>
    </row>
    <row r="7858" spans="3:3" x14ac:dyDescent="0.2">
      <c r="C7858" s="21"/>
    </row>
    <row r="7859" spans="3:3" x14ac:dyDescent="0.2">
      <c r="C7859" s="21"/>
    </row>
    <row r="7860" spans="3:3" x14ac:dyDescent="0.2">
      <c r="C7860" s="21"/>
    </row>
    <row r="7861" spans="3:3" x14ac:dyDescent="0.2">
      <c r="C7861" s="21"/>
    </row>
    <row r="7862" spans="3:3" x14ac:dyDescent="0.2">
      <c r="C7862" s="21"/>
    </row>
    <row r="7863" spans="3:3" x14ac:dyDescent="0.2">
      <c r="C7863" s="21"/>
    </row>
    <row r="7864" spans="3:3" x14ac:dyDescent="0.2">
      <c r="C7864" s="21"/>
    </row>
    <row r="7865" spans="3:3" x14ac:dyDescent="0.2">
      <c r="C7865" s="21"/>
    </row>
    <row r="7866" spans="3:3" x14ac:dyDescent="0.2">
      <c r="C7866" s="21"/>
    </row>
    <row r="7867" spans="3:3" x14ac:dyDescent="0.2">
      <c r="C7867" s="21"/>
    </row>
    <row r="7868" spans="3:3" x14ac:dyDescent="0.2">
      <c r="C7868" s="21"/>
    </row>
    <row r="7869" spans="3:3" x14ac:dyDescent="0.2">
      <c r="C7869" s="21"/>
    </row>
    <row r="7870" spans="3:3" x14ac:dyDescent="0.2">
      <c r="C7870" s="21"/>
    </row>
    <row r="7871" spans="3:3" x14ac:dyDescent="0.2">
      <c r="C7871" s="21"/>
    </row>
    <row r="7872" spans="3:3" x14ac:dyDescent="0.2">
      <c r="C7872" s="21"/>
    </row>
    <row r="7873" spans="3:3" x14ac:dyDescent="0.2">
      <c r="C7873" s="21"/>
    </row>
    <row r="7874" spans="3:3" x14ac:dyDescent="0.2">
      <c r="C7874" s="21"/>
    </row>
    <row r="7875" spans="3:3" x14ac:dyDescent="0.2">
      <c r="C7875" s="21"/>
    </row>
    <row r="7876" spans="3:3" x14ac:dyDescent="0.2">
      <c r="C7876" s="21"/>
    </row>
    <row r="7877" spans="3:3" x14ac:dyDescent="0.2">
      <c r="C7877" s="21"/>
    </row>
    <row r="7878" spans="3:3" x14ac:dyDescent="0.2">
      <c r="C7878" s="21"/>
    </row>
    <row r="7879" spans="3:3" x14ac:dyDescent="0.2">
      <c r="C7879" s="21"/>
    </row>
    <row r="7880" spans="3:3" x14ac:dyDescent="0.2">
      <c r="C7880" s="21"/>
    </row>
    <row r="7881" spans="3:3" x14ac:dyDescent="0.2">
      <c r="C7881" s="21"/>
    </row>
    <row r="7882" spans="3:3" x14ac:dyDescent="0.2">
      <c r="C7882" s="21"/>
    </row>
    <row r="7883" spans="3:3" x14ac:dyDescent="0.2">
      <c r="C7883" s="21"/>
    </row>
    <row r="7884" spans="3:3" x14ac:dyDescent="0.2">
      <c r="C7884" s="21"/>
    </row>
    <row r="7885" spans="3:3" x14ac:dyDescent="0.2">
      <c r="C7885" s="21"/>
    </row>
    <row r="7886" spans="3:3" x14ac:dyDescent="0.2">
      <c r="C7886" s="21"/>
    </row>
    <row r="7887" spans="3:3" x14ac:dyDescent="0.2">
      <c r="C7887" s="21"/>
    </row>
    <row r="7888" spans="3:3" x14ac:dyDescent="0.2">
      <c r="C7888" s="21"/>
    </row>
    <row r="7889" spans="3:3" x14ac:dyDescent="0.2">
      <c r="C7889" s="21"/>
    </row>
    <row r="7890" spans="3:3" x14ac:dyDescent="0.2">
      <c r="C7890" s="21"/>
    </row>
    <row r="7891" spans="3:3" x14ac:dyDescent="0.2">
      <c r="C7891" s="21"/>
    </row>
    <row r="7892" spans="3:3" x14ac:dyDescent="0.2">
      <c r="C7892" s="21"/>
    </row>
    <row r="7893" spans="3:3" x14ac:dyDescent="0.2">
      <c r="C7893" s="21"/>
    </row>
    <row r="7894" spans="3:3" x14ac:dyDescent="0.2">
      <c r="C7894" s="21"/>
    </row>
    <row r="7895" spans="3:3" x14ac:dyDescent="0.2">
      <c r="C7895" s="21"/>
    </row>
    <row r="7896" spans="3:3" x14ac:dyDescent="0.2">
      <c r="C7896" s="21"/>
    </row>
    <row r="7897" spans="3:3" x14ac:dyDescent="0.2">
      <c r="C7897" s="21"/>
    </row>
    <row r="7898" spans="3:3" x14ac:dyDescent="0.2">
      <c r="C7898" s="21"/>
    </row>
    <row r="7899" spans="3:3" x14ac:dyDescent="0.2">
      <c r="C7899" s="21"/>
    </row>
    <row r="7900" spans="3:3" x14ac:dyDescent="0.2">
      <c r="C7900" s="21"/>
    </row>
    <row r="7901" spans="3:3" x14ac:dyDescent="0.2">
      <c r="C7901" s="21"/>
    </row>
    <row r="7902" spans="3:3" x14ac:dyDescent="0.2">
      <c r="C7902" s="21"/>
    </row>
    <row r="7903" spans="3:3" x14ac:dyDescent="0.2">
      <c r="C7903" s="21"/>
    </row>
    <row r="7904" spans="3:3" x14ac:dyDescent="0.2">
      <c r="C7904" s="21"/>
    </row>
    <row r="7905" spans="3:3" x14ac:dyDescent="0.2">
      <c r="C7905" s="21"/>
    </row>
    <row r="7906" spans="3:3" x14ac:dyDescent="0.2">
      <c r="C7906" s="21"/>
    </row>
    <row r="7907" spans="3:3" x14ac:dyDescent="0.2">
      <c r="C7907" s="21"/>
    </row>
    <row r="7908" spans="3:3" x14ac:dyDescent="0.2">
      <c r="C7908" s="21"/>
    </row>
    <row r="7909" spans="3:3" x14ac:dyDescent="0.2">
      <c r="C7909" s="21"/>
    </row>
    <row r="7910" spans="3:3" x14ac:dyDescent="0.2">
      <c r="C7910" s="21"/>
    </row>
    <row r="7911" spans="3:3" x14ac:dyDescent="0.2">
      <c r="C7911" s="21"/>
    </row>
    <row r="7912" spans="3:3" x14ac:dyDescent="0.2">
      <c r="C7912" s="21"/>
    </row>
    <row r="7913" spans="3:3" x14ac:dyDescent="0.2">
      <c r="C7913" s="21"/>
    </row>
    <row r="7914" spans="3:3" x14ac:dyDescent="0.2">
      <c r="C7914" s="21"/>
    </row>
    <row r="7915" spans="3:3" x14ac:dyDescent="0.2">
      <c r="C7915" s="21"/>
    </row>
    <row r="7916" spans="3:3" x14ac:dyDescent="0.2">
      <c r="C7916" s="21"/>
    </row>
    <row r="7917" spans="3:3" x14ac:dyDescent="0.2">
      <c r="C7917" s="21"/>
    </row>
    <row r="7918" spans="3:3" x14ac:dyDescent="0.2">
      <c r="C7918" s="21"/>
    </row>
    <row r="7919" spans="3:3" x14ac:dyDescent="0.2">
      <c r="C7919" s="21"/>
    </row>
    <row r="7920" spans="3:3" x14ac:dyDescent="0.2">
      <c r="C7920" s="21"/>
    </row>
    <row r="7921" spans="3:3" x14ac:dyDescent="0.2">
      <c r="C7921" s="21"/>
    </row>
    <row r="7922" spans="3:3" x14ac:dyDescent="0.2">
      <c r="C7922" s="21"/>
    </row>
    <row r="7923" spans="3:3" x14ac:dyDescent="0.2">
      <c r="C7923" s="21"/>
    </row>
    <row r="7924" spans="3:3" x14ac:dyDescent="0.2">
      <c r="C7924" s="21"/>
    </row>
    <row r="7925" spans="3:3" x14ac:dyDescent="0.2">
      <c r="C7925" s="21"/>
    </row>
    <row r="7926" spans="3:3" x14ac:dyDescent="0.2">
      <c r="C7926" s="21"/>
    </row>
    <row r="7927" spans="3:3" x14ac:dyDescent="0.2">
      <c r="C7927" s="21"/>
    </row>
    <row r="7928" spans="3:3" x14ac:dyDescent="0.2">
      <c r="C7928" s="21"/>
    </row>
    <row r="7929" spans="3:3" x14ac:dyDescent="0.2">
      <c r="C7929" s="21"/>
    </row>
    <row r="7930" spans="3:3" x14ac:dyDescent="0.2">
      <c r="C7930" s="21"/>
    </row>
    <row r="7931" spans="3:3" x14ac:dyDescent="0.2">
      <c r="C7931" s="21"/>
    </row>
    <row r="7932" spans="3:3" x14ac:dyDescent="0.2">
      <c r="C7932" s="21"/>
    </row>
    <row r="7933" spans="3:3" x14ac:dyDescent="0.2">
      <c r="C7933" s="21"/>
    </row>
    <row r="7934" spans="3:3" x14ac:dyDescent="0.2">
      <c r="C7934" s="21"/>
    </row>
    <row r="7935" spans="3:3" x14ac:dyDescent="0.2">
      <c r="C7935" s="21"/>
    </row>
    <row r="7936" spans="3:3" x14ac:dyDescent="0.2">
      <c r="C7936" s="21"/>
    </row>
    <row r="7937" spans="3:3" x14ac:dyDescent="0.2">
      <c r="C7937" s="21"/>
    </row>
    <row r="7938" spans="3:3" x14ac:dyDescent="0.2">
      <c r="C7938" s="21"/>
    </row>
    <row r="7939" spans="3:3" x14ac:dyDescent="0.2">
      <c r="C7939" s="21"/>
    </row>
    <row r="7940" spans="3:3" x14ac:dyDescent="0.2">
      <c r="C7940" s="21"/>
    </row>
    <row r="7941" spans="3:3" x14ac:dyDescent="0.2">
      <c r="C7941" s="21"/>
    </row>
    <row r="7942" spans="3:3" x14ac:dyDescent="0.2">
      <c r="C7942" s="21"/>
    </row>
    <row r="7943" spans="3:3" x14ac:dyDescent="0.2">
      <c r="C7943" s="21"/>
    </row>
    <row r="7944" spans="3:3" x14ac:dyDescent="0.2">
      <c r="C7944" s="21"/>
    </row>
    <row r="7945" spans="3:3" x14ac:dyDescent="0.2">
      <c r="C7945" s="21"/>
    </row>
    <row r="7946" spans="3:3" x14ac:dyDescent="0.2">
      <c r="C7946" s="21"/>
    </row>
    <row r="7947" spans="3:3" x14ac:dyDescent="0.2">
      <c r="C7947" s="21"/>
    </row>
    <row r="7948" spans="3:3" x14ac:dyDescent="0.2">
      <c r="C7948" s="21"/>
    </row>
    <row r="7949" spans="3:3" x14ac:dyDescent="0.2">
      <c r="C7949" s="21"/>
    </row>
    <row r="7950" spans="3:3" x14ac:dyDescent="0.2">
      <c r="C7950" s="21"/>
    </row>
    <row r="7951" spans="3:3" x14ac:dyDescent="0.2">
      <c r="C7951" s="21"/>
    </row>
    <row r="7952" spans="3:3" x14ac:dyDescent="0.2">
      <c r="C7952" s="21"/>
    </row>
    <row r="7953" spans="3:3" x14ac:dyDescent="0.2">
      <c r="C7953" s="21"/>
    </row>
    <row r="7954" spans="3:3" x14ac:dyDescent="0.2">
      <c r="C7954" s="21"/>
    </row>
    <row r="7955" spans="3:3" x14ac:dyDescent="0.2">
      <c r="C7955" s="21"/>
    </row>
    <row r="7956" spans="3:3" x14ac:dyDescent="0.2">
      <c r="C7956" s="21"/>
    </row>
    <row r="7957" spans="3:3" x14ac:dyDescent="0.2">
      <c r="C7957" s="21"/>
    </row>
    <row r="7958" spans="3:3" x14ac:dyDescent="0.2">
      <c r="C7958" s="21"/>
    </row>
    <row r="7959" spans="3:3" x14ac:dyDescent="0.2">
      <c r="C7959" s="21"/>
    </row>
    <row r="7960" spans="3:3" x14ac:dyDescent="0.2">
      <c r="C7960" s="21"/>
    </row>
    <row r="7961" spans="3:3" x14ac:dyDescent="0.2">
      <c r="C7961" s="21"/>
    </row>
    <row r="7962" spans="3:3" x14ac:dyDescent="0.2">
      <c r="C7962" s="21"/>
    </row>
    <row r="7963" spans="3:3" x14ac:dyDescent="0.2">
      <c r="C7963" s="21"/>
    </row>
    <row r="7964" spans="3:3" x14ac:dyDescent="0.2">
      <c r="C7964" s="21"/>
    </row>
    <row r="7965" spans="3:3" x14ac:dyDescent="0.2">
      <c r="C7965" s="21"/>
    </row>
    <row r="7966" spans="3:3" x14ac:dyDescent="0.2">
      <c r="C7966" s="21"/>
    </row>
    <row r="7967" spans="3:3" x14ac:dyDescent="0.2">
      <c r="C7967" s="21"/>
    </row>
    <row r="7968" spans="3:3" x14ac:dyDescent="0.2">
      <c r="C7968" s="21"/>
    </row>
    <row r="7969" spans="3:3" x14ac:dyDescent="0.2">
      <c r="C7969" s="21"/>
    </row>
    <row r="7970" spans="3:3" x14ac:dyDescent="0.2">
      <c r="C7970" s="21"/>
    </row>
    <row r="7971" spans="3:3" x14ac:dyDescent="0.2">
      <c r="C7971" s="21"/>
    </row>
    <row r="7972" spans="3:3" x14ac:dyDescent="0.2">
      <c r="C7972" s="21"/>
    </row>
    <row r="7973" spans="3:3" x14ac:dyDescent="0.2">
      <c r="C7973" s="21"/>
    </row>
    <row r="7974" spans="3:3" x14ac:dyDescent="0.2">
      <c r="C7974" s="21"/>
    </row>
    <row r="7975" spans="3:3" x14ac:dyDescent="0.2">
      <c r="C7975" s="21"/>
    </row>
    <row r="7976" spans="3:3" x14ac:dyDescent="0.2">
      <c r="C7976" s="21"/>
    </row>
    <row r="7977" spans="3:3" x14ac:dyDescent="0.2">
      <c r="C7977" s="21"/>
    </row>
    <row r="7978" spans="3:3" x14ac:dyDescent="0.2">
      <c r="C7978" s="21"/>
    </row>
    <row r="7979" spans="3:3" x14ac:dyDescent="0.2">
      <c r="C7979" s="21"/>
    </row>
    <row r="7980" spans="3:3" x14ac:dyDescent="0.2">
      <c r="C7980" s="21"/>
    </row>
    <row r="7981" spans="3:3" x14ac:dyDescent="0.2">
      <c r="C7981" s="21"/>
    </row>
    <row r="7982" spans="3:3" x14ac:dyDescent="0.2">
      <c r="C7982" s="21"/>
    </row>
    <row r="7983" spans="3:3" x14ac:dyDescent="0.2">
      <c r="C7983" s="21"/>
    </row>
    <row r="7984" spans="3:3" x14ac:dyDescent="0.2">
      <c r="C7984" s="21"/>
    </row>
    <row r="7985" spans="3:3" x14ac:dyDescent="0.2">
      <c r="C7985" s="21"/>
    </row>
    <row r="7986" spans="3:3" x14ac:dyDescent="0.2">
      <c r="C7986" s="21"/>
    </row>
    <row r="7987" spans="3:3" x14ac:dyDescent="0.2">
      <c r="C7987" s="21"/>
    </row>
    <row r="7988" spans="3:3" x14ac:dyDescent="0.2">
      <c r="C7988" s="21"/>
    </row>
    <row r="7989" spans="3:3" x14ac:dyDescent="0.2">
      <c r="C7989" s="21"/>
    </row>
    <row r="7990" spans="3:3" x14ac:dyDescent="0.2">
      <c r="C7990" s="21"/>
    </row>
    <row r="7991" spans="3:3" x14ac:dyDescent="0.2">
      <c r="C7991" s="21"/>
    </row>
    <row r="7992" spans="3:3" x14ac:dyDescent="0.2">
      <c r="C7992" s="21"/>
    </row>
    <row r="7993" spans="3:3" x14ac:dyDescent="0.2">
      <c r="C7993" s="21"/>
    </row>
    <row r="7994" spans="3:3" x14ac:dyDescent="0.2">
      <c r="C7994" s="21"/>
    </row>
    <row r="7995" spans="3:3" x14ac:dyDescent="0.2">
      <c r="C7995" s="21"/>
    </row>
    <row r="7996" spans="3:3" x14ac:dyDescent="0.2">
      <c r="C7996" s="21"/>
    </row>
    <row r="7997" spans="3:3" x14ac:dyDescent="0.2">
      <c r="C7997" s="21"/>
    </row>
    <row r="7998" spans="3:3" x14ac:dyDescent="0.2">
      <c r="C7998" s="21"/>
    </row>
    <row r="7999" spans="3:3" x14ac:dyDescent="0.2">
      <c r="C7999" s="21"/>
    </row>
    <row r="8000" spans="3:3" x14ac:dyDescent="0.2">
      <c r="C8000" s="21"/>
    </row>
    <row r="8001" spans="3:3" x14ac:dyDescent="0.2">
      <c r="C8001" s="21"/>
    </row>
    <row r="8002" spans="3:3" x14ac:dyDescent="0.2">
      <c r="C8002" s="21"/>
    </row>
    <row r="8003" spans="3:3" x14ac:dyDescent="0.2">
      <c r="C8003" s="21"/>
    </row>
    <row r="8004" spans="3:3" x14ac:dyDescent="0.2">
      <c r="C8004" s="21"/>
    </row>
    <row r="8005" spans="3:3" x14ac:dyDescent="0.2">
      <c r="C8005" s="21"/>
    </row>
    <row r="8006" spans="3:3" x14ac:dyDescent="0.2">
      <c r="C8006" s="21"/>
    </row>
    <row r="8007" spans="3:3" x14ac:dyDescent="0.2">
      <c r="C8007" s="21"/>
    </row>
    <row r="8008" spans="3:3" x14ac:dyDescent="0.2">
      <c r="C8008" s="21"/>
    </row>
    <row r="8009" spans="3:3" x14ac:dyDescent="0.2">
      <c r="C8009" s="21"/>
    </row>
    <row r="8010" spans="3:3" x14ac:dyDescent="0.2">
      <c r="C8010" s="21"/>
    </row>
    <row r="8011" spans="3:3" x14ac:dyDescent="0.2">
      <c r="C8011" s="21"/>
    </row>
    <row r="8012" spans="3:3" x14ac:dyDescent="0.2">
      <c r="C8012" s="21"/>
    </row>
    <row r="8013" spans="3:3" x14ac:dyDescent="0.2">
      <c r="C8013" s="21"/>
    </row>
    <row r="8014" spans="3:3" x14ac:dyDescent="0.2">
      <c r="C8014" s="21"/>
    </row>
    <row r="8015" spans="3:3" x14ac:dyDescent="0.2">
      <c r="C8015" s="21"/>
    </row>
    <row r="8016" spans="3:3" x14ac:dyDescent="0.2">
      <c r="C8016" s="21"/>
    </row>
    <row r="8017" spans="3:3" x14ac:dyDescent="0.2">
      <c r="C8017" s="21"/>
    </row>
    <row r="8018" spans="3:3" x14ac:dyDescent="0.2">
      <c r="C8018" s="21"/>
    </row>
    <row r="8019" spans="3:3" x14ac:dyDescent="0.2">
      <c r="C8019" s="21"/>
    </row>
    <row r="8020" spans="3:3" x14ac:dyDescent="0.2">
      <c r="C8020" s="21"/>
    </row>
    <row r="8021" spans="3:3" x14ac:dyDescent="0.2">
      <c r="C8021" s="21"/>
    </row>
    <row r="8022" spans="3:3" x14ac:dyDescent="0.2">
      <c r="C8022" s="21"/>
    </row>
    <row r="8023" spans="3:3" x14ac:dyDescent="0.2">
      <c r="C8023" s="21"/>
    </row>
    <row r="8024" spans="3:3" x14ac:dyDescent="0.2">
      <c r="C8024" s="21"/>
    </row>
    <row r="8025" spans="3:3" x14ac:dyDescent="0.2">
      <c r="C8025" s="21"/>
    </row>
    <row r="8026" spans="3:3" x14ac:dyDescent="0.2">
      <c r="C8026" s="21"/>
    </row>
    <row r="8027" spans="3:3" x14ac:dyDescent="0.2">
      <c r="C8027" s="21"/>
    </row>
    <row r="8028" spans="3:3" x14ac:dyDescent="0.2">
      <c r="C8028" s="21"/>
    </row>
    <row r="8029" spans="3:3" x14ac:dyDescent="0.2">
      <c r="C8029" s="21"/>
    </row>
    <row r="8030" spans="3:3" x14ac:dyDescent="0.2">
      <c r="C8030" s="21"/>
    </row>
    <row r="8031" spans="3:3" x14ac:dyDescent="0.2">
      <c r="C8031" s="21"/>
    </row>
    <row r="8032" spans="3:3" x14ac:dyDescent="0.2">
      <c r="C8032" s="21"/>
    </row>
    <row r="8033" spans="3:3" x14ac:dyDescent="0.2">
      <c r="C8033" s="21"/>
    </row>
    <row r="8034" spans="3:3" x14ac:dyDescent="0.2">
      <c r="C8034" s="21"/>
    </row>
    <row r="8035" spans="3:3" x14ac:dyDescent="0.2">
      <c r="C8035" s="21"/>
    </row>
    <row r="8036" spans="3:3" x14ac:dyDescent="0.2">
      <c r="C8036" s="21"/>
    </row>
    <row r="8037" spans="3:3" x14ac:dyDescent="0.2">
      <c r="C8037" s="21"/>
    </row>
    <row r="8038" spans="3:3" x14ac:dyDescent="0.2">
      <c r="C8038" s="21"/>
    </row>
    <row r="8039" spans="3:3" x14ac:dyDescent="0.2">
      <c r="C8039" s="21"/>
    </row>
    <row r="8040" spans="3:3" x14ac:dyDescent="0.2">
      <c r="C8040" s="21"/>
    </row>
    <row r="8041" spans="3:3" x14ac:dyDescent="0.2">
      <c r="C8041" s="21"/>
    </row>
    <row r="8042" spans="3:3" x14ac:dyDescent="0.2">
      <c r="C8042" s="21"/>
    </row>
    <row r="8043" spans="3:3" x14ac:dyDescent="0.2">
      <c r="C8043" s="21"/>
    </row>
    <row r="8044" spans="3:3" x14ac:dyDescent="0.2">
      <c r="C8044" s="21"/>
    </row>
    <row r="8045" spans="3:3" x14ac:dyDescent="0.2">
      <c r="C8045" s="21"/>
    </row>
    <row r="8046" spans="3:3" x14ac:dyDescent="0.2">
      <c r="C8046" s="21"/>
    </row>
    <row r="8047" spans="3:3" x14ac:dyDescent="0.2">
      <c r="C8047" s="21"/>
    </row>
    <row r="8048" spans="3:3" x14ac:dyDescent="0.2">
      <c r="C8048" s="21"/>
    </row>
    <row r="8049" spans="3:3" x14ac:dyDescent="0.2">
      <c r="C8049" s="21"/>
    </row>
    <row r="8050" spans="3:3" x14ac:dyDescent="0.2">
      <c r="C8050" s="21"/>
    </row>
    <row r="8051" spans="3:3" x14ac:dyDescent="0.2">
      <c r="C8051" s="21"/>
    </row>
    <row r="8052" spans="3:3" x14ac:dyDescent="0.2">
      <c r="C8052" s="21"/>
    </row>
    <row r="8053" spans="3:3" x14ac:dyDescent="0.2">
      <c r="C8053" s="21"/>
    </row>
    <row r="8054" spans="3:3" x14ac:dyDescent="0.2">
      <c r="C8054" s="21"/>
    </row>
    <row r="8055" spans="3:3" x14ac:dyDescent="0.2">
      <c r="C8055" s="21"/>
    </row>
    <row r="8056" spans="3:3" x14ac:dyDescent="0.2">
      <c r="C8056" s="21"/>
    </row>
    <row r="8057" spans="3:3" x14ac:dyDescent="0.2">
      <c r="C8057" s="21"/>
    </row>
    <row r="8058" spans="3:3" x14ac:dyDescent="0.2">
      <c r="C8058" s="21"/>
    </row>
    <row r="8059" spans="3:3" x14ac:dyDescent="0.2">
      <c r="C8059" s="21"/>
    </row>
    <row r="8060" spans="3:3" x14ac:dyDescent="0.2">
      <c r="C8060" s="21"/>
    </row>
    <row r="8061" spans="3:3" x14ac:dyDescent="0.2">
      <c r="C8061" s="21"/>
    </row>
    <row r="8062" spans="3:3" x14ac:dyDescent="0.2">
      <c r="C8062" s="21"/>
    </row>
    <row r="8063" spans="3:3" x14ac:dyDescent="0.2">
      <c r="C8063" s="21"/>
    </row>
    <row r="8064" spans="3:3" x14ac:dyDescent="0.2">
      <c r="C8064" s="21"/>
    </row>
    <row r="8065" spans="3:3" x14ac:dyDescent="0.2">
      <c r="C8065" s="21"/>
    </row>
    <row r="8066" spans="3:3" x14ac:dyDescent="0.2">
      <c r="C8066" s="21"/>
    </row>
    <row r="8067" spans="3:3" x14ac:dyDescent="0.2">
      <c r="C8067" s="21"/>
    </row>
    <row r="8068" spans="3:3" x14ac:dyDescent="0.2">
      <c r="C8068" s="21"/>
    </row>
    <row r="8069" spans="3:3" x14ac:dyDescent="0.2">
      <c r="C8069" s="21"/>
    </row>
    <row r="8070" spans="3:3" x14ac:dyDescent="0.2">
      <c r="C8070" s="21"/>
    </row>
    <row r="8071" spans="3:3" x14ac:dyDescent="0.2">
      <c r="C8071" s="21"/>
    </row>
    <row r="8072" spans="3:3" x14ac:dyDescent="0.2">
      <c r="C8072" s="21"/>
    </row>
    <row r="8073" spans="3:3" x14ac:dyDescent="0.2">
      <c r="C8073" s="21"/>
    </row>
    <row r="8074" spans="3:3" x14ac:dyDescent="0.2">
      <c r="C8074" s="21"/>
    </row>
    <row r="8075" spans="3:3" x14ac:dyDescent="0.2">
      <c r="C8075" s="21"/>
    </row>
    <row r="8076" spans="3:3" x14ac:dyDescent="0.2">
      <c r="C8076" s="21"/>
    </row>
    <row r="8077" spans="3:3" x14ac:dyDescent="0.2">
      <c r="C8077" s="21"/>
    </row>
    <row r="8078" spans="3:3" x14ac:dyDescent="0.2">
      <c r="C8078" s="21"/>
    </row>
    <row r="8079" spans="3:3" x14ac:dyDescent="0.2">
      <c r="C8079" s="21"/>
    </row>
    <row r="8080" spans="3:3" x14ac:dyDescent="0.2">
      <c r="C8080" s="21"/>
    </row>
    <row r="8081" spans="3:3" x14ac:dyDescent="0.2">
      <c r="C8081" s="21"/>
    </row>
    <row r="8082" spans="3:3" x14ac:dyDescent="0.2">
      <c r="C8082" s="21"/>
    </row>
    <row r="8083" spans="3:3" x14ac:dyDescent="0.2">
      <c r="C8083" s="21"/>
    </row>
    <row r="8084" spans="3:3" x14ac:dyDescent="0.2">
      <c r="C8084" s="21"/>
    </row>
    <row r="8085" spans="3:3" x14ac:dyDescent="0.2">
      <c r="C8085" s="21"/>
    </row>
    <row r="8086" spans="3:3" x14ac:dyDescent="0.2">
      <c r="C8086" s="21"/>
    </row>
    <row r="8087" spans="3:3" x14ac:dyDescent="0.2">
      <c r="C8087" s="21"/>
    </row>
    <row r="8088" spans="3:3" x14ac:dyDescent="0.2">
      <c r="C8088" s="21"/>
    </row>
    <row r="8089" spans="3:3" x14ac:dyDescent="0.2">
      <c r="C8089" s="21"/>
    </row>
    <row r="8090" spans="3:3" x14ac:dyDescent="0.2">
      <c r="C8090" s="21"/>
    </row>
    <row r="8091" spans="3:3" x14ac:dyDescent="0.2">
      <c r="C8091" s="21"/>
    </row>
    <row r="8092" spans="3:3" x14ac:dyDescent="0.2">
      <c r="C8092" s="21"/>
    </row>
    <row r="8093" spans="3:3" x14ac:dyDescent="0.2">
      <c r="C8093" s="21"/>
    </row>
    <row r="8094" spans="3:3" x14ac:dyDescent="0.2">
      <c r="C8094" s="21"/>
    </row>
    <row r="8095" spans="3:3" x14ac:dyDescent="0.2">
      <c r="C8095" s="21"/>
    </row>
    <row r="8096" spans="3:3" x14ac:dyDescent="0.2">
      <c r="C8096" s="21"/>
    </row>
    <row r="8097" spans="3:3" x14ac:dyDescent="0.2">
      <c r="C8097" s="21"/>
    </row>
    <row r="8098" spans="3:3" x14ac:dyDescent="0.2">
      <c r="C8098" s="21"/>
    </row>
    <row r="8099" spans="3:3" x14ac:dyDescent="0.2">
      <c r="C8099" s="21"/>
    </row>
    <row r="8100" spans="3:3" x14ac:dyDescent="0.2">
      <c r="C8100" s="21"/>
    </row>
    <row r="8101" spans="3:3" x14ac:dyDescent="0.2">
      <c r="C8101" s="21"/>
    </row>
    <row r="8102" spans="3:3" x14ac:dyDescent="0.2">
      <c r="C8102" s="21"/>
    </row>
    <row r="8103" spans="3:3" x14ac:dyDescent="0.2">
      <c r="C8103" s="21"/>
    </row>
    <row r="8104" spans="3:3" x14ac:dyDescent="0.2">
      <c r="C8104" s="21"/>
    </row>
    <row r="8105" spans="3:3" x14ac:dyDescent="0.2">
      <c r="C8105" s="21"/>
    </row>
    <row r="8106" spans="3:3" x14ac:dyDescent="0.2">
      <c r="C8106" s="21"/>
    </row>
    <row r="8107" spans="3:3" x14ac:dyDescent="0.2">
      <c r="C8107" s="21"/>
    </row>
    <row r="8108" spans="3:3" x14ac:dyDescent="0.2">
      <c r="C8108" s="21"/>
    </row>
    <row r="8109" spans="3:3" x14ac:dyDescent="0.2">
      <c r="C8109" s="21"/>
    </row>
    <row r="8110" spans="3:3" x14ac:dyDescent="0.2">
      <c r="C8110" s="21"/>
    </row>
    <row r="8111" spans="3:3" x14ac:dyDescent="0.2">
      <c r="C8111" s="21"/>
    </row>
    <row r="8112" spans="3:3" x14ac:dyDescent="0.2">
      <c r="C8112" s="21"/>
    </row>
    <row r="8113" spans="3:3" x14ac:dyDescent="0.2">
      <c r="C8113" s="21"/>
    </row>
    <row r="8114" spans="3:3" x14ac:dyDescent="0.2">
      <c r="C8114" s="21"/>
    </row>
    <row r="8115" spans="3:3" x14ac:dyDescent="0.2">
      <c r="C8115" s="21"/>
    </row>
    <row r="8116" spans="3:3" x14ac:dyDescent="0.2">
      <c r="C8116" s="21"/>
    </row>
    <row r="8117" spans="3:3" x14ac:dyDescent="0.2">
      <c r="C8117" s="21"/>
    </row>
    <row r="8118" spans="3:3" x14ac:dyDescent="0.2">
      <c r="C8118" s="21"/>
    </row>
    <row r="8119" spans="3:3" x14ac:dyDescent="0.2">
      <c r="C8119" s="21"/>
    </row>
    <row r="8120" spans="3:3" x14ac:dyDescent="0.2">
      <c r="C8120" s="21"/>
    </row>
    <row r="8121" spans="3:3" x14ac:dyDescent="0.2">
      <c r="C8121" s="21"/>
    </row>
    <row r="8122" spans="3:3" x14ac:dyDescent="0.2">
      <c r="C8122" s="21"/>
    </row>
    <row r="8123" spans="3:3" x14ac:dyDescent="0.2">
      <c r="C8123" s="21"/>
    </row>
    <row r="8124" spans="3:3" x14ac:dyDescent="0.2">
      <c r="C8124" s="21"/>
    </row>
    <row r="8125" spans="3:3" x14ac:dyDescent="0.2">
      <c r="C8125" s="21"/>
    </row>
    <row r="8126" spans="3:3" x14ac:dyDescent="0.2">
      <c r="C8126" s="21"/>
    </row>
    <row r="8127" spans="3:3" x14ac:dyDescent="0.2">
      <c r="C8127" s="21"/>
    </row>
    <row r="8128" spans="3:3" x14ac:dyDescent="0.2">
      <c r="C8128" s="21"/>
    </row>
    <row r="8129" spans="3:3" x14ac:dyDescent="0.2">
      <c r="C8129" s="21"/>
    </row>
    <row r="8130" spans="3:3" x14ac:dyDescent="0.2">
      <c r="C8130" s="21"/>
    </row>
    <row r="8131" spans="3:3" x14ac:dyDescent="0.2">
      <c r="C8131" s="21"/>
    </row>
    <row r="8132" spans="3:3" x14ac:dyDescent="0.2">
      <c r="C8132" s="21"/>
    </row>
    <row r="8133" spans="3:3" x14ac:dyDescent="0.2">
      <c r="C8133" s="21"/>
    </row>
    <row r="8134" spans="3:3" x14ac:dyDescent="0.2">
      <c r="C8134" s="21"/>
    </row>
    <row r="8135" spans="3:3" x14ac:dyDescent="0.2">
      <c r="C8135" s="21"/>
    </row>
    <row r="8136" spans="3:3" x14ac:dyDescent="0.2">
      <c r="C8136" s="21"/>
    </row>
    <row r="8137" spans="3:3" x14ac:dyDescent="0.2">
      <c r="C8137" s="21"/>
    </row>
    <row r="8138" spans="3:3" x14ac:dyDescent="0.2">
      <c r="C8138" s="21"/>
    </row>
    <row r="8139" spans="3:3" x14ac:dyDescent="0.2">
      <c r="C8139" s="21"/>
    </row>
    <row r="8140" spans="3:3" x14ac:dyDescent="0.2">
      <c r="C8140" s="21"/>
    </row>
    <row r="8141" spans="3:3" x14ac:dyDescent="0.2">
      <c r="C8141" s="21"/>
    </row>
    <row r="8142" spans="3:3" x14ac:dyDescent="0.2">
      <c r="C8142" s="21"/>
    </row>
    <row r="8143" spans="3:3" x14ac:dyDescent="0.2">
      <c r="C8143" s="21"/>
    </row>
    <row r="8144" spans="3:3" x14ac:dyDescent="0.2">
      <c r="C8144" s="21"/>
    </row>
    <row r="8145" spans="3:3" x14ac:dyDescent="0.2">
      <c r="C8145" s="21"/>
    </row>
    <row r="8146" spans="3:3" x14ac:dyDescent="0.2">
      <c r="C8146" s="21"/>
    </row>
    <row r="8147" spans="3:3" x14ac:dyDescent="0.2">
      <c r="C8147" s="21"/>
    </row>
    <row r="8148" spans="3:3" x14ac:dyDescent="0.2">
      <c r="C8148" s="21"/>
    </row>
    <row r="8149" spans="3:3" x14ac:dyDescent="0.2">
      <c r="C8149" s="21"/>
    </row>
    <row r="8150" spans="3:3" x14ac:dyDescent="0.2">
      <c r="C8150" s="21"/>
    </row>
    <row r="8151" spans="3:3" x14ac:dyDescent="0.2">
      <c r="C8151" s="21"/>
    </row>
    <row r="8152" spans="3:3" x14ac:dyDescent="0.2">
      <c r="C8152" s="21"/>
    </row>
    <row r="8153" spans="3:3" x14ac:dyDescent="0.2">
      <c r="C8153" s="21"/>
    </row>
    <row r="8154" spans="3:3" x14ac:dyDescent="0.2">
      <c r="C8154" s="21"/>
    </row>
    <row r="8155" spans="3:3" x14ac:dyDescent="0.2">
      <c r="C8155" s="21"/>
    </row>
    <row r="8156" spans="3:3" x14ac:dyDescent="0.2">
      <c r="C8156" s="21"/>
    </row>
    <row r="8157" spans="3:3" x14ac:dyDescent="0.2">
      <c r="C8157" s="21"/>
    </row>
    <row r="8158" spans="3:3" x14ac:dyDescent="0.2">
      <c r="C8158" s="21"/>
    </row>
    <row r="8159" spans="3:3" x14ac:dyDescent="0.2">
      <c r="C8159" s="21"/>
    </row>
    <row r="8160" spans="3:3" x14ac:dyDescent="0.2">
      <c r="C8160" s="21"/>
    </row>
    <row r="8161" spans="3:3" x14ac:dyDescent="0.2">
      <c r="C8161" s="21"/>
    </row>
    <row r="8162" spans="3:3" x14ac:dyDescent="0.2">
      <c r="C8162" s="21"/>
    </row>
    <row r="8163" spans="3:3" x14ac:dyDescent="0.2">
      <c r="C8163" s="21"/>
    </row>
    <row r="8164" spans="3:3" x14ac:dyDescent="0.2">
      <c r="C8164" s="21"/>
    </row>
    <row r="8165" spans="3:3" x14ac:dyDescent="0.2">
      <c r="C8165" s="21"/>
    </row>
    <row r="8166" spans="3:3" x14ac:dyDescent="0.2">
      <c r="C8166" s="21"/>
    </row>
    <row r="8167" spans="3:3" x14ac:dyDescent="0.2">
      <c r="C8167" s="21"/>
    </row>
    <row r="8168" spans="3:3" x14ac:dyDescent="0.2">
      <c r="C8168" s="21"/>
    </row>
    <row r="8169" spans="3:3" x14ac:dyDescent="0.2">
      <c r="C8169" s="21"/>
    </row>
    <row r="8170" spans="3:3" x14ac:dyDescent="0.2">
      <c r="C8170" s="21"/>
    </row>
    <row r="8171" spans="3:3" x14ac:dyDescent="0.2">
      <c r="C8171" s="21"/>
    </row>
    <row r="8172" spans="3:3" x14ac:dyDescent="0.2">
      <c r="C8172" s="21"/>
    </row>
    <row r="8173" spans="3:3" x14ac:dyDescent="0.2">
      <c r="C8173" s="21"/>
    </row>
    <row r="8174" spans="3:3" x14ac:dyDescent="0.2">
      <c r="C8174" s="21"/>
    </row>
    <row r="8175" spans="3:3" x14ac:dyDescent="0.2">
      <c r="C8175" s="21"/>
    </row>
    <row r="8176" spans="3:3" x14ac:dyDescent="0.2">
      <c r="C8176" s="21"/>
    </row>
    <row r="8177" spans="3:3" x14ac:dyDescent="0.2">
      <c r="C8177" s="21"/>
    </row>
    <row r="8178" spans="3:3" x14ac:dyDescent="0.2">
      <c r="C8178" s="21"/>
    </row>
    <row r="8179" spans="3:3" x14ac:dyDescent="0.2">
      <c r="C8179" s="21"/>
    </row>
    <row r="8180" spans="3:3" x14ac:dyDescent="0.2">
      <c r="C8180" s="21"/>
    </row>
    <row r="8181" spans="3:3" x14ac:dyDescent="0.2">
      <c r="C8181" s="21"/>
    </row>
    <row r="8182" spans="3:3" x14ac:dyDescent="0.2">
      <c r="C8182" s="21"/>
    </row>
    <row r="8183" spans="3:3" x14ac:dyDescent="0.2">
      <c r="C8183" s="21"/>
    </row>
    <row r="8184" spans="3:3" x14ac:dyDescent="0.2">
      <c r="C8184" s="21"/>
    </row>
    <row r="8185" spans="3:3" x14ac:dyDescent="0.2">
      <c r="C8185" s="21"/>
    </row>
    <row r="8186" spans="3:3" x14ac:dyDescent="0.2">
      <c r="C8186" s="21"/>
    </row>
    <row r="8187" spans="3:3" x14ac:dyDescent="0.2">
      <c r="C8187" s="21"/>
    </row>
    <row r="8188" spans="3:3" x14ac:dyDescent="0.2">
      <c r="C8188" s="21"/>
    </row>
    <row r="8189" spans="3:3" x14ac:dyDescent="0.2">
      <c r="C8189" s="21"/>
    </row>
    <row r="8190" spans="3:3" x14ac:dyDescent="0.2">
      <c r="C8190" s="21"/>
    </row>
    <row r="8191" spans="3:3" x14ac:dyDescent="0.2">
      <c r="C8191" s="21"/>
    </row>
    <row r="8192" spans="3:3" x14ac:dyDescent="0.2">
      <c r="C8192" s="21"/>
    </row>
    <row r="8193" spans="3:3" x14ac:dyDescent="0.2">
      <c r="C8193" s="21"/>
    </row>
    <row r="8194" spans="3:3" x14ac:dyDescent="0.2">
      <c r="C8194" s="21"/>
    </row>
    <row r="8195" spans="3:3" x14ac:dyDescent="0.2">
      <c r="C8195" s="21"/>
    </row>
    <row r="8196" spans="3:3" x14ac:dyDescent="0.2">
      <c r="C8196" s="21"/>
    </row>
    <row r="8197" spans="3:3" x14ac:dyDescent="0.2">
      <c r="C8197" s="21"/>
    </row>
    <row r="8198" spans="3:3" x14ac:dyDescent="0.2">
      <c r="C8198" s="21"/>
    </row>
    <row r="8199" spans="3:3" x14ac:dyDescent="0.2">
      <c r="C8199" s="21"/>
    </row>
    <row r="8200" spans="3:3" x14ac:dyDescent="0.2">
      <c r="C8200" s="21"/>
    </row>
    <row r="8201" spans="3:3" x14ac:dyDescent="0.2">
      <c r="C8201" s="21"/>
    </row>
    <row r="8202" spans="3:3" x14ac:dyDescent="0.2">
      <c r="C8202" s="21"/>
    </row>
    <row r="8203" spans="3:3" x14ac:dyDescent="0.2">
      <c r="C8203" s="21"/>
    </row>
    <row r="8204" spans="3:3" x14ac:dyDescent="0.2">
      <c r="C8204" s="21"/>
    </row>
    <row r="8205" spans="3:3" x14ac:dyDescent="0.2">
      <c r="C8205" s="21"/>
    </row>
    <row r="8206" spans="3:3" x14ac:dyDescent="0.2">
      <c r="C8206" s="21"/>
    </row>
    <row r="8207" spans="3:3" x14ac:dyDescent="0.2">
      <c r="C8207" s="21"/>
    </row>
    <row r="8208" spans="3:3" x14ac:dyDescent="0.2">
      <c r="C8208" s="21"/>
    </row>
    <row r="8209" spans="3:3" x14ac:dyDescent="0.2">
      <c r="C8209" s="21"/>
    </row>
    <row r="8210" spans="3:3" x14ac:dyDescent="0.2">
      <c r="C8210" s="21"/>
    </row>
    <row r="8211" spans="3:3" x14ac:dyDescent="0.2">
      <c r="C8211" s="21"/>
    </row>
    <row r="8212" spans="3:3" x14ac:dyDescent="0.2">
      <c r="C8212" s="21"/>
    </row>
    <row r="8213" spans="3:3" x14ac:dyDescent="0.2">
      <c r="C8213" s="21"/>
    </row>
    <row r="8214" spans="3:3" x14ac:dyDescent="0.2">
      <c r="C8214" s="21"/>
    </row>
    <row r="8215" spans="3:3" x14ac:dyDescent="0.2">
      <c r="C8215" s="21"/>
    </row>
    <row r="8216" spans="3:3" x14ac:dyDescent="0.2">
      <c r="C8216" s="21"/>
    </row>
    <row r="8217" spans="3:3" x14ac:dyDescent="0.2">
      <c r="C8217" s="21"/>
    </row>
    <row r="8218" spans="3:3" x14ac:dyDescent="0.2">
      <c r="C8218" s="21"/>
    </row>
    <row r="8219" spans="3:3" x14ac:dyDescent="0.2">
      <c r="C8219" s="21"/>
    </row>
    <row r="8220" spans="3:3" x14ac:dyDescent="0.2">
      <c r="C8220" s="21"/>
    </row>
    <row r="8221" spans="3:3" x14ac:dyDescent="0.2">
      <c r="C8221" s="21"/>
    </row>
    <row r="8222" spans="3:3" x14ac:dyDescent="0.2">
      <c r="C8222" s="21"/>
    </row>
    <row r="8223" spans="3:3" x14ac:dyDescent="0.2">
      <c r="C8223" s="21"/>
    </row>
    <row r="8224" spans="3:3" x14ac:dyDescent="0.2">
      <c r="C8224" s="21"/>
    </row>
    <row r="8225" spans="3:3" x14ac:dyDescent="0.2">
      <c r="C8225" s="21"/>
    </row>
    <row r="8226" spans="3:3" x14ac:dyDescent="0.2">
      <c r="C8226" s="21"/>
    </row>
    <row r="8227" spans="3:3" x14ac:dyDescent="0.2">
      <c r="C8227" s="21"/>
    </row>
    <row r="8228" spans="3:3" x14ac:dyDescent="0.2">
      <c r="C8228" s="21"/>
    </row>
    <row r="8229" spans="3:3" x14ac:dyDescent="0.2">
      <c r="C8229" s="21"/>
    </row>
    <row r="8230" spans="3:3" x14ac:dyDescent="0.2">
      <c r="C8230" s="21"/>
    </row>
    <row r="8231" spans="3:3" x14ac:dyDescent="0.2">
      <c r="C8231" s="21"/>
    </row>
    <row r="8232" spans="3:3" x14ac:dyDescent="0.2">
      <c r="C8232" s="21"/>
    </row>
    <row r="8233" spans="3:3" x14ac:dyDescent="0.2">
      <c r="C8233" s="21"/>
    </row>
    <row r="8234" spans="3:3" x14ac:dyDescent="0.2">
      <c r="C8234" s="21"/>
    </row>
    <row r="8235" spans="3:3" x14ac:dyDescent="0.2">
      <c r="C8235" s="21"/>
    </row>
    <row r="8236" spans="3:3" x14ac:dyDescent="0.2">
      <c r="C8236" s="21"/>
    </row>
    <row r="8237" spans="3:3" x14ac:dyDescent="0.2">
      <c r="C8237" s="21"/>
    </row>
    <row r="8238" spans="3:3" x14ac:dyDescent="0.2">
      <c r="C8238" s="21"/>
    </row>
    <row r="8239" spans="3:3" x14ac:dyDescent="0.2">
      <c r="C8239" s="21"/>
    </row>
    <row r="8240" spans="3:3" x14ac:dyDescent="0.2">
      <c r="C8240" s="21"/>
    </row>
    <row r="8241" spans="3:3" x14ac:dyDescent="0.2">
      <c r="C8241" s="21"/>
    </row>
    <row r="8242" spans="3:3" x14ac:dyDescent="0.2">
      <c r="C8242" s="21"/>
    </row>
    <row r="8243" spans="3:3" x14ac:dyDescent="0.2">
      <c r="C8243" s="21"/>
    </row>
    <row r="8244" spans="3:3" x14ac:dyDescent="0.2">
      <c r="C8244" s="21"/>
    </row>
    <row r="8245" spans="3:3" x14ac:dyDescent="0.2">
      <c r="C8245" s="21"/>
    </row>
    <row r="8246" spans="3:3" x14ac:dyDescent="0.2">
      <c r="C8246" s="21"/>
    </row>
    <row r="8247" spans="3:3" x14ac:dyDescent="0.2">
      <c r="C8247" s="21"/>
    </row>
    <row r="8248" spans="3:3" x14ac:dyDescent="0.2">
      <c r="C8248" s="21"/>
    </row>
    <row r="8249" spans="3:3" x14ac:dyDescent="0.2">
      <c r="C8249" s="21"/>
    </row>
    <row r="8250" spans="3:3" x14ac:dyDescent="0.2">
      <c r="C8250" s="21"/>
    </row>
    <row r="8251" spans="3:3" x14ac:dyDescent="0.2">
      <c r="C8251" s="21"/>
    </row>
    <row r="8252" spans="3:3" x14ac:dyDescent="0.2">
      <c r="C8252" s="21"/>
    </row>
    <row r="8253" spans="3:3" x14ac:dyDescent="0.2">
      <c r="C8253" s="21"/>
    </row>
    <row r="8254" spans="3:3" x14ac:dyDescent="0.2">
      <c r="C8254" s="21"/>
    </row>
    <row r="8255" spans="3:3" x14ac:dyDescent="0.2">
      <c r="C8255" s="21"/>
    </row>
    <row r="8256" spans="3:3" x14ac:dyDescent="0.2">
      <c r="C8256" s="21"/>
    </row>
    <row r="8257" spans="3:3" x14ac:dyDescent="0.2">
      <c r="C8257" s="21"/>
    </row>
    <row r="8258" spans="3:3" x14ac:dyDescent="0.2">
      <c r="C8258" s="21"/>
    </row>
    <row r="8259" spans="3:3" x14ac:dyDescent="0.2">
      <c r="C8259" s="21"/>
    </row>
    <row r="8260" spans="3:3" x14ac:dyDescent="0.2">
      <c r="C8260" s="21"/>
    </row>
    <row r="8261" spans="3:3" x14ac:dyDescent="0.2">
      <c r="C8261" s="21"/>
    </row>
    <row r="8262" spans="3:3" x14ac:dyDescent="0.2">
      <c r="C8262" s="21"/>
    </row>
    <row r="8263" spans="3:3" x14ac:dyDescent="0.2">
      <c r="C8263" s="21"/>
    </row>
    <row r="8264" spans="3:3" x14ac:dyDescent="0.2">
      <c r="C8264" s="21"/>
    </row>
    <row r="8265" spans="3:3" x14ac:dyDescent="0.2">
      <c r="C8265" s="21"/>
    </row>
    <row r="8266" spans="3:3" x14ac:dyDescent="0.2">
      <c r="C8266" s="21"/>
    </row>
    <row r="8267" spans="3:3" x14ac:dyDescent="0.2">
      <c r="C8267" s="21"/>
    </row>
    <row r="8268" spans="3:3" x14ac:dyDescent="0.2">
      <c r="C8268" s="21"/>
    </row>
    <row r="8269" spans="3:3" x14ac:dyDescent="0.2">
      <c r="C8269" s="21"/>
    </row>
    <row r="8270" spans="3:3" x14ac:dyDescent="0.2">
      <c r="C8270" s="21"/>
    </row>
    <row r="8271" spans="3:3" x14ac:dyDescent="0.2">
      <c r="C8271" s="21"/>
    </row>
    <row r="8272" spans="3:3" x14ac:dyDescent="0.2">
      <c r="C8272" s="21"/>
    </row>
    <row r="8273" spans="3:3" x14ac:dyDescent="0.2">
      <c r="C8273" s="21"/>
    </row>
    <row r="8274" spans="3:3" x14ac:dyDescent="0.2">
      <c r="C8274" s="21"/>
    </row>
    <row r="8275" spans="3:3" x14ac:dyDescent="0.2">
      <c r="C8275" s="21"/>
    </row>
    <row r="8276" spans="3:3" x14ac:dyDescent="0.2">
      <c r="C8276" s="21"/>
    </row>
    <row r="8277" spans="3:3" x14ac:dyDescent="0.2">
      <c r="C8277" s="21"/>
    </row>
    <row r="8278" spans="3:3" x14ac:dyDescent="0.2">
      <c r="C8278" s="21"/>
    </row>
    <row r="8279" spans="3:3" x14ac:dyDescent="0.2">
      <c r="C8279" s="21"/>
    </row>
    <row r="8280" spans="3:3" x14ac:dyDescent="0.2">
      <c r="C8280" s="21"/>
    </row>
    <row r="8281" spans="3:3" x14ac:dyDescent="0.2">
      <c r="C8281" s="21"/>
    </row>
    <row r="8282" spans="3:3" x14ac:dyDescent="0.2">
      <c r="C8282" s="21"/>
    </row>
    <row r="8283" spans="3:3" x14ac:dyDescent="0.2">
      <c r="C8283" s="21"/>
    </row>
    <row r="8284" spans="3:3" x14ac:dyDescent="0.2">
      <c r="C8284" s="21"/>
    </row>
    <row r="8285" spans="3:3" x14ac:dyDescent="0.2">
      <c r="C8285" s="21"/>
    </row>
    <row r="8286" spans="3:3" x14ac:dyDescent="0.2">
      <c r="C8286" s="21"/>
    </row>
    <row r="8287" spans="3:3" x14ac:dyDescent="0.2">
      <c r="C8287" s="21"/>
    </row>
    <row r="8288" spans="3:3" x14ac:dyDescent="0.2">
      <c r="C8288" s="21"/>
    </row>
    <row r="8289" spans="3:3" x14ac:dyDescent="0.2">
      <c r="C8289" s="21"/>
    </row>
    <row r="8290" spans="3:3" x14ac:dyDescent="0.2">
      <c r="C8290" s="21"/>
    </row>
    <row r="8291" spans="3:3" x14ac:dyDescent="0.2">
      <c r="C8291" s="21"/>
    </row>
    <row r="8292" spans="3:3" x14ac:dyDescent="0.2">
      <c r="C8292" s="21"/>
    </row>
    <row r="8293" spans="3:3" x14ac:dyDescent="0.2">
      <c r="C8293" s="21"/>
    </row>
    <row r="8294" spans="3:3" x14ac:dyDescent="0.2">
      <c r="C8294" s="21"/>
    </row>
    <row r="8295" spans="3:3" x14ac:dyDescent="0.2">
      <c r="C8295" s="21"/>
    </row>
    <row r="8296" spans="3:3" x14ac:dyDescent="0.2">
      <c r="C8296" s="21"/>
    </row>
    <row r="8297" spans="3:3" x14ac:dyDescent="0.2">
      <c r="C8297" s="21"/>
    </row>
    <row r="8298" spans="3:3" x14ac:dyDescent="0.2">
      <c r="C8298" s="21"/>
    </row>
    <row r="8299" spans="3:3" x14ac:dyDescent="0.2">
      <c r="C8299" s="21"/>
    </row>
    <row r="8300" spans="3:3" x14ac:dyDescent="0.2">
      <c r="C8300" s="21"/>
    </row>
    <row r="8301" spans="3:3" x14ac:dyDescent="0.2">
      <c r="C8301" s="21"/>
    </row>
    <row r="8302" spans="3:3" x14ac:dyDescent="0.2">
      <c r="C8302" s="21"/>
    </row>
    <row r="8303" spans="3:3" x14ac:dyDescent="0.2">
      <c r="C8303" s="21"/>
    </row>
    <row r="8304" spans="3:3" x14ac:dyDescent="0.2">
      <c r="C8304" s="21"/>
    </row>
    <row r="8305" spans="3:3" x14ac:dyDescent="0.2">
      <c r="C8305" s="21"/>
    </row>
    <row r="8306" spans="3:3" x14ac:dyDescent="0.2">
      <c r="C8306" s="21"/>
    </row>
    <row r="8307" spans="3:3" x14ac:dyDescent="0.2">
      <c r="C8307" s="21"/>
    </row>
    <row r="8308" spans="3:3" x14ac:dyDescent="0.2">
      <c r="C8308" s="21"/>
    </row>
    <row r="8309" spans="3:3" x14ac:dyDescent="0.2">
      <c r="C8309" s="21"/>
    </row>
    <row r="8310" spans="3:3" x14ac:dyDescent="0.2">
      <c r="C8310" s="21"/>
    </row>
    <row r="8311" spans="3:3" x14ac:dyDescent="0.2">
      <c r="C8311" s="21"/>
    </row>
    <row r="8312" spans="3:3" x14ac:dyDescent="0.2">
      <c r="C8312" s="21"/>
    </row>
    <row r="8313" spans="3:3" x14ac:dyDescent="0.2">
      <c r="C8313" s="21"/>
    </row>
    <row r="8314" spans="3:3" x14ac:dyDescent="0.2">
      <c r="C8314" s="21"/>
    </row>
    <row r="8315" spans="3:3" x14ac:dyDescent="0.2">
      <c r="C8315" s="21"/>
    </row>
    <row r="8316" spans="3:3" x14ac:dyDescent="0.2">
      <c r="C8316" s="21"/>
    </row>
    <row r="8317" spans="3:3" x14ac:dyDescent="0.2">
      <c r="C8317" s="21"/>
    </row>
    <row r="8318" spans="3:3" x14ac:dyDescent="0.2">
      <c r="C8318" s="21"/>
    </row>
    <row r="8319" spans="3:3" x14ac:dyDescent="0.2">
      <c r="C8319" s="21"/>
    </row>
    <row r="8320" spans="3:3" x14ac:dyDescent="0.2">
      <c r="C8320" s="21"/>
    </row>
    <row r="8321" spans="3:3" x14ac:dyDescent="0.2">
      <c r="C8321" s="21"/>
    </row>
    <row r="8322" spans="3:3" x14ac:dyDescent="0.2">
      <c r="C8322" s="21"/>
    </row>
    <row r="8323" spans="3:3" x14ac:dyDescent="0.2">
      <c r="C8323" s="21"/>
    </row>
    <row r="8324" spans="3:3" x14ac:dyDescent="0.2">
      <c r="C8324" s="21"/>
    </row>
    <row r="8325" spans="3:3" x14ac:dyDescent="0.2">
      <c r="C8325" s="21"/>
    </row>
    <row r="8326" spans="3:3" x14ac:dyDescent="0.2">
      <c r="C8326" s="21"/>
    </row>
    <row r="8327" spans="3:3" x14ac:dyDescent="0.2">
      <c r="C8327" s="21"/>
    </row>
    <row r="8328" spans="3:3" x14ac:dyDescent="0.2">
      <c r="C8328" s="21"/>
    </row>
    <row r="8329" spans="3:3" x14ac:dyDescent="0.2">
      <c r="C8329" s="21"/>
    </row>
    <row r="8330" spans="3:3" x14ac:dyDescent="0.2">
      <c r="C8330" s="21"/>
    </row>
    <row r="8331" spans="3:3" x14ac:dyDescent="0.2">
      <c r="C8331" s="21"/>
    </row>
    <row r="8332" spans="3:3" x14ac:dyDescent="0.2">
      <c r="C8332" s="21"/>
    </row>
    <row r="8333" spans="3:3" x14ac:dyDescent="0.2">
      <c r="C8333" s="21"/>
    </row>
    <row r="8334" spans="3:3" x14ac:dyDescent="0.2">
      <c r="C8334" s="21"/>
    </row>
    <row r="8335" spans="3:3" x14ac:dyDescent="0.2">
      <c r="C8335" s="21"/>
    </row>
    <row r="8336" spans="3:3" x14ac:dyDescent="0.2">
      <c r="C8336" s="21"/>
    </row>
    <row r="8337" spans="3:3" x14ac:dyDescent="0.2">
      <c r="C8337" s="21"/>
    </row>
    <row r="8338" spans="3:3" x14ac:dyDescent="0.2">
      <c r="C8338" s="21"/>
    </row>
    <row r="8339" spans="3:3" x14ac:dyDescent="0.2">
      <c r="C8339" s="21"/>
    </row>
    <row r="8340" spans="3:3" x14ac:dyDescent="0.2">
      <c r="C8340" s="21"/>
    </row>
    <row r="8341" spans="3:3" x14ac:dyDescent="0.2">
      <c r="C8341" s="21"/>
    </row>
    <row r="8342" spans="3:3" x14ac:dyDescent="0.2">
      <c r="C8342" s="21"/>
    </row>
    <row r="8343" spans="3:3" x14ac:dyDescent="0.2">
      <c r="C8343" s="21"/>
    </row>
    <row r="8344" spans="3:3" x14ac:dyDescent="0.2">
      <c r="C8344" s="21"/>
    </row>
    <row r="8345" spans="3:3" x14ac:dyDescent="0.2">
      <c r="C8345" s="21"/>
    </row>
    <row r="8346" spans="3:3" x14ac:dyDescent="0.2">
      <c r="C8346" s="21"/>
    </row>
    <row r="8347" spans="3:3" x14ac:dyDescent="0.2">
      <c r="C8347" s="21"/>
    </row>
    <row r="8348" spans="3:3" x14ac:dyDescent="0.2">
      <c r="C8348" s="21"/>
    </row>
    <row r="8349" spans="3:3" x14ac:dyDescent="0.2">
      <c r="C8349" s="21"/>
    </row>
    <row r="8350" spans="3:3" x14ac:dyDescent="0.2">
      <c r="C8350" s="21"/>
    </row>
    <row r="8351" spans="3:3" x14ac:dyDescent="0.2">
      <c r="C8351" s="21"/>
    </row>
    <row r="8352" spans="3:3" x14ac:dyDescent="0.2">
      <c r="C8352" s="21"/>
    </row>
    <row r="8353" spans="3:3" x14ac:dyDescent="0.2">
      <c r="C8353" s="21"/>
    </row>
    <row r="8354" spans="3:3" x14ac:dyDescent="0.2">
      <c r="C8354" s="21"/>
    </row>
    <row r="8355" spans="3:3" x14ac:dyDescent="0.2">
      <c r="C8355" s="21"/>
    </row>
    <row r="8356" spans="3:3" x14ac:dyDescent="0.2">
      <c r="C8356" s="21"/>
    </row>
    <row r="8357" spans="3:3" x14ac:dyDescent="0.2">
      <c r="C8357" s="21"/>
    </row>
    <row r="8358" spans="3:3" x14ac:dyDescent="0.2">
      <c r="C8358" s="21"/>
    </row>
    <row r="8359" spans="3:3" x14ac:dyDescent="0.2">
      <c r="C8359" s="21"/>
    </row>
    <row r="8360" spans="3:3" x14ac:dyDescent="0.2">
      <c r="C8360" s="21"/>
    </row>
    <row r="8361" spans="3:3" x14ac:dyDescent="0.2">
      <c r="C8361" s="21"/>
    </row>
    <row r="8362" spans="3:3" x14ac:dyDescent="0.2">
      <c r="C8362" s="21"/>
    </row>
    <row r="8363" spans="3:3" x14ac:dyDescent="0.2">
      <c r="C8363" s="21"/>
    </row>
    <row r="8364" spans="3:3" x14ac:dyDescent="0.2">
      <c r="C8364" s="21"/>
    </row>
    <row r="8365" spans="3:3" x14ac:dyDescent="0.2">
      <c r="C8365" s="21"/>
    </row>
    <row r="8366" spans="3:3" x14ac:dyDescent="0.2">
      <c r="C8366" s="21"/>
    </row>
    <row r="8367" spans="3:3" x14ac:dyDescent="0.2">
      <c r="C8367" s="21"/>
    </row>
    <row r="8368" spans="3:3" x14ac:dyDescent="0.2">
      <c r="C8368" s="21"/>
    </row>
    <row r="8369" spans="3:3" x14ac:dyDescent="0.2">
      <c r="C8369" s="21"/>
    </row>
    <row r="8370" spans="3:3" x14ac:dyDescent="0.2">
      <c r="C8370" s="21"/>
    </row>
    <row r="8371" spans="3:3" x14ac:dyDescent="0.2">
      <c r="C8371" s="21"/>
    </row>
    <row r="8372" spans="3:3" x14ac:dyDescent="0.2">
      <c r="C8372" s="21"/>
    </row>
    <row r="8373" spans="3:3" x14ac:dyDescent="0.2">
      <c r="C8373" s="21"/>
    </row>
    <row r="8374" spans="3:3" x14ac:dyDescent="0.2">
      <c r="C8374" s="21"/>
    </row>
    <row r="8375" spans="3:3" x14ac:dyDescent="0.2">
      <c r="C8375" s="21"/>
    </row>
    <row r="8376" spans="3:3" x14ac:dyDescent="0.2">
      <c r="C8376" s="21"/>
    </row>
    <row r="8377" spans="3:3" x14ac:dyDescent="0.2">
      <c r="C8377" s="21"/>
    </row>
    <row r="8378" spans="3:3" x14ac:dyDescent="0.2">
      <c r="C8378" s="21"/>
    </row>
    <row r="8379" spans="3:3" x14ac:dyDescent="0.2">
      <c r="C8379" s="21"/>
    </row>
    <row r="8380" spans="3:3" x14ac:dyDescent="0.2">
      <c r="C8380" s="21"/>
    </row>
    <row r="8381" spans="3:3" x14ac:dyDescent="0.2">
      <c r="C8381" s="21"/>
    </row>
    <row r="8382" spans="3:3" x14ac:dyDescent="0.2">
      <c r="C8382" s="21"/>
    </row>
    <row r="8383" spans="3:3" x14ac:dyDescent="0.2">
      <c r="C8383" s="21"/>
    </row>
    <row r="8384" spans="3:3" x14ac:dyDescent="0.2">
      <c r="C8384" s="21"/>
    </row>
    <row r="8385" spans="3:3" x14ac:dyDescent="0.2">
      <c r="C8385" s="21"/>
    </row>
    <row r="8386" spans="3:3" x14ac:dyDescent="0.2">
      <c r="C8386" s="21"/>
    </row>
    <row r="8387" spans="3:3" x14ac:dyDescent="0.2">
      <c r="C8387" s="21"/>
    </row>
    <row r="8388" spans="3:3" x14ac:dyDescent="0.2">
      <c r="C8388" s="21"/>
    </row>
    <row r="8389" spans="3:3" x14ac:dyDescent="0.2">
      <c r="C8389" s="21"/>
    </row>
    <row r="8390" spans="3:3" x14ac:dyDescent="0.2">
      <c r="C8390" s="21"/>
    </row>
    <row r="8391" spans="3:3" x14ac:dyDescent="0.2">
      <c r="C8391" s="21"/>
    </row>
    <row r="8392" spans="3:3" x14ac:dyDescent="0.2">
      <c r="C8392" s="21"/>
    </row>
    <row r="8393" spans="3:3" x14ac:dyDescent="0.2">
      <c r="C8393" s="21"/>
    </row>
    <row r="8394" spans="3:3" x14ac:dyDescent="0.2">
      <c r="C8394" s="21"/>
    </row>
    <row r="8395" spans="3:3" x14ac:dyDescent="0.2">
      <c r="C8395" s="21"/>
    </row>
    <row r="8396" spans="3:3" x14ac:dyDescent="0.2">
      <c r="C8396" s="21"/>
    </row>
    <row r="8397" spans="3:3" x14ac:dyDescent="0.2">
      <c r="C8397" s="21"/>
    </row>
    <row r="8398" spans="3:3" x14ac:dyDescent="0.2">
      <c r="C8398" s="21"/>
    </row>
    <row r="8399" spans="3:3" x14ac:dyDescent="0.2">
      <c r="C8399" s="21"/>
    </row>
    <row r="8400" spans="3:3" x14ac:dyDescent="0.2">
      <c r="C8400" s="21"/>
    </row>
    <row r="8401" spans="3:3" x14ac:dyDescent="0.2">
      <c r="C8401" s="21"/>
    </row>
    <row r="8402" spans="3:3" x14ac:dyDescent="0.2">
      <c r="C8402" s="21"/>
    </row>
    <row r="8403" spans="3:3" x14ac:dyDescent="0.2">
      <c r="C8403" s="21"/>
    </row>
    <row r="8404" spans="3:3" x14ac:dyDescent="0.2">
      <c r="C8404" s="21"/>
    </row>
    <row r="8405" spans="3:3" x14ac:dyDescent="0.2">
      <c r="C8405" s="21"/>
    </row>
    <row r="8406" spans="3:3" x14ac:dyDescent="0.2">
      <c r="C8406" s="21"/>
    </row>
    <row r="8407" spans="3:3" x14ac:dyDescent="0.2">
      <c r="C8407" s="21"/>
    </row>
    <row r="8408" spans="3:3" x14ac:dyDescent="0.2">
      <c r="C8408" s="21"/>
    </row>
    <row r="8409" spans="3:3" x14ac:dyDescent="0.2">
      <c r="C8409" s="21"/>
    </row>
    <row r="8410" spans="3:3" x14ac:dyDescent="0.2">
      <c r="C8410" s="21"/>
    </row>
    <row r="8411" spans="3:3" x14ac:dyDescent="0.2">
      <c r="C8411" s="21"/>
    </row>
    <row r="8412" spans="3:3" x14ac:dyDescent="0.2">
      <c r="C8412" s="21"/>
    </row>
    <row r="8413" spans="3:3" x14ac:dyDescent="0.2">
      <c r="C8413" s="21"/>
    </row>
    <row r="8414" spans="3:3" x14ac:dyDescent="0.2">
      <c r="C8414" s="21"/>
    </row>
    <row r="8415" spans="3:3" x14ac:dyDescent="0.2">
      <c r="C8415" s="21"/>
    </row>
    <row r="8416" spans="3:3" x14ac:dyDescent="0.2">
      <c r="C8416" s="21"/>
    </row>
    <row r="8417" spans="3:3" x14ac:dyDescent="0.2">
      <c r="C8417" s="21"/>
    </row>
    <row r="8418" spans="3:3" x14ac:dyDescent="0.2">
      <c r="C8418" s="21"/>
    </row>
    <row r="8419" spans="3:3" x14ac:dyDescent="0.2">
      <c r="C8419" s="21"/>
    </row>
    <row r="8420" spans="3:3" x14ac:dyDescent="0.2">
      <c r="C8420" s="21"/>
    </row>
    <row r="8421" spans="3:3" x14ac:dyDescent="0.2">
      <c r="C8421" s="21"/>
    </row>
    <row r="8422" spans="3:3" x14ac:dyDescent="0.2">
      <c r="C8422" s="21"/>
    </row>
    <row r="8423" spans="3:3" x14ac:dyDescent="0.2">
      <c r="C8423" s="21"/>
    </row>
    <row r="8424" spans="3:3" x14ac:dyDescent="0.2">
      <c r="C8424" s="21"/>
    </row>
    <row r="8425" spans="3:3" x14ac:dyDescent="0.2">
      <c r="C8425" s="21"/>
    </row>
    <row r="8426" spans="3:3" x14ac:dyDescent="0.2">
      <c r="C8426" s="21"/>
    </row>
    <row r="8427" spans="3:3" x14ac:dyDescent="0.2">
      <c r="C8427" s="21"/>
    </row>
    <row r="8428" spans="3:3" x14ac:dyDescent="0.2">
      <c r="C8428" s="21"/>
    </row>
    <row r="8429" spans="3:3" x14ac:dyDescent="0.2">
      <c r="C8429" s="21"/>
    </row>
    <row r="8430" spans="3:3" x14ac:dyDescent="0.2">
      <c r="C8430" s="21"/>
    </row>
    <row r="8431" spans="3:3" x14ac:dyDescent="0.2">
      <c r="C8431" s="21"/>
    </row>
    <row r="8432" spans="3:3" x14ac:dyDescent="0.2">
      <c r="C8432" s="21"/>
    </row>
    <row r="8433" spans="3:3" x14ac:dyDescent="0.2">
      <c r="C8433" s="21"/>
    </row>
    <row r="8434" spans="3:3" x14ac:dyDescent="0.2">
      <c r="C8434" s="21"/>
    </row>
    <row r="8435" spans="3:3" x14ac:dyDescent="0.2">
      <c r="C8435" s="21"/>
    </row>
    <row r="8436" spans="3:3" x14ac:dyDescent="0.2">
      <c r="C8436" s="21"/>
    </row>
    <row r="8437" spans="3:3" x14ac:dyDescent="0.2">
      <c r="C8437" s="21"/>
    </row>
    <row r="8438" spans="3:3" x14ac:dyDescent="0.2">
      <c r="C8438" s="21"/>
    </row>
    <row r="8439" spans="3:3" x14ac:dyDescent="0.2">
      <c r="C8439" s="21"/>
    </row>
    <row r="8440" spans="3:3" x14ac:dyDescent="0.2">
      <c r="C8440" s="21"/>
    </row>
    <row r="8441" spans="3:3" x14ac:dyDescent="0.2">
      <c r="C8441" s="21"/>
    </row>
    <row r="8442" spans="3:3" x14ac:dyDescent="0.2">
      <c r="C8442" s="21"/>
    </row>
    <row r="8443" spans="3:3" x14ac:dyDescent="0.2">
      <c r="C8443" s="21"/>
    </row>
    <row r="8444" spans="3:3" x14ac:dyDescent="0.2">
      <c r="C8444" s="21"/>
    </row>
    <row r="8445" spans="3:3" x14ac:dyDescent="0.2">
      <c r="C8445" s="21"/>
    </row>
    <row r="8446" spans="3:3" x14ac:dyDescent="0.2">
      <c r="C8446" s="21"/>
    </row>
    <row r="8447" spans="3:3" x14ac:dyDescent="0.2">
      <c r="C8447" s="21"/>
    </row>
    <row r="8448" spans="3:3" x14ac:dyDescent="0.2">
      <c r="C8448" s="21"/>
    </row>
    <row r="8449" spans="3:3" x14ac:dyDescent="0.2">
      <c r="C8449" s="21"/>
    </row>
    <row r="8450" spans="3:3" x14ac:dyDescent="0.2">
      <c r="C8450" s="21"/>
    </row>
    <row r="8451" spans="3:3" x14ac:dyDescent="0.2">
      <c r="C8451" s="21"/>
    </row>
    <row r="8452" spans="3:3" x14ac:dyDescent="0.2">
      <c r="C8452" s="21"/>
    </row>
    <row r="8453" spans="3:3" x14ac:dyDescent="0.2">
      <c r="C8453" s="21"/>
    </row>
    <row r="8454" spans="3:3" x14ac:dyDescent="0.2">
      <c r="C8454" s="21"/>
    </row>
    <row r="8455" spans="3:3" x14ac:dyDescent="0.2">
      <c r="C8455" s="21"/>
    </row>
    <row r="8456" spans="3:3" x14ac:dyDescent="0.2">
      <c r="C8456" s="21"/>
    </row>
    <row r="8457" spans="3:3" x14ac:dyDescent="0.2">
      <c r="C8457" s="21"/>
    </row>
    <row r="8458" spans="3:3" x14ac:dyDescent="0.2">
      <c r="C8458" s="21"/>
    </row>
    <row r="8459" spans="3:3" x14ac:dyDescent="0.2">
      <c r="C8459" s="21"/>
    </row>
    <row r="8460" spans="3:3" x14ac:dyDescent="0.2">
      <c r="C8460" s="21"/>
    </row>
    <row r="8461" spans="3:3" x14ac:dyDescent="0.2">
      <c r="C8461" s="21"/>
    </row>
    <row r="8462" spans="3:3" x14ac:dyDescent="0.2">
      <c r="C8462" s="21"/>
    </row>
    <row r="8463" spans="3:3" x14ac:dyDescent="0.2">
      <c r="C8463" s="21"/>
    </row>
    <row r="8464" spans="3:3" x14ac:dyDescent="0.2">
      <c r="C8464" s="21"/>
    </row>
    <row r="8465" spans="3:3" x14ac:dyDescent="0.2">
      <c r="C8465" s="21"/>
    </row>
    <row r="8466" spans="3:3" x14ac:dyDescent="0.2">
      <c r="C8466" s="21"/>
    </row>
    <row r="8467" spans="3:3" x14ac:dyDescent="0.2">
      <c r="C8467" s="21"/>
    </row>
    <row r="8468" spans="3:3" x14ac:dyDescent="0.2">
      <c r="C8468" s="21"/>
    </row>
    <row r="8469" spans="3:3" x14ac:dyDescent="0.2">
      <c r="C8469" s="21"/>
    </row>
    <row r="8470" spans="3:3" x14ac:dyDescent="0.2">
      <c r="C8470" s="21"/>
    </row>
    <row r="8471" spans="3:3" x14ac:dyDescent="0.2">
      <c r="C8471" s="21"/>
    </row>
    <row r="8472" spans="3:3" x14ac:dyDescent="0.2">
      <c r="C8472" s="21"/>
    </row>
    <row r="8473" spans="3:3" x14ac:dyDescent="0.2">
      <c r="C8473" s="21"/>
    </row>
    <row r="8474" spans="3:3" x14ac:dyDescent="0.2">
      <c r="C8474" s="21"/>
    </row>
    <row r="8475" spans="3:3" x14ac:dyDescent="0.2">
      <c r="C8475" s="21"/>
    </row>
    <row r="8476" spans="3:3" x14ac:dyDescent="0.2">
      <c r="C8476" s="21"/>
    </row>
    <row r="8477" spans="3:3" x14ac:dyDescent="0.2">
      <c r="C8477" s="21"/>
    </row>
    <row r="8478" spans="3:3" x14ac:dyDescent="0.2">
      <c r="C8478" s="21"/>
    </row>
    <row r="8479" spans="3:3" x14ac:dyDescent="0.2">
      <c r="C8479" s="21"/>
    </row>
    <row r="8480" spans="3:3" x14ac:dyDescent="0.2">
      <c r="C8480" s="21"/>
    </row>
    <row r="8481" spans="3:3" x14ac:dyDescent="0.2">
      <c r="C8481" s="21"/>
    </row>
    <row r="8482" spans="3:3" x14ac:dyDescent="0.2">
      <c r="C8482" s="21"/>
    </row>
    <row r="8483" spans="3:3" x14ac:dyDescent="0.2">
      <c r="C8483" s="21"/>
    </row>
    <row r="8484" spans="3:3" x14ac:dyDescent="0.2">
      <c r="C8484" s="21"/>
    </row>
    <row r="8485" spans="3:3" x14ac:dyDescent="0.2">
      <c r="C8485" s="21"/>
    </row>
    <row r="8486" spans="3:3" x14ac:dyDescent="0.2">
      <c r="C8486" s="21"/>
    </row>
    <row r="8487" spans="3:3" x14ac:dyDescent="0.2">
      <c r="C8487" s="21"/>
    </row>
    <row r="8488" spans="3:3" x14ac:dyDescent="0.2">
      <c r="C8488" s="21"/>
    </row>
    <row r="8489" spans="3:3" x14ac:dyDescent="0.2">
      <c r="C8489" s="21"/>
    </row>
    <row r="8490" spans="3:3" x14ac:dyDescent="0.2">
      <c r="C8490" s="21"/>
    </row>
    <row r="8491" spans="3:3" x14ac:dyDescent="0.2">
      <c r="C8491" s="21"/>
    </row>
    <row r="8492" spans="3:3" x14ac:dyDescent="0.2">
      <c r="C8492" s="21"/>
    </row>
    <row r="8493" spans="3:3" x14ac:dyDescent="0.2">
      <c r="C8493" s="21"/>
    </row>
    <row r="8494" spans="3:3" x14ac:dyDescent="0.2">
      <c r="C8494" s="21"/>
    </row>
    <row r="8495" spans="3:3" x14ac:dyDescent="0.2">
      <c r="C8495" s="21"/>
    </row>
    <row r="8496" spans="3:3" x14ac:dyDescent="0.2">
      <c r="C8496" s="21"/>
    </row>
    <row r="8497" spans="3:3" x14ac:dyDescent="0.2">
      <c r="C8497" s="21"/>
    </row>
    <row r="8498" spans="3:3" x14ac:dyDescent="0.2">
      <c r="C8498" s="21"/>
    </row>
    <row r="8499" spans="3:3" x14ac:dyDescent="0.2">
      <c r="C8499" s="21"/>
    </row>
    <row r="8500" spans="3:3" x14ac:dyDescent="0.2">
      <c r="C8500" s="21"/>
    </row>
    <row r="8501" spans="3:3" x14ac:dyDescent="0.2">
      <c r="C8501" s="21"/>
    </row>
    <row r="8502" spans="3:3" x14ac:dyDescent="0.2">
      <c r="C8502" s="21"/>
    </row>
    <row r="8503" spans="3:3" x14ac:dyDescent="0.2">
      <c r="C8503" s="21"/>
    </row>
    <row r="8504" spans="3:3" x14ac:dyDescent="0.2">
      <c r="C8504" s="21"/>
    </row>
    <row r="8505" spans="3:3" x14ac:dyDescent="0.2">
      <c r="C8505" s="21"/>
    </row>
    <row r="8506" spans="3:3" x14ac:dyDescent="0.2">
      <c r="C8506" s="21"/>
    </row>
    <row r="8507" spans="3:3" x14ac:dyDescent="0.2">
      <c r="C8507" s="21"/>
    </row>
    <row r="8508" spans="3:3" x14ac:dyDescent="0.2">
      <c r="C8508" s="21"/>
    </row>
    <row r="8509" spans="3:3" x14ac:dyDescent="0.2">
      <c r="C8509" s="21"/>
    </row>
    <row r="8510" spans="3:3" x14ac:dyDescent="0.2">
      <c r="C8510" s="21"/>
    </row>
    <row r="8511" spans="3:3" x14ac:dyDescent="0.2">
      <c r="C8511" s="21"/>
    </row>
    <row r="8512" spans="3:3" x14ac:dyDescent="0.2">
      <c r="C8512" s="21"/>
    </row>
    <row r="8513" spans="3:3" x14ac:dyDescent="0.2">
      <c r="C8513" s="21"/>
    </row>
    <row r="8514" spans="3:3" x14ac:dyDescent="0.2">
      <c r="C8514" s="21"/>
    </row>
    <row r="8515" spans="3:3" x14ac:dyDescent="0.2">
      <c r="C8515" s="21"/>
    </row>
    <row r="8516" spans="3:3" x14ac:dyDescent="0.2">
      <c r="C8516" s="21"/>
    </row>
    <row r="8517" spans="3:3" x14ac:dyDescent="0.2">
      <c r="C8517" s="21"/>
    </row>
    <row r="8518" spans="3:3" x14ac:dyDescent="0.2">
      <c r="C8518" s="21"/>
    </row>
    <row r="8519" spans="3:3" x14ac:dyDescent="0.2">
      <c r="C8519" s="21"/>
    </row>
    <row r="8520" spans="3:3" x14ac:dyDescent="0.2">
      <c r="C8520" s="21"/>
    </row>
    <row r="8521" spans="3:3" x14ac:dyDescent="0.2">
      <c r="C8521" s="21"/>
    </row>
    <row r="8522" spans="3:3" x14ac:dyDescent="0.2">
      <c r="C8522" s="21"/>
    </row>
    <row r="8523" spans="3:3" x14ac:dyDescent="0.2">
      <c r="C8523" s="21"/>
    </row>
    <row r="8524" spans="3:3" x14ac:dyDescent="0.2">
      <c r="C8524" s="21"/>
    </row>
    <row r="8525" spans="3:3" x14ac:dyDescent="0.2">
      <c r="C8525" s="21"/>
    </row>
    <row r="8526" spans="3:3" x14ac:dyDescent="0.2">
      <c r="C8526" s="21"/>
    </row>
    <row r="8527" spans="3:3" x14ac:dyDescent="0.2">
      <c r="C8527" s="21"/>
    </row>
    <row r="8528" spans="3:3" x14ac:dyDescent="0.2">
      <c r="C8528" s="21"/>
    </row>
    <row r="8529" spans="3:3" x14ac:dyDescent="0.2">
      <c r="C8529" s="21"/>
    </row>
    <row r="8530" spans="3:3" x14ac:dyDescent="0.2">
      <c r="C8530" s="21"/>
    </row>
    <row r="8531" spans="3:3" x14ac:dyDescent="0.2">
      <c r="C8531" s="21"/>
    </row>
    <row r="8532" spans="3:3" x14ac:dyDescent="0.2">
      <c r="C8532" s="21"/>
    </row>
    <row r="8533" spans="3:3" x14ac:dyDescent="0.2">
      <c r="C8533" s="21"/>
    </row>
    <row r="8534" spans="3:3" x14ac:dyDescent="0.2">
      <c r="C8534" s="21"/>
    </row>
    <row r="8535" spans="3:3" x14ac:dyDescent="0.2">
      <c r="C8535" s="21"/>
    </row>
    <row r="8536" spans="3:3" x14ac:dyDescent="0.2">
      <c r="C8536" s="21"/>
    </row>
    <row r="8537" spans="3:3" x14ac:dyDescent="0.2">
      <c r="C8537" s="21"/>
    </row>
    <row r="8538" spans="3:3" x14ac:dyDescent="0.2">
      <c r="C8538" s="21"/>
    </row>
    <row r="8539" spans="3:3" x14ac:dyDescent="0.2">
      <c r="C8539" s="21"/>
    </row>
    <row r="8540" spans="3:3" x14ac:dyDescent="0.2">
      <c r="C8540" s="21"/>
    </row>
    <row r="8541" spans="3:3" x14ac:dyDescent="0.2">
      <c r="C8541" s="21"/>
    </row>
    <row r="8542" spans="3:3" x14ac:dyDescent="0.2">
      <c r="C8542" s="21"/>
    </row>
    <row r="8543" spans="3:3" x14ac:dyDescent="0.2">
      <c r="C8543" s="21"/>
    </row>
    <row r="8544" spans="3:3" x14ac:dyDescent="0.2">
      <c r="C8544" s="21"/>
    </row>
    <row r="8545" spans="3:3" x14ac:dyDescent="0.2">
      <c r="C8545" s="21"/>
    </row>
    <row r="8546" spans="3:3" x14ac:dyDescent="0.2">
      <c r="C8546" s="21"/>
    </row>
    <row r="8547" spans="3:3" x14ac:dyDescent="0.2">
      <c r="C8547" s="21"/>
    </row>
    <row r="8548" spans="3:3" x14ac:dyDescent="0.2">
      <c r="C8548" s="21"/>
    </row>
    <row r="8549" spans="3:3" x14ac:dyDescent="0.2">
      <c r="C8549" s="21"/>
    </row>
    <row r="8550" spans="3:3" x14ac:dyDescent="0.2">
      <c r="C8550" s="21"/>
    </row>
    <row r="8551" spans="3:3" x14ac:dyDescent="0.2">
      <c r="C8551" s="21"/>
    </row>
    <row r="8552" spans="3:3" x14ac:dyDescent="0.2">
      <c r="C8552" s="21"/>
    </row>
    <row r="8553" spans="3:3" x14ac:dyDescent="0.2">
      <c r="C8553" s="21"/>
    </row>
    <row r="8554" spans="3:3" x14ac:dyDescent="0.2">
      <c r="C8554" s="21"/>
    </row>
    <row r="8555" spans="3:3" x14ac:dyDescent="0.2">
      <c r="C8555" s="21"/>
    </row>
    <row r="8556" spans="3:3" x14ac:dyDescent="0.2">
      <c r="C8556" s="21"/>
    </row>
    <row r="8557" spans="3:3" x14ac:dyDescent="0.2">
      <c r="C8557" s="21"/>
    </row>
    <row r="8558" spans="3:3" x14ac:dyDescent="0.2">
      <c r="C8558" s="21"/>
    </row>
    <row r="8559" spans="3:3" x14ac:dyDescent="0.2">
      <c r="C8559" s="21"/>
    </row>
    <row r="8560" spans="3:3" x14ac:dyDescent="0.2">
      <c r="C8560" s="21"/>
    </row>
    <row r="8561" spans="3:3" x14ac:dyDescent="0.2">
      <c r="C8561" s="21"/>
    </row>
    <row r="8562" spans="3:3" x14ac:dyDescent="0.2">
      <c r="C8562" s="21"/>
    </row>
    <row r="8563" spans="3:3" x14ac:dyDescent="0.2">
      <c r="C8563" s="21"/>
    </row>
    <row r="8564" spans="3:3" x14ac:dyDescent="0.2">
      <c r="C8564" s="21"/>
    </row>
    <row r="8565" spans="3:3" x14ac:dyDescent="0.2">
      <c r="C8565" s="21"/>
    </row>
    <row r="8566" spans="3:3" x14ac:dyDescent="0.2">
      <c r="C8566" s="21"/>
    </row>
    <row r="8567" spans="3:3" x14ac:dyDescent="0.2">
      <c r="C8567" s="21"/>
    </row>
    <row r="8568" spans="3:3" x14ac:dyDescent="0.2">
      <c r="C8568" s="21"/>
    </row>
    <row r="8569" spans="3:3" x14ac:dyDescent="0.2">
      <c r="C8569" s="21"/>
    </row>
    <row r="8570" spans="3:3" x14ac:dyDescent="0.2">
      <c r="C8570" s="21"/>
    </row>
    <row r="8571" spans="3:3" x14ac:dyDescent="0.2">
      <c r="C8571" s="21"/>
    </row>
    <row r="8572" spans="3:3" x14ac:dyDescent="0.2">
      <c r="C8572" s="21"/>
    </row>
    <row r="8573" spans="3:3" x14ac:dyDescent="0.2">
      <c r="C8573" s="21"/>
    </row>
    <row r="8574" spans="3:3" x14ac:dyDescent="0.2">
      <c r="C8574" s="21"/>
    </row>
    <row r="8575" spans="3:3" x14ac:dyDescent="0.2">
      <c r="C8575" s="21"/>
    </row>
    <row r="8576" spans="3:3" x14ac:dyDescent="0.2">
      <c r="C8576" s="21"/>
    </row>
    <row r="8577" spans="3:3" x14ac:dyDescent="0.2">
      <c r="C8577" s="21"/>
    </row>
    <row r="8578" spans="3:3" x14ac:dyDescent="0.2">
      <c r="C8578" s="21"/>
    </row>
    <row r="8579" spans="3:3" x14ac:dyDescent="0.2">
      <c r="C8579" s="21"/>
    </row>
    <row r="8580" spans="3:3" x14ac:dyDescent="0.2">
      <c r="C8580" s="21"/>
    </row>
    <row r="8581" spans="3:3" x14ac:dyDescent="0.2">
      <c r="C8581" s="21"/>
    </row>
    <row r="8582" spans="3:3" x14ac:dyDescent="0.2">
      <c r="C8582" s="21"/>
    </row>
    <row r="8583" spans="3:3" x14ac:dyDescent="0.2">
      <c r="C8583" s="21"/>
    </row>
    <row r="8584" spans="3:3" x14ac:dyDescent="0.2">
      <c r="C8584" s="21"/>
    </row>
    <row r="8585" spans="3:3" x14ac:dyDescent="0.2">
      <c r="C8585" s="21"/>
    </row>
    <row r="8586" spans="3:3" x14ac:dyDescent="0.2">
      <c r="C8586" s="21"/>
    </row>
    <row r="8587" spans="3:3" x14ac:dyDescent="0.2">
      <c r="C8587" s="21"/>
    </row>
    <row r="8588" spans="3:3" x14ac:dyDescent="0.2">
      <c r="C8588" s="21"/>
    </row>
    <row r="8589" spans="3:3" x14ac:dyDescent="0.2">
      <c r="C8589" s="21"/>
    </row>
    <row r="8590" spans="3:3" x14ac:dyDescent="0.2">
      <c r="C8590" s="21"/>
    </row>
    <row r="8591" spans="3:3" x14ac:dyDescent="0.2">
      <c r="C8591" s="21"/>
    </row>
    <row r="8592" spans="3:3" x14ac:dyDescent="0.2">
      <c r="C8592" s="21"/>
    </row>
    <row r="8593" spans="3:3" x14ac:dyDescent="0.2">
      <c r="C8593" s="21"/>
    </row>
    <row r="8594" spans="3:3" x14ac:dyDescent="0.2">
      <c r="C8594" s="21"/>
    </row>
    <row r="8595" spans="3:3" x14ac:dyDescent="0.2">
      <c r="C8595" s="21"/>
    </row>
    <row r="8596" spans="3:3" x14ac:dyDescent="0.2">
      <c r="C8596" s="21"/>
    </row>
    <row r="8597" spans="3:3" x14ac:dyDescent="0.2">
      <c r="C8597" s="21"/>
    </row>
    <row r="8598" spans="3:3" x14ac:dyDescent="0.2">
      <c r="C8598" s="21"/>
    </row>
    <row r="8599" spans="3:3" x14ac:dyDescent="0.2">
      <c r="C8599" s="21"/>
    </row>
    <row r="8600" spans="3:3" x14ac:dyDescent="0.2">
      <c r="C8600" s="21"/>
    </row>
    <row r="8601" spans="3:3" x14ac:dyDescent="0.2">
      <c r="C8601" s="21"/>
    </row>
    <row r="8602" spans="3:3" x14ac:dyDescent="0.2">
      <c r="C8602" s="21"/>
    </row>
    <row r="8603" spans="3:3" x14ac:dyDescent="0.2">
      <c r="C8603" s="21"/>
    </row>
    <row r="8604" spans="3:3" x14ac:dyDescent="0.2">
      <c r="C8604" s="21"/>
    </row>
    <row r="8605" spans="3:3" x14ac:dyDescent="0.2">
      <c r="C8605" s="21"/>
    </row>
    <row r="8606" spans="3:3" x14ac:dyDescent="0.2">
      <c r="C8606" s="21"/>
    </row>
    <row r="8607" spans="3:3" x14ac:dyDescent="0.2">
      <c r="C8607" s="21"/>
    </row>
    <row r="8608" spans="3:3" x14ac:dyDescent="0.2">
      <c r="C8608" s="21"/>
    </row>
    <row r="8609" spans="3:3" x14ac:dyDescent="0.2">
      <c r="C8609" s="21"/>
    </row>
    <row r="8610" spans="3:3" x14ac:dyDescent="0.2">
      <c r="C8610" s="21"/>
    </row>
    <row r="8611" spans="3:3" x14ac:dyDescent="0.2">
      <c r="C8611" s="21"/>
    </row>
    <row r="8612" spans="3:3" x14ac:dyDescent="0.2">
      <c r="C8612" s="21"/>
    </row>
    <row r="8613" spans="3:3" x14ac:dyDescent="0.2">
      <c r="C8613" s="21"/>
    </row>
    <row r="8614" spans="3:3" x14ac:dyDescent="0.2">
      <c r="C8614" s="21"/>
    </row>
    <row r="8615" spans="3:3" x14ac:dyDescent="0.2">
      <c r="C8615" s="21"/>
    </row>
    <row r="8616" spans="3:3" x14ac:dyDescent="0.2">
      <c r="C8616" s="21"/>
    </row>
    <row r="8617" spans="3:3" x14ac:dyDescent="0.2">
      <c r="C8617" s="21"/>
    </row>
    <row r="8618" spans="3:3" x14ac:dyDescent="0.2">
      <c r="C8618" s="21"/>
    </row>
    <row r="8619" spans="3:3" x14ac:dyDescent="0.2">
      <c r="C8619" s="21"/>
    </row>
    <row r="8620" spans="3:3" x14ac:dyDescent="0.2">
      <c r="C8620" s="21"/>
    </row>
    <row r="8621" spans="3:3" x14ac:dyDescent="0.2">
      <c r="C8621" s="21"/>
    </row>
    <row r="8622" spans="3:3" x14ac:dyDescent="0.2">
      <c r="C8622" s="21"/>
    </row>
    <row r="8623" spans="3:3" x14ac:dyDescent="0.2">
      <c r="C8623" s="21"/>
    </row>
    <row r="8624" spans="3:3" x14ac:dyDescent="0.2">
      <c r="C8624" s="21"/>
    </row>
    <row r="8625" spans="3:3" x14ac:dyDescent="0.2">
      <c r="C8625" s="21"/>
    </row>
    <row r="8626" spans="3:3" x14ac:dyDescent="0.2">
      <c r="C8626" s="21"/>
    </row>
    <row r="8627" spans="3:3" x14ac:dyDescent="0.2">
      <c r="C8627" s="21"/>
    </row>
    <row r="8628" spans="3:3" x14ac:dyDescent="0.2">
      <c r="C8628" s="21"/>
    </row>
    <row r="8629" spans="3:3" x14ac:dyDescent="0.2">
      <c r="C8629" s="21"/>
    </row>
    <row r="8630" spans="3:3" x14ac:dyDescent="0.2">
      <c r="C8630" s="21"/>
    </row>
    <row r="8631" spans="3:3" x14ac:dyDescent="0.2">
      <c r="C8631" s="21"/>
    </row>
    <row r="8632" spans="3:3" x14ac:dyDescent="0.2">
      <c r="C8632" s="21"/>
    </row>
    <row r="8633" spans="3:3" x14ac:dyDescent="0.2">
      <c r="C8633" s="21"/>
    </row>
    <row r="8634" spans="3:3" x14ac:dyDescent="0.2">
      <c r="C8634" s="21"/>
    </row>
    <row r="8635" spans="3:3" x14ac:dyDescent="0.2">
      <c r="C8635" s="21"/>
    </row>
    <row r="8636" spans="3:3" x14ac:dyDescent="0.2">
      <c r="C8636" s="21"/>
    </row>
    <row r="8637" spans="3:3" x14ac:dyDescent="0.2">
      <c r="C8637" s="21"/>
    </row>
    <row r="8638" spans="3:3" x14ac:dyDescent="0.2">
      <c r="C8638" s="21"/>
    </row>
    <row r="8639" spans="3:3" x14ac:dyDescent="0.2">
      <c r="C8639" s="21"/>
    </row>
    <row r="8640" spans="3:3" x14ac:dyDescent="0.2">
      <c r="C8640" s="21"/>
    </row>
    <row r="8641" spans="3:3" x14ac:dyDescent="0.2">
      <c r="C8641" s="21"/>
    </row>
    <row r="8642" spans="3:3" x14ac:dyDescent="0.2">
      <c r="C8642" s="21"/>
    </row>
    <row r="8643" spans="3:3" x14ac:dyDescent="0.2">
      <c r="C8643" s="21"/>
    </row>
    <row r="8644" spans="3:3" x14ac:dyDescent="0.2">
      <c r="C8644" s="21"/>
    </row>
    <row r="8645" spans="3:3" x14ac:dyDescent="0.2">
      <c r="C8645" s="21"/>
    </row>
    <row r="8646" spans="3:3" x14ac:dyDescent="0.2">
      <c r="C8646" s="21"/>
    </row>
    <row r="8647" spans="3:3" x14ac:dyDescent="0.2">
      <c r="C8647" s="21"/>
    </row>
    <row r="8648" spans="3:3" x14ac:dyDescent="0.2">
      <c r="C8648" s="21"/>
    </row>
    <row r="8649" spans="3:3" x14ac:dyDescent="0.2">
      <c r="C8649" s="21"/>
    </row>
    <row r="8650" spans="3:3" x14ac:dyDescent="0.2">
      <c r="C8650" s="21"/>
    </row>
    <row r="8651" spans="3:3" x14ac:dyDescent="0.2">
      <c r="C8651" s="21"/>
    </row>
    <row r="8652" spans="3:3" x14ac:dyDescent="0.2">
      <c r="C8652" s="21"/>
    </row>
    <row r="8653" spans="3:3" x14ac:dyDescent="0.2">
      <c r="C8653" s="21"/>
    </row>
    <row r="8654" spans="3:3" x14ac:dyDescent="0.2">
      <c r="C8654" s="21"/>
    </row>
    <row r="8655" spans="3:3" x14ac:dyDescent="0.2">
      <c r="C8655" s="21"/>
    </row>
    <row r="8656" spans="3:3" x14ac:dyDescent="0.2">
      <c r="C8656" s="21"/>
    </row>
    <row r="8657" spans="3:3" x14ac:dyDescent="0.2">
      <c r="C8657" s="21"/>
    </row>
    <row r="8658" spans="3:3" x14ac:dyDescent="0.2">
      <c r="C8658" s="21"/>
    </row>
    <row r="8659" spans="3:3" x14ac:dyDescent="0.2">
      <c r="C8659" s="21"/>
    </row>
    <row r="8660" spans="3:3" x14ac:dyDescent="0.2">
      <c r="C8660" s="21"/>
    </row>
    <row r="8661" spans="3:3" x14ac:dyDescent="0.2">
      <c r="C8661" s="21"/>
    </row>
    <row r="8662" spans="3:3" x14ac:dyDescent="0.2">
      <c r="C8662" s="21"/>
    </row>
    <row r="8663" spans="3:3" x14ac:dyDescent="0.2">
      <c r="C8663" s="21"/>
    </row>
    <row r="8664" spans="3:3" x14ac:dyDescent="0.2">
      <c r="C8664" s="21"/>
    </row>
    <row r="8665" spans="3:3" x14ac:dyDescent="0.2">
      <c r="C8665" s="21"/>
    </row>
    <row r="8666" spans="3:3" x14ac:dyDescent="0.2">
      <c r="C8666" s="21"/>
    </row>
    <row r="8667" spans="3:3" x14ac:dyDescent="0.2">
      <c r="C8667" s="21"/>
    </row>
    <row r="8668" spans="3:3" x14ac:dyDescent="0.2">
      <c r="C8668" s="21"/>
    </row>
    <row r="8669" spans="3:3" x14ac:dyDescent="0.2">
      <c r="C8669" s="21"/>
    </row>
    <row r="8670" spans="3:3" x14ac:dyDescent="0.2">
      <c r="C8670" s="21"/>
    </row>
    <row r="8671" spans="3:3" x14ac:dyDescent="0.2">
      <c r="C8671" s="21"/>
    </row>
    <row r="8672" spans="3:3" x14ac:dyDescent="0.2">
      <c r="C8672" s="21"/>
    </row>
    <row r="8673" spans="3:3" x14ac:dyDescent="0.2">
      <c r="C8673" s="21"/>
    </row>
    <row r="8674" spans="3:3" x14ac:dyDescent="0.2">
      <c r="C8674" s="21"/>
    </row>
    <row r="8675" spans="3:3" x14ac:dyDescent="0.2">
      <c r="C8675" s="21"/>
    </row>
    <row r="8676" spans="3:3" x14ac:dyDescent="0.2">
      <c r="C8676" s="21"/>
    </row>
    <row r="8677" spans="3:3" x14ac:dyDescent="0.2">
      <c r="C8677" s="21"/>
    </row>
    <row r="8678" spans="3:3" x14ac:dyDescent="0.2">
      <c r="C8678" s="21"/>
    </row>
    <row r="8679" spans="3:3" x14ac:dyDescent="0.2">
      <c r="C8679" s="21"/>
    </row>
    <row r="8680" spans="3:3" x14ac:dyDescent="0.2">
      <c r="C8680" s="21"/>
    </row>
    <row r="8681" spans="3:3" x14ac:dyDescent="0.2">
      <c r="C8681" s="21"/>
    </row>
    <row r="8682" spans="3:3" x14ac:dyDescent="0.2">
      <c r="C8682" s="21"/>
    </row>
    <row r="8683" spans="3:3" x14ac:dyDescent="0.2">
      <c r="C8683" s="21"/>
    </row>
    <row r="8684" spans="3:3" x14ac:dyDescent="0.2">
      <c r="C8684" s="21"/>
    </row>
    <row r="8685" spans="3:3" x14ac:dyDescent="0.2">
      <c r="C8685" s="21"/>
    </row>
    <row r="8686" spans="3:3" x14ac:dyDescent="0.2">
      <c r="C8686" s="21"/>
    </row>
    <row r="8687" spans="3:3" x14ac:dyDescent="0.2">
      <c r="C8687" s="21"/>
    </row>
    <row r="8688" spans="3:3" x14ac:dyDescent="0.2">
      <c r="C8688" s="21"/>
    </row>
    <row r="8689" spans="3:3" x14ac:dyDescent="0.2">
      <c r="C8689" s="21"/>
    </row>
    <row r="8690" spans="3:3" x14ac:dyDescent="0.2">
      <c r="C8690" s="21"/>
    </row>
    <row r="8691" spans="3:3" x14ac:dyDescent="0.2">
      <c r="C8691" s="21"/>
    </row>
    <row r="8692" spans="3:3" x14ac:dyDescent="0.2">
      <c r="C8692" s="21"/>
    </row>
    <row r="8693" spans="3:3" x14ac:dyDescent="0.2">
      <c r="C8693" s="21"/>
    </row>
    <row r="8694" spans="3:3" x14ac:dyDescent="0.2">
      <c r="C8694" s="21"/>
    </row>
    <row r="8695" spans="3:3" x14ac:dyDescent="0.2">
      <c r="C8695" s="21"/>
    </row>
    <row r="8696" spans="3:3" x14ac:dyDescent="0.2">
      <c r="C8696" s="21"/>
    </row>
    <row r="8697" spans="3:3" x14ac:dyDescent="0.2">
      <c r="C8697" s="21"/>
    </row>
    <row r="8698" spans="3:3" x14ac:dyDescent="0.2">
      <c r="C8698" s="21"/>
    </row>
    <row r="8699" spans="3:3" x14ac:dyDescent="0.2">
      <c r="C8699" s="21"/>
    </row>
    <row r="8700" spans="3:3" x14ac:dyDescent="0.2">
      <c r="C8700" s="21"/>
    </row>
    <row r="8701" spans="3:3" x14ac:dyDescent="0.2">
      <c r="C8701" s="21"/>
    </row>
    <row r="8702" spans="3:3" x14ac:dyDescent="0.2">
      <c r="C8702" s="21"/>
    </row>
    <row r="8703" spans="3:3" x14ac:dyDescent="0.2">
      <c r="C8703" s="21"/>
    </row>
    <row r="8704" spans="3:3" x14ac:dyDescent="0.2">
      <c r="C8704" s="21"/>
    </row>
    <row r="8705" spans="3:3" x14ac:dyDescent="0.2">
      <c r="C8705" s="21"/>
    </row>
    <row r="8706" spans="3:3" x14ac:dyDescent="0.2">
      <c r="C8706" s="21"/>
    </row>
    <row r="8707" spans="3:3" x14ac:dyDescent="0.2">
      <c r="C8707" s="21"/>
    </row>
    <row r="8708" spans="3:3" x14ac:dyDescent="0.2">
      <c r="C8708" s="21"/>
    </row>
    <row r="8709" spans="3:3" x14ac:dyDescent="0.2">
      <c r="C8709" s="21"/>
    </row>
    <row r="8710" spans="3:3" x14ac:dyDescent="0.2">
      <c r="C8710" s="21"/>
    </row>
    <row r="8711" spans="3:3" x14ac:dyDescent="0.2">
      <c r="C8711" s="21"/>
    </row>
    <row r="8712" spans="3:3" x14ac:dyDescent="0.2">
      <c r="C8712" s="21"/>
    </row>
    <row r="8713" spans="3:3" x14ac:dyDescent="0.2">
      <c r="C8713" s="21"/>
    </row>
    <row r="8714" spans="3:3" x14ac:dyDescent="0.2">
      <c r="C8714" s="21"/>
    </row>
    <row r="8715" spans="3:3" x14ac:dyDescent="0.2">
      <c r="C8715" s="21"/>
    </row>
    <row r="8716" spans="3:3" x14ac:dyDescent="0.2">
      <c r="C8716" s="21"/>
    </row>
    <row r="8717" spans="3:3" x14ac:dyDescent="0.2">
      <c r="C8717" s="21"/>
    </row>
    <row r="8718" spans="3:3" x14ac:dyDescent="0.2">
      <c r="C8718" s="21"/>
    </row>
    <row r="8719" spans="3:3" x14ac:dyDescent="0.2">
      <c r="C8719" s="21"/>
    </row>
    <row r="8720" spans="3:3" x14ac:dyDescent="0.2">
      <c r="C8720" s="21"/>
    </row>
    <row r="8721" spans="3:3" x14ac:dyDescent="0.2">
      <c r="C8721" s="21"/>
    </row>
    <row r="8722" spans="3:3" x14ac:dyDescent="0.2">
      <c r="C8722" s="21"/>
    </row>
    <row r="8723" spans="3:3" x14ac:dyDescent="0.2">
      <c r="C8723" s="21"/>
    </row>
    <row r="8724" spans="3:3" x14ac:dyDescent="0.2">
      <c r="C8724" s="21"/>
    </row>
    <row r="8725" spans="3:3" x14ac:dyDescent="0.2">
      <c r="C8725" s="21"/>
    </row>
    <row r="8726" spans="3:3" x14ac:dyDescent="0.2">
      <c r="C8726" s="21"/>
    </row>
    <row r="8727" spans="3:3" x14ac:dyDescent="0.2">
      <c r="C8727" s="21"/>
    </row>
    <row r="8728" spans="3:3" x14ac:dyDescent="0.2">
      <c r="C8728" s="21"/>
    </row>
    <row r="8729" spans="3:3" x14ac:dyDescent="0.2">
      <c r="C8729" s="21"/>
    </row>
    <row r="8730" spans="3:3" x14ac:dyDescent="0.2">
      <c r="C8730" s="21"/>
    </row>
    <row r="8731" spans="3:3" x14ac:dyDescent="0.2">
      <c r="C8731" s="21"/>
    </row>
    <row r="8732" spans="3:3" x14ac:dyDescent="0.2">
      <c r="C8732" s="21"/>
    </row>
    <row r="8733" spans="3:3" x14ac:dyDescent="0.2">
      <c r="C8733" s="21"/>
    </row>
    <row r="8734" spans="3:3" x14ac:dyDescent="0.2">
      <c r="C8734" s="21"/>
    </row>
    <row r="8735" spans="3:3" x14ac:dyDescent="0.2">
      <c r="C8735" s="21"/>
    </row>
    <row r="8736" spans="3:3" x14ac:dyDescent="0.2">
      <c r="C8736" s="21"/>
    </row>
    <row r="8737" spans="3:3" x14ac:dyDescent="0.2">
      <c r="C8737" s="21"/>
    </row>
    <row r="8738" spans="3:3" x14ac:dyDescent="0.2">
      <c r="C8738" s="21"/>
    </row>
    <row r="8739" spans="3:3" x14ac:dyDescent="0.2">
      <c r="C8739" s="21"/>
    </row>
    <row r="8740" spans="3:3" x14ac:dyDescent="0.2">
      <c r="C8740" s="21"/>
    </row>
    <row r="8741" spans="3:3" x14ac:dyDescent="0.2">
      <c r="C8741" s="21"/>
    </row>
    <row r="8742" spans="3:3" x14ac:dyDescent="0.2">
      <c r="C8742" s="21"/>
    </row>
    <row r="8743" spans="3:3" x14ac:dyDescent="0.2">
      <c r="C8743" s="21"/>
    </row>
    <row r="8744" spans="3:3" x14ac:dyDescent="0.2">
      <c r="C8744" s="21"/>
    </row>
    <row r="8745" spans="3:3" x14ac:dyDescent="0.2">
      <c r="C8745" s="21"/>
    </row>
    <row r="8746" spans="3:3" x14ac:dyDescent="0.2">
      <c r="C8746" s="21"/>
    </row>
    <row r="8747" spans="3:3" x14ac:dyDescent="0.2">
      <c r="C8747" s="21"/>
    </row>
    <row r="8748" spans="3:3" x14ac:dyDescent="0.2">
      <c r="C8748" s="21"/>
    </row>
    <row r="8749" spans="3:3" x14ac:dyDescent="0.2">
      <c r="C8749" s="21"/>
    </row>
    <row r="8750" spans="3:3" x14ac:dyDescent="0.2">
      <c r="C8750" s="21"/>
    </row>
    <row r="8751" spans="3:3" x14ac:dyDescent="0.2">
      <c r="C8751" s="21"/>
    </row>
    <row r="8752" spans="3:3" x14ac:dyDescent="0.2">
      <c r="C8752" s="21"/>
    </row>
    <row r="8753" spans="3:3" x14ac:dyDescent="0.2">
      <c r="C8753" s="21"/>
    </row>
    <row r="8754" spans="3:3" x14ac:dyDescent="0.2">
      <c r="C8754" s="21"/>
    </row>
    <row r="8755" spans="3:3" x14ac:dyDescent="0.2">
      <c r="C8755" s="21"/>
    </row>
    <row r="8756" spans="3:3" x14ac:dyDescent="0.2">
      <c r="C8756" s="21"/>
    </row>
    <row r="8757" spans="3:3" x14ac:dyDescent="0.2">
      <c r="C8757" s="21"/>
    </row>
    <row r="8758" spans="3:3" x14ac:dyDescent="0.2">
      <c r="C8758" s="21"/>
    </row>
    <row r="8759" spans="3:3" x14ac:dyDescent="0.2">
      <c r="C8759" s="21"/>
    </row>
    <row r="8760" spans="3:3" x14ac:dyDescent="0.2">
      <c r="C8760" s="21"/>
    </row>
    <row r="8761" spans="3:3" x14ac:dyDescent="0.2">
      <c r="C8761" s="21"/>
    </row>
    <row r="8762" spans="3:3" x14ac:dyDescent="0.2">
      <c r="C8762" s="21"/>
    </row>
    <row r="8763" spans="3:3" x14ac:dyDescent="0.2">
      <c r="C8763" s="21"/>
    </row>
    <row r="8764" spans="3:3" x14ac:dyDescent="0.2">
      <c r="C8764" s="21"/>
    </row>
    <row r="8765" spans="3:3" x14ac:dyDescent="0.2">
      <c r="C8765" s="21"/>
    </row>
    <row r="8766" spans="3:3" x14ac:dyDescent="0.2">
      <c r="C8766" s="21"/>
    </row>
    <row r="8767" spans="3:3" x14ac:dyDescent="0.2">
      <c r="C8767" s="21"/>
    </row>
    <row r="8768" spans="3:3" x14ac:dyDescent="0.2">
      <c r="C8768" s="21"/>
    </row>
    <row r="8769" spans="3:3" x14ac:dyDescent="0.2">
      <c r="C8769" s="21"/>
    </row>
    <row r="8770" spans="3:3" x14ac:dyDescent="0.2">
      <c r="C8770" s="21"/>
    </row>
    <row r="8771" spans="3:3" x14ac:dyDescent="0.2">
      <c r="C8771" s="21"/>
    </row>
    <row r="8772" spans="3:3" x14ac:dyDescent="0.2">
      <c r="C8772" s="21"/>
    </row>
    <row r="8773" spans="3:3" x14ac:dyDescent="0.2">
      <c r="C8773" s="21"/>
    </row>
    <row r="8774" spans="3:3" x14ac:dyDescent="0.2">
      <c r="C8774" s="21"/>
    </row>
    <row r="8775" spans="3:3" x14ac:dyDescent="0.2">
      <c r="C8775" s="21"/>
    </row>
    <row r="8776" spans="3:3" x14ac:dyDescent="0.2">
      <c r="C8776" s="21"/>
    </row>
    <row r="8777" spans="3:3" x14ac:dyDescent="0.2">
      <c r="C8777" s="21"/>
    </row>
    <row r="8778" spans="3:3" x14ac:dyDescent="0.2">
      <c r="C8778" s="21"/>
    </row>
    <row r="8779" spans="3:3" x14ac:dyDescent="0.2">
      <c r="C8779" s="21"/>
    </row>
    <row r="8780" spans="3:3" x14ac:dyDescent="0.2">
      <c r="C8780" s="21"/>
    </row>
    <row r="8781" spans="3:3" x14ac:dyDescent="0.2">
      <c r="C8781" s="21"/>
    </row>
    <row r="8782" spans="3:3" x14ac:dyDescent="0.2">
      <c r="C8782" s="21"/>
    </row>
    <row r="8783" spans="3:3" x14ac:dyDescent="0.2">
      <c r="C8783" s="21"/>
    </row>
    <row r="8784" spans="3:3" x14ac:dyDescent="0.2">
      <c r="C8784" s="21"/>
    </row>
    <row r="8785" spans="3:3" x14ac:dyDescent="0.2">
      <c r="C8785" s="21"/>
    </row>
    <row r="8786" spans="3:3" x14ac:dyDescent="0.2">
      <c r="C8786" s="21"/>
    </row>
    <row r="8787" spans="3:3" x14ac:dyDescent="0.2">
      <c r="C8787" s="21"/>
    </row>
    <row r="8788" spans="3:3" x14ac:dyDescent="0.2">
      <c r="C8788" s="21"/>
    </row>
    <row r="8789" spans="3:3" x14ac:dyDescent="0.2">
      <c r="C8789" s="21"/>
    </row>
    <row r="8790" spans="3:3" x14ac:dyDescent="0.2">
      <c r="C8790" s="21"/>
    </row>
    <row r="8791" spans="3:3" x14ac:dyDescent="0.2">
      <c r="C8791" s="21"/>
    </row>
    <row r="8792" spans="3:3" x14ac:dyDescent="0.2">
      <c r="C8792" s="21"/>
    </row>
    <row r="8793" spans="3:3" x14ac:dyDescent="0.2">
      <c r="C8793" s="21"/>
    </row>
    <row r="8794" spans="3:3" x14ac:dyDescent="0.2">
      <c r="C8794" s="21"/>
    </row>
    <row r="8795" spans="3:3" x14ac:dyDescent="0.2">
      <c r="C8795" s="21"/>
    </row>
    <row r="8796" spans="3:3" x14ac:dyDescent="0.2">
      <c r="C8796" s="21"/>
    </row>
    <row r="8797" spans="3:3" x14ac:dyDescent="0.2">
      <c r="C8797" s="21"/>
    </row>
    <row r="8798" spans="3:3" x14ac:dyDescent="0.2">
      <c r="C8798" s="21"/>
    </row>
    <row r="8799" spans="3:3" x14ac:dyDescent="0.2">
      <c r="C8799" s="21"/>
    </row>
    <row r="8800" spans="3:3" x14ac:dyDescent="0.2">
      <c r="C8800" s="21"/>
    </row>
    <row r="8801" spans="3:3" x14ac:dyDescent="0.2">
      <c r="C8801" s="21"/>
    </row>
    <row r="8802" spans="3:3" x14ac:dyDescent="0.2">
      <c r="C8802" s="21"/>
    </row>
    <row r="8803" spans="3:3" x14ac:dyDescent="0.2">
      <c r="C8803" s="21"/>
    </row>
    <row r="8804" spans="3:3" x14ac:dyDescent="0.2">
      <c r="C8804" s="21"/>
    </row>
    <row r="8805" spans="3:3" x14ac:dyDescent="0.2">
      <c r="C8805" s="21"/>
    </row>
    <row r="8806" spans="3:3" x14ac:dyDescent="0.2">
      <c r="C8806" s="21"/>
    </row>
    <row r="8807" spans="3:3" x14ac:dyDescent="0.2">
      <c r="C8807" s="21"/>
    </row>
    <row r="8808" spans="3:3" x14ac:dyDescent="0.2">
      <c r="C8808" s="21"/>
    </row>
    <row r="8809" spans="3:3" x14ac:dyDescent="0.2">
      <c r="C8809" s="21"/>
    </row>
    <row r="8810" spans="3:3" x14ac:dyDescent="0.2">
      <c r="C8810" s="21"/>
    </row>
    <row r="8811" spans="3:3" x14ac:dyDescent="0.2">
      <c r="C8811" s="21"/>
    </row>
    <row r="8812" spans="3:3" x14ac:dyDescent="0.2">
      <c r="C8812" s="21"/>
    </row>
    <row r="8813" spans="3:3" x14ac:dyDescent="0.2">
      <c r="C8813" s="21"/>
    </row>
    <row r="8814" spans="3:3" x14ac:dyDescent="0.2">
      <c r="C8814" s="21"/>
    </row>
    <row r="8815" spans="3:3" x14ac:dyDescent="0.2">
      <c r="C8815" s="21"/>
    </row>
    <row r="8816" spans="3:3" x14ac:dyDescent="0.2">
      <c r="C8816" s="21"/>
    </row>
    <row r="8817" spans="3:3" x14ac:dyDescent="0.2">
      <c r="C8817" s="21"/>
    </row>
    <row r="8818" spans="3:3" x14ac:dyDescent="0.2">
      <c r="C8818" s="21"/>
    </row>
    <row r="8819" spans="3:3" x14ac:dyDescent="0.2">
      <c r="C8819" s="21"/>
    </row>
    <row r="8820" spans="3:3" x14ac:dyDescent="0.2">
      <c r="C8820" s="21"/>
    </row>
    <row r="8821" spans="3:3" x14ac:dyDescent="0.2">
      <c r="C8821" s="21"/>
    </row>
    <row r="8822" spans="3:3" x14ac:dyDescent="0.2">
      <c r="C8822" s="21"/>
    </row>
    <row r="8823" spans="3:3" x14ac:dyDescent="0.2">
      <c r="C8823" s="21"/>
    </row>
    <row r="8824" spans="3:3" x14ac:dyDescent="0.2">
      <c r="C8824" s="21"/>
    </row>
    <row r="8825" spans="3:3" x14ac:dyDescent="0.2">
      <c r="C8825" s="21"/>
    </row>
    <row r="8826" spans="3:3" x14ac:dyDescent="0.2">
      <c r="C8826" s="21"/>
    </row>
    <row r="8827" spans="3:3" x14ac:dyDescent="0.2">
      <c r="C8827" s="21"/>
    </row>
    <row r="8828" spans="3:3" x14ac:dyDescent="0.2">
      <c r="C8828" s="21"/>
    </row>
    <row r="8829" spans="3:3" x14ac:dyDescent="0.2">
      <c r="C8829" s="21"/>
    </row>
    <row r="8830" spans="3:3" x14ac:dyDescent="0.2">
      <c r="C8830" s="21"/>
    </row>
    <row r="8831" spans="3:3" x14ac:dyDescent="0.2">
      <c r="C8831" s="21"/>
    </row>
    <row r="8832" spans="3:3" x14ac:dyDescent="0.2">
      <c r="C8832" s="21"/>
    </row>
    <row r="8833" spans="3:3" x14ac:dyDescent="0.2">
      <c r="C8833" s="21"/>
    </row>
    <row r="8834" spans="3:3" x14ac:dyDescent="0.2">
      <c r="C8834" s="21"/>
    </row>
    <row r="8835" spans="3:3" x14ac:dyDescent="0.2">
      <c r="C8835" s="21"/>
    </row>
    <row r="8836" spans="3:3" x14ac:dyDescent="0.2">
      <c r="C8836" s="21"/>
    </row>
    <row r="8837" spans="3:3" x14ac:dyDescent="0.2">
      <c r="C8837" s="21"/>
    </row>
    <row r="8838" spans="3:3" x14ac:dyDescent="0.2">
      <c r="C8838" s="21"/>
    </row>
    <row r="8839" spans="3:3" x14ac:dyDescent="0.2">
      <c r="C8839" s="21"/>
    </row>
    <row r="8840" spans="3:3" x14ac:dyDescent="0.2">
      <c r="C8840" s="21"/>
    </row>
    <row r="8841" spans="3:3" x14ac:dyDescent="0.2">
      <c r="C8841" s="21"/>
    </row>
    <row r="8842" spans="3:3" x14ac:dyDescent="0.2">
      <c r="C8842" s="21"/>
    </row>
    <row r="8843" spans="3:3" x14ac:dyDescent="0.2">
      <c r="C8843" s="21"/>
    </row>
    <row r="8844" spans="3:3" x14ac:dyDescent="0.2">
      <c r="C8844" s="21"/>
    </row>
    <row r="8845" spans="3:3" x14ac:dyDescent="0.2">
      <c r="C8845" s="21"/>
    </row>
    <row r="8846" spans="3:3" x14ac:dyDescent="0.2">
      <c r="C8846" s="21"/>
    </row>
    <row r="8847" spans="3:3" x14ac:dyDescent="0.2">
      <c r="C8847" s="21"/>
    </row>
    <row r="8848" spans="3:3" x14ac:dyDescent="0.2">
      <c r="C8848" s="21"/>
    </row>
    <row r="8849" spans="3:3" x14ac:dyDescent="0.2">
      <c r="C8849" s="21"/>
    </row>
    <row r="8850" spans="3:3" x14ac:dyDescent="0.2">
      <c r="C8850" s="21"/>
    </row>
    <row r="8851" spans="3:3" x14ac:dyDescent="0.2">
      <c r="C8851" s="21"/>
    </row>
    <row r="8852" spans="3:3" x14ac:dyDescent="0.2">
      <c r="C8852" s="21"/>
    </row>
    <row r="8853" spans="3:3" x14ac:dyDescent="0.2">
      <c r="C8853" s="21"/>
    </row>
    <row r="8854" spans="3:3" x14ac:dyDescent="0.2">
      <c r="C8854" s="21"/>
    </row>
    <row r="8855" spans="3:3" x14ac:dyDescent="0.2">
      <c r="C8855" s="21"/>
    </row>
    <row r="8856" spans="3:3" x14ac:dyDescent="0.2">
      <c r="C8856" s="21"/>
    </row>
    <row r="8857" spans="3:3" x14ac:dyDescent="0.2">
      <c r="C8857" s="21"/>
    </row>
    <row r="8858" spans="3:3" x14ac:dyDescent="0.2">
      <c r="C8858" s="21"/>
    </row>
    <row r="8859" spans="3:3" x14ac:dyDescent="0.2">
      <c r="C8859" s="21"/>
    </row>
    <row r="8860" spans="3:3" x14ac:dyDescent="0.2">
      <c r="C8860" s="21"/>
    </row>
    <row r="8861" spans="3:3" x14ac:dyDescent="0.2">
      <c r="C8861" s="21"/>
    </row>
    <row r="8862" spans="3:3" x14ac:dyDescent="0.2">
      <c r="C8862" s="21"/>
    </row>
    <row r="8863" spans="3:3" x14ac:dyDescent="0.2">
      <c r="C8863" s="21"/>
    </row>
    <row r="8864" spans="3:3" x14ac:dyDescent="0.2">
      <c r="C8864" s="21"/>
    </row>
    <row r="8865" spans="3:3" x14ac:dyDescent="0.2">
      <c r="C8865" s="21"/>
    </row>
    <row r="8866" spans="3:3" x14ac:dyDescent="0.2">
      <c r="C8866" s="21"/>
    </row>
    <row r="8867" spans="3:3" x14ac:dyDescent="0.2">
      <c r="C8867" s="21"/>
    </row>
    <row r="8868" spans="3:3" x14ac:dyDescent="0.2">
      <c r="C8868" s="21"/>
    </row>
    <row r="8869" spans="3:3" x14ac:dyDescent="0.2">
      <c r="C8869" s="21"/>
    </row>
    <row r="8870" spans="3:3" x14ac:dyDescent="0.2">
      <c r="C8870" s="21"/>
    </row>
    <row r="8871" spans="3:3" x14ac:dyDescent="0.2">
      <c r="C8871" s="21"/>
    </row>
    <row r="8872" spans="3:3" x14ac:dyDescent="0.2">
      <c r="C8872" s="21"/>
    </row>
    <row r="8873" spans="3:3" x14ac:dyDescent="0.2">
      <c r="C8873" s="21"/>
    </row>
    <row r="8874" spans="3:3" x14ac:dyDescent="0.2">
      <c r="C8874" s="21"/>
    </row>
    <row r="8875" spans="3:3" x14ac:dyDescent="0.2">
      <c r="C8875" s="21"/>
    </row>
    <row r="8876" spans="3:3" x14ac:dyDescent="0.2">
      <c r="C8876" s="21"/>
    </row>
    <row r="8877" spans="3:3" x14ac:dyDescent="0.2">
      <c r="C8877" s="21"/>
    </row>
    <row r="8878" spans="3:3" x14ac:dyDescent="0.2">
      <c r="C8878" s="21"/>
    </row>
    <row r="8879" spans="3:3" x14ac:dyDescent="0.2">
      <c r="C8879" s="21"/>
    </row>
    <row r="8880" spans="3:3" x14ac:dyDescent="0.2">
      <c r="C8880" s="21"/>
    </row>
    <row r="8881" spans="3:3" x14ac:dyDescent="0.2">
      <c r="C8881" s="21"/>
    </row>
    <row r="8882" spans="3:3" x14ac:dyDescent="0.2">
      <c r="C8882" s="21"/>
    </row>
    <row r="8883" spans="3:3" x14ac:dyDescent="0.2">
      <c r="C8883" s="21"/>
    </row>
    <row r="8884" spans="3:3" x14ac:dyDescent="0.2">
      <c r="C8884" s="21"/>
    </row>
    <row r="8885" spans="3:3" x14ac:dyDescent="0.2">
      <c r="C8885" s="21"/>
    </row>
    <row r="8886" spans="3:3" x14ac:dyDescent="0.2">
      <c r="C8886" s="21"/>
    </row>
    <row r="8887" spans="3:3" x14ac:dyDescent="0.2">
      <c r="C8887" s="21"/>
    </row>
    <row r="8888" spans="3:3" x14ac:dyDescent="0.2">
      <c r="C8888" s="21"/>
    </row>
    <row r="8889" spans="3:3" x14ac:dyDescent="0.2">
      <c r="C8889" s="21"/>
    </row>
    <row r="8890" spans="3:3" x14ac:dyDescent="0.2">
      <c r="C8890" s="21"/>
    </row>
    <row r="8891" spans="3:3" x14ac:dyDescent="0.2">
      <c r="C8891" s="21"/>
    </row>
    <row r="8892" spans="3:3" x14ac:dyDescent="0.2">
      <c r="C8892" s="21"/>
    </row>
    <row r="8893" spans="3:3" x14ac:dyDescent="0.2">
      <c r="C8893" s="21"/>
    </row>
    <row r="8894" spans="3:3" x14ac:dyDescent="0.2">
      <c r="C8894" s="21"/>
    </row>
    <row r="8895" spans="3:3" x14ac:dyDescent="0.2">
      <c r="C8895" s="21"/>
    </row>
    <row r="8896" spans="3:3" x14ac:dyDescent="0.2">
      <c r="C8896" s="21"/>
    </row>
    <row r="8897" spans="3:3" x14ac:dyDescent="0.2">
      <c r="C8897" s="21"/>
    </row>
    <row r="8898" spans="3:3" x14ac:dyDescent="0.2">
      <c r="C8898" s="21"/>
    </row>
    <row r="8899" spans="3:3" x14ac:dyDescent="0.2">
      <c r="C8899" s="21"/>
    </row>
    <row r="8900" spans="3:3" x14ac:dyDescent="0.2">
      <c r="C8900" s="21"/>
    </row>
    <row r="8901" spans="3:3" x14ac:dyDescent="0.2">
      <c r="C8901" s="21"/>
    </row>
    <row r="8902" spans="3:3" x14ac:dyDescent="0.2">
      <c r="C8902" s="21"/>
    </row>
    <row r="8903" spans="3:3" x14ac:dyDescent="0.2">
      <c r="C8903" s="21"/>
    </row>
    <row r="8904" spans="3:3" x14ac:dyDescent="0.2">
      <c r="C8904" s="21"/>
    </row>
    <row r="8905" spans="3:3" x14ac:dyDescent="0.2">
      <c r="C8905" s="21"/>
    </row>
    <row r="8906" spans="3:3" x14ac:dyDescent="0.2">
      <c r="C8906" s="21"/>
    </row>
    <row r="8907" spans="3:3" x14ac:dyDescent="0.2">
      <c r="C8907" s="21"/>
    </row>
    <row r="8908" spans="3:3" x14ac:dyDescent="0.2">
      <c r="C8908" s="21"/>
    </row>
    <row r="8909" spans="3:3" x14ac:dyDescent="0.2">
      <c r="C8909" s="21"/>
    </row>
    <row r="8910" spans="3:3" x14ac:dyDescent="0.2">
      <c r="C8910" s="21"/>
    </row>
    <row r="8911" spans="3:3" x14ac:dyDescent="0.2">
      <c r="C8911" s="21"/>
    </row>
    <row r="8912" spans="3:3" x14ac:dyDescent="0.2">
      <c r="C8912" s="21"/>
    </row>
    <row r="8913" spans="3:3" x14ac:dyDescent="0.2">
      <c r="C8913" s="21"/>
    </row>
    <row r="8914" spans="3:3" x14ac:dyDescent="0.2">
      <c r="C8914" s="21"/>
    </row>
    <row r="8915" spans="3:3" x14ac:dyDescent="0.2">
      <c r="C8915" s="21"/>
    </row>
    <row r="8916" spans="3:3" x14ac:dyDescent="0.2">
      <c r="C8916" s="21"/>
    </row>
    <row r="8917" spans="3:3" x14ac:dyDescent="0.2">
      <c r="C8917" s="21"/>
    </row>
    <row r="8918" spans="3:3" x14ac:dyDescent="0.2">
      <c r="C8918" s="21"/>
    </row>
    <row r="8919" spans="3:3" x14ac:dyDescent="0.2">
      <c r="C8919" s="21"/>
    </row>
    <row r="8920" spans="3:3" x14ac:dyDescent="0.2">
      <c r="C8920" s="21"/>
    </row>
    <row r="8921" spans="3:3" x14ac:dyDescent="0.2">
      <c r="C8921" s="21"/>
    </row>
    <row r="8922" spans="3:3" x14ac:dyDescent="0.2">
      <c r="C8922" s="21"/>
    </row>
    <row r="8923" spans="3:3" x14ac:dyDescent="0.2">
      <c r="C8923" s="21"/>
    </row>
    <row r="8924" spans="3:3" x14ac:dyDescent="0.2">
      <c r="C8924" s="21"/>
    </row>
    <row r="8925" spans="3:3" x14ac:dyDescent="0.2">
      <c r="C8925" s="21"/>
    </row>
    <row r="8926" spans="3:3" x14ac:dyDescent="0.2">
      <c r="C8926" s="21"/>
    </row>
    <row r="8927" spans="3:3" x14ac:dyDescent="0.2">
      <c r="C8927" s="21"/>
    </row>
    <row r="8928" spans="3:3" x14ac:dyDescent="0.2">
      <c r="C8928" s="21"/>
    </row>
    <row r="8929" spans="3:3" x14ac:dyDescent="0.2">
      <c r="C8929" s="21"/>
    </row>
    <row r="8930" spans="3:3" x14ac:dyDescent="0.2">
      <c r="C8930" s="21"/>
    </row>
    <row r="8931" spans="3:3" x14ac:dyDescent="0.2">
      <c r="C8931" s="21"/>
    </row>
    <row r="8932" spans="3:3" x14ac:dyDescent="0.2">
      <c r="C8932" s="21"/>
    </row>
    <row r="8933" spans="3:3" x14ac:dyDescent="0.2">
      <c r="C8933" s="21"/>
    </row>
    <row r="8934" spans="3:3" x14ac:dyDescent="0.2">
      <c r="C8934" s="21"/>
    </row>
    <row r="8935" spans="3:3" x14ac:dyDescent="0.2">
      <c r="C8935" s="21"/>
    </row>
    <row r="8936" spans="3:3" x14ac:dyDescent="0.2">
      <c r="C8936" s="21"/>
    </row>
    <row r="8937" spans="3:3" x14ac:dyDescent="0.2">
      <c r="C8937" s="21"/>
    </row>
    <row r="8938" spans="3:3" x14ac:dyDescent="0.2">
      <c r="C8938" s="21"/>
    </row>
    <row r="8939" spans="3:3" x14ac:dyDescent="0.2">
      <c r="C8939" s="21"/>
    </row>
    <row r="8940" spans="3:3" x14ac:dyDescent="0.2">
      <c r="C8940" s="21"/>
    </row>
    <row r="8941" spans="3:3" x14ac:dyDescent="0.2">
      <c r="C8941" s="21"/>
    </row>
    <row r="8942" spans="3:3" x14ac:dyDescent="0.2">
      <c r="C8942" s="21"/>
    </row>
    <row r="8943" spans="3:3" x14ac:dyDescent="0.2">
      <c r="C8943" s="21"/>
    </row>
    <row r="8944" spans="3:3" x14ac:dyDescent="0.2">
      <c r="C8944" s="21"/>
    </row>
    <row r="8945" spans="3:3" x14ac:dyDescent="0.2">
      <c r="C8945" s="21"/>
    </row>
    <row r="8946" spans="3:3" x14ac:dyDescent="0.2">
      <c r="C8946" s="21"/>
    </row>
    <row r="8947" spans="3:3" x14ac:dyDescent="0.2">
      <c r="C8947" s="21"/>
    </row>
    <row r="8948" spans="3:3" x14ac:dyDescent="0.2">
      <c r="C8948" s="21"/>
    </row>
    <row r="8949" spans="3:3" x14ac:dyDescent="0.2">
      <c r="C8949" s="21"/>
    </row>
    <row r="8950" spans="3:3" x14ac:dyDescent="0.2">
      <c r="C8950" s="21"/>
    </row>
    <row r="8951" spans="3:3" x14ac:dyDescent="0.2">
      <c r="C8951" s="21"/>
    </row>
    <row r="8952" spans="3:3" x14ac:dyDescent="0.2">
      <c r="C8952" s="21"/>
    </row>
    <row r="8953" spans="3:3" x14ac:dyDescent="0.2">
      <c r="C8953" s="21"/>
    </row>
    <row r="8954" spans="3:3" x14ac:dyDescent="0.2">
      <c r="C8954" s="21"/>
    </row>
    <row r="8955" spans="3:3" x14ac:dyDescent="0.2">
      <c r="C8955" s="21"/>
    </row>
    <row r="8956" spans="3:3" x14ac:dyDescent="0.2">
      <c r="C8956" s="21"/>
    </row>
    <row r="8957" spans="3:3" x14ac:dyDescent="0.2">
      <c r="C8957" s="21"/>
    </row>
    <row r="8958" spans="3:3" x14ac:dyDescent="0.2">
      <c r="C8958" s="21"/>
    </row>
    <row r="8959" spans="3:3" x14ac:dyDescent="0.2">
      <c r="C8959" s="21"/>
    </row>
    <row r="8960" spans="3:3" x14ac:dyDescent="0.2">
      <c r="C8960" s="21"/>
    </row>
    <row r="8961" spans="3:3" x14ac:dyDescent="0.2">
      <c r="C8961" s="21"/>
    </row>
    <row r="8962" spans="3:3" x14ac:dyDescent="0.2">
      <c r="C8962" s="21"/>
    </row>
    <row r="8963" spans="3:3" x14ac:dyDescent="0.2">
      <c r="C8963" s="21"/>
    </row>
    <row r="8964" spans="3:3" x14ac:dyDescent="0.2">
      <c r="C8964" s="21"/>
    </row>
    <row r="8965" spans="3:3" x14ac:dyDescent="0.2">
      <c r="C8965" s="21"/>
    </row>
    <row r="8966" spans="3:3" x14ac:dyDescent="0.2">
      <c r="C8966" s="21"/>
    </row>
    <row r="8967" spans="3:3" x14ac:dyDescent="0.2">
      <c r="C8967" s="21"/>
    </row>
    <row r="8968" spans="3:3" x14ac:dyDescent="0.2">
      <c r="C8968" s="21"/>
    </row>
    <row r="8969" spans="3:3" x14ac:dyDescent="0.2">
      <c r="C8969" s="21"/>
    </row>
    <row r="8970" spans="3:3" x14ac:dyDescent="0.2">
      <c r="C8970" s="21"/>
    </row>
    <row r="8971" spans="3:3" x14ac:dyDescent="0.2">
      <c r="C8971" s="21"/>
    </row>
    <row r="8972" spans="3:3" x14ac:dyDescent="0.2">
      <c r="C8972" s="21"/>
    </row>
    <row r="8973" spans="3:3" x14ac:dyDescent="0.2">
      <c r="C8973" s="21"/>
    </row>
    <row r="8974" spans="3:3" x14ac:dyDescent="0.2">
      <c r="C8974" s="21"/>
    </row>
    <row r="8975" spans="3:3" x14ac:dyDescent="0.2">
      <c r="C8975" s="21"/>
    </row>
    <row r="8976" spans="3:3" x14ac:dyDescent="0.2">
      <c r="C8976" s="21"/>
    </row>
    <row r="8977" spans="3:3" x14ac:dyDescent="0.2">
      <c r="C8977" s="21"/>
    </row>
    <row r="8978" spans="3:3" x14ac:dyDescent="0.2">
      <c r="C8978" s="21"/>
    </row>
    <row r="8979" spans="3:3" x14ac:dyDescent="0.2">
      <c r="C8979" s="21"/>
    </row>
    <row r="8980" spans="3:3" x14ac:dyDescent="0.2">
      <c r="C8980" s="21"/>
    </row>
    <row r="8981" spans="3:3" x14ac:dyDescent="0.2">
      <c r="C8981" s="21"/>
    </row>
    <row r="8982" spans="3:3" x14ac:dyDescent="0.2">
      <c r="C8982" s="21"/>
    </row>
    <row r="8983" spans="3:3" x14ac:dyDescent="0.2">
      <c r="C8983" s="21"/>
    </row>
    <row r="8984" spans="3:3" x14ac:dyDescent="0.2">
      <c r="C8984" s="21"/>
    </row>
    <row r="8985" spans="3:3" x14ac:dyDescent="0.2">
      <c r="C8985" s="21"/>
    </row>
    <row r="8986" spans="3:3" x14ac:dyDescent="0.2">
      <c r="C8986" s="21"/>
    </row>
    <row r="8987" spans="3:3" x14ac:dyDescent="0.2">
      <c r="C8987" s="21"/>
    </row>
    <row r="8988" spans="3:3" x14ac:dyDescent="0.2">
      <c r="C8988" s="21"/>
    </row>
    <row r="8989" spans="3:3" x14ac:dyDescent="0.2">
      <c r="C8989" s="21"/>
    </row>
    <row r="8990" spans="3:3" x14ac:dyDescent="0.2">
      <c r="C8990" s="21"/>
    </row>
    <row r="8991" spans="3:3" x14ac:dyDescent="0.2">
      <c r="C8991" s="21"/>
    </row>
    <row r="8992" spans="3:3" x14ac:dyDescent="0.2">
      <c r="C8992" s="21"/>
    </row>
    <row r="8993" spans="3:3" x14ac:dyDescent="0.2">
      <c r="C8993" s="21"/>
    </row>
    <row r="8994" spans="3:3" x14ac:dyDescent="0.2">
      <c r="C8994" s="21"/>
    </row>
    <row r="8995" spans="3:3" x14ac:dyDescent="0.2">
      <c r="C8995" s="21"/>
    </row>
    <row r="8996" spans="3:3" x14ac:dyDescent="0.2">
      <c r="C8996" s="21"/>
    </row>
    <row r="8997" spans="3:3" x14ac:dyDescent="0.2">
      <c r="C8997" s="21"/>
    </row>
    <row r="8998" spans="3:3" x14ac:dyDescent="0.2">
      <c r="C8998" s="21"/>
    </row>
    <row r="8999" spans="3:3" x14ac:dyDescent="0.2">
      <c r="C8999" s="21"/>
    </row>
    <row r="9000" spans="3:3" x14ac:dyDescent="0.2">
      <c r="C9000" s="21"/>
    </row>
    <row r="9001" spans="3:3" x14ac:dyDescent="0.2">
      <c r="C9001" s="21"/>
    </row>
    <row r="9002" spans="3:3" x14ac:dyDescent="0.2">
      <c r="C9002" s="21"/>
    </row>
    <row r="9003" spans="3:3" x14ac:dyDescent="0.2">
      <c r="C9003" s="21"/>
    </row>
    <row r="9004" spans="3:3" x14ac:dyDescent="0.2">
      <c r="C9004" s="21"/>
    </row>
    <row r="9005" spans="3:3" x14ac:dyDescent="0.2">
      <c r="C9005" s="21"/>
    </row>
    <row r="9006" spans="3:3" x14ac:dyDescent="0.2">
      <c r="C9006" s="21"/>
    </row>
    <row r="9007" spans="3:3" x14ac:dyDescent="0.2">
      <c r="C9007" s="21"/>
    </row>
    <row r="9008" spans="3:3" x14ac:dyDescent="0.2">
      <c r="C9008" s="21"/>
    </row>
    <row r="9009" spans="3:3" x14ac:dyDescent="0.2">
      <c r="C9009" s="21"/>
    </row>
    <row r="9010" spans="3:3" x14ac:dyDescent="0.2">
      <c r="C9010" s="21"/>
    </row>
    <row r="9011" spans="3:3" x14ac:dyDescent="0.2">
      <c r="C9011" s="21"/>
    </row>
    <row r="9012" spans="3:3" x14ac:dyDescent="0.2">
      <c r="C9012" s="21"/>
    </row>
    <row r="9013" spans="3:3" x14ac:dyDescent="0.2">
      <c r="C9013" s="21"/>
    </row>
    <row r="9014" spans="3:3" x14ac:dyDescent="0.2">
      <c r="C9014" s="21"/>
    </row>
    <row r="9015" spans="3:3" x14ac:dyDescent="0.2">
      <c r="C9015" s="21"/>
    </row>
    <row r="9016" spans="3:3" x14ac:dyDescent="0.2">
      <c r="C9016" s="21"/>
    </row>
    <row r="9017" spans="3:3" x14ac:dyDescent="0.2">
      <c r="C9017" s="21"/>
    </row>
    <row r="9018" spans="3:3" x14ac:dyDescent="0.2">
      <c r="C9018" s="21"/>
    </row>
    <row r="9019" spans="3:3" x14ac:dyDescent="0.2">
      <c r="C9019" s="21"/>
    </row>
    <row r="9020" spans="3:3" x14ac:dyDescent="0.2">
      <c r="C9020" s="21"/>
    </row>
    <row r="9021" spans="3:3" x14ac:dyDescent="0.2">
      <c r="C9021" s="21"/>
    </row>
    <row r="9022" spans="3:3" x14ac:dyDescent="0.2">
      <c r="C9022" s="21"/>
    </row>
    <row r="9023" spans="3:3" x14ac:dyDescent="0.2">
      <c r="C9023" s="21"/>
    </row>
    <row r="9024" spans="3:3" x14ac:dyDescent="0.2">
      <c r="C9024" s="21"/>
    </row>
    <row r="9025" spans="3:3" x14ac:dyDescent="0.2">
      <c r="C9025" s="21"/>
    </row>
    <row r="9026" spans="3:3" x14ac:dyDescent="0.2">
      <c r="C9026" s="21"/>
    </row>
    <row r="9027" spans="3:3" x14ac:dyDescent="0.2">
      <c r="C9027" s="21"/>
    </row>
    <row r="9028" spans="3:3" x14ac:dyDescent="0.2">
      <c r="C9028" s="21"/>
    </row>
    <row r="9029" spans="3:3" x14ac:dyDescent="0.2">
      <c r="C9029" s="21"/>
    </row>
    <row r="9030" spans="3:3" x14ac:dyDescent="0.2">
      <c r="C9030" s="21"/>
    </row>
    <row r="9031" spans="3:3" x14ac:dyDescent="0.2">
      <c r="C9031" s="21"/>
    </row>
    <row r="9032" spans="3:3" x14ac:dyDescent="0.2">
      <c r="C9032" s="21"/>
    </row>
    <row r="9033" spans="3:3" x14ac:dyDescent="0.2">
      <c r="C9033" s="21"/>
    </row>
    <row r="9034" spans="3:3" x14ac:dyDescent="0.2">
      <c r="C9034" s="21"/>
    </row>
    <row r="9035" spans="3:3" x14ac:dyDescent="0.2">
      <c r="C9035" s="21"/>
    </row>
    <row r="9036" spans="3:3" x14ac:dyDescent="0.2">
      <c r="C9036" s="21"/>
    </row>
    <row r="9037" spans="3:3" x14ac:dyDescent="0.2">
      <c r="C9037" s="21"/>
    </row>
    <row r="9038" spans="3:3" x14ac:dyDescent="0.2">
      <c r="C9038" s="21"/>
    </row>
    <row r="9039" spans="3:3" x14ac:dyDescent="0.2">
      <c r="C9039" s="21"/>
    </row>
    <row r="9040" spans="3:3" x14ac:dyDescent="0.2">
      <c r="C9040" s="21"/>
    </row>
    <row r="9041" spans="3:3" x14ac:dyDescent="0.2">
      <c r="C9041" s="21"/>
    </row>
    <row r="9042" spans="3:3" x14ac:dyDescent="0.2">
      <c r="C9042" s="21"/>
    </row>
    <row r="9043" spans="3:3" x14ac:dyDescent="0.2">
      <c r="C9043" s="21"/>
    </row>
    <row r="9044" spans="3:3" x14ac:dyDescent="0.2">
      <c r="C9044" s="21"/>
    </row>
    <row r="9045" spans="3:3" x14ac:dyDescent="0.2">
      <c r="C9045" s="21"/>
    </row>
    <row r="9046" spans="3:3" x14ac:dyDescent="0.2">
      <c r="C9046" s="21"/>
    </row>
    <row r="9047" spans="3:3" x14ac:dyDescent="0.2">
      <c r="C9047" s="21"/>
    </row>
    <row r="9048" spans="3:3" x14ac:dyDescent="0.2">
      <c r="C9048" s="21"/>
    </row>
    <row r="9049" spans="3:3" x14ac:dyDescent="0.2">
      <c r="C9049" s="21"/>
    </row>
    <row r="9050" spans="3:3" x14ac:dyDescent="0.2">
      <c r="C9050" s="21"/>
    </row>
    <row r="9051" spans="3:3" x14ac:dyDescent="0.2">
      <c r="C9051" s="21"/>
    </row>
    <row r="9052" spans="3:3" x14ac:dyDescent="0.2">
      <c r="C9052" s="21"/>
    </row>
    <row r="9053" spans="3:3" x14ac:dyDescent="0.2">
      <c r="C9053" s="21"/>
    </row>
    <row r="9054" spans="3:3" x14ac:dyDescent="0.2">
      <c r="C9054" s="21"/>
    </row>
    <row r="9055" spans="3:3" x14ac:dyDescent="0.2">
      <c r="C9055" s="21"/>
    </row>
    <row r="9056" spans="3:3" x14ac:dyDescent="0.2">
      <c r="C9056" s="21"/>
    </row>
    <row r="9057" spans="3:3" x14ac:dyDescent="0.2">
      <c r="C9057" s="21"/>
    </row>
    <row r="9058" spans="3:3" x14ac:dyDescent="0.2">
      <c r="C9058" s="21"/>
    </row>
    <row r="9059" spans="3:3" x14ac:dyDescent="0.2">
      <c r="C9059" s="21"/>
    </row>
    <row r="9060" spans="3:3" x14ac:dyDescent="0.2">
      <c r="C9060" s="21"/>
    </row>
    <row r="9061" spans="3:3" x14ac:dyDescent="0.2">
      <c r="C9061" s="21"/>
    </row>
    <row r="9062" spans="3:3" x14ac:dyDescent="0.2">
      <c r="C9062" s="21"/>
    </row>
    <row r="9063" spans="3:3" x14ac:dyDescent="0.2">
      <c r="C9063" s="21"/>
    </row>
    <row r="9064" spans="3:3" x14ac:dyDescent="0.2">
      <c r="C9064" s="21"/>
    </row>
    <row r="9065" spans="3:3" x14ac:dyDescent="0.2">
      <c r="C9065" s="21"/>
    </row>
    <row r="9066" spans="3:3" x14ac:dyDescent="0.2">
      <c r="C9066" s="21"/>
    </row>
    <row r="9067" spans="3:3" x14ac:dyDescent="0.2">
      <c r="C9067" s="21"/>
    </row>
    <row r="9068" spans="3:3" x14ac:dyDescent="0.2">
      <c r="C9068" s="21"/>
    </row>
    <row r="9069" spans="3:3" x14ac:dyDescent="0.2">
      <c r="C9069" s="21"/>
    </row>
    <row r="9070" spans="3:3" x14ac:dyDescent="0.2">
      <c r="C9070" s="21"/>
    </row>
    <row r="9071" spans="3:3" x14ac:dyDescent="0.2">
      <c r="C9071" s="21"/>
    </row>
    <row r="9072" spans="3:3" x14ac:dyDescent="0.2">
      <c r="C9072" s="21"/>
    </row>
    <row r="9073" spans="3:3" x14ac:dyDescent="0.2">
      <c r="C9073" s="21"/>
    </row>
    <row r="9074" spans="3:3" x14ac:dyDescent="0.2">
      <c r="C9074" s="21"/>
    </row>
    <row r="9075" spans="3:3" x14ac:dyDescent="0.2">
      <c r="C9075" s="21"/>
    </row>
    <row r="9076" spans="3:3" x14ac:dyDescent="0.2">
      <c r="C9076" s="21"/>
    </row>
    <row r="9077" spans="3:3" x14ac:dyDescent="0.2">
      <c r="C9077" s="21"/>
    </row>
    <row r="9078" spans="3:3" x14ac:dyDescent="0.2">
      <c r="C9078" s="21"/>
    </row>
    <row r="9079" spans="3:3" x14ac:dyDescent="0.2">
      <c r="C9079" s="21"/>
    </row>
    <row r="9080" spans="3:3" x14ac:dyDescent="0.2">
      <c r="C9080" s="21"/>
    </row>
    <row r="9081" spans="3:3" x14ac:dyDescent="0.2">
      <c r="C9081" s="21"/>
    </row>
    <row r="9082" spans="3:3" x14ac:dyDescent="0.2">
      <c r="C9082" s="21"/>
    </row>
    <row r="9083" spans="3:3" x14ac:dyDescent="0.2">
      <c r="C9083" s="21"/>
    </row>
    <row r="9084" spans="3:3" x14ac:dyDescent="0.2">
      <c r="C9084" s="21"/>
    </row>
    <row r="9085" spans="3:3" x14ac:dyDescent="0.2">
      <c r="C9085" s="21"/>
    </row>
    <row r="9086" spans="3:3" x14ac:dyDescent="0.2">
      <c r="C9086" s="21"/>
    </row>
    <row r="9087" spans="3:3" x14ac:dyDescent="0.2">
      <c r="C9087" s="21"/>
    </row>
    <row r="9088" spans="3:3" x14ac:dyDescent="0.2">
      <c r="C9088" s="21"/>
    </row>
    <row r="9089" spans="3:3" x14ac:dyDescent="0.2">
      <c r="C9089" s="21"/>
    </row>
    <row r="9090" spans="3:3" x14ac:dyDescent="0.2">
      <c r="C9090" s="21"/>
    </row>
    <row r="9091" spans="3:3" x14ac:dyDescent="0.2">
      <c r="C9091" s="21"/>
    </row>
    <row r="9092" spans="3:3" x14ac:dyDescent="0.2">
      <c r="C9092" s="21"/>
    </row>
    <row r="9093" spans="3:3" x14ac:dyDescent="0.2">
      <c r="C9093" s="21"/>
    </row>
    <row r="9094" spans="3:3" x14ac:dyDescent="0.2">
      <c r="C9094" s="21"/>
    </row>
    <row r="9095" spans="3:3" x14ac:dyDescent="0.2">
      <c r="C9095" s="21"/>
    </row>
    <row r="9096" spans="3:3" x14ac:dyDescent="0.2">
      <c r="C9096" s="21"/>
    </row>
    <row r="9097" spans="3:3" x14ac:dyDescent="0.2">
      <c r="C9097" s="21"/>
    </row>
    <row r="9098" spans="3:3" x14ac:dyDescent="0.2">
      <c r="C9098" s="21"/>
    </row>
    <row r="9099" spans="3:3" x14ac:dyDescent="0.2">
      <c r="C9099" s="21"/>
    </row>
    <row r="9100" spans="3:3" x14ac:dyDescent="0.2">
      <c r="C9100" s="21"/>
    </row>
    <row r="9101" spans="3:3" x14ac:dyDescent="0.2">
      <c r="C9101" s="21"/>
    </row>
    <row r="9102" spans="3:3" x14ac:dyDescent="0.2">
      <c r="C9102" s="21"/>
    </row>
    <row r="9103" spans="3:3" x14ac:dyDescent="0.2">
      <c r="C9103" s="21"/>
    </row>
    <row r="9104" spans="3:3" x14ac:dyDescent="0.2">
      <c r="C9104" s="21"/>
    </row>
    <row r="9105" spans="3:3" x14ac:dyDescent="0.2">
      <c r="C9105" s="21"/>
    </row>
    <row r="9106" spans="3:3" x14ac:dyDescent="0.2">
      <c r="C9106" s="21"/>
    </row>
    <row r="9107" spans="3:3" x14ac:dyDescent="0.2">
      <c r="C9107" s="21"/>
    </row>
    <row r="9108" spans="3:3" x14ac:dyDescent="0.2">
      <c r="C9108" s="21"/>
    </row>
    <row r="9109" spans="3:3" x14ac:dyDescent="0.2">
      <c r="C9109" s="21"/>
    </row>
    <row r="9110" spans="3:3" x14ac:dyDescent="0.2">
      <c r="C9110" s="21"/>
    </row>
    <row r="9111" spans="3:3" x14ac:dyDescent="0.2">
      <c r="C9111" s="21"/>
    </row>
    <row r="9112" spans="3:3" x14ac:dyDescent="0.2">
      <c r="C9112" s="21"/>
    </row>
    <row r="9113" spans="3:3" x14ac:dyDescent="0.2">
      <c r="C9113" s="21"/>
    </row>
    <row r="9114" spans="3:3" x14ac:dyDescent="0.2">
      <c r="C9114" s="21"/>
    </row>
    <row r="9115" spans="3:3" x14ac:dyDescent="0.2">
      <c r="C9115" s="21"/>
    </row>
    <row r="9116" spans="3:3" x14ac:dyDescent="0.2">
      <c r="C9116" s="21"/>
    </row>
    <row r="9117" spans="3:3" x14ac:dyDescent="0.2">
      <c r="C9117" s="21"/>
    </row>
    <row r="9118" spans="3:3" x14ac:dyDescent="0.2">
      <c r="C9118" s="21"/>
    </row>
    <row r="9119" spans="3:3" x14ac:dyDescent="0.2">
      <c r="C9119" s="21"/>
    </row>
    <row r="9120" spans="3:3" x14ac:dyDescent="0.2">
      <c r="C9120" s="21"/>
    </row>
    <row r="9121" spans="3:3" x14ac:dyDescent="0.2">
      <c r="C9121" s="21"/>
    </row>
    <row r="9122" spans="3:3" x14ac:dyDescent="0.2">
      <c r="C9122" s="21"/>
    </row>
    <row r="9123" spans="3:3" x14ac:dyDescent="0.2">
      <c r="C9123" s="21"/>
    </row>
    <row r="9124" spans="3:3" x14ac:dyDescent="0.2">
      <c r="C9124" s="21"/>
    </row>
    <row r="9125" spans="3:3" x14ac:dyDescent="0.2">
      <c r="C9125" s="21"/>
    </row>
    <row r="9126" spans="3:3" x14ac:dyDescent="0.2">
      <c r="C9126" s="21"/>
    </row>
    <row r="9127" spans="3:3" x14ac:dyDescent="0.2">
      <c r="C9127" s="21"/>
    </row>
    <row r="9128" spans="3:3" x14ac:dyDescent="0.2">
      <c r="C9128" s="21"/>
    </row>
    <row r="9129" spans="3:3" x14ac:dyDescent="0.2">
      <c r="C9129" s="21"/>
    </row>
    <row r="9130" spans="3:3" x14ac:dyDescent="0.2">
      <c r="C9130" s="21"/>
    </row>
    <row r="9131" spans="3:3" x14ac:dyDescent="0.2">
      <c r="C9131" s="21"/>
    </row>
    <row r="9132" spans="3:3" x14ac:dyDescent="0.2">
      <c r="C9132" s="21"/>
    </row>
    <row r="9133" spans="3:3" x14ac:dyDescent="0.2">
      <c r="C9133" s="21"/>
    </row>
    <row r="9134" spans="3:3" x14ac:dyDescent="0.2">
      <c r="C9134" s="21"/>
    </row>
    <row r="9135" spans="3:3" x14ac:dyDescent="0.2">
      <c r="C9135" s="21"/>
    </row>
    <row r="9136" spans="3:3" x14ac:dyDescent="0.2">
      <c r="C9136" s="21"/>
    </row>
    <row r="9137" spans="3:3" x14ac:dyDescent="0.2">
      <c r="C9137" s="21"/>
    </row>
    <row r="9138" spans="3:3" x14ac:dyDescent="0.2">
      <c r="C9138" s="21"/>
    </row>
    <row r="9139" spans="3:3" x14ac:dyDescent="0.2">
      <c r="C9139" s="21"/>
    </row>
    <row r="9140" spans="3:3" x14ac:dyDescent="0.2">
      <c r="C9140" s="21"/>
    </row>
    <row r="9141" spans="3:3" x14ac:dyDescent="0.2">
      <c r="C9141" s="21"/>
    </row>
    <row r="9142" spans="3:3" x14ac:dyDescent="0.2">
      <c r="C9142" s="21"/>
    </row>
    <row r="9143" spans="3:3" x14ac:dyDescent="0.2">
      <c r="C9143" s="21"/>
    </row>
    <row r="9144" spans="3:3" x14ac:dyDescent="0.2">
      <c r="C9144" s="21"/>
    </row>
    <row r="9145" spans="3:3" x14ac:dyDescent="0.2">
      <c r="C9145" s="21"/>
    </row>
    <row r="9146" spans="3:3" x14ac:dyDescent="0.2">
      <c r="C9146" s="21"/>
    </row>
    <row r="9147" spans="3:3" x14ac:dyDescent="0.2">
      <c r="C9147" s="21"/>
    </row>
    <row r="9148" spans="3:3" x14ac:dyDescent="0.2">
      <c r="C9148" s="21"/>
    </row>
    <row r="9149" spans="3:3" x14ac:dyDescent="0.2">
      <c r="C9149" s="21"/>
    </row>
    <row r="9150" spans="3:3" x14ac:dyDescent="0.2">
      <c r="C9150" s="21"/>
    </row>
    <row r="9151" spans="3:3" x14ac:dyDescent="0.2">
      <c r="C9151" s="21"/>
    </row>
    <row r="9152" spans="3:3" x14ac:dyDescent="0.2">
      <c r="C9152" s="21"/>
    </row>
    <row r="9153" spans="3:3" x14ac:dyDescent="0.2">
      <c r="C9153" s="21"/>
    </row>
    <row r="9154" spans="3:3" x14ac:dyDescent="0.2">
      <c r="C9154" s="21"/>
    </row>
    <row r="9155" spans="3:3" x14ac:dyDescent="0.2">
      <c r="C9155" s="21"/>
    </row>
    <row r="9156" spans="3:3" x14ac:dyDescent="0.2">
      <c r="C9156" s="21"/>
    </row>
    <row r="9157" spans="3:3" x14ac:dyDescent="0.2">
      <c r="C9157" s="21"/>
    </row>
    <row r="9158" spans="3:3" x14ac:dyDescent="0.2">
      <c r="C9158" s="21"/>
    </row>
    <row r="9159" spans="3:3" x14ac:dyDescent="0.2">
      <c r="C9159" s="21"/>
    </row>
    <row r="9160" spans="3:3" x14ac:dyDescent="0.2">
      <c r="C9160" s="21"/>
    </row>
    <row r="9161" spans="3:3" x14ac:dyDescent="0.2">
      <c r="C9161" s="21"/>
    </row>
    <row r="9162" spans="3:3" x14ac:dyDescent="0.2">
      <c r="C9162" s="21"/>
    </row>
    <row r="9163" spans="3:3" x14ac:dyDescent="0.2">
      <c r="C9163" s="21"/>
    </row>
    <row r="9164" spans="3:3" x14ac:dyDescent="0.2">
      <c r="C9164" s="21"/>
    </row>
    <row r="9165" spans="3:3" x14ac:dyDescent="0.2">
      <c r="C9165" s="21"/>
    </row>
    <row r="9166" spans="3:3" x14ac:dyDescent="0.2">
      <c r="C9166" s="21"/>
    </row>
    <row r="9167" spans="3:3" x14ac:dyDescent="0.2">
      <c r="C9167" s="21"/>
    </row>
    <row r="9168" spans="3:3" x14ac:dyDescent="0.2">
      <c r="C9168" s="21"/>
    </row>
    <row r="9169" spans="3:3" x14ac:dyDescent="0.2">
      <c r="C9169" s="21"/>
    </row>
    <row r="9170" spans="3:3" x14ac:dyDescent="0.2">
      <c r="C9170" s="21"/>
    </row>
    <row r="9171" spans="3:3" x14ac:dyDescent="0.2">
      <c r="C9171" s="21"/>
    </row>
    <row r="9172" spans="3:3" x14ac:dyDescent="0.2">
      <c r="C9172" s="21"/>
    </row>
    <row r="9173" spans="3:3" x14ac:dyDescent="0.2">
      <c r="C9173" s="21"/>
    </row>
    <row r="9174" spans="3:3" x14ac:dyDescent="0.2">
      <c r="C9174" s="21"/>
    </row>
    <row r="9175" spans="3:3" x14ac:dyDescent="0.2">
      <c r="C9175" s="21"/>
    </row>
    <row r="9176" spans="3:3" x14ac:dyDescent="0.2">
      <c r="C9176" s="21"/>
    </row>
    <row r="9177" spans="3:3" x14ac:dyDescent="0.2">
      <c r="C9177" s="21"/>
    </row>
    <row r="9178" spans="3:3" x14ac:dyDescent="0.2">
      <c r="C9178" s="21"/>
    </row>
    <row r="9179" spans="3:3" x14ac:dyDescent="0.2">
      <c r="C9179" s="21"/>
    </row>
    <row r="9180" spans="3:3" x14ac:dyDescent="0.2">
      <c r="C9180" s="21"/>
    </row>
    <row r="9181" spans="3:3" x14ac:dyDescent="0.2">
      <c r="C9181" s="21"/>
    </row>
    <row r="9182" spans="3:3" x14ac:dyDescent="0.2">
      <c r="C9182" s="21"/>
    </row>
    <row r="9183" spans="3:3" x14ac:dyDescent="0.2">
      <c r="C9183" s="21"/>
    </row>
    <row r="9184" spans="3:3" x14ac:dyDescent="0.2">
      <c r="C9184" s="21"/>
    </row>
    <row r="9185" spans="3:3" x14ac:dyDescent="0.2">
      <c r="C9185" s="21"/>
    </row>
    <row r="9186" spans="3:3" x14ac:dyDescent="0.2">
      <c r="C9186" s="21"/>
    </row>
    <row r="9187" spans="3:3" x14ac:dyDescent="0.2">
      <c r="C9187" s="21"/>
    </row>
    <row r="9188" spans="3:3" x14ac:dyDescent="0.2">
      <c r="C9188" s="21"/>
    </row>
    <row r="9189" spans="3:3" x14ac:dyDescent="0.2">
      <c r="C9189" s="21"/>
    </row>
    <row r="9190" spans="3:3" x14ac:dyDescent="0.2">
      <c r="C9190" s="21"/>
    </row>
    <row r="9191" spans="3:3" x14ac:dyDescent="0.2">
      <c r="C9191" s="21"/>
    </row>
    <row r="9192" spans="3:3" x14ac:dyDescent="0.2">
      <c r="C9192" s="21"/>
    </row>
    <row r="9193" spans="3:3" x14ac:dyDescent="0.2">
      <c r="C9193" s="21"/>
    </row>
    <row r="9194" spans="3:3" x14ac:dyDescent="0.2">
      <c r="C9194" s="21"/>
    </row>
    <row r="9195" spans="3:3" x14ac:dyDescent="0.2">
      <c r="C9195" s="21"/>
    </row>
    <row r="9196" spans="3:3" x14ac:dyDescent="0.2">
      <c r="C9196" s="21"/>
    </row>
    <row r="9197" spans="3:3" x14ac:dyDescent="0.2">
      <c r="C9197" s="21"/>
    </row>
    <row r="9198" spans="3:3" x14ac:dyDescent="0.2">
      <c r="C9198" s="21"/>
    </row>
    <row r="9199" spans="3:3" x14ac:dyDescent="0.2">
      <c r="C9199" s="21"/>
    </row>
    <row r="9200" spans="3:3" x14ac:dyDescent="0.2">
      <c r="C9200" s="21"/>
    </row>
    <row r="9201" spans="3:3" x14ac:dyDescent="0.2">
      <c r="C9201" s="21"/>
    </row>
    <row r="9202" spans="3:3" x14ac:dyDescent="0.2">
      <c r="C9202" s="21"/>
    </row>
    <row r="9203" spans="3:3" x14ac:dyDescent="0.2">
      <c r="C9203" s="21"/>
    </row>
    <row r="9204" spans="3:3" x14ac:dyDescent="0.2">
      <c r="C9204" s="21"/>
    </row>
    <row r="9205" spans="3:3" x14ac:dyDescent="0.2">
      <c r="C9205" s="21"/>
    </row>
    <row r="9206" spans="3:3" x14ac:dyDescent="0.2">
      <c r="C9206" s="21"/>
    </row>
    <row r="9207" spans="3:3" x14ac:dyDescent="0.2">
      <c r="C9207" s="21"/>
    </row>
    <row r="9208" spans="3:3" x14ac:dyDescent="0.2">
      <c r="C9208" s="21"/>
    </row>
    <row r="9209" spans="3:3" x14ac:dyDescent="0.2">
      <c r="C9209" s="21"/>
    </row>
    <row r="9210" spans="3:3" x14ac:dyDescent="0.2">
      <c r="C9210" s="21"/>
    </row>
    <row r="9211" spans="3:3" x14ac:dyDescent="0.2">
      <c r="C9211" s="21"/>
    </row>
    <row r="9212" spans="3:3" x14ac:dyDescent="0.2">
      <c r="C9212" s="21"/>
    </row>
    <row r="9213" spans="3:3" x14ac:dyDescent="0.2">
      <c r="C9213" s="21"/>
    </row>
    <row r="9214" spans="3:3" x14ac:dyDescent="0.2">
      <c r="C9214" s="21"/>
    </row>
    <row r="9215" spans="3:3" x14ac:dyDescent="0.2">
      <c r="C9215" s="21"/>
    </row>
    <row r="9216" spans="3:3" x14ac:dyDescent="0.2">
      <c r="C9216" s="21"/>
    </row>
    <row r="9217" spans="3:3" x14ac:dyDescent="0.2">
      <c r="C9217" s="21"/>
    </row>
    <row r="9218" spans="3:3" x14ac:dyDescent="0.2">
      <c r="C9218" s="21"/>
    </row>
    <row r="9219" spans="3:3" x14ac:dyDescent="0.2">
      <c r="C9219" s="21"/>
    </row>
    <row r="9220" spans="3:3" x14ac:dyDescent="0.2">
      <c r="C9220" s="21"/>
    </row>
    <row r="9221" spans="3:3" x14ac:dyDescent="0.2">
      <c r="C9221" s="21"/>
    </row>
    <row r="9222" spans="3:3" x14ac:dyDescent="0.2">
      <c r="C9222" s="21"/>
    </row>
    <row r="9223" spans="3:3" x14ac:dyDescent="0.2">
      <c r="C9223" s="21"/>
    </row>
    <row r="9224" spans="3:3" x14ac:dyDescent="0.2">
      <c r="C9224" s="21"/>
    </row>
    <row r="9225" spans="3:3" x14ac:dyDescent="0.2">
      <c r="C9225" s="21"/>
    </row>
    <row r="9226" spans="3:3" x14ac:dyDescent="0.2">
      <c r="C9226" s="21"/>
    </row>
    <row r="9227" spans="3:3" x14ac:dyDescent="0.2">
      <c r="C9227" s="21"/>
    </row>
    <row r="9228" spans="3:3" x14ac:dyDescent="0.2">
      <c r="C9228" s="21"/>
    </row>
    <row r="9229" spans="3:3" x14ac:dyDescent="0.2">
      <c r="C9229" s="21"/>
    </row>
    <row r="9230" spans="3:3" x14ac:dyDescent="0.2">
      <c r="C9230" s="21"/>
    </row>
    <row r="9231" spans="3:3" x14ac:dyDescent="0.2">
      <c r="C9231" s="21"/>
    </row>
    <row r="9232" spans="3:3" x14ac:dyDescent="0.2">
      <c r="C9232" s="21"/>
    </row>
    <row r="9233" spans="3:3" x14ac:dyDescent="0.2">
      <c r="C9233" s="21"/>
    </row>
    <row r="9234" spans="3:3" x14ac:dyDescent="0.2">
      <c r="C9234" s="21"/>
    </row>
    <row r="9235" spans="3:3" x14ac:dyDescent="0.2">
      <c r="C9235" s="21"/>
    </row>
    <row r="9236" spans="3:3" x14ac:dyDescent="0.2">
      <c r="C9236" s="21"/>
    </row>
    <row r="9237" spans="3:3" x14ac:dyDescent="0.2">
      <c r="C9237" s="21"/>
    </row>
    <row r="9238" spans="3:3" x14ac:dyDescent="0.2">
      <c r="C9238" s="21"/>
    </row>
    <row r="9239" spans="3:3" x14ac:dyDescent="0.2">
      <c r="C9239" s="21"/>
    </row>
    <row r="9240" spans="3:3" x14ac:dyDescent="0.2">
      <c r="C9240" s="21"/>
    </row>
    <row r="9241" spans="3:3" x14ac:dyDescent="0.2">
      <c r="C9241" s="21"/>
    </row>
    <row r="9242" spans="3:3" x14ac:dyDescent="0.2">
      <c r="C9242" s="21"/>
    </row>
    <row r="9243" spans="3:3" x14ac:dyDescent="0.2">
      <c r="C9243" s="21"/>
    </row>
    <row r="9244" spans="3:3" x14ac:dyDescent="0.2">
      <c r="C9244" s="21"/>
    </row>
    <row r="9245" spans="3:3" x14ac:dyDescent="0.2">
      <c r="C9245" s="21"/>
    </row>
    <row r="9246" spans="3:3" x14ac:dyDescent="0.2">
      <c r="C9246" s="21"/>
    </row>
    <row r="9247" spans="3:3" x14ac:dyDescent="0.2">
      <c r="C9247" s="21"/>
    </row>
    <row r="9248" spans="3:3" x14ac:dyDescent="0.2">
      <c r="C9248" s="21"/>
    </row>
    <row r="9249" spans="3:3" x14ac:dyDescent="0.2">
      <c r="C9249" s="21"/>
    </row>
    <row r="9250" spans="3:3" x14ac:dyDescent="0.2">
      <c r="C9250" s="21"/>
    </row>
    <row r="9251" spans="3:3" x14ac:dyDescent="0.2">
      <c r="C9251" s="21"/>
    </row>
    <row r="9252" spans="3:3" x14ac:dyDescent="0.2">
      <c r="C9252" s="21"/>
    </row>
    <row r="9253" spans="3:3" x14ac:dyDescent="0.2">
      <c r="C9253" s="21"/>
    </row>
    <row r="9254" spans="3:3" x14ac:dyDescent="0.2">
      <c r="C9254" s="21"/>
    </row>
    <row r="9255" spans="3:3" x14ac:dyDescent="0.2">
      <c r="C9255" s="21"/>
    </row>
    <row r="9256" spans="3:3" x14ac:dyDescent="0.2">
      <c r="C9256" s="21"/>
    </row>
    <row r="9257" spans="3:3" x14ac:dyDescent="0.2">
      <c r="C9257" s="21"/>
    </row>
    <row r="9258" spans="3:3" x14ac:dyDescent="0.2">
      <c r="C9258" s="21"/>
    </row>
    <row r="9259" spans="3:3" x14ac:dyDescent="0.2">
      <c r="C9259" s="21"/>
    </row>
    <row r="9260" spans="3:3" x14ac:dyDescent="0.2">
      <c r="C9260" s="21"/>
    </row>
    <row r="9261" spans="3:3" x14ac:dyDescent="0.2">
      <c r="C9261" s="21"/>
    </row>
    <row r="9262" spans="3:3" x14ac:dyDescent="0.2">
      <c r="C9262" s="21"/>
    </row>
    <row r="9263" spans="3:3" x14ac:dyDescent="0.2">
      <c r="C9263" s="21"/>
    </row>
    <row r="9264" spans="3:3" x14ac:dyDescent="0.2">
      <c r="C9264" s="21"/>
    </row>
    <row r="9265" spans="3:3" x14ac:dyDescent="0.2">
      <c r="C9265" s="21"/>
    </row>
    <row r="9266" spans="3:3" x14ac:dyDescent="0.2">
      <c r="C9266" s="21"/>
    </row>
    <row r="9267" spans="3:3" x14ac:dyDescent="0.2">
      <c r="C9267" s="21"/>
    </row>
    <row r="9268" spans="3:3" x14ac:dyDescent="0.2">
      <c r="C9268" s="21"/>
    </row>
    <row r="9269" spans="3:3" x14ac:dyDescent="0.2">
      <c r="C9269" s="21"/>
    </row>
    <row r="9270" spans="3:3" x14ac:dyDescent="0.2">
      <c r="C9270" s="21"/>
    </row>
    <row r="9271" spans="3:3" x14ac:dyDescent="0.2">
      <c r="C9271" s="21"/>
    </row>
    <row r="9272" spans="3:3" x14ac:dyDescent="0.2">
      <c r="C9272" s="21"/>
    </row>
    <row r="9273" spans="3:3" x14ac:dyDescent="0.2">
      <c r="C9273" s="21"/>
    </row>
    <row r="9274" spans="3:3" x14ac:dyDescent="0.2">
      <c r="C9274" s="21"/>
    </row>
    <row r="9275" spans="3:3" x14ac:dyDescent="0.2">
      <c r="C9275" s="21"/>
    </row>
    <row r="9276" spans="3:3" x14ac:dyDescent="0.2">
      <c r="C9276" s="21"/>
    </row>
    <row r="9277" spans="3:3" x14ac:dyDescent="0.2">
      <c r="C9277" s="21"/>
    </row>
    <row r="9278" spans="3:3" x14ac:dyDescent="0.2">
      <c r="C9278" s="21"/>
    </row>
    <row r="9279" spans="3:3" x14ac:dyDescent="0.2">
      <c r="C9279" s="21"/>
    </row>
    <row r="9280" spans="3:3" x14ac:dyDescent="0.2">
      <c r="C9280" s="21"/>
    </row>
    <row r="9281" spans="3:3" x14ac:dyDescent="0.2">
      <c r="C9281" s="21"/>
    </row>
    <row r="9282" spans="3:3" x14ac:dyDescent="0.2">
      <c r="C9282" s="21"/>
    </row>
    <row r="9283" spans="3:3" x14ac:dyDescent="0.2">
      <c r="C9283" s="21"/>
    </row>
    <row r="9284" spans="3:3" x14ac:dyDescent="0.2">
      <c r="C9284" s="21"/>
    </row>
    <row r="9285" spans="3:3" x14ac:dyDescent="0.2">
      <c r="C9285" s="21"/>
    </row>
    <row r="9286" spans="3:3" x14ac:dyDescent="0.2">
      <c r="C9286" s="21"/>
    </row>
    <row r="9287" spans="3:3" x14ac:dyDescent="0.2">
      <c r="C9287" s="21"/>
    </row>
    <row r="9288" spans="3:3" x14ac:dyDescent="0.2">
      <c r="C9288" s="21"/>
    </row>
    <row r="9289" spans="3:3" x14ac:dyDescent="0.2">
      <c r="C9289" s="21"/>
    </row>
    <row r="9290" spans="3:3" x14ac:dyDescent="0.2">
      <c r="C9290" s="21"/>
    </row>
    <row r="9291" spans="3:3" x14ac:dyDescent="0.2">
      <c r="C9291" s="21"/>
    </row>
    <row r="9292" spans="3:3" x14ac:dyDescent="0.2">
      <c r="C9292" s="21"/>
    </row>
    <row r="9293" spans="3:3" x14ac:dyDescent="0.2">
      <c r="C9293" s="21"/>
    </row>
    <row r="9294" spans="3:3" x14ac:dyDescent="0.2">
      <c r="C9294" s="21"/>
    </row>
    <row r="9295" spans="3:3" x14ac:dyDescent="0.2">
      <c r="C9295" s="21"/>
    </row>
    <row r="9296" spans="3:3" x14ac:dyDescent="0.2">
      <c r="C9296" s="21"/>
    </row>
    <row r="9297" spans="3:3" x14ac:dyDescent="0.2">
      <c r="C9297" s="21"/>
    </row>
    <row r="9298" spans="3:3" x14ac:dyDescent="0.2">
      <c r="C9298" s="21"/>
    </row>
    <row r="9299" spans="3:3" x14ac:dyDescent="0.2">
      <c r="C9299" s="21"/>
    </row>
    <row r="9300" spans="3:3" x14ac:dyDescent="0.2">
      <c r="C9300" s="21"/>
    </row>
    <row r="9301" spans="3:3" x14ac:dyDescent="0.2">
      <c r="C9301" s="21"/>
    </row>
    <row r="9302" spans="3:3" x14ac:dyDescent="0.2">
      <c r="C9302" s="21"/>
    </row>
    <row r="9303" spans="3:3" x14ac:dyDescent="0.2">
      <c r="C9303" s="21"/>
    </row>
    <row r="9304" spans="3:3" x14ac:dyDescent="0.2">
      <c r="C9304" s="21"/>
    </row>
    <row r="9305" spans="3:3" x14ac:dyDescent="0.2">
      <c r="C9305" s="21"/>
    </row>
    <row r="9306" spans="3:3" x14ac:dyDescent="0.2">
      <c r="C9306" s="21"/>
    </row>
    <row r="9307" spans="3:3" x14ac:dyDescent="0.2">
      <c r="C9307" s="21"/>
    </row>
    <row r="9308" spans="3:3" x14ac:dyDescent="0.2">
      <c r="C9308" s="21"/>
    </row>
    <row r="9309" spans="3:3" x14ac:dyDescent="0.2">
      <c r="C9309" s="21"/>
    </row>
    <row r="9310" spans="3:3" x14ac:dyDescent="0.2">
      <c r="C9310" s="21"/>
    </row>
    <row r="9311" spans="3:3" x14ac:dyDescent="0.2">
      <c r="C9311" s="21"/>
    </row>
    <row r="9312" spans="3:3" x14ac:dyDescent="0.2">
      <c r="C9312" s="21"/>
    </row>
    <row r="9313" spans="3:3" x14ac:dyDescent="0.2">
      <c r="C9313" s="21"/>
    </row>
    <row r="9314" spans="3:3" x14ac:dyDescent="0.2">
      <c r="C9314" s="21"/>
    </row>
    <row r="9315" spans="3:3" x14ac:dyDescent="0.2">
      <c r="C9315" s="21"/>
    </row>
    <row r="9316" spans="3:3" x14ac:dyDescent="0.2">
      <c r="C9316" s="21"/>
    </row>
    <row r="9317" spans="3:3" x14ac:dyDescent="0.2">
      <c r="C9317" s="21"/>
    </row>
    <row r="9318" spans="3:3" x14ac:dyDescent="0.2">
      <c r="C9318" s="21"/>
    </row>
    <row r="9319" spans="3:3" x14ac:dyDescent="0.2">
      <c r="C9319" s="21"/>
    </row>
    <row r="9320" spans="3:3" x14ac:dyDescent="0.2">
      <c r="C9320" s="21"/>
    </row>
    <row r="9321" spans="3:3" x14ac:dyDescent="0.2">
      <c r="C9321" s="21"/>
    </row>
    <row r="9322" spans="3:3" x14ac:dyDescent="0.2">
      <c r="C9322" s="21"/>
    </row>
    <row r="9323" spans="3:3" x14ac:dyDescent="0.2">
      <c r="C9323" s="21"/>
    </row>
    <row r="9324" spans="3:3" x14ac:dyDescent="0.2">
      <c r="C9324" s="21"/>
    </row>
    <row r="9325" spans="3:3" x14ac:dyDescent="0.2">
      <c r="C9325" s="21"/>
    </row>
    <row r="9326" spans="3:3" x14ac:dyDescent="0.2">
      <c r="C9326" s="21"/>
    </row>
    <row r="9327" spans="3:3" x14ac:dyDescent="0.2">
      <c r="C9327" s="21"/>
    </row>
    <row r="9328" spans="3:3" x14ac:dyDescent="0.2">
      <c r="C9328" s="21"/>
    </row>
    <row r="9329" spans="3:3" x14ac:dyDescent="0.2">
      <c r="C9329" s="21"/>
    </row>
    <row r="9330" spans="3:3" x14ac:dyDescent="0.2">
      <c r="C9330" s="21"/>
    </row>
    <row r="9331" spans="3:3" x14ac:dyDescent="0.2">
      <c r="C9331" s="21"/>
    </row>
    <row r="9332" spans="3:3" x14ac:dyDescent="0.2">
      <c r="C9332" s="21"/>
    </row>
    <row r="9333" spans="3:3" x14ac:dyDescent="0.2">
      <c r="C9333" s="21"/>
    </row>
    <row r="9334" spans="3:3" x14ac:dyDescent="0.2">
      <c r="C9334" s="21"/>
    </row>
    <row r="9335" spans="3:3" x14ac:dyDescent="0.2">
      <c r="C9335" s="21"/>
    </row>
    <row r="9336" spans="3:3" x14ac:dyDescent="0.2">
      <c r="C9336" s="21"/>
    </row>
    <row r="9337" spans="3:3" x14ac:dyDescent="0.2">
      <c r="C9337" s="21"/>
    </row>
    <row r="9338" spans="3:3" x14ac:dyDescent="0.2">
      <c r="C9338" s="21"/>
    </row>
    <row r="9339" spans="3:3" x14ac:dyDescent="0.2">
      <c r="C9339" s="21"/>
    </row>
    <row r="9340" spans="3:3" x14ac:dyDescent="0.2">
      <c r="C9340" s="21"/>
    </row>
    <row r="9341" spans="3:3" x14ac:dyDescent="0.2">
      <c r="C9341" s="21"/>
    </row>
    <row r="9342" spans="3:3" x14ac:dyDescent="0.2">
      <c r="C9342" s="21"/>
    </row>
    <row r="9343" spans="3:3" x14ac:dyDescent="0.2">
      <c r="C9343" s="21"/>
    </row>
    <row r="9344" spans="3:3" x14ac:dyDescent="0.2">
      <c r="C9344" s="21"/>
    </row>
    <row r="9345" spans="3:3" x14ac:dyDescent="0.2">
      <c r="C9345" s="21"/>
    </row>
    <row r="9346" spans="3:3" x14ac:dyDescent="0.2">
      <c r="C9346" s="21"/>
    </row>
    <row r="9347" spans="3:3" x14ac:dyDescent="0.2">
      <c r="C9347" s="21"/>
    </row>
    <row r="9348" spans="3:3" x14ac:dyDescent="0.2">
      <c r="C9348" s="21"/>
    </row>
    <row r="9349" spans="3:3" x14ac:dyDescent="0.2">
      <c r="C9349" s="21"/>
    </row>
    <row r="9350" spans="3:3" x14ac:dyDescent="0.2">
      <c r="C9350" s="21"/>
    </row>
    <row r="9351" spans="3:3" x14ac:dyDescent="0.2">
      <c r="C9351" s="21"/>
    </row>
    <row r="9352" spans="3:3" x14ac:dyDescent="0.2">
      <c r="C9352" s="21"/>
    </row>
    <row r="9353" spans="3:3" x14ac:dyDescent="0.2">
      <c r="C9353" s="21"/>
    </row>
    <row r="9354" spans="3:3" x14ac:dyDescent="0.2">
      <c r="C9354" s="21"/>
    </row>
    <row r="9355" spans="3:3" x14ac:dyDescent="0.2">
      <c r="C9355" s="21"/>
    </row>
    <row r="9356" spans="3:3" x14ac:dyDescent="0.2">
      <c r="C9356" s="21"/>
    </row>
    <row r="9357" spans="3:3" x14ac:dyDescent="0.2">
      <c r="C9357" s="21"/>
    </row>
    <row r="9358" spans="3:3" x14ac:dyDescent="0.2">
      <c r="C9358" s="21"/>
    </row>
    <row r="9359" spans="3:3" x14ac:dyDescent="0.2">
      <c r="C9359" s="21"/>
    </row>
    <row r="9360" spans="3:3" x14ac:dyDescent="0.2">
      <c r="C9360" s="21"/>
    </row>
    <row r="9361" spans="3:3" x14ac:dyDescent="0.2">
      <c r="C9361" s="21"/>
    </row>
    <row r="9362" spans="3:3" x14ac:dyDescent="0.2">
      <c r="C9362" s="21"/>
    </row>
    <row r="9363" spans="3:3" x14ac:dyDescent="0.2">
      <c r="C9363" s="21"/>
    </row>
    <row r="9364" spans="3:3" x14ac:dyDescent="0.2">
      <c r="C9364" s="21"/>
    </row>
    <row r="9365" spans="3:3" x14ac:dyDescent="0.2">
      <c r="C9365" s="21"/>
    </row>
    <row r="9366" spans="3:3" x14ac:dyDescent="0.2">
      <c r="C9366" s="21"/>
    </row>
    <row r="9367" spans="3:3" x14ac:dyDescent="0.2">
      <c r="C9367" s="21"/>
    </row>
    <row r="9368" spans="3:3" x14ac:dyDescent="0.2">
      <c r="C9368" s="21"/>
    </row>
    <row r="9369" spans="3:3" x14ac:dyDescent="0.2">
      <c r="C9369" s="21"/>
    </row>
    <row r="9370" spans="3:3" x14ac:dyDescent="0.2">
      <c r="C9370" s="21"/>
    </row>
    <row r="9371" spans="3:3" x14ac:dyDescent="0.2">
      <c r="C9371" s="21"/>
    </row>
    <row r="9372" spans="3:3" x14ac:dyDescent="0.2">
      <c r="C9372" s="21"/>
    </row>
    <row r="9373" spans="3:3" x14ac:dyDescent="0.2">
      <c r="C9373" s="21"/>
    </row>
    <row r="9374" spans="3:3" x14ac:dyDescent="0.2">
      <c r="C9374" s="21"/>
    </row>
    <row r="9375" spans="3:3" x14ac:dyDescent="0.2">
      <c r="C9375" s="21"/>
    </row>
    <row r="9376" spans="3:3" x14ac:dyDescent="0.2">
      <c r="C9376" s="21"/>
    </row>
    <row r="9377" spans="3:3" x14ac:dyDescent="0.2">
      <c r="C9377" s="21"/>
    </row>
    <row r="9378" spans="3:3" x14ac:dyDescent="0.2">
      <c r="C9378" s="21"/>
    </row>
    <row r="9379" spans="3:3" x14ac:dyDescent="0.2">
      <c r="C9379" s="21"/>
    </row>
    <row r="9380" spans="3:3" x14ac:dyDescent="0.2">
      <c r="C9380" s="21"/>
    </row>
    <row r="9381" spans="3:3" x14ac:dyDescent="0.2">
      <c r="C9381" s="21"/>
    </row>
    <row r="9382" spans="3:3" x14ac:dyDescent="0.2">
      <c r="C9382" s="21"/>
    </row>
    <row r="9383" spans="3:3" x14ac:dyDescent="0.2">
      <c r="C9383" s="21"/>
    </row>
    <row r="9384" spans="3:3" x14ac:dyDescent="0.2">
      <c r="C9384" s="21"/>
    </row>
    <row r="9385" spans="3:3" x14ac:dyDescent="0.2">
      <c r="C9385" s="21"/>
    </row>
    <row r="9386" spans="3:3" x14ac:dyDescent="0.2">
      <c r="C9386" s="21"/>
    </row>
    <row r="9387" spans="3:3" x14ac:dyDescent="0.2">
      <c r="C9387" s="21"/>
    </row>
    <row r="9388" spans="3:3" x14ac:dyDescent="0.2">
      <c r="C9388" s="21"/>
    </row>
    <row r="9389" spans="3:3" x14ac:dyDescent="0.2">
      <c r="C9389" s="21"/>
    </row>
    <row r="9390" spans="3:3" x14ac:dyDescent="0.2">
      <c r="C9390" s="21"/>
    </row>
    <row r="9391" spans="3:3" x14ac:dyDescent="0.2">
      <c r="C9391" s="21"/>
    </row>
    <row r="9392" spans="3:3" x14ac:dyDescent="0.2">
      <c r="C9392" s="21"/>
    </row>
    <row r="9393" spans="3:3" x14ac:dyDescent="0.2">
      <c r="C9393" s="21"/>
    </row>
    <row r="9394" spans="3:3" x14ac:dyDescent="0.2">
      <c r="C9394" s="21"/>
    </row>
    <row r="9395" spans="3:3" x14ac:dyDescent="0.2">
      <c r="C9395" s="21"/>
    </row>
    <row r="9396" spans="3:3" x14ac:dyDescent="0.2">
      <c r="C9396" s="21"/>
    </row>
    <row r="9397" spans="3:3" x14ac:dyDescent="0.2">
      <c r="C9397" s="21"/>
    </row>
    <row r="9398" spans="3:3" x14ac:dyDescent="0.2">
      <c r="C9398" s="21"/>
    </row>
    <row r="9399" spans="3:3" x14ac:dyDescent="0.2">
      <c r="C9399" s="21"/>
    </row>
    <row r="9400" spans="3:3" x14ac:dyDescent="0.2">
      <c r="C9400" s="21"/>
    </row>
    <row r="9401" spans="3:3" x14ac:dyDescent="0.2">
      <c r="C9401" s="21"/>
    </row>
    <row r="9402" spans="3:3" x14ac:dyDescent="0.2">
      <c r="C9402" s="21"/>
    </row>
    <row r="9403" spans="3:3" x14ac:dyDescent="0.2">
      <c r="C9403" s="21"/>
    </row>
    <row r="9404" spans="3:3" x14ac:dyDescent="0.2">
      <c r="C9404" s="21"/>
    </row>
    <row r="9405" spans="3:3" x14ac:dyDescent="0.2">
      <c r="C9405" s="21"/>
    </row>
    <row r="9406" spans="3:3" x14ac:dyDescent="0.2">
      <c r="C9406" s="21"/>
    </row>
    <row r="9407" spans="3:3" x14ac:dyDescent="0.2">
      <c r="C9407" s="21"/>
    </row>
    <row r="9408" spans="3:3" x14ac:dyDescent="0.2">
      <c r="C9408" s="21"/>
    </row>
    <row r="9409" spans="3:3" x14ac:dyDescent="0.2">
      <c r="C9409" s="21"/>
    </row>
    <row r="9410" spans="3:3" x14ac:dyDescent="0.2">
      <c r="C9410" s="21"/>
    </row>
    <row r="9411" spans="3:3" x14ac:dyDescent="0.2">
      <c r="C9411" s="21"/>
    </row>
    <row r="9412" spans="3:3" x14ac:dyDescent="0.2">
      <c r="C9412" s="21"/>
    </row>
    <row r="9413" spans="3:3" x14ac:dyDescent="0.2">
      <c r="C9413" s="21"/>
    </row>
    <row r="9414" spans="3:3" x14ac:dyDescent="0.2">
      <c r="C9414" s="21"/>
    </row>
    <row r="9415" spans="3:3" x14ac:dyDescent="0.2">
      <c r="C9415" s="21"/>
    </row>
    <row r="9416" spans="3:3" x14ac:dyDescent="0.2">
      <c r="C9416" s="21"/>
    </row>
    <row r="9417" spans="3:3" x14ac:dyDescent="0.2">
      <c r="C9417" s="21"/>
    </row>
    <row r="9418" spans="3:3" x14ac:dyDescent="0.2">
      <c r="C9418" s="21"/>
    </row>
    <row r="9419" spans="3:3" x14ac:dyDescent="0.2">
      <c r="C9419" s="21"/>
    </row>
    <row r="9420" spans="3:3" x14ac:dyDescent="0.2">
      <c r="C9420" s="21"/>
    </row>
    <row r="9421" spans="3:3" x14ac:dyDescent="0.2">
      <c r="C9421" s="21"/>
    </row>
    <row r="9422" spans="3:3" x14ac:dyDescent="0.2">
      <c r="C9422" s="21"/>
    </row>
    <row r="9423" spans="3:3" x14ac:dyDescent="0.2">
      <c r="C9423" s="21"/>
    </row>
    <row r="9424" spans="3:3" x14ac:dyDescent="0.2">
      <c r="C9424" s="21"/>
    </row>
    <row r="9425" spans="3:3" x14ac:dyDescent="0.2">
      <c r="C9425" s="21"/>
    </row>
    <row r="9426" spans="3:3" x14ac:dyDescent="0.2">
      <c r="C9426" s="21"/>
    </row>
    <row r="9427" spans="3:3" x14ac:dyDescent="0.2">
      <c r="C9427" s="21"/>
    </row>
    <row r="9428" spans="3:3" x14ac:dyDescent="0.2">
      <c r="C9428" s="21"/>
    </row>
    <row r="9429" spans="3:3" x14ac:dyDescent="0.2">
      <c r="C9429" s="21"/>
    </row>
    <row r="9430" spans="3:3" x14ac:dyDescent="0.2">
      <c r="C9430" s="21"/>
    </row>
    <row r="9431" spans="3:3" x14ac:dyDescent="0.2">
      <c r="C9431" s="21"/>
    </row>
    <row r="9432" spans="3:3" x14ac:dyDescent="0.2">
      <c r="C9432" s="21"/>
    </row>
    <row r="9433" spans="3:3" x14ac:dyDescent="0.2">
      <c r="C9433" s="21"/>
    </row>
    <row r="9434" spans="3:3" x14ac:dyDescent="0.2">
      <c r="C9434" s="21"/>
    </row>
    <row r="9435" spans="3:3" x14ac:dyDescent="0.2">
      <c r="C9435" s="21"/>
    </row>
    <row r="9436" spans="3:3" x14ac:dyDescent="0.2">
      <c r="C9436" s="21"/>
    </row>
    <row r="9437" spans="3:3" x14ac:dyDescent="0.2">
      <c r="C9437" s="21"/>
    </row>
    <row r="9438" spans="3:3" x14ac:dyDescent="0.2">
      <c r="C9438" s="21"/>
    </row>
    <row r="9439" spans="3:3" x14ac:dyDescent="0.2">
      <c r="C9439" s="21"/>
    </row>
    <row r="9440" spans="3:3" x14ac:dyDescent="0.2">
      <c r="C9440" s="21"/>
    </row>
    <row r="9441" spans="3:3" x14ac:dyDescent="0.2">
      <c r="C9441" s="21"/>
    </row>
    <row r="9442" spans="3:3" x14ac:dyDescent="0.2">
      <c r="C9442" s="21"/>
    </row>
    <row r="9443" spans="3:3" x14ac:dyDescent="0.2">
      <c r="C9443" s="21"/>
    </row>
    <row r="9444" spans="3:3" x14ac:dyDescent="0.2">
      <c r="C9444" s="21"/>
    </row>
    <row r="9445" spans="3:3" x14ac:dyDescent="0.2">
      <c r="C9445" s="21"/>
    </row>
    <row r="9446" spans="3:3" x14ac:dyDescent="0.2">
      <c r="C9446" s="21"/>
    </row>
    <row r="9447" spans="3:3" x14ac:dyDescent="0.2">
      <c r="C9447" s="21"/>
    </row>
    <row r="9448" spans="3:3" x14ac:dyDescent="0.2">
      <c r="C9448" s="21"/>
    </row>
    <row r="9449" spans="3:3" x14ac:dyDescent="0.2">
      <c r="C9449" s="21"/>
    </row>
    <row r="9450" spans="3:3" x14ac:dyDescent="0.2">
      <c r="C9450" s="21"/>
    </row>
    <row r="9451" spans="3:3" x14ac:dyDescent="0.2">
      <c r="C9451" s="21"/>
    </row>
    <row r="9452" spans="3:3" x14ac:dyDescent="0.2">
      <c r="C9452" s="21"/>
    </row>
    <row r="9453" spans="3:3" x14ac:dyDescent="0.2">
      <c r="C9453" s="21"/>
    </row>
    <row r="9454" spans="3:3" x14ac:dyDescent="0.2">
      <c r="C9454" s="21"/>
    </row>
    <row r="9455" spans="3:3" x14ac:dyDescent="0.2">
      <c r="C9455" s="21"/>
    </row>
    <row r="9456" spans="3:3" x14ac:dyDescent="0.2">
      <c r="C9456" s="21"/>
    </row>
    <row r="9457" spans="3:3" x14ac:dyDescent="0.2">
      <c r="C9457" s="21"/>
    </row>
    <row r="9458" spans="3:3" x14ac:dyDescent="0.2">
      <c r="C9458" s="21"/>
    </row>
    <row r="9459" spans="3:3" x14ac:dyDescent="0.2">
      <c r="C9459" s="21"/>
    </row>
    <row r="9460" spans="3:3" x14ac:dyDescent="0.2">
      <c r="C9460" s="21"/>
    </row>
    <row r="9461" spans="3:3" x14ac:dyDescent="0.2">
      <c r="C9461" s="21"/>
    </row>
    <row r="9462" spans="3:3" x14ac:dyDescent="0.2">
      <c r="C9462" s="21"/>
    </row>
    <row r="9463" spans="3:3" x14ac:dyDescent="0.2">
      <c r="C9463" s="21"/>
    </row>
    <row r="9464" spans="3:3" x14ac:dyDescent="0.2">
      <c r="C9464" s="21"/>
    </row>
    <row r="9465" spans="3:3" x14ac:dyDescent="0.2">
      <c r="C9465" s="21"/>
    </row>
    <row r="9466" spans="3:3" x14ac:dyDescent="0.2">
      <c r="C9466" s="21"/>
    </row>
    <row r="9467" spans="3:3" x14ac:dyDescent="0.2">
      <c r="C9467" s="21"/>
    </row>
    <row r="9468" spans="3:3" x14ac:dyDescent="0.2">
      <c r="C9468" s="21"/>
    </row>
    <row r="9469" spans="3:3" x14ac:dyDescent="0.2">
      <c r="C9469" s="21"/>
    </row>
    <row r="9470" spans="3:3" x14ac:dyDescent="0.2">
      <c r="C9470" s="21"/>
    </row>
    <row r="9471" spans="3:3" x14ac:dyDescent="0.2">
      <c r="C9471" s="21"/>
    </row>
    <row r="9472" spans="3:3" x14ac:dyDescent="0.2">
      <c r="C9472" s="21"/>
    </row>
    <row r="9473" spans="3:3" x14ac:dyDescent="0.2">
      <c r="C9473" s="21"/>
    </row>
    <row r="9474" spans="3:3" x14ac:dyDescent="0.2">
      <c r="C9474" s="21"/>
    </row>
    <row r="9475" spans="3:3" x14ac:dyDescent="0.2">
      <c r="C9475" s="21"/>
    </row>
    <row r="9476" spans="3:3" x14ac:dyDescent="0.2">
      <c r="C9476" s="21"/>
    </row>
    <row r="9477" spans="3:3" x14ac:dyDescent="0.2">
      <c r="C9477" s="21"/>
    </row>
    <row r="9478" spans="3:3" x14ac:dyDescent="0.2">
      <c r="C9478" s="21"/>
    </row>
    <row r="9479" spans="3:3" x14ac:dyDescent="0.2">
      <c r="C9479" s="21"/>
    </row>
    <row r="9480" spans="3:3" x14ac:dyDescent="0.2">
      <c r="C9480" s="21"/>
    </row>
    <row r="9481" spans="3:3" x14ac:dyDescent="0.2">
      <c r="C9481" s="21"/>
    </row>
    <row r="9482" spans="3:3" x14ac:dyDescent="0.2">
      <c r="C9482" s="21"/>
    </row>
    <row r="9483" spans="3:3" x14ac:dyDescent="0.2">
      <c r="C9483" s="21"/>
    </row>
    <row r="9484" spans="3:3" x14ac:dyDescent="0.2">
      <c r="C9484" s="21"/>
    </row>
    <row r="9485" spans="3:3" x14ac:dyDescent="0.2">
      <c r="C9485" s="21"/>
    </row>
    <row r="9486" spans="3:3" x14ac:dyDescent="0.2">
      <c r="C9486" s="21"/>
    </row>
    <row r="9487" spans="3:3" x14ac:dyDescent="0.2">
      <c r="C9487" s="21"/>
    </row>
    <row r="9488" spans="3:3" x14ac:dyDescent="0.2">
      <c r="C9488" s="21"/>
    </row>
    <row r="9489" spans="3:3" x14ac:dyDescent="0.2">
      <c r="C9489" s="21"/>
    </row>
    <row r="9490" spans="3:3" x14ac:dyDescent="0.2">
      <c r="C9490" s="21"/>
    </row>
    <row r="9491" spans="3:3" x14ac:dyDescent="0.2">
      <c r="C9491" s="21"/>
    </row>
    <row r="9492" spans="3:3" x14ac:dyDescent="0.2">
      <c r="C9492" s="21"/>
    </row>
    <row r="9493" spans="3:3" x14ac:dyDescent="0.2">
      <c r="C9493" s="21"/>
    </row>
    <row r="9494" spans="3:3" x14ac:dyDescent="0.2">
      <c r="C9494" s="21"/>
    </row>
    <row r="9495" spans="3:3" x14ac:dyDescent="0.2">
      <c r="C9495" s="21"/>
    </row>
    <row r="9496" spans="3:3" x14ac:dyDescent="0.2">
      <c r="C9496" s="21"/>
    </row>
    <row r="9497" spans="3:3" x14ac:dyDescent="0.2">
      <c r="C9497" s="21"/>
    </row>
    <row r="9498" spans="3:3" x14ac:dyDescent="0.2">
      <c r="C9498" s="21"/>
    </row>
    <row r="9499" spans="3:3" x14ac:dyDescent="0.2">
      <c r="C9499" s="21"/>
    </row>
    <row r="9500" spans="3:3" x14ac:dyDescent="0.2">
      <c r="C9500" s="21"/>
    </row>
    <row r="9501" spans="3:3" x14ac:dyDescent="0.2">
      <c r="C9501" s="21"/>
    </row>
    <row r="9502" spans="3:3" x14ac:dyDescent="0.2">
      <c r="C9502" s="21"/>
    </row>
    <row r="9503" spans="3:3" x14ac:dyDescent="0.2">
      <c r="C9503" s="21"/>
    </row>
    <row r="9504" spans="3:3" x14ac:dyDescent="0.2">
      <c r="C9504" s="21"/>
    </row>
    <row r="9505" spans="3:3" x14ac:dyDescent="0.2">
      <c r="C9505" s="21"/>
    </row>
    <row r="9506" spans="3:3" x14ac:dyDescent="0.2">
      <c r="C9506" s="21"/>
    </row>
    <row r="9507" spans="3:3" x14ac:dyDescent="0.2">
      <c r="C9507" s="21"/>
    </row>
    <row r="9508" spans="3:3" x14ac:dyDescent="0.2">
      <c r="C9508" s="21"/>
    </row>
    <row r="9509" spans="3:3" x14ac:dyDescent="0.2">
      <c r="C9509" s="21"/>
    </row>
    <row r="9510" spans="3:3" x14ac:dyDescent="0.2">
      <c r="C9510" s="21"/>
    </row>
    <row r="9511" spans="3:3" x14ac:dyDescent="0.2">
      <c r="C9511" s="21"/>
    </row>
    <row r="9512" spans="3:3" x14ac:dyDescent="0.2">
      <c r="C9512" s="21"/>
    </row>
    <row r="9513" spans="3:3" x14ac:dyDescent="0.2">
      <c r="C9513" s="21"/>
    </row>
    <row r="9514" spans="3:3" x14ac:dyDescent="0.2">
      <c r="C9514" s="21"/>
    </row>
    <row r="9515" spans="3:3" x14ac:dyDescent="0.2">
      <c r="C9515" s="21"/>
    </row>
    <row r="9516" spans="3:3" x14ac:dyDescent="0.2">
      <c r="C9516" s="21"/>
    </row>
    <row r="9517" spans="3:3" x14ac:dyDescent="0.2">
      <c r="C9517" s="21"/>
    </row>
    <row r="9518" spans="3:3" x14ac:dyDescent="0.2">
      <c r="C9518" s="21"/>
    </row>
    <row r="9519" spans="3:3" x14ac:dyDescent="0.2">
      <c r="C9519" s="21"/>
    </row>
    <row r="9520" spans="3:3" x14ac:dyDescent="0.2">
      <c r="C9520" s="21"/>
    </row>
    <row r="9521" spans="3:3" x14ac:dyDescent="0.2">
      <c r="C9521" s="21"/>
    </row>
    <row r="9522" spans="3:3" x14ac:dyDescent="0.2">
      <c r="C9522" s="21"/>
    </row>
    <row r="9523" spans="3:3" x14ac:dyDescent="0.2">
      <c r="C9523" s="21"/>
    </row>
    <row r="9524" spans="3:3" x14ac:dyDescent="0.2">
      <c r="C9524" s="21"/>
    </row>
    <row r="9525" spans="3:3" x14ac:dyDescent="0.2">
      <c r="C9525" s="21"/>
    </row>
    <row r="9526" spans="3:3" x14ac:dyDescent="0.2">
      <c r="C9526" s="21"/>
    </row>
    <row r="9527" spans="3:3" x14ac:dyDescent="0.2">
      <c r="C9527" s="21"/>
    </row>
    <row r="9528" spans="3:3" x14ac:dyDescent="0.2">
      <c r="C9528" s="21"/>
    </row>
    <row r="9529" spans="3:3" x14ac:dyDescent="0.2">
      <c r="C9529" s="21"/>
    </row>
    <row r="9530" spans="3:3" x14ac:dyDescent="0.2">
      <c r="C9530" s="21"/>
    </row>
    <row r="9531" spans="3:3" x14ac:dyDescent="0.2">
      <c r="C9531" s="21"/>
    </row>
    <row r="9532" spans="3:3" x14ac:dyDescent="0.2">
      <c r="C9532" s="21"/>
    </row>
    <row r="9533" spans="3:3" x14ac:dyDescent="0.2">
      <c r="C9533" s="21"/>
    </row>
    <row r="9534" spans="3:3" x14ac:dyDescent="0.2">
      <c r="C9534" s="21"/>
    </row>
    <row r="9535" spans="3:3" x14ac:dyDescent="0.2">
      <c r="C9535" s="21"/>
    </row>
    <row r="9536" spans="3:3" x14ac:dyDescent="0.2">
      <c r="C9536" s="21"/>
    </row>
    <row r="9537" spans="3:3" x14ac:dyDescent="0.2">
      <c r="C9537" s="21"/>
    </row>
    <row r="9538" spans="3:3" x14ac:dyDescent="0.2">
      <c r="C9538" s="21"/>
    </row>
    <row r="9539" spans="3:3" x14ac:dyDescent="0.2">
      <c r="C9539" s="21"/>
    </row>
    <row r="9540" spans="3:3" x14ac:dyDescent="0.2">
      <c r="C9540" s="21"/>
    </row>
    <row r="9541" spans="3:3" x14ac:dyDescent="0.2">
      <c r="C9541" s="21"/>
    </row>
    <row r="9542" spans="3:3" x14ac:dyDescent="0.2">
      <c r="C9542" s="21"/>
    </row>
    <row r="9543" spans="3:3" x14ac:dyDescent="0.2">
      <c r="C9543" s="21"/>
    </row>
    <row r="9544" spans="3:3" x14ac:dyDescent="0.2">
      <c r="C9544" s="21"/>
    </row>
    <row r="9545" spans="3:3" x14ac:dyDescent="0.2">
      <c r="C9545" s="21"/>
    </row>
    <row r="9546" spans="3:3" x14ac:dyDescent="0.2">
      <c r="C9546" s="21"/>
    </row>
    <row r="9547" spans="3:3" x14ac:dyDescent="0.2">
      <c r="C9547" s="21"/>
    </row>
    <row r="9548" spans="3:3" x14ac:dyDescent="0.2">
      <c r="C9548" s="21"/>
    </row>
    <row r="9549" spans="3:3" x14ac:dyDescent="0.2">
      <c r="C9549" s="21"/>
    </row>
    <row r="9550" spans="3:3" x14ac:dyDescent="0.2">
      <c r="C9550" s="21"/>
    </row>
    <row r="9551" spans="3:3" x14ac:dyDescent="0.2">
      <c r="C9551" s="21"/>
    </row>
    <row r="9552" spans="3:3" x14ac:dyDescent="0.2">
      <c r="C9552" s="21"/>
    </row>
    <row r="9553" spans="3:3" x14ac:dyDescent="0.2">
      <c r="C9553" s="21"/>
    </row>
    <row r="9554" spans="3:3" x14ac:dyDescent="0.2">
      <c r="C9554" s="21"/>
    </row>
    <row r="9555" spans="3:3" x14ac:dyDescent="0.2">
      <c r="C9555" s="21"/>
    </row>
    <row r="9556" spans="3:3" x14ac:dyDescent="0.2">
      <c r="C9556" s="21"/>
    </row>
    <row r="9557" spans="3:3" x14ac:dyDescent="0.2">
      <c r="C9557" s="21"/>
    </row>
    <row r="9558" spans="3:3" x14ac:dyDescent="0.2">
      <c r="C9558" s="21"/>
    </row>
    <row r="9559" spans="3:3" x14ac:dyDescent="0.2">
      <c r="C9559" s="21"/>
    </row>
    <row r="9560" spans="3:3" x14ac:dyDescent="0.2">
      <c r="C9560" s="21"/>
    </row>
    <row r="9561" spans="3:3" x14ac:dyDescent="0.2">
      <c r="C9561" s="21"/>
    </row>
    <row r="9562" spans="3:3" x14ac:dyDescent="0.2">
      <c r="C9562" s="21"/>
    </row>
    <row r="9563" spans="3:3" x14ac:dyDescent="0.2">
      <c r="C9563" s="21"/>
    </row>
    <row r="9564" spans="3:3" x14ac:dyDescent="0.2">
      <c r="C9564" s="21"/>
    </row>
    <row r="9565" spans="3:3" x14ac:dyDescent="0.2">
      <c r="C9565" s="21"/>
    </row>
    <row r="9566" spans="3:3" x14ac:dyDescent="0.2">
      <c r="C9566" s="21"/>
    </row>
    <row r="9567" spans="3:3" x14ac:dyDescent="0.2">
      <c r="C9567" s="21"/>
    </row>
    <row r="9568" spans="3:3" x14ac:dyDescent="0.2">
      <c r="C9568" s="21"/>
    </row>
    <row r="9569" spans="3:3" x14ac:dyDescent="0.2">
      <c r="C9569" s="21"/>
    </row>
    <row r="9570" spans="3:3" x14ac:dyDescent="0.2">
      <c r="C9570" s="21"/>
    </row>
    <row r="9571" spans="3:3" x14ac:dyDescent="0.2">
      <c r="C9571" s="21"/>
    </row>
    <row r="9572" spans="3:3" x14ac:dyDescent="0.2">
      <c r="C9572" s="21"/>
    </row>
    <row r="9573" spans="3:3" x14ac:dyDescent="0.2">
      <c r="C9573" s="21"/>
    </row>
    <row r="9574" spans="3:3" x14ac:dyDescent="0.2">
      <c r="C9574" s="21"/>
    </row>
    <row r="9575" spans="3:3" x14ac:dyDescent="0.2">
      <c r="C9575" s="21"/>
    </row>
    <row r="9576" spans="3:3" x14ac:dyDescent="0.2">
      <c r="C9576" s="21"/>
    </row>
    <row r="9577" spans="3:3" x14ac:dyDescent="0.2">
      <c r="C9577" s="21"/>
    </row>
    <row r="9578" spans="3:3" x14ac:dyDescent="0.2">
      <c r="C9578" s="21"/>
    </row>
    <row r="9579" spans="3:3" x14ac:dyDescent="0.2">
      <c r="C9579" s="21"/>
    </row>
    <row r="9580" spans="3:3" x14ac:dyDescent="0.2">
      <c r="C9580" s="21"/>
    </row>
    <row r="9581" spans="3:3" x14ac:dyDescent="0.2">
      <c r="C9581" s="21"/>
    </row>
    <row r="9582" spans="3:3" x14ac:dyDescent="0.2">
      <c r="C9582" s="21"/>
    </row>
    <row r="9583" spans="3:3" x14ac:dyDescent="0.2">
      <c r="C9583" s="21"/>
    </row>
    <row r="9584" spans="3:3" x14ac:dyDescent="0.2">
      <c r="C9584" s="21"/>
    </row>
    <row r="9585" spans="3:3" x14ac:dyDescent="0.2">
      <c r="C9585" s="21"/>
    </row>
    <row r="9586" spans="3:3" x14ac:dyDescent="0.2">
      <c r="C9586" s="21"/>
    </row>
    <row r="9587" spans="3:3" x14ac:dyDescent="0.2">
      <c r="C9587" s="21"/>
    </row>
    <row r="9588" spans="3:3" x14ac:dyDescent="0.2">
      <c r="C9588" s="21"/>
    </row>
    <row r="9589" spans="3:3" x14ac:dyDescent="0.2">
      <c r="C9589" s="21"/>
    </row>
    <row r="9590" spans="3:3" x14ac:dyDescent="0.2">
      <c r="C9590" s="21"/>
    </row>
    <row r="9591" spans="3:3" x14ac:dyDescent="0.2">
      <c r="C9591" s="21"/>
    </row>
    <row r="9592" spans="3:3" x14ac:dyDescent="0.2">
      <c r="C9592" s="21"/>
    </row>
    <row r="9593" spans="3:3" x14ac:dyDescent="0.2">
      <c r="C9593" s="21"/>
    </row>
    <row r="9594" spans="3:3" x14ac:dyDescent="0.2">
      <c r="C9594" s="21"/>
    </row>
    <row r="9595" spans="3:3" x14ac:dyDescent="0.2">
      <c r="C9595" s="21"/>
    </row>
    <row r="9596" spans="3:3" x14ac:dyDescent="0.2">
      <c r="C9596" s="21"/>
    </row>
    <row r="9597" spans="3:3" x14ac:dyDescent="0.2">
      <c r="C9597" s="21"/>
    </row>
    <row r="9598" spans="3:3" x14ac:dyDescent="0.2">
      <c r="C9598" s="21"/>
    </row>
    <row r="9599" spans="3:3" x14ac:dyDescent="0.2">
      <c r="C9599" s="21"/>
    </row>
    <row r="9600" spans="3:3" x14ac:dyDescent="0.2">
      <c r="C9600" s="21"/>
    </row>
    <row r="9601" spans="3:3" x14ac:dyDescent="0.2">
      <c r="C9601" s="21"/>
    </row>
    <row r="9602" spans="3:3" x14ac:dyDescent="0.2">
      <c r="C9602" s="21"/>
    </row>
    <row r="9603" spans="3:3" x14ac:dyDescent="0.2">
      <c r="C9603" s="21"/>
    </row>
    <row r="9604" spans="3:3" x14ac:dyDescent="0.2">
      <c r="C9604" s="21"/>
    </row>
    <row r="9605" spans="3:3" x14ac:dyDescent="0.2">
      <c r="C9605" s="21"/>
    </row>
    <row r="9606" spans="3:3" x14ac:dyDescent="0.2">
      <c r="C9606" s="21"/>
    </row>
    <row r="9607" spans="3:3" x14ac:dyDescent="0.2">
      <c r="C9607" s="21"/>
    </row>
    <row r="9608" spans="3:3" x14ac:dyDescent="0.2">
      <c r="C9608" s="21"/>
    </row>
    <row r="9609" spans="3:3" x14ac:dyDescent="0.2">
      <c r="C9609" s="21"/>
    </row>
    <row r="9610" spans="3:3" x14ac:dyDescent="0.2">
      <c r="C9610" s="21"/>
    </row>
    <row r="9611" spans="3:3" x14ac:dyDescent="0.2">
      <c r="C9611" s="21"/>
    </row>
    <row r="9612" spans="3:3" x14ac:dyDescent="0.2">
      <c r="C9612" s="21"/>
    </row>
    <row r="9613" spans="3:3" x14ac:dyDescent="0.2">
      <c r="C9613" s="21"/>
    </row>
    <row r="9614" spans="3:3" x14ac:dyDescent="0.2">
      <c r="C9614" s="21"/>
    </row>
    <row r="9615" spans="3:3" x14ac:dyDescent="0.2">
      <c r="C9615" s="21"/>
    </row>
    <row r="9616" spans="3:3" x14ac:dyDescent="0.2">
      <c r="C9616" s="21"/>
    </row>
    <row r="9617" spans="3:3" x14ac:dyDescent="0.2">
      <c r="C9617" s="21"/>
    </row>
    <row r="9618" spans="3:3" x14ac:dyDescent="0.2">
      <c r="C9618" s="21"/>
    </row>
    <row r="9619" spans="3:3" x14ac:dyDescent="0.2">
      <c r="C9619" s="21"/>
    </row>
    <row r="9620" spans="3:3" x14ac:dyDescent="0.2">
      <c r="C9620" s="21"/>
    </row>
    <row r="9621" spans="3:3" x14ac:dyDescent="0.2">
      <c r="C9621" s="21"/>
    </row>
    <row r="9622" spans="3:3" x14ac:dyDescent="0.2">
      <c r="C9622" s="21"/>
    </row>
    <row r="9623" spans="3:3" x14ac:dyDescent="0.2">
      <c r="C9623" s="21"/>
    </row>
    <row r="9624" spans="3:3" x14ac:dyDescent="0.2">
      <c r="C9624" s="21"/>
    </row>
    <row r="9625" spans="3:3" x14ac:dyDescent="0.2">
      <c r="C9625" s="21"/>
    </row>
    <row r="9626" spans="3:3" x14ac:dyDescent="0.2">
      <c r="C9626" s="21"/>
    </row>
    <row r="9627" spans="3:3" x14ac:dyDescent="0.2">
      <c r="C9627" s="21"/>
    </row>
    <row r="9628" spans="3:3" x14ac:dyDescent="0.2">
      <c r="C9628" s="21"/>
    </row>
    <row r="9629" spans="3:3" x14ac:dyDescent="0.2">
      <c r="C9629" s="21"/>
    </row>
    <row r="9630" spans="3:3" x14ac:dyDescent="0.2">
      <c r="C9630" s="21"/>
    </row>
    <row r="9631" spans="3:3" x14ac:dyDescent="0.2">
      <c r="C9631" s="21"/>
    </row>
    <row r="9632" spans="3:3" x14ac:dyDescent="0.2">
      <c r="C9632" s="21"/>
    </row>
    <row r="9633" spans="3:3" x14ac:dyDescent="0.2">
      <c r="C9633" s="21"/>
    </row>
    <row r="9634" spans="3:3" x14ac:dyDescent="0.2">
      <c r="C9634" s="21"/>
    </row>
    <row r="9635" spans="3:3" x14ac:dyDescent="0.2">
      <c r="C9635" s="21"/>
    </row>
    <row r="9636" spans="3:3" x14ac:dyDescent="0.2">
      <c r="C9636" s="21"/>
    </row>
    <row r="9637" spans="3:3" x14ac:dyDescent="0.2">
      <c r="C9637" s="21"/>
    </row>
    <row r="9638" spans="3:3" x14ac:dyDescent="0.2">
      <c r="C9638" s="21"/>
    </row>
    <row r="9639" spans="3:3" x14ac:dyDescent="0.2">
      <c r="C9639" s="21"/>
    </row>
    <row r="9640" spans="3:3" x14ac:dyDescent="0.2">
      <c r="C9640" s="21"/>
    </row>
    <row r="9641" spans="3:3" x14ac:dyDescent="0.2">
      <c r="C9641" s="21"/>
    </row>
    <row r="9642" spans="3:3" x14ac:dyDescent="0.2">
      <c r="C9642" s="21"/>
    </row>
    <row r="9643" spans="3:3" x14ac:dyDescent="0.2">
      <c r="C9643" s="21"/>
    </row>
    <row r="9644" spans="3:3" x14ac:dyDescent="0.2">
      <c r="C9644" s="21"/>
    </row>
    <row r="9645" spans="3:3" x14ac:dyDescent="0.2">
      <c r="C9645" s="21"/>
    </row>
    <row r="9646" spans="3:3" x14ac:dyDescent="0.2">
      <c r="C9646" s="21"/>
    </row>
    <row r="9647" spans="3:3" x14ac:dyDescent="0.2">
      <c r="C9647" s="21"/>
    </row>
    <row r="9648" spans="3:3" x14ac:dyDescent="0.2">
      <c r="C9648" s="21"/>
    </row>
    <row r="9649" spans="3:3" x14ac:dyDescent="0.2">
      <c r="C9649" s="21"/>
    </row>
    <row r="9650" spans="3:3" x14ac:dyDescent="0.2">
      <c r="C9650" s="21"/>
    </row>
    <row r="9651" spans="3:3" x14ac:dyDescent="0.2">
      <c r="C9651" s="21"/>
    </row>
    <row r="9652" spans="3:3" x14ac:dyDescent="0.2">
      <c r="C9652" s="21"/>
    </row>
    <row r="9653" spans="3:3" x14ac:dyDescent="0.2">
      <c r="C9653" s="21"/>
    </row>
    <row r="9654" spans="3:3" x14ac:dyDescent="0.2">
      <c r="C9654" s="21"/>
    </row>
    <row r="9655" spans="3:3" x14ac:dyDescent="0.2">
      <c r="C9655" s="21"/>
    </row>
    <row r="9656" spans="3:3" x14ac:dyDescent="0.2">
      <c r="C9656" s="21"/>
    </row>
    <row r="9657" spans="3:3" x14ac:dyDescent="0.2">
      <c r="C9657" s="21"/>
    </row>
    <row r="9658" spans="3:3" x14ac:dyDescent="0.2">
      <c r="C9658" s="21"/>
    </row>
    <row r="9659" spans="3:3" x14ac:dyDescent="0.2">
      <c r="C9659" s="21"/>
    </row>
    <row r="9660" spans="3:3" x14ac:dyDescent="0.2">
      <c r="C9660" s="21"/>
    </row>
    <row r="9661" spans="3:3" x14ac:dyDescent="0.2">
      <c r="C9661" s="21"/>
    </row>
    <row r="9662" spans="3:3" x14ac:dyDescent="0.2">
      <c r="C9662" s="21"/>
    </row>
    <row r="9663" spans="3:3" x14ac:dyDescent="0.2">
      <c r="C9663" s="21"/>
    </row>
    <row r="9664" spans="3:3" x14ac:dyDescent="0.2">
      <c r="C9664" s="21"/>
    </row>
    <row r="9665" spans="3:3" x14ac:dyDescent="0.2">
      <c r="C9665" s="21"/>
    </row>
    <row r="9666" spans="3:3" x14ac:dyDescent="0.2">
      <c r="C9666" s="21"/>
    </row>
    <row r="9667" spans="3:3" x14ac:dyDescent="0.2">
      <c r="C9667" s="21"/>
    </row>
    <row r="9668" spans="3:3" x14ac:dyDescent="0.2">
      <c r="C9668" s="21"/>
    </row>
    <row r="9669" spans="3:3" x14ac:dyDescent="0.2">
      <c r="C9669" s="21"/>
    </row>
    <row r="9670" spans="3:3" x14ac:dyDescent="0.2">
      <c r="C9670" s="21"/>
    </row>
    <row r="9671" spans="3:3" x14ac:dyDescent="0.2">
      <c r="C9671" s="21"/>
    </row>
    <row r="9672" spans="3:3" x14ac:dyDescent="0.2">
      <c r="C9672" s="21"/>
    </row>
    <row r="9673" spans="3:3" x14ac:dyDescent="0.2">
      <c r="C9673" s="21"/>
    </row>
    <row r="9674" spans="3:3" x14ac:dyDescent="0.2">
      <c r="C9674" s="21"/>
    </row>
    <row r="9675" spans="3:3" x14ac:dyDescent="0.2">
      <c r="C9675" s="21"/>
    </row>
    <row r="9676" spans="3:3" x14ac:dyDescent="0.2">
      <c r="C9676" s="21"/>
    </row>
    <row r="9677" spans="3:3" x14ac:dyDescent="0.2">
      <c r="C9677" s="21"/>
    </row>
    <row r="9678" spans="3:3" x14ac:dyDescent="0.2">
      <c r="C9678" s="21"/>
    </row>
    <row r="9679" spans="3:3" x14ac:dyDescent="0.2">
      <c r="C9679" s="21"/>
    </row>
    <row r="9680" spans="3:3" x14ac:dyDescent="0.2">
      <c r="C9680" s="21"/>
    </row>
    <row r="9681" spans="3:3" x14ac:dyDescent="0.2">
      <c r="C9681" s="21"/>
    </row>
    <row r="9682" spans="3:3" x14ac:dyDescent="0.2">
      <c r="C9682" s="21"/>
    </row>
    <row r="9683" spans="3:3" x14ac:dyDescent="0.2">
      <c r="C9683" s="21"/>
    </row>
    <row r="9684" spans="3:3" x14ac:dyDescent="0.2">
      <c r="C9684" s="21"/>
    </row>
    <row r="9685" spans="3:3" x14ac:dyDescent="0.2">
      <c r="C9685" s="21"/>
    </row>
    <row r="9686" spans="3:3" x14ac:dyDescent="0.2">
      <c r="C9686" s="21"/>
    </row>
    <row r="9687" spans="3:3" x14ac:dyDescent="0.2">
      <c r="C9687" s="21"/>
    </row>
    <row r="9688" spans="3:3" x14ac:dyDescent="0.2">
      <c r="C9688" s="21"/>
    </row>
    <row r="9689" spans="3:3" x14ac:dyDescent="0.2">
      <c r="C9689" s="21"/>
    </row>
    <row r="9690" spans="3:3" x14ac:dyDescent="0.2">
      <c r="C9690" s="21"/>
    </row>
    <row r="9691" spans="3:3" x14ac:dyDescent="0.2">
      <c r="C9691" s="21"/>
    </row>
    <row r="9692" spans="3:3" x14ac:dyDescent="0.2">
      <c r="C9692" s="21"/>
    </row>
    <row r="9693" spans="3:3" x14ac:dyDescent="0.2">
      <c r="C9693" s="21"/>
    </row>
    <row r="9694" spans="3:3" x14ac:dyDescent="0.2">
      <c r="C9694" s="21"/>
    </row>
    <row r="9695" spans="3:3" x14ac:dyDescent="0.2">
      <c r="C9695" s="21"/>
    </row>
    <row r="9696" spans="3:3" x14ac:dyDescent="0.2">
      <c r="C9696" s="21"/>
    </row>
    <row r="9697" spans="3:3" x14ac:dyDescent="0.2">
      <c r="C9697" s="21"/>
    </row>
    <row r="9698" spans="3:3" x14ac:dyDescent="0.2">
      <c r="C9698" s="21"/>
    </row>
    <row r="9699" spans="3:3" x14ac:dyDescent="0.2">
      <c r="C9699" s="21"/>
    </row>
    <row r="9700" spans="3:3" x14ac:dyDescent="0.2">
      <c r="C9700" s="21"/>
    </row>
    <row r="9701" spans="3:3" x14ac:dyDescent="0.2">
      <c r="C9701" s="21"/>
    </row>
    <row r="9702" spans="3:3" x14ac:dyDescent="0.2">
      <c r="C9702" s="21"/>
    </row>
    <row r="9703" spans="3:3" x14ac:dyDescent="0.2">
      <c r="C9703" s="21"/>
    </row>
    <row r="9704" spans="3:3" x14ac:dyDescent="0.2">
      <c r="C9704" s="21"/>
    </row>
    <row r="9705" spans="3:3" x14ac:dyDescent="0.2">
      <c r="C9705" s="21"/>
    </row>
    <row r="9706" spans="3:3" x14ac:dyDescent="0.2">
      <c r="C9706" s="21"/>
    </row>
    <row r="9707" spans="3:3" x14ac:dyDescent="0.2">
      <c r="C9707" s="21"/>
    </row>
    <row r="9708" spans="3:3" x14ac:dyDescent="0.2">
      <c r="C9708" s="21"/>
    </row>
    <row r="9709" spans="3:3" x14ac:dyDescent="0.2">
      <c r="C9709" s="21"/>
    </row>
    <row r="9710" spans="3:3" x14ac:dyDescent="0.2">
      <c r="C9710" s="21"/>
    </row>
    <row r="9711" spans="3:3" x14ac:dyDescent="0.2">
      <c r="C9711" s="21"/>
    </row>
    <row r="9712" spans="3:3" x14ac:dyDescent="0.2">
      <c r="C9712" s="21"/>
    </row>
    <row r="9713" spans="3:3" x14ac:dyDescent="0.2">
      <c r="C9713" s="21"/>
    </row>
    <row r="9714" spans="3:3" x14ac:dyDescent="0.2">
      <c r="C9714" s="21"/>
    </row>
    <row r="9715" spans="3:3" x14ac:dyDescent="0.2">
      <c r="C9715" s="21"/>
    </row>
    <row r="9716" spans="3:3" x14ac:dyDescent="0.2">
      <c r="C9716" s="21"/>
    </row>
    <row r="9717" spans="3:3" x14ac:dyDescent="0.2">
      <c r="C9717" s="21"/>
    </row>
    <row r="9718" spans="3:3" x14ac:dyDescent="0.2">
      <c r="C9718" s="21"/>
    </row>
    <row r="9719" spans="3:3" x14ac:dyDescent="0.2">
      <c r="C9719" s="21"/>
    </row>
    <row r="9720" spans="3:3" x14ac:dyDescent="0.2">
      <c r="C9720" s="21"/>
    </row>
    <row r="9721" spans="3:3" x14ac:dyDescent="0.2">
      <c r="C9721" s="21"/>
    </row>
    <row r="9722" spans="3:3" x14ac:dyDescent="0.2">
      <c r="C9722" s="21"/>
    </row>
    <row r="9723" spans="3:3" x14ac:dyDescent="0.2">
      <c r="C9723" s="21"/>
    </row>
    <row r="9724" spans="3:3" x14ac:dyDescent="0.2">
      <c r="C9724" s="21"/>
    </row>
    <row r="9725" spans="3:3" x14ac:dyDescent="0.2">
      <c r="C9725" s="21"/>
    </row>
    <row r="9726" spans="3:3" x14ac:dyDescent="0.2">
      <c r="C9726" s="21"/>
    </row>
    <row r="9727" spans="3:3" x14ac:dyDescent="0.2">
      <c r="C9727" s="21"/>
    </row>
    <row r="9728" spans="3:3" x14ac:dyDescent="0.2">
      <c r="C9728" s="21"/>
    </row>
    <row r="9729" spans="3:3" x14ac:dyDescent="0.2">
      <c r="C9729" s="21"/>
    </row>
    <row r="9730" spans="3:3" x14ac:dyDescent="0.2">
      <c r="C9730" s="21"/>
    </row>
    <row r="9731" spans="3:3" x14ac:dyDescent="0.2">
      <c r="C9731" s="21"/>
    </row>
    <row r="9732" spans="3:3" x14ac:dyDescent="0.2">
      <c r="C9732" s="21"/>
    </row>
    <row r="9733" spans="3:3" x14ac:dyDescent="0.2">
      <c r="C9733" s="21"/>
    </row>
    <row r="9734" spans="3:3" x14ac:dyDescent="0.2">
      <c r="C9734" s="21"/>
    </row>
    <row r="9735" spans="3:3" x14ac:dyDescent="0.2">
      <c r="C9735" s="21"/>
    </row>
    <row r="9736" spans="3:3" x14ac:dyDescent="0.2">
      <c r="C9736" s="21"/>
    </row>
    <row r="9737" spans="3:3" x14ac:dyDescent="0.2">
      <c r="C9737" s="21"/>
    </row>
    <row r="9738" spans="3:3" x14ac:dyDescent="0.2">
      <c r="C9738" s="21"/>
    </row>
    <row r="9739" spans="3:3" x14ac:dyDescent="0.2">
      <c r="C9739" s="21"/>
    </row>
    <row r="9740" spans="3:3" x14ac:dyDescent="0.2">
      <c r="C9740" s="21"/>
    </row>
    <row r="9741" spans="3:3" x14ac:dyDescent="0.2">
      <c r="C9741" s="21"/>
    </row>
    <row r="9742" spans="3:3" x14ac:dyDescent="0.2">
      <c r="C9742" s="21"/>
    </row>
    <row r="9743" spans="3:3" x14ac:dyDescent="0.2">
      <c r="C9743" s="21"/>
    </row>
    <row r="9744" spans="3:3" x14ac:dyDescent="0.2">
      <c r="C9744" s="21"/>
    </row>
    <row r="9745" spans="3:3" x14ac:dyDescent="0.2">
      <c r="C9745" s="21"/>
    </row>
    <row r="9746" spans="3:3" x14ac:dyDescent="0.2">
      <c r="C9746" s="21"/>
    </row>
    <row r="9747" spans="3:3" x14ac:dyDescent="0.2">
      <c r="C9747" s="21"/>
    </row>
    <row r="9748" spans="3:3" x14ac:dyDescent="0.2">
      <c r="C9748" s="21"/>
    </row>
    <row r="9749" spans="3:3" x14ac:dyDescent="0.2">
      <c r="C9749" s="21"/>
    </row>
    <row r="9750" spans="3:3" x14ac:dyDescent="0.2">
      <c r="C9750" s="21"/>
    </row>
    <row r="9751" spans="3:3" x14ac:dyDescent="0.2">
      <c r="C9751" s="21"/>
    </row>
    <row r="9752" spans="3:3" x14ac:dyDescent="0.2">
      <c r="C9752" s="21"/>
    </row>
    <row r="9753" spans="3:3" x14ac:dyDescent="0.2">
      <c r="C9753" s="21"/>
    </row>
    <row r="9754" spans="3:3" x14ac:dyDescent="0.2">
      <c r="C9754" s="21"/>
    </row>
    <row r="9755" spans="3:3" x14ac:dyDescent="0.2">
      <c r="C9755" s="21"/>
    </row>
    <row r="9756" spans="3:3" x14ac:dyDescent="0.2">
      <c r="C9756" s="21"/>
    </row>
    <row r="9757" spans="3:3" x14ac:dyDescent="0.2">
      <c r="C9757" s="21"/>
    </row>
    <row r="9758" spans="3:3" x14ac:dyDescent="0.2">
      <c r="C9758" s="21"/>
    </row>
    <row r="9759" spans="3:3" x14ac:dyDescent="0.2">
      <c r="C9759" s="21"/>
    </row>
    <row r="9760" spans="3:3" x14ac:dyDescent="0.2">
      <c r="C9760" s="21"/>
    </row>
    <row r="9761" spans="3:3" x14ac:dyDescent="0.2">
      <c r="C9761" s="21"/>
    </row>
    <row r="9762" spans="3:3" x14ac:dyDescent="0.2">
      <c r="C9762" s="21"/>
    </row>
    <row r="9763" spans="3:3" x14ac:dyDescent="0.2">
      <c r="C9763" s="21"/>
    </row>
    <row r="9764" spans="3:3" x14ac:dyDescent="0.2">
      <c r="C9764" s="21"/>
    </row>
    <row r="9765" spans="3:3" x14ac:dyDescent="0.2">
      <c r="C9765" s="21"/>
    </row>
    <row r="9766" spans="3:3" x14ac:dyDescent="0.2">
      <c r="C9766" s="21"/>
    </row>
    <row r="9767" spans="3:3" x14ac:dyDescent="0.2">
      <c r="C9767" s="21"/>
    </row>
    <row r="9768" spans="3:3" x14ac:dyDescent="0.2">
      <c r="C9768" s="21"/>
    </row>
    <row r="9769" spans="3:3" x14ac:dyDescent="0.2">
      <c r="C9769" s="21"/>
    </row>
    <row r="9770" spans="3:3" x14ac:dyDescent="0.2">
      <c r="C9770" s="21"/>
    </row>
    <row r="9771" spans="3:3" x14ac:dyDescent="0.2">
      <c r="C9771" s="21"/>
    </row>
    <row r="9772" spans="3:3" x14ac:dyDescent="0.2">
      <c r="C9772" s="21"/>
    </row>
    <row r="9773" spans="3:3" x14ac:dyDescent="0.2">
      <c r="C9773" s="21"/>
    </row>
    <row r="9774" spans="3:3" x14ac:dyDescent="0.2">
      <c r="C9774" s="21"/>
    </row>
    <row r="9775" spans="3:3" x14ac:dyDescent="0.2">
      <c r="C9775" s="21"/>
    </row>
    <row r="9776" spans="3:3" x14ac:dyDescent="0.2">
      <c r="C9776" s="21"/>
    </row>
    <row r="9777" spans="3:3" x14ac:dyDescent="0.2">
      <c r="C9777" s="21"/>
    </row>
    <row r="9778" spans="3:3" x14ac:dyDescent="0.2">
      <c r="C9778" s="21"/>
    </row>
    <row r="9779" spans="3:3" x14ac:dyDescent="0.2">
      <c r="C9779" s="21"/>
    </row>
    <row r="9780" spans="3:3" x14ac:dyDescent="0.2">
      <c r="C9780" s="21"/>
    </row>
    <row r="9781" spans="3:3" x14ac:dyDescent="0.2">
      <c r="C9781" s="21"/>
    </row>
    <row r="9782" spans="3:3" x14ac:dyDescent="0.2">
      <c r="C9782" s="21"/>
    </row>
    <row r="9783" spans="3:3" x14ac:dyDescent="0.2">
      <c r="C9783" s="21"/>
    </row>
    <row r="9784" spans="3:3" x14ac:dyDescent="0.2">
      <c r="C9784" s="21"/>
    </row>
    <row r="9785" spans="3:3" x14ac:dyDescent="0.2">
      <c r="C9785" s="21"/>
    </row>
    <row r="9786" spans="3:3" x14ac:dyDescent="0.2">
      <c r="C9786" s="21"/>
    </row>
    <row r="9787" spans="3:3" x14ac:dyDescent="0.2">
      <c r="C9787" s="21"/>
    </row>
    <row r="9788" spans="3:3" x14ac:dyDescent="0.2">
      <c r="C9788" s="21"/>
    </row>
    <row r="9789" spans="3:3" x14ac:dyDescent="0.2">
      <c r="C9789" s="21"/>
    </row>
    <row r="9790" spans="3:3" x14ac:dyDescent="0.2">
      <c r="C9790" s="21"/>
    </row>
    <row r="9791" spans="3:3" x14ac:dyDescent="0.2">
      <c r="C9791" s="21"/>
    </row>
    <row r="9792" spans="3:3" x14ac:dyDescent="0.2">
      <c r="C9792" s="21"/>
    </row>
    <row r="9793" spans="3:3" x14ac:dyDescent="0.2">
      <c r="C9793" s="21"/>
    </row>
    <row r="9794" spans="3:3" x14ac:dyDescent="0.2">
      <c r="C9794" s="21"/>
    </row>
    <row r="9795" spans="3:3" x14ac:dyDescent="0.2">
      <c r="C9795" s="21"/>
    </row>
    <row r="9796" spans="3:3" x14ac:dyDescent="0.2">
      <c r="C9796" s="21"/>
    </row>
    <row r="9797" spans="3:3" x14ac:dyDescent="0.2">
      <c r="C9797" s="21"/>
    </row>
    <row r="9798" spans="3:3" x14ac:dyDescent="0.2">
      <c r="C9798" s="21"/>
    </row>
    <row r="9799" spans="3:3" x14ac:dyDescent="0.2">
      <c r="C9799" s="21"/>
    </row>
    <row r="9800" spans="3:3" x14ac:dyDescent="0.2">
      <c r="C9800" s="21"/>
    </row>
    <row r="9801" spans="3:3" x14ac:dyDescent="0.2">
      <c r="C9801" s="21"/>
    </row>
    <row r="9802" spans="3:3" x14ac:dyDescent="0.2">
      <c r="C9802" s="21"/>
    </row>
    <row r="9803" spans="3:3" x14ac:dyDescent="0.2">
      <c r="C9803" s="21"/>
    </row>
    <row r="9804" spans="3:3" x14ac:dyDescent="0.2">
      <c r="C9804" s="21"/>
    </row>
    <row r="9805" spans="3:3" x14ac:dyDescent="0.2">
      <c r="C9805" s="21"/>
    </row>
    <row r="9806" spans="3:3" x14ac:dyDescent="0.2">
      <c r="C9806" s="21"/>
    </row>
    <row r="9807" spans="3:3" x14ac:dyDescent="0.2">
      <c r="C9807" s="21"/>
    </row>
    <row r="9808" spans="3:3" x14ac:dyDescent="0.2">
      <c r="C9808" s="21"/>
    </row>
    <row r="9809" spans="3:3" x14ac:dyDescent="0.2">
      <c r="C9809" s="21"/>
    </row>
    <row r="9810" spans="3:3" x14ac:dyDescent="0.2">
      <c r="C9810" s="21"/>
    </row>
    <row r="9811" spans="3:3" x14ac:dyDescent="0.2">
      <c r="C9811" s="21"/>
    </row>
    <row r="9812" spans="3:3" x14ac:dyDescent="0.2">
      <c r="C9812" s="21"/>
    </row>
    <row r="9813" spans="3:3" x14ac:dyDescent="0.2">
      <c r="C9813" s="21"/>
    </row>
    <row r="9814" spans="3:3" x14ac:dyDescent="0.2">
      <c r="C9814" s="21"/>
    </row>
    <row r="9815" spans="3:3" x14ac:dyDescent="0.2">
      <c r="C9815" s="21"/>
    </row>
    <row r="9816" spans="3:3" x14ac:dyDescent="0.2">
      <c r="C9816" s="21"/>
    </row>
    <row r="9817" spans="3:3" x14ac:dyDescent="0.2">
      <c r="C9817" s="21"/>
    </row>
    <row r="9818" spans="3:3" x14ac:dyDescent="0.2">
      <c r="C9818" s="21"/>
    </row>
    <row r="9819" spans="3:3" x14ac:dyDescent="0.2">
      <c r="C9819" s="21"/>
    </row>
    <row r="9820" spans="3:3" x14ac:dyDescent="0.2">
      <c r="C9820" s="21"/>
    </row>
    <row r="9821" spans="3:3" x14ac:dyDescent="0.2">
      <c r="C9821" s="21"/>
    </row>
    <row r="9822" spans="3:3" x14ac:dyDescent="0.2">
      <c r="C9822" s="21"/>
    </row>
    <row r="9823" spans="3:3" x14ac:dyDescent="0.2">
      <c r="C9823" s="21"/>
    </row>
    <row r="9824" spans="3:3" x14ac:dyDescent="0.2">
      <c r="C9824" s="21"/>
    </row>
    <row r="9825" spans="3:3" x14ac:dyDescent="0.2">
      <c r="C9825" s="21"/>
    </row>
    <row r="9826" spans="3:3" x14ac:dyDescent="0.2">
      <c r="C9826" s="21"/>
    </row>
    <row r="9827" spans="3:3" x14ac:dyDescent="0.2">
      <c r="C9827" s="21"/>
    </row>
    <row r="9828" spans="3:3" x14ac:dyDescent="0.2">
      <c r="C9828" s="21"/>
    </row>
    <row r="9829" spans="3:3" x14ac:dyDescent="0.2">
      <c r="C9829" s="21"/>
    </row>
    <row r="9830" spans="3:3" x14ac:dyDescent="0.2">
      <c r="C9830" s="21"/>
    </row>
    <row r="9831" spans="3:3" x14ac:dyDescent="0.2">
      <c r="C9831" s="21"/>
    </row>
    <row r="9832" spans="3:3" x14ac:dyDescent="0.2">
      <c r="C9832" s="21"/>
    </row>
    <row r="9833" spans="3:3" x14ac:dyDescent="0.2">
      <c r="C9833" s="21"/>
    </row>
    <row r="9834" spans="3:3" x14ac:dyDescent="0.2">
      <c r="C9834" s="21"/>
    </row>
    <row r="9835" spans="3:3" x14ac:dyDescent="0.2">
      <c r="C9835" s="21"/>
    </row>
    <row r="9836" spans="3:3" x14ac:dyDescent="0.2">
      <c r="C9836" s="21"/>
    </row>
    <row r="9837" spans="3:3" x14ac:dyDescent="0.2">
      <c r="C9837" s="21"/>
    </row>
    <row r="9838" spans="3:3" x14ac:dyDescent="0.2">
      <c r="C9838" s="21"/>
    </row>
    <row r="9839" spans="3:3" x14ac:dyDescent="0.2">
      <c r="C9839" s="21"/>
    </row>
    <row r="9840" spans="3:3" x14ac:dyDescent="0.2">
      <c r="C9840" s="21"/>
    </row>
    <row r="9841" spans="3:3" x14ac:dyDescent="0.2">
      <c r="C9841" s="21"/>
    </row>
    <row r="9842" spans="3:3" x14ac:dyDescent="0.2">
      <c r="C9842" s="21"/>
    </row>
    <row r="9843" spans="3:3" x14ac:dyDescent="0.2">
      <c r="C9843" s="21"/>
    </row>
    <row r="9844" spans="3:3" x14ac:dyDescent="0.2">
      <c r="C9844" s="21"/>
    </row>
    <row r="9845" spans="3:3" x14ac:dyDescent="0.2">
      <c r="C9845" s="21"/>
    </row>
    <row r="9846" spans="3:3" x14ac:dyDescent="0.2">
      <c r="C9846" s="21"/>
    </row>
    <row r="9847" spans="3:3" x14ac:dyDescent="0.2">
      <c r="C9847" s="21"/>
    </row>
    <row r="9848" spans="3:3" x14ac:dyDescent="0.2">
      <c r="C9848" s="21"/>
    </row>
    <row r="9849" spans="3:3" x14ac:dyDescent="0.2">
      <c r="C9849" s="21"/>
    </row>
    <row r="9850" spans="3:3" x14ac:dyDescent="0.2">
      <c r="C9850" s="21"/>
    </row>
    <row r="9851" spans="3:3" x14ac:dyDescent="0.2">
      <c r="C9851" s="21"/>
    </row>
    <row r="9852" spans="3:3" x14ac:dyDescent="0.2">
      <c r="C9852" s="21"/>
    </row>
    <row r="9853" spans="3:3" x14ac:dyDescent="0.2">
      <c r="C9853" s="21"/>
    </row>
    <row r="9854" spans="3:3" x14ac:dyDescent="0.2">
      <c r="C9854" s="21"/>
    </row>
    <row r="9855" spans="3:3" x14ac:dyDescent="0.2">
      <c r="C9855" s="21"/>
    </row>
    <row r="9856" spans="3:3" x14ac:dyDescent="0.2">
      <c r="C9856" s="21"/>
    </row>
    <row r="9857" spans="3:3" x14ac:dyDescent="0.2">
      <c r="C9857" s="21"/>
    </row>
    <row r="9858" spans="3:3" x14ac:dyDescent="0.2">
      <c r="C9858" s="21"/>
    </row>
    <row r="9859" spans="3:3" x14ac:dyDescent="0.2">
      <c r="C9859" s="21"/>
    </row>
    <row r="9860" spans="3:3" x14ac:dyDescent="0.2">
      <c r="C9860" s="21"/>
    </row>
    <row r="9861" spans="3:3" x14ac:dyDescent="0.2">
      <c r="C9861" s="21"/>
    </row>
    <row r="9862" spans="3:3" x14ac:dyDescent="0.2">
      <c r="C9862" s="21"/>
    </row>
    <row r="9863" spans="3:3" x14ac:dyDescent="0.2">
      <c r="C9863" s="21"/>
    </row>
    <row r="9864" spans="3:3" x14ac:dyDescent="0.2">
      <c r="C9864" s="21"/>
    </row>
    <row r="9865" spans="3:3" x14ac:dyDescent="0.2">
      <c r="C9865" s="21"/>
    </row>
    <row r="9866" spans="3:3" x14ac:dyDescent="0.2">
      <c r="C9866" s="21"/>
    </row>
    <row r="9867" spans="3:3" x14ac:dyDescent="0.2">
      <c r="C9867" s="21"/>
    </row>
    <row r="9868" spans="3:3" x14ac:dyDescent="0.2">
      <c r="C9868" s="21"/>
    </row>
    <row r="9869" spans="3:3" x14ac:dyDescent="0.2">
      <c r="C9869" s="21"/>
    </row>
    <row r="9870" spans="3:3" x14ac:dyDescent="0.2">
      <c r="C9870" s="21"/>
    </row>
    <row r="9871" spans="3:3" x14ac:dyDescent="0.2">
      <c r="C9871" s="21"/>
    </row>
    <row r="9872" spans="3:3" x14ac:dyDescent="0.2">
      <c r="C9872" s="21"/>
    </row>
    <row r="9873" spans="3:3" x14ac:dyDescent="0.2">
      <c r="C9873" s="21"/>
    </row>
    <row r="9874" spans="3:3" x14ac:dyDescent="0.2">
      <c r="C9874" s="21"/>
    </row>
    <row r="9875" spans="3:3" x14ac:dyDescent="0.2">
      <c r="C9875" s="21"/>
    </row>
    <row r="9876" spans="3:3" x14ac:dyDescent="0.2">
      <c r="C9876" s="21"/>
    </row>
    <row r="9877" spans="3:3" x14ac:dyDescent="0.2">
      <c r="C9877" s="21"/>
    </row>
    <row r="9878" spans="3:3" x14ac:dyDescent="0.2">
      <c r="C9878" s="21"/>
    </row>
    <row r="9879" spans="3:3" x14ac:dyDescent="0.2">
      <c r="C9879" s="21"/>
    </row>
    <row r="9880" spans="3:3" x14ac:dyDescent="0.2">
      <c r="C9880" s="21"/>
    </row>
    <row r="9881" spans="3:3" x14ac:dyDescent="0.2">
      <c r="C9881" s="21"/>
    </row>
    <row r="9882" spans="3:3" x14ac:dyDescent="0.2">
      <c r="C9882" s="21"/>
    </row>
    <row r="9883" spans="3:3" x14ac:dyDescent="0.2">
      <c r="C9883" s="21"/>
    </row>
    <row r="9884" spans="3:3" x14ac:dyDescent="0.2">
      <c r="C9884" s="21"/>
    </row>
    <row r="9885" spans="3:3" x14ac:dyDescent="0.2">
      <c r="C9885" s="21"/>
    </row>
    <row r="9886" spans="3:3" x14ac:dyDescent="0.2">
      <c r="C9886" s="21"/>
    </row>
    <row r="9887" spans="3:3" x14ac:dyDescent="0.2">
      <c r="C9887" s="21"/>
    </row>
    <row r="9888" spans="3:3" x14ac:dyDescent="0.2">
      <c r="C9888" s="21"/>
    </row>
    <row r="9889" spans="3:3" x14ac:dyDescent="0.2">
      <c r="C9889" s="21"/>
    </row>
    <row r="9890" spans="3:3" x14ac:dyDescent="0.2">
      <c r="C9890" s="21"/>
    </row>
    <row r="9891" spans="3:3" x14ac:dyDescent="0.2">
      <c r="C9891" s="21"/>
    </row>
    <row r="9892" spans="3:3" x14ac:dyDescent="0.2">
      <c r="C9892" s="21"/>
    </row>
    <row r="9893" spans="3:3" x14ac:dyDescent="0.2">
      <c r="C9893" s="21"/>
    </row>
    <row r="9894" spans="3:3" x14ac:dyDescent="0.2">
      <c r="C9894" s="21"/>
    </row>
    <row r="9895" spans="3:3" x14ac:dyDescent="0.2">
      <c r="C9895" s="21"/>
    </row>
    <row r="9896" spans="3:3" x14ac:dyDescent="0.2">
      <c r="C9896" s="21"/>
    </row>
    <row r="9897" spans="3:3" x14ac:dyDescent="0.2">
      <c r="C9897" s="21"/>
    </row>
    <row r="9898" spans="3:3" x14ac:dyDescent="0.2">
      <c r="C9898" s="21"/>
    </row>
    <row r="9899" spans="3:3" x14ac:dyDescent="0.2">
      <c r="C9899" s="21"/>
    </row>
    <row r="9900" spans="3:3" x14ac:dyDescent="0.2">
      <c r="C9900" s="21"/>
    </row>
    <row r="9901" spans="3:3" x14ac:dyDescent="0.2">
      <c r="C9901" s="21"/>
    </row>
    <row r="9902" spans="3:3" x14ac:dyDescent="0.2">
      <c r="C9902" s="21"/>
    </row>
    <row r="9903" spans="3:3" x14ac:dyDescent="0.2">
      <c r="C9903" s="21"/>
    </row>
    <row r="9904" spans="3:3" x14ac:dyDescent="0.2">
      <c r="C9904" s="21"/>
    </row>
    <row r="9905" spans="3:3" x14ac:dyDescent="0.2">
      <c r="C9905" s="21"/>
    </row>
    <row r="9906" spans="3:3" x14ac:dyDescent="0.2">
      <c r="C9906" s="21"/>
    </row>
    <row r="9907" spans="3:3" x14ac:dyDescent="0.2">
      <c r="C9907" s="21"/>
    </row>
    <row r="9908" spans="3:3" x14ac:dyDescent="0.2">
      <c r="C9908" s="21"/>
    </row>
    <row r="9909" spans="3:3" x14ac:dyDescent="0.2">
      <c r="C9909" s="21"/>
    </row>
    <row r="9910" spans="3:3" x14ac:dyDescent="0.2">
      <c r="C9910" s="21"/>
    </row>
    <row r="9911" spans="3:3" x14ac:dyDescent="0.2">
      <c r="C9911" s="21"/>
    </row>
    <row r="9912" spans="3:3" x14ac:dyDescent="0.2">
      <c r="C9912" s="21"/>
    </row>
    <row r="9913" spans="3:3" x14ac:dyDescent="0.2">
      <c r="C9913" s="21"/>
    </row>
    <row r="9914" spans="3:3" x14ac:dyDescent="0.2">
      <c r="C9914" s="21"/>
    </row>
    <row r="9915" spans="3:3" x14ac:dyDescent="0.2">
      <c r="C9915" s="21"/>
    </row>
    <row r="9916" spans="3:3" x14ac:dyDescent="0.2">
      <c r="C9916" s="21"/>
    </row>
    <row r="9917" spans="3:3" x14ac:dyDescent="0.2">
      <c r="C9917" s="21"/>
    </row>
    <row r="9918" spans="3:3" x14ac:dyDescent="0.2">
      <c r="C9918" s="21"/>
    </row>
    <row r="9919" spans="3:3" x14ac:dyDescent="0.2">
      <c r="C9919" s="21"/>
    </row>
    <row r="9920" spans="3:3" x14ac:dyDescent="0.2">
      <c r="C9920" s="21"/>
    </row>
    <row r="9921" spans="3:3" x14ac:dyDescent="0.2">
      <c r="C9921" s="21"/>
    </row>
    <row r="9922" spans="3:3" x14ac:dyDescent="0.2">
      <c r="C9922" s="21"/>
    </row>
    <row r="9923" spans="3:3" x14ac:dyDescent="0.2">
      <c r="C9923" s="21"/>
    </row>
    <row r="9924" spans="3:3" x14ac:dyDescent="0.2">
      <c r="C9924" s="21"/>
    </row>
    <row r="9925" spans="3:3" x14ac:dyDescent="0.2">
      <c r="C9925" s="21"/>
    </row>
    <row r="9926" spans="3:3" x14ac:dyDescent="0.2">
      <c r="C9926" s="21"/>
    </row>
    <row r="9927" spans="3:3" x14ac:dyDescent="0.2">
      <c r="C9927" s="21"/>
    </row>
    <row r="9928" spans="3:3" x14ac:dyDescent="0.2">
      <c r="C9928" s="21"/>
    </row>
    <row r="9929" spans="3:3" x14ac:dyDescent="0.2">
      <c r="C9929" s="21"/>
    </row>
    <row r="9930" spans="3:3" x14ac:dyDescent="0.2">
      <c r="C9930" s="21"/>
    </row>
    <row r="9931" spans="3:3" x14ac:dyDescent="0.2">
      <c r="C9931" s="21"/>
    </row>
    <row r="9932" spans="3:3" x14ac:dyDescent="0.2">
      <c r="C9932" s="21"/>
    </row>
    <row r="9933" spans="3:3" x14ac:dyDescent="0.2">
      <c r="C9933" s="21"/>
    </row>
    <row r="9934" spans="3:3" x14ac:dyDescent="0.2">
      <c r="C9934" s="21"/>
    </row>
    <row r="9935" spans="3:3" x14ac:dyDescent="0.2">
      <c r="C9935" s="21"/>
    </row>
    <row r="9936" spans="3:3" x14ac:dyDescent="0.2">
      <c r="C9936" s="21"/>
    </row>
    <row r="9937" spans="3:3" x14ac:dyDescent="0.2">
      <c r="C9937" s="21"/>
    </row>
    <row r="9938" spans="3:3" x14ac:dyDescent="0.2">
      <c r="C9938" s="21"/>
    </row>
    <row r="9939" spans="3:3" x14ac:dyDescent="0.2">
      <c r="C9939" s="21"/>
    </row>
    <row r="9940" spans="3:3" x14ac:dyDescent="0.2">
      <c r="C9940" s="21"/>
    </row>
    <row r="9941" spans="3:3" x14ac:dyDescent="0.2">
      <c r="C9941" s="21"/>
    </row>
    <row r="9942" spans="3:3" x14ac:dyDescent="0.2">
      <c r="C9942" s="21"/>
    </row>
    <row r="9943" spans="3:3" x14ac:dyDescent="0.2">
      <c r="C9943" s="21"/>
    </row>
    <row r="9944" spans="3:3" x14ac:dyDescent="0.2">
      <c r="C9944" s="21"/>
    </row>
    <row r="9945" spans="3:3" x14ac:dyDescent="0.2">
      <c r="C9945" s="21"/>
    </row>
    <row r="9946" spans="3:3" x14ac:dyDescent="0.2">
      <c r="C9946" s="21"/>
    </row>
    <row r="9947" spans="3:3" x14ac:dyDescent="0.2">
      <c r="C9947" s="21"/>
    </row>
    <row r="9948" spans="3:3" x14ac:dyDescent="0.2">
      <c r="C9948" s="21"/>
    </row>
    <row r="9949" spans="3:3" x14ac:dyDescent="0.2">
      <c r="C9949" s="21"/>
    </row>
    <row r="9950" spans="3:3" x14ac:dyDescent="0.2">
      <c r="C9950" s="21"/>
    </row>
    <row r="9951" spans="3:3" x14ac:dyDescent="0.2">
      <c r="C9951" s="21"/>
    </row>
    <row r="9952" spans="3:3" x14ac:dyDescent="0.2">
      <c r="C9952" s="21"/>
    </row>
    <row r="9953" spans="3:3" x14ac:dyDescent="0.2">
      <c r="C9953" s="21"/>
    </row>
    <row r="9954" spans="3:3" x14ac:dyDescent="0.2">
      <c r="C9954" s="21"/>
    </row>
    <row r="9955" spans="3:3" x14ac:dyDescent="0.2">
      <c r="C9955" s="21"/>
    </row>
    <row r="9956" spans="3:3" x14ac:dyDescent="0.2">
      <c r="C9956" s="21"/>
    </row>
    <row r="9957" spans="3:3" x14ac:dyDescent="0.2">
      <c r="C9957" s="21"/>
    </row>
    <row r="9958" spans="3:3" x14ac:dyDescent="0.2">
      <c r="C9958" s="21"/>
    </row>
    <row r="9959" spans="3:3" x14ac:dyDescent="0.2">
      <c r="C9959" s="21"/>
    </row>
    <row r="9960" spans="3:3" x14ac:dyDescent="0.2">
      <c r="C9960" s="21"/>
    </row>
    <row r="9961" spans="3:3" x14ac:dyDescent="0.2">
      <c r="C9961" s="21"/>
    </row>
    <row r="9962" spans="3:3" x14ac:dyDescent="0.2">
      <c r="C9962" s="21"/>
    </row>
    <row r="9963" spans="3:3" x14ac:dyDescent="0.2">
      <c r="C9963" s="21"/>
    </row>
    <row r="9964" spans="3:3" x14ac:dyDescent="0.2">
      <c r="C9964" s="21"/>
    </row>
    <row r="9965" spans="3:3" x14ac:dyDescent="0.2">
      <c r="C9965" s="21"/>
    </row>
    <row r="9966" spans="3:3" x14ac:dyDescent="0.2">
      <c r="C9966" s="21"/>
    </row>
    <row r="9967" spans="3:3" x14ac:dyDescent="0.2">
      <c r="C9967" s="21"/>
    </row>
    <row r="9968" spans="3:3" x14ac:dyDescent="0.2">
      <c r="C9968" s="21"/>
    </row>
    <row r="9969" spans="3:3" x14ac:dyDescent="0.2">
      <c r="C9969" s="21"/>
    </row>
    <row r="9970" spans="3:3" x14ac:dyDescent="0.2">
      <c r="C9970" s="21"/>
    </row>
    <row r="9971" spans="3:3" x14ac:dyDescent="0.2">
      <c r="C9971" s="21"/>
    </row>
    <row r="9972" spans="3:3" x14ac:dyDescent="0.2">
      <c r="C9972" s="21"/>
    </row>
    <row r="9973" spans="3:3" x14ac:dyDescent="0.2">
      <c r="C9973" s="21"/>
    </row>
    <row r="9974" spans="3:3" x14ac:dyDescent="0.2">
      <c r="C9974" s="21"/>
    </row>
    <row r="9975" spans="3:3" x14ac:dyDescent="0.2">
      <c r="C9975" s="21"/>
    </row>
    <row r="9976" spans="3:3" x14ac:dyDescent="0.2">
      <c r="C9976" s="21"/>
    </row>
    <row r="9977" spans="3:3" x14ac:dyDescent="0.2">
      <c r="C9977" s="21"/>
    </row>
    <row r="9978" spans="3:3" x14ac:dyDescent="0.2">
      <c r="C9978" s="21"/>
    </row>
    <row r="9979" spans="3:3" x14ac:dyDescent="0.2">
      <c r="C9979" s="21"/>
    </row>
    <row r="9980" spans="3:3" x14ac:dyDescent="0.2">
      <c r="C9980" s="21"/>
    </row>
    <row r="9981" spans="3:3" x14ac:dyDescent="0.2">
      <c r="C9981" s="21"/>
    </row>
    <row r="9982" spans="3:3" x14ac:dyDescent="0.2">
      <c r="C9982" s="21"/>
    </row>
    <row r="9983" spans="3:3" x14ac:dyDescent="0.2">
      <c r="C9983" s="21"/>
    </row>
    <row r="9984" spans="3:3" x14ac:dyDescent="0.2">
      <c r="C9984" s="21"/>
    </row>
    <row r="9985" spans="3:3" x14ac:dyDescent="0.2">
      <c r="C9985" s="21"/>
    </row>
    <row r="9986" spans="3:3" x14ac:dyDescent="0.2">
      <c r="C9986" s="21"/>
    </row>
    <row r="9987" spans="3:3" x14ac:dyDescent="0.2">
      <c r="C9987" s="21"/>
    </row>
    <row r="9988" spans="3:3" x14ac:dyDescent="0.2">
      <c r="C9988" s="21"/>
    </row>
    <row r="9989" spans="3:3" x14ac:dyDescent="0.2">
      <c r="C9989" s="21"/>
    </row>
    <row r="9990" spans="3:3" x14ac:dyDescent="0.2">
      <c r="C9990" s="21"/>
    </row>
    <row r="9991" spans="3:3" x14ac:dyDescent="0.2">
      <c r="C9991" s="21"/>
    </row>
    <row r="9992" spans="3:3" x14ac:dyDescent="0.2">
      <c r="C9992" s="21"/>
    </row>
    <row r="9993" spans="3:3" x14ac:dyDescent="0.2">
      <c r="C9993" s="21"/>
    </row>
    <row r="9994" spans="3:3" x14ac:dyDescent="0.2">
      <c r="C9994" s="21"/>
    </row>
    <row r="9995" spans="3:3" x14ac:dyDescent="0.2">
      <c r="C9995" s="21"/>
    </row>
    <row r="9996" spans="3:3" x14ac:dyDescent="0.2">
      <c r="C9996" s="21"/>
    </row>
    <row r="9997" spans="3:3" x14ac:dyDescent="0.2">
      <c r="C9997" s="21"/>
    </row>
    <row r="9998" spans="3:3" x14ac:dyDescent="0.2">
      <c r="C9998" s="21"/>
    </row>
    <row r="9999" spans="3:3" x14ac:dyDescent="0.2">
      <c r="C9999" s="21"/>
    </row>
    <row r="10000" spans="3:3" x14ac:dyDescent="0.2">
      <c r="C10000" s="21"/>
    </row>
    <row r="10001" spans="3:3" x14ac:dyDescent="0.2">
      <c r="C10001" s="21"/>
    </row>
    <row r="10002" spans="3:3" x14ac:dyDescent="0.2">
      <c r="C10002" s="21"/>
    </row>
    <row r="10003" spans="3:3" x14ac:dyDescent="0.2">
      <c r="C10003" s="21"/>
    </row>
    <row r="10004" spans="3:3" x14ac:dyDescent="0.2">
      <c r="C10004" s="21"/>
    </row>
    <row r="10005" spans="3:3" x14ac:dyDescent="0.2">
      <c r="C10005" s="21"/>
    </row>
    <row r="10006" spans="3:3" x14ac:dyDescent="0.2">
      <c r="C10006" s="21"/>
    </row>
    <row r="10007" spans="3:3" x14ac:dyDescent="0.2">
      <c r="C10007" s="21"/>
    </row>
    <row r="10008" spans="3:3" x14ac:dyDescent="0.2">
      <c r="C10008" s="21"/>
    </row>
    <row r="10009" spans="3:3" x14ac:dyDescent="0.2">
      <c r="C10009" s="21"/>
    </row>
    <row r="10010" spans="3:3" x14ac:dyDescent="0.2">
      <c r="C10010" s="21"/>
    </row>
    <row r="10011" spans="3:3" x14ac:dyDescent="0.2">
      <c r="C10011" s="21"/>
    </row>
    <row r="10012" spans="3:3" x14ac:dyDescent="0.2">
      <c r="C10012" s="21"/>
    </row>
    <row r="10013" spans="3:3" x14ac:dyDescent="0.2">
      <c r="C10013" s="21"/>
    </row>
    <row r="10014" spans="3:3" x14ac:dyDescent="0.2">
      <c r="C10014" s="21"/>
    </row>
    <row r="10015" spans="3:3" x14ac:dyDescent="0.2">
      <c r="C10015" s="21"/>
    </row>
    <row r="10016" spans="3:3" x14ac:dyDescent="0.2">
      <c r="C10016" s="21"/>
    </row>
    <row r="10017" spans="3:3" x14ac:dyDescent="0.2">
      <c r="C10017" s="21"/>
    </row>
    <row r="10018" spans="3:3" x14ac:dyDescent="0.2">
      <c r="C10018" s="21"/>
    </row>
    <row r="10019" spans="3:3" x14ac:dyDescent="0.2">
      <c r="C10019" s="21"/>
    </row>
    <row r="10020" spans="3:3" x14ac:dyDescent="0.2">
      <c r="C10020" s="21"/>
    </row>
    <row r="10021" spans="3:3" x14ac:dyDescent="0.2">
      <c r="C10021" s="21"/>
    </row>
    <row r="10022" spans="3:3" x14ac:dyDescent="0.2">
      <c r="C10022" s="21"/>
    </row>
    <row r="10023" spans="3:3" x14ac:dyDescent="0.2">
      <c r="C10023" s="21"/>
    </row>
    <row r="10024" spans="3:3" x14ac:dyDescent="0.2">
      <c r="C10024" s="21"/>
    </row>
    <row r="10025" spans="3:3" x14ac:dyDescent="0.2">
      <c r="C10025" s="21"/>
    </row>
    <row r="10026" spans="3:3" x14ac:dyDescent="0.2">
      <c r="C10026" s="21"/>
    </row>
    <row r="10027" spans="3:3" x14ac:dyDescent="0.2">
      <c r="C10027" s="21"/>
    </row>
    <row r="10028" spans="3:3" x14ac:dyDescent="0.2">
      <c r="C10028" s="21"/>
    </row>
    <row r="10029" spans="3:3" x14ac:dyDescent="0.2">
      <c r="C10029" s="21"/>
    </row>
    <row r="10030" spans="3:3" x14ac:dyDescent="0.2">
      <c r="C10030" s="21"/>
    </row>
    <row r="10031" spans="3:3" x14ac:dyDescent="0.2">
      <c r="C10031" s="21"/>
    </row>
    <row r="10032" spans="3:3" x14ac:dyDescent="0.2">
      <c r="C10032" s="21"/>
    </row>
    <row r="10033" spans="3:3" x14ac:dyDescent="0.2">
      <c r="C10033" s="21"/>
    </row>
    <row r="10034" spans="3:3" x14ac:dyDescent="0.2">
      <c r="C10034" s="21"/>
    </row>
    <row r="10035" spans="3:3" x14ac:dyDescent="0.2">
      <c r="C10035" s="21"/>
    </row>
    <row r="10036" spans="3:3" x14ac:dyDescent="0.2">
      <c r="C10036" s="21"/>
    </row>
    <row r="10037" spans="3:3" x14ac:dyDescent="0.2">
      <c r="C10037" s="21"/>
    </row>
    <row r="10038" spans="3:3" x14ac:dyDescent="0.2">
      <c r="C10038" s="21"/>
    </row>
    <row r="10039" spans="3:3" x14ac:dyDescent="0.2">
      <c r="C10039" s="21"/>
    </row>
    <row r="10040" spans="3:3" x14ac:dyDescent="0.2">
      <c r="C10040" s="21"/>
    </row>
    <row r="10041" spans="3:3" x14ac:dyDescent="0.2">
      <c r="C10041" s="21"/>
    </row>
    <row r="10042" spans="3:3" x14ac:dyDescent="0.2">
      <c r="C10042" s="21"/>
    </row>
    <row r="10043" spans="3:3" x14ac:dyDescent="0.2">
      <c r="C10043" s="21"/>
    </row>
    <row r="10044" spans="3:3" x14ac:dyDescent="0.2">
      <c r="C10044" s="21"/>
    </row>
    <row r="10045" spans="3:3" x14ac:dyDescent="0.2">
      <c r="C10045" s="21"/>
    </row>
    <row r="10046" spans="3:3" x14ac:dyDescent="0.2">
      <c r="C10046" s="21"/>
    </row>
    <row r="10047" spans="3:3" x14ac:dyDescent="0.2">
      <c r="C10047" s="21"/>
    </row>
    <row r="10048" spans="3:3" x14ac:dyDescent="0.2">
      <c r="C10048" s="21"/>
    </row>
    <row r="10049" spans="3:3" x14ac:dyDescent="0.2">
      <c r="C10049" s="21"/>
    </row>
    <row r="10050" spans="3:3" x14ac:dyDescent="0.2">
      <c r="C10050" s="21"/>
    </row>
    <row r="10051" spans="3:3" x14ac:dyDescent="0.2">
      <c r="C10051" s="21"/>
    </row>
    <row r="10052" spans="3:3" x14ac:dyDescent="0.2">
      <c r="C10052" s="21"/>
    </row>
    <row r="10053" spans="3:3" x14ac:dyDescent="0.2">
      <c r="C10053" s="21"/>
    </row>
    <row r="10054" spans="3:3" x14ac:dyDescent="0.2">
      <c r="C10054" s="21"/>
    </row>
    <row r="10055" spans="3:3" x14ac:dyDescent="0.2">
      <c r="C10055" s="21"/>
    </row>
    <row r="10056" spans="3:3" x14ac:dyDescent="0.2">
      <c r="C10056" s="21"/>
    </row>
    <row r="10057" spans="3:3" x14ac:dyDescent="0.2">
      <c r="C10057" s="21"/>
    </row>
    <row r="10058" spans="3:3" x14ac:dyDescent="0.2">
      <c r="C10058" s="21"/>
    </row>
    <row r="10059" spans="3:3" x14ac:dyDescent="0.2">
      <c r="C10059" s="21"/>
    </row>
    <row r="10060" spans="3:3" x14ac:dyDescent="0.2">
      <c r="C10060" s="21"/>
    </row>
    <row r="10061" spans="3:3" x14ac:dyDescent="0.2">
      <c r="C10061" s="21"/>
    </row>
    <row r="10062" spans="3:3" x14ac:dyDescent="0.2">
      <c r="C10062" s="21"/>
    </row>
    <row r="10063" spans="3:3" x14ac:dyDescent="0.2">
      <c r="C10063" s="21"/>
    </row>
    <row r="10064" spans="3:3" x14ac:dyDescent="0.2">
      <c r="C10064" s="21"/>
    </row>
    <row r="10065" spans="3:3" x14ac:dyDescent="0.2">
      <c r="C10065" s="21"/>
    </row>
    <row r="10066" spans="3:3" x14ac:dyDescent="0.2">
      <c r="C10066" s="21"/>
    </row>
    <row r="10067" spans="3:3" x14ac:dyDescent="0.2">
      <c r="C10067" s="21"/>
    </row>
    <row r="10068" spans="3:3" x14ac:dyDescent="0.2">
      <c r="C10068" s="21"/>
    </row>
    <row r="10069" spans="3:3" x14ac:dyDescent="0.2">
      <c r="C10069" s="21"/>
    </row>
    <row r="10070" spans="3:3" x14ac:dyDescent="0.2">
      <c r="C10070" s="21"/>
    </row>
    <row r="10071" spans="3:3" x14ac:dyDescent="0.2">
      <c r="C10071" s="21"/>
    </row>
    <row r="10072" spans="3:3" x14ac:dyDescent="0.2">
      <c r="C10072" s="21"/>
    </row>
    <row r="10073" spans="3:3" x14ac:dyDescent="0.2">
      <c r="C10073" s="21"/>
    </row>
    <row r="10074" spans="3:3" x14ac:dyDescent="0.2">
      <c r="C10074" s="21"/>
    </row>
    <row r="10075" spans="3:3" x14ac:dyDescent="0.2">
      <c r="C10075" s="21"/>
    </row>
    <row r="10076" spans="3:3" x14ac:dyDescent="0.2">
      <c r="C10076" s="21"/>
    </row>
    <row r="10077" spans="3:3" x14ac:dyDescent="0.2">
      <c r="C10077" s="21"/>
    </row>
    <row r="10078" spans="3:3" x14ac:dyDescent="0.2">
      <c r="C10078" s="21"/>
    </row>
    <row r="10079" spans="3:3" x14ac:dyDescent="0.2">
      <c r="C10079" s="21"/>
    </row>
    <row r="10080" spans="3:3" x14ac:dyDescent="0.2">
      <c r="C10080" s="21"/>
    </row>
    <row r="10081" spans="3:3" x14ac:dyDescent="0.2">
      <c r="C10081" s="21"/>
    </row>
    <row r="10082" spans="3:3" x14ac:dyDescent="0.2">
      <c r="C10082" s="21"/>
    </row>
    <row r="10083" spans="3:3" x14ac:dyDescent="0.2">
      <c r="C10083" s="21"/>
    </row>
    <row r="10084" spans="3:3" x14ac:dyDescent="0.2">
      <c r="C10084" s="21"/>
    </row>
    <row r="10085" spans="3:3" x14ac:dyDescent="0.2">
      <c r="C10085" s="21"/>
    </row>
    <row r="10086" spans="3:3" x14ac:dyDescent="0.2">
      <c r="C10086" s="21"/>
    </row>
    <row r="10087" spans="3:3" x14ac:dyDescent="0.2">
      <c r="C10087" s="21"/>
    </row>
    <row r="10088" spans="3:3" x14ac:dyDescent="0.2">
      <c r="C10088" s="21"/>
    </row>
    <row r="10089" spans="3:3" x14ac:dyDescent="0.2">
      <c r="C10089" s="21"/>
    </row>
    <row r="10090" spans="3:3" x14ac:dyDescent="0.2">
      <c r="C10090" s="21"/>
    </row>
    <row r="10091" spans="3:3" x14ac:dyDescent="0.2">
      <c r="C10091" s="21"/>
    </row>
    <row r="10092" spans="3:3" x14ac:dyDescent="0.2">
      <c r="C10092" s="21"/>
    </row>
    <row r="10093" spans="3:3" x14ac:dyDescent="0.2">
      <c r="C10093" s="21"/>
    </row>
    <row r="10094" spans="3:3" x14ac:dyDescent="0.2">
      <c r="C10094" s="21"/>
    </row>
    <row r="10095" spans="3:3" x14ac:dyDescent="0.2">
      <c r="C10095" s="21"/>
    </row>
    <row r="10096" spans="3:3" x14ac:dyDescent="0.2">
      <c r="C10096" s="21"/>
    </row>
    <row r="10097" spans="3:3" x14ac:dyDescent="0.2">
      <c r="C10097" s="21"/>
    </row>
    <row r="10098" spans="3:3" x14ac:dyDescent="0.2">
      <c r="C10098" s="21"/>
    </row>
    <row r="10099" spans="3:3" x14ac:dyDescent="0.2">
      <c r="C10099" s="21"/>
    </row>
    <row r="10100" spans="3:3" x14ac:dyDescent="0.2">
      <c r="C10100" s="21"/>
    </row>
    <row r="10101" spans="3:3" x14ac:dyDescent="0.2">
      <c r="C10101" s="21"/>
    </row>
    <row r="10102" spans="3:3" x14ac:dyDescent="0.2">
      <c r="C10102" s="21"/>
    </row>
    <row r="10103" spans="3:3" x14ac:dyDescent="0.2">
      <c r="C10103" s="21"/>
    </row>
    <row r="10104" spans="3:3" x14ac:dyDescent="0.2">
      <c r="C10104" s="21"/>
    </row>
    <row r="10105" spans="3:3" x14ac:dyDescent="0.2">
      <c r="C10105" s="21"/>
    </row>
    <row r="10106" spans="3:3" x14ac:dyDescent="0.2">
      <c r="C10106" s="21"/>
    </row>
    <row r="10107" spans="3:3" x14ac:dyDescent="0.2">
      <c r="C10107" s="21"/>
    </row>
    <row r="10108" spans="3:3" x14ac:dyDescent="0.2">
      <c r="C10108" s="21"/>
    </row>
    <row r="10109" spans="3:3" x14ac:dyDescent="0.2">
      <c r="C10109" s="21"/>
    </row>
    <row r="10110" spans="3:3" x14ac:dyDescent="0.2">
      <c r="C10110" s="21"/>
    </row>
    <row r="10111" spans="3:3" x14ac:dyDescent="0.2">
      <c r="C10111" s="21"/>
    </row>
    <row r="10112" spans="3:3" x14ac:dyDescent="0.2">
      <c r="C10112" s="21"/>
    </row>
    <row r="10113" spans="3:3" x14ac:dyDescent="0.2">
      <c r="C10113" s="21"/>
    </row>
    <row r="10114" spans="3:3" x14ac:dyDescent="0.2">
      <c r="C10114" s="21"/>
    </row>
    <row r="10115" spans="3:3" x14ac:dyDescent="0.2">
      <c r="C10115" s="21"/>
    </row>
    <row r="10116" spans="3:3" x14ac:dyDescent="0.2">
      <c r="C10116" s="21"/>
    </row>
    <row r="10117" spans="3:3" x14ac:dyDescent="0.2">
      <c r="C10117" s="21"/>
    </row>
    <row r="10118" spans="3:3" x14ac:dyDescent="0.2">
      <c r="C10118" s="21"/>
    </row>
    <row r="10119" spans="3:3" x14ac:dyDescent="0.2">
      <c r="C10119" s="21"/>
    </row>
    <row r="10120" spans="3:3" x14ac:dyDescent="0.2">
      <c r="C10120" s="21"/>
    </row>
    <row r="10121" spans="3:3" x14ac:dyDescent="0.2">
      <c r="C10121" s="21"/>
    </row>
    <row r="10122" spans="3:3" x14ac:dyDescent="0.2">
      <c r="C10122" s="21"/>
    </row>
    <row r="10123" spans="3:3" x14ac:dyDescent="0.2">
      <c r="C10123" s="21"/>
    </row>
    <row r="10124" spans="3:3" x14ac:dyDescent="0.2">
      <c r="C10124" s="21"/>
    </row>
    <row r="10125" spans="3:3" x14ac:dyDescent="0.2">
      <c r="C10125" s="21"/>
    </row>
    <row r="10126" spans="3:3" x14ac:dyDescent="0.2">
      <c r="C10126" s="21"/>
    </row>
    <row r="10127" spans="3:3" x14ac:dyDescent="0.2">
      <c r="C10127" s="21"/>
    </row>
    <row r="10128" spans="3:3" x14ac:dyDescent="0.2">
      <c r="C10128" s="21"/>
    </row>
    <row r="10129" spans="3:3" x14ac:dyDescent="0.2">
      <c r="C10129" s="21"/>
    </row>
    <row r="10130" spans="3:3" x14ac:dyDescent="0.2">
      <c r="C10130" s="21"/>
    </row>
    <row r="10131" spans="3:3" x14ac:dyDescent="0.2">
      <c r="C10131" s="21"/>
    </row>
    <row r="10132" spans="3:3" x14ac:dyDescent="0.2">
      <c r="C10132" s="21"/>
    </row>
    <row r="10133" spans="3:3" x14ac:dyDescent="0.2">
      <c r="C10133" s="21"/>
    </row>
    <row r="10134" spans="3:3" x14ac:dyDescent="0.2">
      <c r="C10134" s="21"/>
    </row>
    <row r="10135" spans="3:3" x14ac:dyDescent="0.2">
      <c r="C10135" s="21"/>
    </row>
    <row r="10136" spans="3:3" x14ac:dyDescent="0.2">
      <c r="C10136" s="21"/>
    </row>
    <row r="10137" spans="3:3" x14ac:dyDescent="0.2">
      <c r="C10137" s="21"/>
    </row>
    <row r="10138" spans="3:3" x14ac:dyDescent="0.2">
      <c r="C10138" s="21"/>
    </row>
    <row r="10139" spans="3:3" x14ac:dyDescent="0.2">
      <c r="C10139" s="21"/>
    </row>
    <row r="10140" spans="3:3" x14ac:dyDescent="0.2">
      <c r="C10140" s="21"/>
    </row>
    <row r="10141" spans="3:3" x14ac:dyDescent="0.2">
      <c r="C10141" s="21"/>
    </row>
    <row r="10142" spans="3:3" x14ac:dyDescent="0.2">
      <c r="C10142" s="21"/>
    </row>
    <row r="10143" spans="3:3" x14ac:dyDescent="0.2">
      <c r="C10143" s="21"/>
    </row>
    <row r="10144" spans="3:3" x14ac:dyDescent="0.2">
      <c r="C10144" s="21"/>
    </row>
    <row r="10145" spans="3:3" x14ac:dyDescent="0.2">
      <c r="C10145" s="21"/>
    </row>
    <row r="10146" spans="3:3" x14ac:dyDescent="0.2">
      <c r="C10146" s="21"/>
    </row>
    <row r="10147" spans="3:3" x14ac:dyDescent="0.2">
      <c r="C10147" s="21"/>
    </row>
    <row r="10148" spans="3:3" x14ac:dyDescent="0.2">
      <c r="C10148" s="21"/>
    </row>
    <row r="10149" spans="3:3" x14ac:dyDescent="0.2">
      <c r="C10149" s="21"/>
    </row>
    <row r="10150" spans="3:3" x14ac:dyDescent="0.2">
      <c r="C10150" s="21"/>
    </row>
    <row r="10151" spans="3:3" x14ac:dyDescent="0.2">
      <c r="C10151" s="21"/>
    </row>
    <row r="10152" spans="3:3" x14ac:dyDescent="0.2">
      <c r="C10152" s="21"/>
    </row>
    <row r="10153" spans="3:3" x14ac:dyDescent="0.2">
      <c r="C10153" s="21"/>
    </row>
    <row r="10154" spans="3:3" x14ac:dyDescent="0.2">
      <c r="C10154" s="21"/>
    </row>
    <row r="10155" spans="3:3" x14ac:dyDescent="0.2">
      <c r="C10155" s="21"/>
    </row>
    <row r="10156" spans="3:3" x14ac:dyDescent="0.2">
      <c r="C10156" s="21"/>
    </row>
    <row r="10157" spans="3:3" x14ac:dyDescent="0.2">
      <c r="C10157" s="21"/>
    </row>
    <row r="10158" spans="3:3" x14ac:dyDescent="0.2">
      <c r="C10158" s="21"/>
    </row>
    <row r="10159" spans="3:3" x14ac:dyDescent="0.2">
      <c r="C10159" s="21"/>
    </row>
    <row r="10160" spans="3:3" x14ac:dyDescent="0.2">
      <c r="C10160" s="21"/>
    </row>
    <row r="10161" spans="3:3" x14ac:dyDescent="0.2">
      <c r="C10161" s="21"/>
    </row>
    <row r="10162" spans="3:3" x14ac:dyDescent="0.2">
      <c r="C10162" s="21"/>
    </row>
    <row r="10163" spans="3:3" x14ac:dyDescent="0.2">
      <c r="C10163" s="21"/>
    </row>
    <row r="10164" spans="3:3" x14ac:dyDescent="0.2">
      <c r="C10164" s="21"/>
    </row>
    <row r="10165" spans="3:3" x14ac:dyDescent="0.2">
      <c r="C10165" s="21"/>
    </row>
    <row r="10166" spans="3:3" x14ac:dyDescent="0.2">
      <c r="C10166" s="21"/>
    </row>
    <row r="10167" spans="3:3" x14ac:dyDescent="0.2">
      <c r="C10167" s="21"/>
    </row>
    <row r="10168" spans="3:3" x14ac:dyDescent="0.2">
      <c r="C10168" s="21"/>
    </row>
    <row r="10169" spans="3:3" x14ac:dyDescent="0.2">
      <c r="C10169" s="21"/>
    </row>
    <row r="10170" spans="3:3" x14ac:dyDescent="0.2">
      <c r="C10170" s="21"/>
    </row>
    <row r="10171" spans="3:3" x14ac:dyDescent="0.2">
      <c r="C10171" s="21"/>
    </row>
    <row r="10172" spans="3:3" x14ac:dyDescent="0.2">
      <c r="C10172" s="21"/>
    </row>
    <row r="10173" spans="3:3" x14ac:dyDescent="0.2">
      <c r="C10173" s="21"/>
    </row>
    <row r="10174" spans="3:3" x14ac:dyDescent="0.2">
      <c r="C10174" s="21"/>
    </row>
    <row r="10175" spans="3:3" x14ac:dyDescent="0.2">
      <c r="C10175" s="21"/>
    </row>
    <row r="10176" spans="3:3" x14ac:dyDescent="0.2">
      <c r="C10176" s="21"/>
    </row>
    <row r="10177" spans="3:3" x14ac:dyDescent="0.2">
      <c r="C10177" s="21"/>
    </row>
    <row r="10178" spans="3:3" x14ac:dyDescent="0.2">
      <c r="C10178" s="21"/>
    </row>
    <row r="10179" spans="3:3" x14ac:dyDescent="0.2">
      <c r="C10179" s="21"/>
    </row>
    <row r="10180" spans="3:3" x14ac:dyDescent="0.2">
      <c r="C10180" s="21"/>
    </row>
    <row r="10181" spans="3:3" x14ac:dyDescent="0.2">
      <c r="C10181" s="21"/>
    </row>
    <row r="10182" spans="3:3" x14ac:dyDescent="0.2">
      <c r="C10182" s="21"/>
    </row>
    <row r="10183" spans="3:3" x14ac:dyDescent="0.2">
      <c r="C10183" s="21"/>
    </row>
    <row r="10184" spans="3:3" x14ac:dyDescent="0.2">
      <c r="C10184" s="21"/>
    </row>
    <row r="10185" spans="3:3" x14ac:dyDescent="0.2">
      <c r="C10185" s="21"/>
    </row>
    <row r="10186" spans="3:3" x14ac:dyDescent="0.2">
      <c r="C10186" s="21"/>
    </row>
    <row r="10187" spans="3:3" x14ac:dyDescent="0.2">
      <c r="C10187" s="21"/>
    </row>
    <row r="10188" spans="3:3" x14ac:dyDescent="0.2">
      <c r="C10188" s="21"/>
    </row>
    <row r="10189" spans="3:3" x14ac:dyDescent="0.2">
      <c r="C10189" s="21"/>
    </row>
    <row r="10190" spans="3:3" x14ac:dyDescent="0.2">
      <c r="C10190" s="21"/>
    </row>
    <row r="10191" spans="3:3" x14ac:dyDescent="0.2">
      <c r="C10191" s="21"/>
    </row>
    <row r="10192" spans="3:3" x14ac:dyDescent="0.2">
      <c r="C10192" s="21"/>
    </row>
    <row r="10193" spans="3:3" x14ac:dyDescent="0.2">
      <c r="C10193" s="21"/>
    </row>
    <row r="10194" spans="3:3" x14ac:dyDescent="0.2">
      <c r="C10194" s="21"/>
    </row>
    <row r="10195" spans="3:3" x14ac:dyDescent="0.2">
      <c r="C10195" s="21"/>
    </row>
    <row r="10196" spans="3:3" x14ac:dyDescent="0.2">
      <c r="C10196" s="21"/>
    </row>
    <row r="10197" spans="3:3" x14ac:dyDescent="0.2">
      <c r="C10197" s="21"/>
    </row>
    <row r="10198" spans="3:3" x14ac:dyDescent="0.2">
      <c r="C10198" s="21"/>
    </row>
    <row r="10199" spans="3:3" x14ac:dyDescent="0.2">
      <c r="C10199" s="21"/>
    </row>
    <row r="10200" spans="3:3" x14ac:dyDescent="0.2">
      <c r="C10200" s="21"/>
    </row>
    <row r="10201" spans="3:3" x14ac:dyDescent="0.2">
      <c r="C10201" s="21"/>
    </row>
    <row r="10202" spans="3:3" x14ac:dyDescent="0.2">
      <c r="C10202" s="21"/>
    </row>
    <row r="10203" spans="3:3" x14ac:dyDescent="0.2">
      <c r="C10203" s="21"/>
    </row>
    <row r="10204" spans="3:3" x14ac:dyDescent="0.2">
      <c r="C10204" s="21"/>
    </row>
    <row r="10205" spans="3:3" x14ac:dyDescent="0.2">
      <c r="C10205" s="21"/>
    </row>
    <row r="10206" spans="3:3" x14ac:dyDescent="0.2">
      <c r="C10206" s="21"/>
    </row>
    <row r="10207" spans="3:3" x14ac:dyDescent="0.2">
      <c r="C10207" s="21"/>
    </row>
    <row r="10208" spans="3:3" x14ac:dyDescent="0.2">
      <c r="C10208" s="21"/>
    </row>
    <row r="10209" spans="3:3" x14ac:dyDescent="0.2">
      <c r="C10209" s="21"/>
    </row>
    <row r="10210" spans="3:3" x14ac:dyDescent="0.2">
      <c r="C10210" s="21"/>
    </row>
    <row r="10211" spans="3:3" x14ac:dyDescent="0.2">
      <c r="C10211" s="21"/>
    </row>
    <row r="10212" spans="3:3" x14ac:dyDescent="0.2">
      <c r="C10212" s="21"/>
    </row>
    <row r="10213" spans="3:3" x14ac:dyDescent="0.2">
      <c r="C10213" s="21"/>
    </row>
    <row r="10214" spans="3:3" x14ac:dyDescent="0.2">
      <c r="C10214" s="21"/>
    </row>
    <row r="10215" spans="3:3" x14ac:dyDescent="0.2">
      <c r="C10215" s="21"/>
    </row>
    <row r="10216" spans="3:3" x14ac:dyDescent="0.2">
      <c r="C10216" s="21"/>
    </row>
    <row r="10217" spans="3:3" x14ac:dyDescent="0.2">
      <c r="C10217" s="21"/>
    </row>
    <row r="10218" spans="3:3" x14ac:dyDescent="0.2">
      <c r="C10218" s="21"/>
    </row>
    <row r="10219" spans="3:3" x14ac:dyDescent="0.2">
      <c r="C10219" s="21"/>
    </row>
    <row r="10220" spans="3:3" x14ac:dyDescent="0.2">
      <c r="C10220" s="21"/>
    </row>
    <row r="10221" spans="3:3" x14ac:dyDescent="0.2">
      <c r="C10221" s="21"/>
    </row>
    <row r="10222" spans="3:3" x14ac:dyDescent="0.2">
      <c r="C10222" s="21"/>
    </row>
    <row r="10223" spans="3:3" x14ac:dyDescent="0.2">
      <c r="C10223" s="21"/>
    </row>
    <row r="10224" spans="3:3" x14ac:dyDescent="0.2">
      <c r="C10224" s="21"/>
    </row>
    <row r="10225" spans="3:3" x14ac:dyDescent="0.2">
      <c r="C10225" s="21"/>
    </row>
    <row r="10226" spans="3:3" x14ac:dyDescent="0.2">
      <c r="C10226" s="21"/>
    </row>
    <row r="10227" spans="3:3" x14ac:dyDescent="0.2">
      <c r="C10227" s="21"/>
    </row>
    <row r="10228" spans="3:3" x14ac:dyDescent="0.2">
      <c r="C10228" s="21"/>
    </row>
    <row r="10229" spans="3:3" x14ac:dyDescent="0.2">
      <c r="C10229" s="21"/>
    </row>
    <row r="10230" spans="3:3" x14ac:dyDescent="0.2">
      <c r="C10230" s="21"/>
    </row>
    <row r="10231" spans="3:3" x14ac:dyDescent="0.2">
      <c r="C10231" s="21"/>
    </row>
    <row r="10232" spans="3:3" x14ac:dyDescent="0.2">
      <c r="C10232" s="21"/>
    </row>
    <row r="10233" spans="3:3" x14ac:dyDescent="0.2">
      <c r="C10233" s="21"/>
    </row>
    <row r="10234" spans="3:3" x14ac:dyDescent="0.2">
      <c r="C10234" s="21"/>
    </row>
    <row r="10235" spans="3:3" x14ac:dyDescent="0.2">
      <c r="C10235" s="21"/>
    </row>
    <row r="10236" spans="3:3" x14ac:dyDescent="0.2">
      <c r="C10236" s="21"/>
    </row>
    <row r="10237" spans="3:3" x14ac:dyDescent="0.2">
      <c r="C10237" s="21"/>
    </row>
    <row r="10238" spans="3:3" x14ac:dyDescent="0.2">
      <c r="C10238" s="21"/>
    </row>
    <row r="10239" spans="3:3" x14ac:dyDescent="0.2">
      <c r="C10239" s="21"/>
    </row>
    <row r="10240" spans="3:3" x14ac:dyDescent="0.2">
      <c r="C10240" s="21"/>
    </row>
    <row r="10241" spans="3:3" x14ac:dyDescent="0.2">
      <c r="C10241" s="21"/>
    </row>
    <row r="10242" spans="3:3" x14ac:dyDescent="0.2">
      <c r="C10242" s="21"/>
    </row>
    <row r="10243" spans="3:3" x14ac:dyDescent="0.2">
      <c r="C10243" s="21"/>
    </row>
    <row r="10244" spans="3:3" x14ac:dyDescent="0.2">
      <c r="C10244" s="21"/>
    </row>
    <row r="10245" spans="3:3" x14ac:dyDescent="0.2">
      <c r="C10245" s="21"/>
    </row>
    <row r="10246" spans="3:3" x14ac:dyDescent="0.2">
      <c r="C10246" s="21"/>
    </row>
    <row r="10247" spans="3:3" x14ac:dyDescent="0.2">
      <c r="C10247" s="21"/>
    </row>
    <row r="10248" spans="3:3" x14ac:dyDescent="0.2">
      <c r="C10248" s="21"/>
    </row>
    <row r="10249" spans="3:3" x14ac:dyDescent="0.2">
      <c r="C10249" s="21"/>
    </row>
    <row r="10250" spans="3:3" x14ac:dyDescent="0.2">
      <c r="C10250" s="21"/>
    </row>
    <row r="10251" spans="3:3" x14ac:dyDescent="0.2">
      <c r="C10251" s="21"/>
    </row>
    <row r="10252" spans="3:3" x14ac:dyDescent="0.2">
      <c r="C10252" s="21"/>
    </row>
    <row r="10253" spans="3:3" x14ac:dyDescent="0.2">
      <c r="C10253" s="21"/>
    </row>
    <row r="10254" spans="3:3" x14ac:dyDescent="0.2">
      <c r="C10254" s="21"/>
    </row>
    <row r="10255" spans="3:3" x14ac:dyDescent="0.2">
      <c r="C10255" s="21"/>
    </row>
    <row r="10256" spans="3:3" x14ac:dyDescent="0.2">
      <c r="C10256" s="21"/>
    </row>
    <row r="10257" spans="3:3" x14ac:dyDescent="0.2">
      <c r="C10257" s="21"/>
    </row>
    <row r="10258" spans="3:3" x14ac:dyDescent="0.2">
      <c r="C10258" s="21"/>
    </row>
    <row r="10259" spans="3:3" x14ac:dyDescent="0.2">
      <c r="C10259" s="21"/>
    </row>
    <row r="10260" spans="3:3" x14ac:dyDescent="0.2">
      <c r="C10260" s="21"/>
    </row>
    <row r="10261" spans="3:3" x14ac:dyDescent="0.2">
      <c r="C10261" s="21"/>
    </row>
    <row r="10262" spans="3:3" x14ac:dyDescent="0.2">
      <c r="C10262" s="21"/>
    </row>
    <row r="10263" spans="3:3" x14ac:dyDescent="0.2">
      <c r="C10263" s="21"/>
    </row>
    <row r="10264" spans="3:3" x14ac:dyDescent="0.2">
      <c r="C10264" s="21"/>
    </row>
    <row r="10265" spans="3:3" x14ac:dyDescent="0.2">
      <c r="C10265" s="21"/>
    </row>
    <row r="10266" spans="3:3" x14ac:dyDescent="0.2">
      <c r="C10266" s="21"/>
    </row>
    <row r="10267" spans="3:3" x14ac:dyDescent="0.2">
      <c r="C10267" s="21"/>
    </row>
    <row r="10268" spans="3:3" x14ac:dyDescent="0.2">
      <c r="C10268" s="21"/>
    </row>
    <row r="10269" spans="3:3" x14ac:dyDescent="0.2">
      <c r="C10269" s="21"/>
    </row>
    <row r="10270" spans="3:3" x14ac:dyDescent="0.2">
      <c r="C10270" s="21"/>
    </row>
    <row r="10271" spans="3:3" x14ac:dyDescent="0.2">
      <c r="C10271" s="21"/>
    </row>
    <row r="10272" spans="3:3" x14ac:dyDescent="0.2">
      <c r="C10272" s="21"/>
    </row>
    <row r="10273" spans="3:3" x14ac:dyDescent="0.2">
      <c r="C10273" s="21"/>
    </row>
    <row r="10274" spans="3:3" x14ac:dyDescent="0.2">
      <c r="C10274" s="21"/>
    </row>
    <row r="10275" spans="3:3" x14ac:dyDescent="0.2">
      <c r="C10275" s="21"/>
    </row>
    <row r="10276" spans="3:3" x14ac:dyDescent="0.2">
      <c r="C10276" s="21"/>
    </row>
    <row r="10277" spans="3:3" x14ac:dyDescent="0.2">
      <c r="C10277" s="21"/>
    </row>
    <row r="10278" spans="3:3" x14ac:dyDescent="0.2">
      <c r="C10278" s="21"/>
    </row>
    <row r="10279" spans="3:3" x14ac:dyDescent="0.2">
      <c r="C10279" s="21"/>
    </row>
    <row r="10280" spans="3:3" x14ac:dyDescent="0.2">
      <c r="C10280" s="21"/>
    </row>
    <row r="10281" spans="3:3" x14ac:dyDescent="0.2">
      <c r="C10281" s="21"/>
    </row>
    <row r="10282" spans="3:3" x14ac:dyDescent="0.2">
      <c r="C10282" s="21"/>
    </row>
    <row r="10283" spans="3:3" x14ac:dyDescent="0.2">
      <c r="C10283" s="21"/>
    </row>
    <row r="10284" spans="3:3" x14ac:dyDescent="0.2">
      <c r="C10284" s="21"/>
    </row>
    <row r="10285" spans="3:3" x14ac:dyDescent="0.2">
      <c r="C10285" s="21"/>
    </row>
    <row r="10286" spans="3:3" x14ac:dyDescent="0.2">
      <c r="C10286" s="21"/>
    </row>
    <row r="10287" spans="3:3" x14ac:dyDescent="0.2">
      <c r="C10287" s="21"/>
    </row>
    <row r="10288" spans="3:3" x14ac:dyDescent="0.2">
      <c r="C10288" s="21"/>
    </row>
    <row r="10289" spans="3:3" x14ac:dyDescent="0.2">
      <c r="C10289" s="21"/>
    </row>
    <row r="10290" spans="3:3" x14ac:dyDescent="0.2">
      <c r="C10290" s="21"/>
    </row>
    <row r="10291" spans="3:3" x14ac:dyDescent="0.2">
      <c r="C10291" s="21"/>
    </row>
    <row r="10292" spans="3:3" x14ac:dyDescent="0.2">
      <c r="C10292" s="21"/>
    </row>
    <row r="10293" spans="3:3" x14ac:dyDescent="0.2">
      <c r="C10293" s="21"/>
    </row>
    <row r="10294" spans="3:3" x14ac:dyDescent="0.2">
      <c r="C10294" s="21"/>
    </row>
    <row r="10295" spans="3:3" x14ac:dyDescent="0.2">
      <c r="C10295" s="21"/>
    </row>
    <row r="10296" spans="3:3" x14ac:dyDescent="0.2">
      <c r="C10296" s="21"/>
    </row>
    <row r="10297" spans="3:3" x14ac:dyDescent="0.2">
      <c r="C10297" s="21"/>
    </row>
    <row r="10298" spans="3:3" x14ac:dyDescent="0.2">
      <c r="C10298" s="21"/>
    </row>
    <row r="10299" spans="3:3" x14ac:dyDescent="0.2">
      <c r="C10299" s="21"/>
    </row>
    <row r="10300" spans="3:3" x14ac:dyDescent="0.2">
      <c r="C10300" s="21"/>
    </row>
    <row r="10301" spans="3:3" x14ac:dyDescent="0.2">
      <c r="C10301" s="21"/>
    </row>
    <row r="10302" spans="3:3" x14ac:dyDescent="0.2">
      <c r="C10302" s="21"/>
    </row>
    <row r="10303" spans="3:3" x14ac:dyDescent="0.2">
      <c r="C10303" s="21"/>
    </row>
    <row r="10304" spans="3:3" x14ac:dyDescent="0.2">
      <c r="C10304" s="21"/>
    </row>
    <row r="10305" spans="3:3" x14ac:dyDescent="0.2">
      <c r="C10305" s="21"/>
    </row>
    <row r="10306" spans="3:3" x14ac:dyDescent="0.2">
      <c r="C10306" s="21"/>
    </row>
    <row r="10307" spans="3:3" x14ac:dyDescent="0.2">
      <c r="C10307" s="21"/>
    </row>
    <row r="10308" spans="3:3" x14ac:dyDescent="0.2">
      <c r="C10308" s="21"/>
    </row>
    <row r="10309" spans="3:3" x14ac:dyDescent="0.2">
      <c r="C10309" s="21"/>
    </row>
    <row r="10310" spans="3:3" x14ac:dyDescent="0.2">
      <c r="C10310" s="21"/>
    </row>
    <row r="10311" spans="3:3" x14ac:dyDescent="0.2">
      <c r="C10311" s="21"/>
    </row>
    <row r="10312" spans="3:3" x14ac:dyDescent="0.2">
      <c r="C10312" s="21"/>
    </row>
    <row r="10313" spans="3:3" x14ac:dyDescent="0.2">
      <c r="C10313" s="21"/>
    </row>
    <row r="10314" spans="3:3" x14ac:dyDescent="0.2">
      <c r="C10314" s="21"/>
    </row>
    <row r="10315" spans="3:3" x14ac:dyDescent="0.2">
      <c r="C10315" s="21"/>
    </row>
    <row r="10316" spans="3:3" x14ac:dyDescent="0.2">
      <c r="C10316" s="21"/>
    </row>
    <row r="10317" spans="3:3" x14ac:dyDescent="0.2">
      <c r="C10317" s="21"/>
    </row>
    <row r="10318" spans="3:3" x14ac:dyDescent="0.2">
      <c r="C10318" s="21"/>
    </row>
    <row r="10319" spans="3:3" x14ac:dyDescent="0.2">
      <c r="C10319" s="21"/>
    </row>
    <row r="10320" spans="3:3" x14ac:dyDescent="0.2">
      <c r="C10320" s="21"/>
    </row>
    <row r="10321" spans="3:3" x14ac:dyDescent="0.2">
      <c r="C10321" s="21"/>
    </row>
    <row r="10322" spans="3:3" x14ac:dyDescent="0.2">
      <c r="C10322" s="21"/>
    </row>
    <row r="10323" spans="3:3" x14ac:dyDescent="0.2">
      <c r="C10323" s="21"/>
    </row>
    <row r="10324" spans="3:3" x14ac:dyDescent="0.2">
      <c r="C10324" s="21"/>
    </row>
    <row r="10325" spans="3:3" x14ac:dyDescent="0.2">
      <c r="C10325" s="21"/>
    </row>
    <row r="10326" spans="3:3" x14ac:dyDescent="0.2">
      <c r="C10326" s="21"/>
    </row>
    <row r="10327" spans="3:3" x14ac:dyDescent="0.2">
      <c r="C10327" s="21"/>
    </row>
    <row r="10328" spans="3:3" x14ac:dyDescent="0.2">
      <c r="C10328" s="21"/>
    </row>
    <row r="10329" spans="3:3" x14ac:dyDescent="0.2">
      <c r="C10329" s="21"/>
    </row>
    <row r="10330" spans="3:3" x14ac:dyDescent="0.2">
      <c r="C10330" s="21"/>
    </row>
    <row r="10331" spans="3:3" x14ac:dyDescent="0.2">
      <c r="C10331" s="21"/>
    </row>
    <row r="10332" spans="3:3" x14ac:dyDescent="0.2">
      <c r="C10332" s="21"/>
    </row>
    <row r="10333" spans="3:3" x14ac:dyDescent="0.2">
      <c r="C10333" s="21"/>
    </row>
    <row r="10334" spans="3:3" x14ac:dyDescent="0.2">
      <c r="C10334" s="21"/>
    </row>
    <row r="10335" spans="3:3" x14ac:dyDescent="0.2">
      <c r="C10335" s="21"/>
    </row>
    <row r="10336" spans="3:3" x14ac:dyDescent="0.2">
      <c r="C10336" s="21"/>
    </row>
    <row r="10337" spans="3:3" x14ac:dyDescent="0.2">
      <c r="C10337" s="21"/>
    </row>
    <row r="10338" spans="3:3" x14ac:dyDescent="0.2">
      <c r="C10338" s="21"/>
    </row>
    <row r="10339" spans="3:3" x14ac:dyDescent="0.2">
      <c r="C10339" s="21"/>
    </row>
    <row r="10340" spans="3:3" x14ac:dyDescent="0.2">
      <c r="C10340" s="21"/>
    </row>
    <row r="10341" spans="3:3" x14ac:dyDescent="0.2">
      <c r="C10341" s="21"/>
    </row>
    <row r="10342" spans="3:3" x14ac:dyDescent="0.2">
      <c r="C10342" s="21"/>
    </row>
    <row r="10343" spans="3:3" x14ac:dyDescent="0.2">
      <c r="C10343" s="21"/>
    </row>
    <row r="10344" spans="3:3" x14ac:dyDescent="0.2">
      <c r="C10344" s="21"/>
    </row>
    <row r="10345" spans="3:3" x14ac:dyDescent="0.2">
      <c r="C10345" s="21"/>
    </row>
    <row r="10346" spans="3:3" x14ac:dyDescent="0.2">
      <c r="C10346" s="21"/>
    </row>
    <row r="10347" spans="3:3" x14ac:dyDescent="0.2">
      <c r="C10347" s="21"/>
    </row>
    <row r="10348" spans="3:3" x14ac:dyDescent="0.2">
      <c r="C10348" s="21"/>
    </row>
    <row r="10349" spans="3:3" x14ac:dyDescent="0.2">
      <c r="C10349" s="21"/>
    </row>
    <row r="10350" spans="3:3" x14ac:dyDescent="0.2">
      <c r="C10350" s="21"/>
    </row>
    <row r="10351" spans="3:3" x14ac:dyDescent="0.2">
      <c r="C10351" s="21"/>
    </row>
    <row r="10352" spans="3:3" x14ac:dyDescent="0.2">
      <c r="C10352" s="21"/>
    </row>
    <row r="10353" spans="3:3" x14ac:dyDescent="0.2">
      <c r="C10353" s="21"/>
    </row>
    <row r="10354" spans="3:3" x14ac:dyDescent="0.2">
      <c r="C10354" s="21"/>
    </row>
    <row r="10355" spans="3:3" x14ac:dyDescent="0.2">
      <c r="C10355" s="21"/>
    </row>
    <row r="10356" spans="3:3" x14ac:dyDescent="0.2">
      <c r="C10356" s="21"/>
    </row>
    <row r="10357" spans="3:3" x14ac:dyDescent="0.2">
      <c r="C10357" s="21"/>
    </row>
    <row r="10358" spans="3:3" x14ac:dyDescent="0.2">
      <c r="C10358" s="21"/>
    </row>
    <row r="10359" spans="3:3" x14ac:dyDescent="0.2">
      <c r="C10359" s="21"/>
    </row>
    <row r="10360" spans="3:3" x14ac:dyDescent="0.2">
      <c r="C10360" s="21"/>
    </row>
    <row r="10361" spans="3:3" x14ac:dyDescent="0.2">
      <c r="C10361" s="21"/>
    </row>
    <row r="10362" spans="3:3" x14ac:dyDescent="0.2">
      <c r="C10362" s="21"/>
    </row>
    <row r="10363" spans="3:3" x14ac:dyDescent="0.2">
      <c r="C10363" s="21"/>
    </row>
    <row r="10364" spans="3:3" x14ac:dyDescent="0.2">
      <c r="C10364" s="21"/>
    </row>
    <row r="10365" spans="3:3" x14ac:dyDescent="0.2">
      <c r="C10365" s="21"/>
    </row>
    <row r="10366" spans="3:3" x14ac:dyDescent="0.2">
      <c r="C10366" s="21"/>
    </row>
    <row r="10367" spans="3:3" x14ac:dyDescent="0.2">
      <c r="C10367" s="21"/>
    </row>
    <row r="10368" spans="3:3" x14ac:dyDescent="0.2">
      <c r="C10368" s="21"/>
    </row>
    <row r="10369" spans="3:3" x14ac:dyDescent="0.2">
      <c r="C10369" s="21"/>
    </row>
    <row r="10370" spans="3:3" x14ac:dyDescent="0.2">
      <c r="C10370" s="21"/>
    </row>
    <row r="10371" spans="3:3" x14ac:dyDescent="0.2">
      <c r="C10371" s="21"/>
    </row>
    <row r="10372" spans="3:3" x14ac:dyDescent="0.2">
      <c r="C10372" s="21"/>
    </row>
    <row r="10373" spans="3:3" x14ac:dyDescent="0.2">
      <c r="C10373" s="21"/>
    </row>
    <row r="10374" spans="3:3" x14ac:dyDescent="0.2">
      <c r="C10374" s="21"/>
    </row>
    <row r="10375" spans="3:3" x14ac:dyDescent="0.2">
      <c r="C10375" s="21"/>
    </row>
    <row r="10376" spans="3:3" x14ac:dyDescent="0.2">
      <c r="C10376" s="21"/>
    </row>
    <row r="10377" spans="3:3" x14ac:dyDescent="0.2">
      <c r="C10377" s="21"/>
    </row>
    <row r="10378" spans="3:3" x14ac:dyDescent="0.2">
      <c r="C10378" s="21"/>
    </row>
    <row r="10379" spans="3:3" x14ac:dyDescent="0.2">
      <c r="C10379" s="21"/>
    </row>
    <row r="10380" spans="3:3" x14ac:dyDescent="0.2">
      <c r="C10380" s="21"/>
    </row>
    <row r="10381" spans="3:3" x14ac:dyDescent="0.2">
      <c r="C10381" s="21"/>
    </row>
    <row r="10382" spans="3:3" x14ac:dyDescent="0.2">
      <c r="C10382" s="21"/>
    </row>
    <row r="10383" spans="3:3" x14ac:dyDescent="0.2">
      <c r="C10383" s="21"/>
    </row>
    <row r="10384" spans="3:3" x14ac:dyDescent="0.2">
      <c r="C10384" s="21"/>
    </row>
    <row r="10385" spans="3:3" x14ac:dyDescent="0.2">
      <c r="C10385" s="21"/>
    </row>
    <row r="10386" spans="3:3" x14ac:dyDescent="0.2">
      <c r="C10386" s="21"/>
    </row>
    <row r="10387" spans="3:3" x14ac:dyDescent="0.2">
      <c r="C10387" s="21"/>
    </row>
    <row r="10388" spans="3:3" x14ac:dyDescent="0.2">
      <c r="C10388" s="21"/>
    </row>
    <row r="10389" spans="3:3" x14ac:dyDescent="0.2">
      <c r="C10389" s="21"/>
    </row>
    <row r="10390" spans="3:3" x14ac:dyDescent="0.2">
      <c r="C10390" s="21"/>
    </row>
    <row r="10391" spans="3:3" x14ac:dyDescent="0.2">
      <c r="C10391" s="21"/>
    </row>
    <row r="10392" spans="3:3" x14ac:dyDescent="0.2">
      <c r="C10392" s="21"/>
    </row>
    <row r="10393" spans="3:3" x14ac:dyDescent="0.2">
      <c r="C10393" s="21"/>
    </row>
    <row r="10394" spans="3:3" x14ac:dyDescent="0.2">
      <c r="C10394" s="21"/>
    </row>
    <row r="10395" spans="3:3" x14ac:dyDescent="0.2">
      <c r="C10395" s="21"/>
    </row>
    <row r="10396" spans="3:3" x14ac:dyDescent="0.2">
      <c r="C10396" s="21"/>
    </row>
    <row r="10397" spans="3:3" x14ac:dyDescent="0.2">
      <c r="C10397" s="21"/>
    </row>
    <row r="10398" spans="3:3" x14ac:dyDescent="0.2">
      <c r="C10398" s="21"/>
    </row>
    <row r="10399" spans="3:3" x14ac:dyDescent="0.2">
      <c r="C10399" s="21"/>
    </row>
    <row r="10400" spans="3:3" x14ac:dyDescent="0.2">
      <c r="C10400" s="21"/>
    </row>
    <row r="10401" spans="3:3" x14ac:dyDescent="0.2">
      <c r="C10401" s="21"/>
    </row>
    <row r="10402" spans="3:3" x14ac:dyDescent="0.2">
      <c r="C10402" s="21"/>
    </row>
    <row r="10403" spans="3:3" x14ac:dyDescent="0.2">
      <c r="C10403" s="21"/>
    </row>
    <row r="10404" spans="3:3" x14ac:dyDescent="0.2">
      <c r="C10404" s="21"/>
    </row>
    <row r="10405" spans="3:3" x14ac:dyDescent="0.2">
      <c r="C10405" s="21"/>
    </row>
    <row r="10406" spans="3:3" x14ac:dyDescent="0.2">
      <c r="C10406" s="21"/>
    </row>
    <row r="10407" spans="3:3" x14ac:dyDescent="0.2">
      <c r="C10407" s="21"/>
    </row>
    <row r="10408" spans="3:3" x14ac:dyDescent="0.2">
      <c r="C10408" s="21"/>
    </row>
    <row r="10409" spans="3:3" x14ac:dyDescent="0.2">
      <c r="C10409" s="21"/>
    </row>
    <row r="10410" spans="3:3" x14ac:dyDescent="0.2">
      <c r="C10410" s="21"/>
    </row>
    <row r="10411" spans="3:3" x14ac:dyDescent="0.2">
      <c r="C10411" s="21"/>
    </row>
    <row r="10412" spans="3:3" x14ac:dyDescent="0.2">
      <c r="C10412" s="21"/>
    </row>
    <row r="10413" spans="3:3" x14ac:dyDescent="0.2">
      <c r="C10413" s="21"/>
    </row>
    <row r="10414" spans="3:3" x14ac:dyDescent="0.2">
      <c r="C10414" s="21"/>
    </row>
    <row r="10415" spans="3:3" x14ac:dyDescent="0.2">
      <c r="C10415" s="21"/>
    </row>
    <row r="10416" spans="3:3" x14ac:dyDescent="0.2">
      <c r="C10416" s="21"/>
    </row>
    <row r="10417" spans="3:3" x14ac:dyDescent="0.2">
      <c r="C10417" s="21"/>
    </row>
    <row r="10418" spans="3:3" x14ac:dyDescent="0.2">
      <c r="C10418" s="21"/>
    </row>
    <row r="10419" spans="3:3" x14ac:dyDescent="0.2">
      <c r="C10419" s="21"/>
    </row>
    <row r="10420" spans="3:3" x14ac:dyDescent="0.2">
      <c r="C10420" s="21"/>
    </row>
    <row r="10421" spans="3:3" x14ac:dyDescent="0.2">
      <c r="C10421" s="21"/>
    </row>
    <row r="10422" spans="3:3" x14ac:dyDescent="0.2">
      <c r="C10422" s="21"/>
    </row>
    <row r="10423" spans="3:3" x14ac:dyDescent="0.2">
      <c r="C10423" s="21"/>
    </row>
    <row r="10424" spans="3:3" x14ac:dyDescent="0.2">
      <c r="C10424" s="21"/>
    </row>
    <row r="10425" spans="3:3" x14ac:dyDescent="0.2">
      <c r="C10425" s="21"/>
    </row>
    <row r="10426" spans="3:3" x14ac:dyDescent="0.2">
      <c r="C10426" s="21"/>
    </row>
    <row r="10427" spans="3:3" x14ac:dyDescent="0.2">
      <c r="C10427" s="21"/>
    </row>
    <row r="10428" spans="3:3" x14ac:dyDescent="0.2">
      <c r="C10428" s="21"/>
    </row>
    <row r="10429" spans="3:3" x14ac:dyDescent="0.2">
      <c r="C10429" s="21"/>
    </row>
    <row r="10430" spans="3:3" x14ac:dyDescent="0.2">
      <c r="C10430" s="21"/>
    </row>
    <row r="10431" spans="3:3" x14ac:dyDescent="0.2">
      <c r="C10431" s="21"/>
    </row>
    <row r="10432" spans="3:3" x14ac:dyDescent="0.2">
      <c r="C10432" s="21"/>
    </row>
    <row r="10433" spans="3:3" x14ac:dyDescent="0.2">
      <c r="C10433" s="21"/>
    </row>
    <row r="10434" spans="3:3" x14ac:dyDescent="0.2">
      <c r="C10434" s="21"/>
    </row>
    <row r="10435" spans="3:3" x14ac:dyDescent="0.2">
      <c r="C10435" s="21"/>
    </row>
    <row r="10436" spans="3:3" x14ac:dyDescent="0.2">
      <c r="C10436" s="21"/>
    </row>
    <row r="10437" spans="3:3" x14ac:dyDescent="0.2">
      <c r="C10437" s="21"/>
    </row>
    <row r="10438" spans="3:3" x14ac:dyDescent="0.2">
      <c r="C10438" s="21"/>
    </row>
    <row r="10439" spans="3:3" x14ac:dyDescent="0.2">
      <c r="C10439" s="21"/>
    </row>
    <row r="10440" spans="3:3" x14ac:dyDescent="0.2">
      <c r="C10440" s="21"/>
    </row>
    <row r="10441" spans="3:3" x14ac:dyDescent="0.2">
      <c r="C10441" s="21"/>
    </row>
    <row r="10442" spans="3:3" x14ac:dyDescent="0.2">
      <c r="C10442" s="21"/>
    </row>
    <row r="10443" spans="3:3" x14ac:dyDescent="0.2">
      <c r="C10443" s="21"/>
    </row>
    <row r="10444" spans="3:3" x14ac:dyDescent="0.2">
      <c r="C10444" s="21"/>
    </row>
    <row r="10445" spans="3:3" x14ac:dyDescent="0.2">
      <c r="C10445" s="21"/>
    </row>
    <row r="10446" spans="3:3" x14ac:dyDescent="0.2">
      <c r="C10446" s="21"/>
    </row>
    <row r="10447" spans="3:3" x14ac:dyDescent="0.2">
      <c r="C10447" s="21"/>
    </row>
    <row r="10448" spans="3:3" x14ac:dyDescent="0.2">
      <c r="C10448" s="21"/>
    </row>
    <row r="10449" spans="3:3" x14ac:dyDescent="0.2">
      <c r="C10449" s="21"/>
    </row>
    <row r="10450" spans="3:3" x14ac:dyDescent="0.2">
      <c r="C10450" s="21"/>
    </row>
    <row r="10451" spans="3:3" x14ac:dyDescent="0.2">
      <c r="C10451" s="21"/>
    </row>
    <row r="10452" spans="3:3" x14ac:dyDescent="0.2">
      <c r="C10452" s="21"/>
    </row>
    <row r="10453" spans="3:3" x14ac:dyDescent="0.2">
      <c r="C10453" s="21"/>
    </row>
    <row r="10454" spans="3:3" x14ac:dyDescent="0.2">
      <c r="C10454" s="21"/>
    </row>
    <row r="10455" spans="3:3" x14ac:dyDescent="0.2">
      <c r="C10455" s="21"/>
    </row>
    <row r="10456" spans="3:3" x14ac:dyDescent="0.2">
      <c r="C10456" s="21"/>
    </row>
    <row r="10457" spans="3:3" x14ac:dyDescent="0.2">
      <c r="C10457" s="21"/>
    </row>
    <row r="10458" spans="3:3" x14ac:dyDescent="0.2">
      <c r="C10458" s="21"/>
    </row>
    <row r="10459" spans="3:3" x14ac:dyDescent="0.2">
      <c r="C10459" s="21"/>
    </row>
    <row r="10460" spans="3:3" x14ac:dyDescent="0.2">
      <c r="C10460" s="21"/>
    </row>
    <row r="10461" spans="3:3" x14ac:dyDescent="0.2">
      <c r="C10461" s="21"/>
    </row>
    <row r="10462" spans="3:3" x14ac:dyDescent="0.2">
      <c r="C10462" s="21"/>
    </row>
    <row r="10463" spans="3:3" x14ac:dyDescent="0.2">
      <c r="C10463" s="21"/>
    </row>
    <row r="10464" spans="3:3" x14ac:dyDescent="0.2">
      <c r="C10464" s="21"/>
    </row>
    <row r="10465" spans="3:3" x14ac:dyDescent="0.2">
      <c r="C10465" s="21"/>
    </row>
    <row r="10466" spans="3:3" x14ac:dyDescent="0.2">
      <c r="C10466" s="21"/>
    </row>
    <row r="10467" spans="3:3" x14ac:dyDescent="0.2">
      <c r="C10467" s="21"/>
    </row>
    <row r="10468" spans="3:3" x14ac:dyDescent="0.2">
      <c r="C10468" s="21"/>
    </row>
    <row r="10469" spans="3:3" x14ac:dyDescent="0.2">
      <c r="C10469" s="21"/>
    </row>
    <row r="10470" spans="3:3" x14ac:dyDescent="0.2">
      <c r="C10470" s="21"/>
    </row>
    <row r="10471" spans="3:3" x14ac:dyDescent="0.2">
      <c r="C10471" s="21"/>
    </row>
    <row r="10472" spans="3:3" x14ac:dyDescent="0.2">
      <c r="C10472" s="21"/>
    </row>
    <row r="10473" spans="3:3" x14ac:dyDescent="0.2">
      <c r="C10473" s="21"/>
    </row>
    <row r="10474" spans="3:3" x14ac:dyDescent="0.2">
      <c r="C10474" s="21"/>
    </row>
    <row r="10475" spans="3:3" x14ac:dyDescent="0.2">
      <c r="C10475" s="21"/>
    </row>
    <row r="10476" spans="3:3" x14ac:dyDescent="0.2">
      <c r="C10476" s="21"/>
    </row>
    <row r="10477" spans="3:3" x14ac:dyDescent="0.2">
      <c r="C10477" s="21"/>
    </row>
    <row r="10478" spans="3:3" x14ac:dyDescent="0.2">
      <c r="C10478" s="21"/>
    </row>
    <row r="10479" spans="3:3" x14ac:dyDescent="0.2">
      <c r="C10479" s="21"/>
    </row>
    <row r="10480" spans="3:3" x14ac:dyDescent="0.2">
      <c r="C10480" s="21"/>
    </row>
    <row r="10481" spans="3:3" x14ac:dyDescent="0.2">
      <c r="C10481" s="21"/>
    </row>
    <row r="10482" spans="3:3" x14ac:dyDescent="0.2">
      <c r="C10482" s="21"/>
    </row>
    <row r="10483" spans="3:3" x14ac:dyDescent="0.2">
      <c r="C10483" s="21"/>
    </row>
    <row r="10484" spans="3:3" x14ac:dyDescent="0.2">
      <c r="C10484" s="21"/>
    </row>
    <row r="10485" spans="3:3" x14ac:dyDescent="0.2">
      <c r="C10485" s="21"/>
    </row>
    <row r="10486" spans="3:3" x14ac:dyDescent="0.2">
      <c r="C10486" s="21"/>
    </row>
    <row r="10487" spans="3:3" x14ac:dyDescent="0.2">
      <c r="C10487" s="21"/>
    </row>
    <row r="10488" spans="3:3" x14ac:dyDescent="0.2">
      <c r="C10488" s="21"/>
    </row>
    <row r="10489" spans="3:3" x14ac:dyDescent="0.2">
      <c r="C10489" s="21"/>
    </row>
    <row r="10490" spans="3:3" x14ac:dyDescent="0.2">
      <c r="C10490" s="21"/>
    </row>
    <row r="10491" spans="3:3" x14ac:dyDescent="0.2">
      <c r="C10491" s="21"/>
    </row>
    <row r="10492" spans="3:3" x14ac:dyDescent="0.2">
      <c r="C10492" s="21"/>
    </row>
    <row r="10493" spans="3:3" x14ac:dyDescent="0.2">
      <c r="C10493" s="21"/>
    </row>
    <row r="10494" spans="3:3" x14ac:dyDescent="0.2">
      <c r="C10494" s="21"/>
    </row>
    <row r="10495" spans="3:3" x14ac:dyDescent="0.2">
      <c r="C10495" s="21"/>
    </row>
    <row r="10496" spans="3:3" x14ac:dyDescent="0.2">
      <c r="C10496" s="21"/>
    </row>
    <row r="10497" spans="3:3" x14ac:dyDescent="0.2">
      <c r="C10497" s="21"/>
    </row>
    <row r="10498" spans="3:3" x14ac:dyDescent="0.2">
      <c r="C10498" s="21"/>
    </row>
    <row r="10499" spans="3:3" x14ac:dyDescent="0.2">
      <c r="C10499" s="21"/>
    </row>
    <row r="10500" spans="3:3" x14ac:dyDescent="0.2">
      <c r="C10500" s="21"/>
    </row>
    <row r="10501" spans="3:3" x14ac:dyDescent="0.2">
      <c r="C10501" s="21"/>
    </row>
    <row r="10502" spans="3:3" x14ac:dyDescent="0.2">
      <c r="C10502" s="21"/>
    </row>
    <row r="10503" spans="3:3" x14ac:dyDescent="0.2">
      <c r="C10503" s="21"/>
    </row>
    <row r="10504" spans="3:3" x14ac:dyDescent="0.2">
      <c r="C10504" s="21"/>
    </row>
    <row r="10505" spans="3:3" x14ac:dyDescent="0.2">
      <c r="C10505" s="21"/>
    </row>
    <row r="10506" spans="3:3" x14ac:dyDescent="0.2">
      <c r="C10506" s="21"/>
    </row>
    <row r="10507" spans="3:3" x14ac:dyDescent="0.2">
      <c r="C10507" s="21"/>
    </row>
    <row r="10508" spans="3:3" x14ac:dyDescent="0.2">
      <c r="C10508" s="21"/>
    </row>
    <row r="10509" spans="3:3" x14ac:dyDescent="0.2">
      <c r="C10509" s="21"/>
    </row>
    <row r="10510" spans="3:3" x14ac:dyDescent="0.2">
      <c r="C10510" s="21"/>
    </row>
    <row r="10511" spans="3:3" x14ac:dyDescent="0.2">
      <c r="C10511" s="21"/>
    </row>
    <row r="10512" spans="3:3" x14ac:dyDescent="0.2">
      <c r="C10512" s="21"/>
    </row>
    <row r="10513" spans="3:3" x14ac:dyDescent="0.2">
      <c r="C10513" s="21"/>
    </row>
    <row r="10514" spans="3:3" x14ac:dyDescent="0.2">
      <c r="C10514" s="21"/>
    </row>
    <row r="10515" spans="3:3" x14ac:dyDescent="0.2">
      <c r="C10515" s="21"/>
    </row>
    <row r="10516" spans="3:3" x14ac:dyDescent="0.2">
      <c r="C10516" s="21"/>
    </row>
    <row r="10517" spans="3:3" x14ac:dyDescent="0.2">
      <c r="C10517" s="21"/>
    </row>
    <row r="10518" spans="3:3" x14ac:dyDescent="0.2">
      <c r="C10518" s="21"/>
    </row>
    <row r="10519" spans="3:3" x14ac:dyDescent="0.2">
      <c r="C10519" s="21"/>
    </row>
    <row r="10520" spans="3:3" x14ac:dyDescent="0.2">
      <c r="C10520" s="21"/>
    </row>
    <row r="10521" spans="3:3" x14ac:dyDescent="0.2">
      <c r="C10521" s="21"/>
    </row>
    <row r="10522" spans="3:3" x14ac:dyDescent="0.2">
      <c r="C10522" s="21"/>
    </row>
    <row r="10523" spans="3:3" x14ac:dyDescent="0.2">
      <c r="C10523" s="21"/>
    </row>
    <row r="10524" spans="3:3" x14ac:dyDescent="0.2">
      <c r="C10524" s="21"/>
    </row>
    <row r="10525" spans="3:3" x14ac:dyDescent="0.2">
      <c r="C10525" s="21"/>
    </row>
    <row r="10526" spans="3:3" x14ac:dyDescent="0.2">
      <c r="C10526" s="21"/>
    </row>
    <row r="10527" spans="3:3" x14ac:dyDescent="0.2">
      <c r="C10527" s="21"/>
    </row>
    <row r="10528" spans="3:3" x14ac:dyDescent="0.2">
      <c r="C10528" s="21"/>
    </row>
    <row r="10529" spans="3:3" x14ac:dyDescent="0.2">
      <c r="C10529" s="21"/>
    </row>
    <row r="10530" spans="3:3" x14ac:dyDescent="0.2">
      <c r="C10530" s="21"/>
    </row>
    <row r="10531" spans="3:3" x14ac:dyDescent="0.2">
      <c r="C10531" s="21"/>
    </row>
    <row r="10532" spans="3:3" x14ac:dyDescent="0.2">
      <c r="C10532" s="21"/>
    </row>
    <row r="10533" spans="3:3" x14ac:dyDescent="0.2">
      <c r="C10533" s="21"/>
    </row>
    <row r="10534" spans="3:3" x14ac:dyDescent="0.2">
      <c r="C10534" s="21"/>
    </row>
    <row r="10535" spans="3:3" x14ac:dyDescent="0.2">
      <c r="C10535" s="21"/>
    </row>
    <row r="10536" spans="3:3" x14ac:dyDescent="0.2">
      <c r="C10536" s="21"/>
    </row>
    <row r="10537" spans="3:3" x14ac:dyDescent="0.2">
      <c r="C10537" s="21"/>
    </row>
    <row r="10538" spans="3:3" x14ac:dyDescent="0.2">
      <c r="C10538" s="21"/>
    </row>
    <row r="10539" spans="3:3" x14ac:dyDescent="0.2">
      <c r="C10539" s="21"/>
    </row>
    <row r="10540" spans="3:3" x14ac:dyDescent="0.2">
      <c r="C10540" s="21"/>
    </row>
    <row r="10541" spans="3:3" x14ac:dyDescent="0.2">
      <c r="C10541" s="21"/>
    </row>
    <row r="10542" spans="3:3" x14ac:dyDescent="0.2">
      <c r="C10542" s="21"/>
    </row>
    <row r="10543" spans="3:3" x14ac:dyDescent="0.2">
      <c r="C10543" s="21"/>
    </row>
    <row r="10544" spans="3:3" x14ac:dyDescent="0.2">
      <c r="C10544" s="21"/>
    </row>
    <row r="10545" spans="3:3" x14ac:dyDescent="0.2">
      <c r="C10545" s="21"/>
    </row>
    <row r="10546" spans="3:3" x14ac:dyDescent="0.2">
      <c r="C10546" s="21"/>
    </row>
    <row r="10547" spans="3:3" x14ac:dyDescent="0.2">
      <c r="C10547" s="21"/>
    </row>
    <row r="10548" spans="3:3" x14ac:dyDescent="0.2">
      <c r="C10548" s="21"/>
    </row>
    <row r="10549" spans="3:3" x14ac:dyDescent="0.2">
      <c r="C10549" s="21"/>
    </row>
    <row r="10550" spans="3:3" x14ac:dyDescent="0.2">
      <c r="C10550" s="21"/>
    </row>
    <row r="10551" spans="3:3" x14ac:dyDescent="0.2">
      <c r="C10551" s="21"/>
    </row>
    <row r="10552" spans="3:3" x14ac:dyDescent="0.2">
      <c r="C10552" s="21"/>
    </row>
    <row r="10553" spans="3:3" x14ac:dyDescent="0.2">
      <c r="C10553" s="21"/>
    </row>
    <row r="10554" spans="3:3" x14ac:dyDescent="0.2">
      <c r="C10554" s="21"/>
    </row>
    <row r="10555" spans="3:3" x14ac:dyDescent="0.2">
      <c r="C10555" s="21"/>
    </row>
    <row r="10556" spans="3:3" x14ac:dyDescent="0.2">
      <c r="C10556" s="21"/>
    </row>
    <row r="10557" spans="3:3" x14ac:dyDescent="0.2">
      <c r="C10557" s="21"/>
    </row>
    <row r="10558" spans="3:3" x14ac:dyDescent="0.2">
      <c r="C10558" s="21"/>
    </row>
    <row r="10559" spans="3:3" x14ac:dyDescent="0.2">
      <c r="C10559" s="21"/>
    </row>
    <row r="10560" spans="3:3" x14ac:dyDescent="0.2">
      <c r="C10560" s="21"/>
    </row>
    <row r="10561" spans="3:3" x14ac:dyDescent="0.2">
      <c r="C10561" s="21"/>
    </row>
    <row r="10562" spans="3:3" x14ac:dyDescent="0.2">
      <c r="C10562" s="21"/>
    </row>
    <row r="10563" spans="3:3" x14ac:dyDescent="0.2">
      <c r="C10563" s="21"/>
    </row>
    <row r="10564" spans="3:3" x14ac:dyDescent="0.2">
      <c r="C10564" s="21"/>
    </row>
    <row r="10565" spans="3:3" x14ac:dyDescent="0.2">
      <c r="C10565" s="21"/>
    </row>
    <row r="10566" spans="3:3" x14ac:dyDescent="0.2">
      <c r="C10566" s="21"/>
    </row>
    <row r="10567" spans="3:3" x14ac:dyDescent="0.2">
      <c r="C10567" s="21"/>
    </row>
    <row r="10568" spans="3:3" x14ac:dyDescent="0.2">
      <c r="C10568" s="21"/>
    </row>
    <row r="10569" spans="3:3" x14ac:dyDescent="0.2">
      <c r="C10569" s="21"/>
    </row>
    <row r="10570" spans="3:3" x14ac:dyDescent="0.2">
      <c r="C10570" s="21"/>
    </row>
    <row r="10571" spans="3:3" x14ac:dyDescent="0.2">
      <c r="C10571" s="21"/>
    </row>
    <row r="10572" spans="3:3" x14ac:dyDescent="0.2">
      <c r="C10572" s="21"/>
    </row>
    <row r="10573" spans="3:3" x14ac:dyDescent="0.2">
      <c r="C10573" s="21"/>
    </row>
    <row r="10574" spans="3:3" x14ac:dyDescent="0.2">
      <c r="C10574" s="21"/>
    </row>
    <row r="10575" spans="3:3" x14ac:dyDescent="0.2">
      <c r="C10575" s="21"/>
    </row>
    <row r="10576" spans="3:3" x14ac:dyDescent="0.2">
      <c r="C10576" s="21"/>
    </row>
    <row r="10577" spans="3:3" x14ac:dyDescent="0.2">
      <c r="C10577" s="21"/>
    </row>
    <row r="10578" spans="3:3" x14ac:dyDescent="0.2">
      <c r="C10578" s="21"/>
    </row>
    <row r="10579" spans="3:3" x14ac:dyDescent="0.2">
      <c r="C10579" s="21"/>
    </row>
    <row r="10580" spans="3:3" x14ac:dyDescent="0.2">
      <c r="C10580" s="21"/>
    </row>
    <row r="10581" spans="3:3" x14ac:dyDescent="0.2">
      <c r="C10581" s="21"/>
    </row>
    <row r="10582" spans="3:3" x14ac:dyDescent="0.2">
      <c r="C10582" s="21"/>
    </row>
    <row r="10583" spans="3:3" x14ac:dyDescent="0.2">
      <c r="C10583" s="21"/>
    </row>
    <row r="10584" spans="3:3" x14ac:dyDescent="0.2">
      <c r="C10584" s="21"/>
    </row>
    <row r="10585" spans="3:3" x14ac:dyDescent="0.2">
      <c r="C10585" s="21"/>
    </row>
    <row r="10586" spans="3:3" x14ac:dyDescent="0.2">
      <c r="C10586" s="21"/>
    </row>
    <row r="10587" spans="3:3" x14ac:dyDescent="0.2">
      <c r="C10587" s="21"/>
    </row>
    <row r="10588" spans="3:3" x14ac:dyDescent="0.2">
      <c r="C10588" s="21"/>
    </row>
    <row r="10589" spans="3:3" x14ac:dyDescent="0.2">
      <c r="C10589" s="21"/>
    </row>
    <row r="10590" spans="3:3" x14ac:dyDescent="0.2">
      <c r="C10590" s="21"/>
    </row>
    <row r="10591" spans="3:3" x14ac:dyDescent="0.2">
      <c r="C10591" s="21"/>
    </row>
    <row r="10592" spans="3:3" x14ac:dyDescent="0.2">
      <c r="C10592" s="21"/>
    </row>
    <row r="10593" spans="3:3" x14ac:dyDescent="0.2">
      <c r="C10593" s="21"/>
    </row>
    <row r="10594" spans="3:3" x14ac:dyDescent="0.2">
      <c r="C10594" s="21"/>
    </row>
    <row r="10595" spans="3:3" x14ac:dyDescent="0.2">
      <c r="C10595" s="21"/>
    </row>
    <row r="10596" spans="3:3" x14ac:dyDescent="0.2">
      <c r="C10596" s="21"/>
    </row>
    <row r="10597" spans="3:3" x14ac:dyDescent="0.2">
      <c r="C10597" s="21"/>
    </row>
    <row r="10598" spans="3:3" x14ac:dyDescent="0.2">
      <c r="C10598" s="21"/>
    </row>
    <row r="10599" spans="3:3" x14ac:dyDescent="0.2">
      <c r="C10599" s="21"/>
    </row>
    <row r="10600" spans="3:3" x14ac:dyDescent="0.2">
      <c r="C10600" s="21"/>
    </row>
    <row r="10601" spans="3:3" x14ac:dyDescent="0.2">
      <c r="C10601" s="21"/>
    </row>
    <row r="10602" spans="3:3" x14ac:dyDescent="0.2">
      <c r="C10602" s="21"/>
    </row>
    <row r="10603" spans="3:3" x14ac:dyDescent="0.2">
      <c r="C10603" s="21"/>
    </row>
    <row r="10604" spans="3:3" x14ac:dyDescent="0.2">
      <c r="C10604" s="21"/>
    </row>
    <row r="10605" spans="3:3" x14ac:dyDescent="0.2">
      <c r="C10605" s="21"/>
    </row>
    <row r="10606" spans="3:3" x14ac:dyDescent="0.2">
      <c r="C10606" s="21"/>
    </row>
    <row r="10607" spans="3:3" x14ac:dyDescent="0.2">
      <c r="C10607" s="21"/>
    </row>
    <row r="10608" spans="3:3" x14ac:dyDescent="0.2">
      <c r="C10608" s="21"/>
    </row>
    <row r="10609" spans="3:3" x14ac:dyDescent="0.2">
      <c r="C10609" s="21"/>
    </row>
    <row r="10610" spans="3:3" x14ac:dyDescent="0.2">
      <c r="C10610" s="21"/>
    </row>
    <row r="10611" spans="3:3" x14ac:dyDescent="0.2">
      <c r="C10611" s="21"/>
    </row>
    <row r="10612" spans="3:3" x14ac:dyDescent="0.2">
      <c r="C10612" s="21"/>
    </row>
    <row r="10613" spans="3:3" x14ac:dyDescent="0.2">
      <c r="C10613" s="21"/>
    </row>
    <row r="10614" spans="3:3" x14ac:dyDescent="0.2">
      <c r="C10614" s="21"/>
    </row>
    <row r="10615" spans="3:3" x14ac:dyDescent="0.2">
      <c r="C10615" s="21"/>
    </row>
    <row r="10616" spans="3:3" x14ac:dyDescent="0.2">
      <c r="C10616" s="21"/>
    </row>
    <row r="10617" spans="3:3" x14ac:dyDescent="0.2">
      <c r="C10617" s="21"/>
    </row>
    <row r="10618" spans="3:3" x14ac:dyDescent="0.2">
      <c r="C10618" s="21"/>
    </row>
    <row r="10619" spans="3:3" x14ac:dyDescent="0.2">
      <c r="C10619" s="21"/>
    </row>
    <row r="10620" spans="3:3" x14ac:dyDescent="0.2">
      <c r="C10620" s="21"/>
    </row>
    <row r="10621" spans="3:3" x14ac:dyDescent="0.2">
      <c r="C10621" s="21"/>
    </row>
    <row r="10622" spans="3:3" x14ac:dyDescent="0.2">
      <c r="C10622" s="21"/>
    </row>
    <row r="10623" spans="3:3" x14ac:dyDescent="0.2">
      <c r="C10623" s="21"/>
    </row>
    <row r="10624" spans="3:3" x14ac:dyDescent="0.2">
      <c r="C10624" s="21"/>
    </row>
    <row r="10625" spans="3:3" x14ac:dyDescent="0.2">
      <c r="C10625" s="21"/>
    </row>
    <row r="10626" spans="3:3" x14ac:dyDescent="0.2">
      <c r="C10626" s="21"/>
    </row>
    <row r="10627" spans="3:3" x14ac:dyDescent="0.2">
      <c r="C10627" s="21"/>
    </row>
    <row r="10628" spans="3:3" x14ac:dyDescent="0.2">
      <c r="C10628" s="21"/>
    </row>
    <row r="10629" spans="3:3" x14ac:dyDescent="0.2">
      <c r="C10629" s="21"/>
    </row>
    <row r="10630" spans="3:3" x14ac:dyDescent="0.2">
      <c r="C10630" s="21"/>
    </row>
    <row r="10631" spans="3:3" x14ac:dyDescent="0.2">
      <c r="C10631" s="21"/>
    </row>
    <row r="10632" spans="3:3" x14ac:dyDescent="0.2">
      <c r="C10632" s="21"/>
    </row>
    <row r="10633" spans="3:3" x14ac:dyDescent="0.2">
      <c r="C10633" s="21"/>
    </row>
    <row r="10634" spans="3:3" x14ac:dyDescent="0.2">
      <c r="C10634" s="21"/>
    </row>
    <row r="10635" spans="3:3" x14ac:dyDescent="0.2">
      <c r="C10635" s="21"/>
    </row>
    <row r="10636" spans="3:3" x14ac:dyDescent="0.2">
      <c r="C10636" s="21"/>
    </row>
    <row r="10637" spans="3:3" x14ac:dyDescent="0.2">
      <c r="C10637" s="21"/>
    </row>
    <row r="10638" spans="3:3" x14ac:dyDescent="0.2">
      <c r="C10638" s="21"/>
    </row>
    <row r="10639" spans="3:3" x14ac:dyDescent="0.2">
      <c r="C10639" s="21"/>
    </row>
    <row r="10640" spans="3:3" x14ac:dyDescent="0.2">
      <c r="C10640" s="21"/>
    </row>
    <row r="10641" spans="3:3" x14ac:dyDescent="0.2">
      <c r="C10641" s="21"/>
    </row>
    <row r="10642" spans="3:3" x14ac:dyDescent="0.2">
      <c r="C10642" s="21"/>
    </row>
    <row r="10643" spans="3:3" x14ac:dyDescent="0.2">
      <c r="C10643" s="21"/>
    </row>
    <row r="10644" spans="3:3" x14ac:dyDescent="0.2">
      <c r="C10644" s="21"/>
    </row>
    <row r="10645" spans="3:3" x14ac:dyDescent="0.2">
      <c r="C10645" s="21"/>
    </row>
    <row r="10646" spans="3:3" x14ac:dyDescent="0.2">
      <c r="C10646" s="21"/>
    </row>
    <row r="10647" spans="3:3" x14ac:dyDescent="0.2">
      <c r="C10647" s="21"/>
    </row>
    <row r="10648" spans="3:3" x14ac:dyDescent="0.2">
      <c r="C10648" s="21"/>
    </row>
    <row r="10649" spans="3:3" x14ac:dyDescent="0.2">
      <c r="C10649" s="21"/>
    </row>
    <row r="10650" spans="3:3" x14ac:dyDescent="0.2">
      <c r="C10650" s="21"/>
    </row>
    <row r="10651" spans="3:3" x14ac:dyDescent="0.2">
      <c r="C10651" s="21"/>
    </row>
    <row r="10652" spans="3:3" x14ac:dyDescent="0.2">
      <c r="C10652" s="21"/>
    </row>
    <row r="10653" spans="3:3" x14ac:dyDescent="0.2">
      <c r="C10653" s="21"/>
    </row>
    <row r="10654" spans="3:3" x14ac:dyDescent="0.2">
      <c r="C10654" s="21"/>
    </row>
    <row r="10655" spans="3:3" x14ac:dyDescent="0.2">
      <c r="C10655" s="21"/>
    </row>
    <row r="10656" spans="3:3" x14ac:dyDescent="0.2">
      <c r="C10656" s="21"/>
    </row>
    <row r="10657" spans="3:3" x14ac:dyDescent="0.2">
      <c r="C10657" s="21"/>
    </row>
    <row r="10658" spans="3:3" x14ac:dyDescent="0.2">
      <c r="C10658" s="21"/>
    </row>
    <row r="10659" spans="3:3" x14ac:dyDescent="0.2">
      <c r="C10659" s="21"/>
    </row>
    <row r="10660" spans="3:3" x14ac:dyDescent="0.2">
      <c r="C10660" s="21"/>
    </row>
    <row r="10661" spans="3:3" x14ac:dyDescent="0.2">
      <c r="C10661" s="21"/>
    </row>
    <row r="10662" spans="3:3" x14ac:dyDescent="0.2">
      <c r="C10662" s="21"/>
    </row>
    <row r="10663" spans="3:3" x14ac:dyDescent="0.2">
      <c r="C10663" s="21"/>
    </row>
    <row r="10664" spans="3:3" x14ac:dyDescent="0.2">
      <c r="C10664" s="21"/>
    </row>
    <row r="10665" spans="3:3" x14ac:dyDescent="0.2">
      <c r="C10665" s="21"/>
    </row>
    <row r="10666" spans="3:3" x14ac:dyDescent="0.2">
      <c r="C10666" s="21"/>
    </row>
    <row r="10667" spans="3:3" x14ac:dyDescent="0.2">
      <c r="C10667" s="21"/>
    </row>
    <row r="10668" spans="3:3" x14ac:dyDescent="0.2">
      <c r="C10668" s="21"/>
    </row>
    <row r="10669" spans="3:3" x14ac:dyDescent="0.2">
      <c r="C10669" s="21"/>
    </row>
    <row r="10670" spans="3:3" x14ac:dyDescent="0.2">
      <c r="C10670" s="21"/>
    </row>
    <row r="10671" spans="3:3" x14ac:dyDescent="0.2">
      <c r="C10671" s="21"/>
    </row>
    <row r="10672" spans="3:3" x14ac:dyDescent="0.2">
      <c r="C10672" s="21"/>
    </row>
    <row r="10673" spans="3:3" x14ac:dyDescent="0.2">
      <c r="C10673" s="21"/>
    </row>
    <row r="10674" spans="3:3" x14ac:dyDescent="0.2">
      <c r="C10674" s="21"/>
    </row>
    <row r="10675" spans="3:3" x14ac:dyDescent="0.2">
      <c r="C10675" s="21"/>
    </row>
    <row r="10676" spans="3:3" x14ac:dyDescent="0.2">
      <c r="C10676" s="21"/>
    </row>
    <row r="10677" spans="3:3" x14ac:dyDescent="0.2">
      <c r="C10677" s="21"/>
    </row>
    <row r="10678" spans="3:3" x14ac:dyDescent="0.2">
      <c r="C10678" s="21"/>
    </row>
    <row r="10679" spans="3:3" x14ac:dyDescent="0.2">
      <c r="C10679" s="21"/>
    </row>
    <row r="10680" spans="3:3" x14ac:dyDescent="0.2">
      <c r="C10680" s="21"/>
    </row>
    <row r="10681" spans="3:3" x14ac:dyDescent="0.2">
      <c r="C10681" s="21"/>
    </row>
    <row r="10682" spans="3:3" x14ac:dyDescent="0.2">
      <c r="C10682" s="21"/>
    </row>
    <row r="10683" spans="3:3" x14ac:dyDescent="0.2">
      <c r="C10683" s="21"/>
    </row>
    <row r="10684" spans="3:3" x14ac:dyDescent="0.2">
      <c r="C10684" s="21"/>
    </row>
    <row r="10685" spans="3:3" x14ac:dyDescent="0.2">
      <c r="C10685" s="21"/>
    </row>
    <row r="10686" spans="3:3" x14ac:dyDescent="0.2">
      <c r="C10686" s="21"/>
    </row>
    <row r="10687" spans="3:3" x14ac:dyDescent="0.2">
      <c r="C10687" s="21"/>
    </row>
    <row r="10688" spans="3:3" x14ac:dyDescent="0.2">
      <c r="C10688" s="21"/>
    </row>
    <row r="10689" spans="3:3" x14ac:dyDescent="0.2">
      <c r="C10689" s="21"/>
    </row>
    <row r="10690" spans="3:3" x14ac:dyDescent="0.2">
      <c r="C10690" s="21"/>
    </row>
    <row r="10691" spans="3:3" x14ac:dyDescent="0.2">
      <c r="C10691" s="21"/>
    </row>
    <row r="10692" spans="3:3" x14ac:dyDescent="0.2">
      <c r="C10692" s="21"/>
    </row>
    <row r="10693" spans="3:3" x14ac:dyDescent="0.2">
      <c r="C10693" s="21"/>
    </row>
    <row r="10694" spans="3:3" x14ac:dyDescent="0.2">
      <c r="C10694" s="21"/>
    </row>
    <row r="10695" spans="3:3" x14ac:dyDescent="0.2">
      <c r="C10695" s="21"/>
    </row>
    <row r="10696" spans="3:3" x14ac:dyDescent="0.2">
      <c r="C10696" s="21"/>
    </row>
    <row r="10697" spans="3:3" x14ac:dyDescent="0.2">
      <c r="C10697" s="21"/>
    </row>
    <row r="10698" spans="3:3" x14ac:dyDescent="0.2">
      <c r="C10698" s="21"/>
    </row>
    <row r="10699" spans="3:3" x14ac:dyDescent="0.2">
      <c r="C10699" s="21"/>
    </row>
    <row r="10700" spans="3:3" x14ac:dyDescent="0.2">
      <c r="C10700" s="21"/>
    </row>
    <row r="10701" spans="3:3" x14ac:dyDescent="0.2">
      <c r="C10701" s="21"/>
    </row>
    <row r="10702" spans="3:3" x14ac:dyDescent="0.2">
      <c r="C10702" s="21"/>
    </row>
    <row r="10703" spans="3:3" x14ac:dyDescent="0.2">
      <c r="C10703" s="21"/>
    </row>
    <row r="10704" spans="3:3" x14ac:dyDescent="0.2">
      <c r="C10704" s="21"/>
    </row>
    <row r="10705" spans="3:3" x14ac:dyDescent="0.2">
      <c r="C10705" s="21"/>
    </row>
    <row r="10706" spans="3:3" x14ac:dyDescent="0.2">
      <c r="C10706" s="21"/>
    </row>
    <row r="10707" spans="3:3" x14ac:dyDescent="0.2">
      <c r="C10707" s="21"/>
    </row>
    <row r="10708" spans="3:3" x14ac:dyDescent="0.2">
      <c r="C10708" s="21"/>
    </row>
    <row r="10709" spans="3:3" x14ac:dyDescent="0.2">
      <c r="C10709" s="21"/>
    </row>
    <row r="10710" spans="3:3" x14ac:dyDescent="0.2">
      <c r="C10710" s="21"/>
    </row>
    <row r="10711" spans="3:3" x14ac:dyDescent="0.2">
      <c r="C10711" s="21"/>
    </row>
    <row r="10712" spans="3:3" x14ac:dyDescent="0.2">
      <c r="C10712" s="21"/>
    </row>
    <row r="10713" spans="3:3" x14ac:dyDescent="0.2">
      <c r="C10713" s="21"/>
    </row>
    <row r="10714" spans="3:3" x14ac:dyDescent="0.2">
      <c r="C10714" s="21"/>
    </row>
    <row r="10715" spans="3:3" x14ac:dyDescent="0.2">
      <c r="C10715" s="21"/>
    </row>
    <row r="10716" spans="3:3" x14ac:dyDescent="0.2">
      <c r="C10716" s="21"/>
    </row>
    <row r="10717" spans="3:3" x14ac:dyDescent="0.2">
      <c r="C10717" s="21"/>
    </row>
    <row r="10718" spans="3:3" x14ac:dyDescent="0.2">
      <c r="C10718" s="21"/>
    </row>
    <row r="10719" spans="3:3" x14ac:dyDescent="0.2">
      <c r="C10719" s="21"/>
    </row>
    <row r="10720" spans="3:3" x14ac:dyDescent="0.2">
      <c r="C10720" s="21"/>
    </row>
    <row r="10721" spans="3:3" x14ac:dyDescent="0.2">
      <c r="C10721" s="21"/>
    </row>
    <row r="10722" spans="3:3" x14ac:dyDescent="0.2">
      <c r="C10722" s="21"/>
    </row>
    <row r="10723" spans="3:3" x14ac:dyDescent="0.2">
      <c r="C10723" s="21"/>
    </row>
    <row r="10724" spans="3:3" x14ac:dyDescent="0.2">
      <c r="C10724" s="21"/>
    </row>
    <row r="10725" spans="3:3" x14ac:dyDescent="0.2">
      <c r="C10725" s="21"/>
    </row>
    <row r="10726" spans="3:3" x14ac:dyDescent="0.2">
      <c r="C10726" s="21"/>
    </row>
    <row r="10727" spans="3:3" x14ac:dyDescent="0.2">
      <c r="C10727" s="21"/>
    </row>
    <row r="10728" spans="3:3" x14ac:dyDescent="0.2">
      <c r="C10728" s="21"/>
    </row>
    <row r="10729" spans="3:3" x14ac:dyDescent="0.2">
      <c r="C10729" s="21"/>
    </row>
    <row r="10730" spans="3:3" x14ac:dyDescent="0.2">
      <c r="C10730" s="21"/>
    </row>
    <row r="10731" spans="3:3" x14ac:dyDescent="0.2">
      <c r="C10731" s="21"/>
    </row>
    <row r="10732" spans="3:3" x14ac:dyDescent="0.2">
      <c r="C10732" s="21"/>
    </row>
    <row r="10733" spans="3:3" x14ac:dyDescent="0.2">
      <c r="C10733" s="21"/>
    </row>
    <row r="10734" spans="3:3" x14ac:dyDescent="0.2">
      <c r="C10734" s="21"/>
    </row>
    <row r="10735" spans="3:3" x14ac:dyDescent="0.2">
      <c r="C10735" s="21"/>
    </row>
    <row r="10736" spans="3:3" x14ac:dyDescent="0.2">
      <c r="C10736" s="21"/>
    </row>
    <row r="10737" spans="3:3" x14ac:dyDescent="0.2">
      <c r="C10737" s="21"/>
    </row>
    <row r="10738" spans="3:3" x14ac:dyDescent="0.2">
      <c r="C10738" s="21"/>
    </row>
    <row r="10739" spans="3:3" x14ac:dyDescent="0.2">
      <c r="C10739" s="21"/>
    </row>
    <row r="10740" spans="3:3" x14ac:dyDescent="0.2">
      <c r="C10740" s="21"/>
    </row>
    <row r="10741" spans="3:3" x14ac:dyDescent="0.2">
      <c r="C10741" s="21"/>
    </row>
    <row r="10742" spans="3:3" x14ac:dyDescent="0.2">
      <c r="C10742" s="21"/>
    </row>
    <row r="10743" spans="3:3" x14ac:dyDescent="0.2">
      <c r="C10743" s="21"/>
    </row>
    <row r="10744" spans="3:3" x14ac:dyDescent="0.2">
      <c r="C10744" s="21"/>
    </row>
    <row r="10745" spans="3:3" x14ac:dyDescent="0.2">
      <c r="C10745" s="21"/>
    </row>
    <row r="10746" spans="3:3" x14ac:dyDescent="0.2">
      <c r="C10746" s="21"/>
    </row>
    <row r="10747" spans="3:3" x14ac:dyDescent="0.2">
      <c r="C10747" s="21"/>
    </row>
    <row r="10748" spans="3:3" x14ac:dyDescent="0.2">
      <c r="C10748" s="21"/>
    </row>
    <row r="10749" spans="3:3" x14ac:dyDescent="0.2">
      <c r="C10749" s="21"/>
    </row>
    <row r="10750" spans="3:3" x14ac:dyDescent="0.2">
      <c r="C10750" s="21"/>
    </row>
    <row r="10751" spans="3:3" x14ac:dyDescent="0.2">
      <c r="C10751" s="21"/>
    </row>
    <row r="10752" spans="3:3" x14ac:dyDescent="0.2">
      <c r="C10752" s="21"/>
    </row>
    <row r="10753" spans="3:3" x14ac:dyDescent="0.2">
      <c r="C10753" s="21"/>
    </row>
    <row r="10754" spans="3:3" x14ac:dyDescent="0.2">
      <c r="C10754" s="21"/>
    </row>
    <row r="10755" spans="3:3" x14ac:dyDescent="0.2">
      <c r="C10755" s="21"/>
    </row>
    <row r="10756" spans="3:3" x14ac:dyDescent="0.2">
      <c r="C10756" s="21"/>
    </row>
    <row r="10757" spans="3:3" x14ac:dyDescent="0.2">
      <c r="C10757" s="21"/>
    </row>
    <row r="10758" spans="3:3" x14ac:dyDescent="0.2">
      <c r="C10758" s="21"/>
    </row>
    <row r="10759" spans="3:3" x14ac:dyDescent="0.2">
      <c r="C10759" s="21"/>
    </row>
    <row r="10760" spans="3:3" x14ac:dyDescent="0.2">
      <c r="C10760" s="21"/>
    </row>
    <row r="10761" spans="3:3" x14ac:dyDescent="0.2">
      <c r="C10761" s="21"/>
    </row>
    <row r="10762" spans="3:3" x14ac:dyDescent="0.2">
      <c r="C10762" s="21"/>
    </row>
    <row r="10763" spans="3:3" x14ac:dyDescent="0.2">
      <c r="C10763" s="21"/>
    </row>
    <row r="10764" spans="3:3" x14ac:dyDescent="0.2">
      <c r="C10764" s="21"/>
    </row>
    <row r="10765" spans="3:3" x14ac:dyDescent="0.2">
      <c r="C10765" s="21"/>
    </row>
    <row r="10766" spans="3:3" x14ac:dyDescent="0.2">
      <c r="C10766" s="21"/>
    </row>
    <row r="10767" spans="3:3" x14ac:dyDescent="0.2">
      <c r="C10767" s="21"/>
    </row>
    <row r="10768" spans="3:3" x14ac:dyDescent="0.2">
      <c r="C10768" s="21"/>
    </row>
    <row r="10769" spans="3:3" x14ac:dyDescent="0.2">
      <c r="C10769" s="21"/>
    </row>
    <row r="10770" spans="3:3" x14ac:dyDescent="0.2">
      <c r="C10770" s="21"/>
    </row>
    <row r="10771" spans="3:3" x14ac:dyDescent="0.2">
      <c r="C10771" s="21"/>
    </row>
    <row r="10772" spans="3:3" x14ac:dyDescent="0.2">
      <c r="C10772" s="21"/>
    </row>
    <row r="10773" spans="3:3" x14ac:dyDescent="0.2">
      <c r="C10773" s="21"/>
    </row>
    <row r="10774" spans="3:3" x14ac:dyDescent="0.2">
      <c r="C10774" s="21"/>
    </row>
    <row r="10775" spans="3:3" x14ac:dyDescent="0.2">
      <c r="C10775" s="21"/>
    </row>
    <row r="10776" spans="3:3" x14ac:dyDescent="0.2">
      <c r="C10776" s="21"/>
    </row>
    <row r="10777" spans="3:3" x14ac:dyDescent="0.2">
      <c r="C10777" s="21"/>
    </row>
    <row r="10778" spans="3:3" x14ac:dyDescent="0.2">
      <c r="C10778" s="21"/>
    </row>
    <row r="10779" spans="3:3" x14ac:dyDescent="0.2">
      <c r="C10779" s="21"/>
    </row>
    <row r="10780" spans="3:3" x14ac:dyDescent="0.2">
      <c r="C10780" s="21"/>
    </row>
    <row r="10781" spans="3:3" x14ac:dyDescent="0.2">
      <c r="C10781" s="21"/>
    </row>
    <row r="10782" spans="3:3" x14ac:dyDescent="0.2">
      <c r="C10782" s="21"/>
    </row>
    <row r="10783" spans="3:3" x14ac:dyDescent="0.2">
      <c r="C10783" s="21"/>
    </row>
    <row r="10784" spans="3:3" x14ac:dyDescent="0.2">
      <c r="C10784" s="21"/>
    </row>
    <row r="10785" spans="3:3" x14ac:dyDescent="0.2">
      <c r="C10785" s="21"/>
    </row>
    <row r="10786" spans="3:3" x14ac:dyDescent="0.2">
      <c r="C10786" s="21"/>
    </row>
    <row r="10787" spans="3:3" x14ac:dyDescent="0.2">
      <c r="C10787" s="21"/>
    </row>
    <row r="10788" spans="3:3" x14ac:dyDescent="0.2">
      <c r="C10788" s="21"/>
    </row>
    <row r="10789" spans="3:3" x14ac:dyDescent="0.2">
      <c r="C10789" s="21"/>
    </row>
    <row r="10790" spans="3:3" x14ac:dyDescent="0.2">
      <c r="C10790" s="21"/>
    </row>
    <row r="10791" spans="3:3" x14ac:dyDescent="0.2">
      <c r="C10791" s="21"/>
    </row>
    <row r="10792" spans="3:3" x14ac:dyDescent="0.2">
      <c r="C10792" s="21"/>
    </row>
    <row r="10793" spans="3:3" x14ac:dyDescent="0.2">
      <c r="C10793" s="21"/>
    </row>
    <row r="10794" spans="3:3" x14ac:dyDescent="0.2">
      <c r="C10794" s="21"/>
    </row>
    <row r="10795" spans="3:3" x14ac:dyDescent="0.2">
      <c r="C10795" s="21"/>
    </row>
    <row r="10796" spans="3:3" x14ac:dyDescent="0.2">
      <c r="C10796" s="21"/>
    </row>
    <row r="10797" spans="3:3" x14ac:dyDescent="0.2">
      <c r="C10797" s="21"/>
    </row>
    <row r="10798" spans="3:3" x14ac:dyDescent="0.2">
      <c r="C10798" s="21"/>
    </row>
    <row r="10799" spans="3:3" x14ac:dyDescent="0.2">
      <c r="C10799" s="21"/>
    </row>
    <row r="10800" spans="3:3" x14ac:dyDescent="0.2">
      <c r="C10800" s="21"/>
    </row>
    <row r="10801" spans="3:3" x14ac:dyDescent="0.2">
      <c r="C10801" s="21"/>
    </row>
    <row r="10802" spans="3:3" x14ac:dyDescent="0.2">
      <c r="C10802" s="21"/>
    </row>
    <row r="10803" spans="3:3" x14ac:dyDescent="0.2">
      <c r="C10803" s="21"/>
    </row>
    <row r="10804" spans="3:3" x14ac:dyDescent="0.2">
      <c r="C10804" s="21"/>
    </row>
    <row r="10805" spans="3:3" x14ac:dyDescent="0.2">
      <c r="C10805" s="21"/>
    </row>
    <row r="10806" spans="3:3" x14ac:dyDescent="0.2">
      <c r="C10806" s="21"/>
    </row>
    <row r="10807" spans="3:3" x14ac:dyDescent="0.2">
      <c r="C10807" s="21"/>
    </row>
    <row r="10808" spans="3:3" x14ac:dyDescent="0.2">
      <c r="C10808" s="21"/>
    </row>
    <row r="10809" spans="3:3" x14ac:dyDescent="0.2">
      <c r="C10809" s="21"/>
    </row>
    <row r="10810" spans="3:3" x14ac:dyDescent="0.2">
      <c r="C10810" s="21"/>
    </row>
    <row r="10811" spans="3:3" x14ac:dyDescent="0.2">
      <c r="C10811" s="21"/>
    </row>
    <row r="10812" spans="3:3" x14ac:dyDescent="0.2">
      <c r="C10812" s="21"/>
    </row>
    <row r="10813" spans="3:3" x14ac:dyDescent="0.2">
      <c r="C10813" s="21"/>
    </row>
    <row r="10814" spans="3:3" x14ac:dyDescent="0.2">
      <c r="C10814" s="21"/>
    </row>
    <row r="10815" spans="3:3" x14ac:dyDescent="0.2">
      <c r="C10815" s="21"/>
    </row>
    <row r="10816" spans="3:3" x14ac:dyDescent="0.2">
      <c r="C10816" s="21"/>
    </row>
    <row r="10817" spans="3:3" x14ac:dyDescent="0.2">
      <c r="C10817" s="21"/>
    </row>
    <row r="10818" spans="3:3" x14ac:dyDescent="0.2">
      <c r="C10818" s="21"/>
    </row>
    <row r="10819" spans="3:3" x14ac:dyDescent="0.2">
      <c r="C10819" s="21"/>
    </row>
    <row r="10820" spans="3:3" x14ac:dyDescent="0.2">
      <c r="C10820" s="21"/>
    </row>
    <row r="10821" spans="3:3" x14ac:dyDescent="0.2">
      <c r="C10821" s="21"/>
    </row>
    <row r="10822" spans="3:3" x14ac:dyDescent="0.2">
      <c r="C10822" s="21"/>
    </row>
    <row r="10823" spans="3:3" x14ac:dyDescent="0.2">
      <c r="C10823" s="21"/>
    </row>
    <row r="10824" spans="3:3" x14ac:dyDescent="0.2">
      <c r="C10824" s="21"/>
    </row>
    <row r="10825" spans="3:3" x14ac:dyDescent="0.2">
      <c r="C10825" s="21"/>
    </row>
    <row r="10826" spans="3:3" x14ac:dyDescent="0.2">
      <c r="C10826" s="21"/>
    </row>
    <row r="10827" spans="3:3" x14ac:dyDescent="0.2">
      <c r="C10827" s="21"/>
    </row>
    <row r="10828" spans="3:3" x14ac:dyDescent="0.2">
      <c r="C10828" s="21"/>
    </row>
    <row r="10829" spans="3:3" x14ac:dyDescent="0.2">
      <c r="C10829" s="21"/>
    </row>
    <row r="10830" spans="3:3" x14ac:dyDescent="0.2">
      <c r="C10830" s="21"/>
    </row>
    <row r="10831" spans="3:3" x14ac:dyDescent="0.2">
      <c r="C10831" s="21"/>
    </row>
    <row r="10832" spans="3:3" x14ac:dyDescent="0.2">
      <c r="C10832" s="21"/>
    </row>
    <row r="10833" spans="3:3" x14ac:dyDescent="0.2">
      <c r="C10833" s="21"/>
    </row>
    <row r="10834" spans="3:3" x14ac:dyDescent="0.2">
      <c r="C10834" s="21"/>
    </row>
    <row r="10835" spans="3:3" x14ac:dyDescent="0.2">
      <c r="C10835" s="21"/>
    </row>
    <row r="10836" spans="3:3" x14ac:dyDescent="0.2">
      <c r="C10836" s="21"/>
    </row>
    <row r="10837" spans="3:3" x14ac:dyDescent="0.2">
      <c r="C10837" s="21"/>
    </row>
    <row r="10838" spans="3:3" x14ac:dyDescent="0.2">
      <c r="C10838" s="21"/>
    </row>
    <row r="10839" spans="3:3" x14ac:dyDescent="0.2">
      <c r="C10839" s="21"/>
    </row>
    <row r="10840" spans="3:3" x14ac:dyDescent="0.2">
      <c r="C10840" s="21"/>
    </row>
    <row r="10841" spans="3:3" x14ac:dyDescent="0.2">
      <c r="C10841" s="21"/>
    </row>
    <row r="10842" spans="3:3" x14ac:dyDescent="0.2">
      <c r="C10842" s="21"/>
    </row>
    <row r="10843" spans="3:3" x14ac:dyDescent="0.2">
      <c r="C10843" s="21"/>
    </row>
    <row r="10844" spans="3:3" x14ac:dyDescent="0.2">
      <c r="C10844" s="21"/>
    </row>
    <row r="10845" spans="3:3" x14ac:dyDescent="0.2">
      <c r="C10845" s="21"/>
    </row>
    <row r="10846" spans="3:3" x14ac:dyDescent="0.2">
      <c r="C10846" s="21"/>
    </row>
    <row r="10847" spans="3:3" x14ac:dyDescent="0.2">
      <c r="C10847" s="21"/>
    </row>
    <row r="10848" spans="3:3" x14ac:dyDescent="0.2">
      <c r="C10848" s="21"/>
    </row>
    <row r="10849" spans="3:3" x14ac:dyDescent="0.2">
      <c r="C10849" s="21"/>
    </row>
    <row r="10850" spans="3:3" x14ac:dyDescent="0.2">
      <c r="C10850" s="21"/>
    </row>
    <row r="10851" spans="3:3" x14ac:dyDescent="0.2">
      <c r="C10851" s="21"/>
    </row>
    <row r="10852" spans="3:3" x14ac:dyDescent="0.2">
      <c r="C10852" s="21"/>
    </row>
    <row r="10853" spans="3:3" x14ac:dyDescent="0.2">
      <c r="C10853" s="21"/>
    </row>
    <row r="10854" spans="3:3" x14ac:dyDescent="0.2">
      <c r="C10854" s="21"/>
    </row>
    <row r="10855" spans="3:3" x14ac:dyDescent="0.2">
      <c r="C10855" s="21"/>
    </row>
    <row r="10856" spans="3:3" x14ac:dyDescent="0.2">
      <c r="C10856" s="21"/>
    </row>
    <row r="10857" spans="3:3" x14ac:dyDescent="0.2">
      <c r="C10857" s="21"/>
    </row>
    <row r="10858" spans="3:3" x14ac:dyDescent="0.2">
      <c r="C10858" s="21"/>
    </row>
    <row r="10859" spans="3:3" x14ac:dyDescent="0.2">
      <c r="C10859" s="21"/>
    </row>
    <row r="10860" spans="3:3" x14ac:dyDescent="0.2">
      <c r="C10860" s="21"/>
    </row>
    <row r="10861" spans="3:3" x14ac:dyDescent="0.2">
      <c r="C10861" s="21"/>
    </row>
    <row r="10862" spans="3:3" x14ac:dyDescent="0.2">
      <c r="C10862" s="21"/>
    </row>
    <row r="10863" spans="3:3" x14ac:dyDescent="0.2">
      <c r="C10863" s="21"/>
    </row>
    <row r="10864" spans="3:3" x14ac:dyDescent="0.2">
      <c r="C10864" s="21"/>
    </row>
    <row r="10865" spans="3:3" x14ac:dyDescent="0.2">
      <c r="C10865" s="21"/>
    </row>
    <row r="10866" spans="3:3" x14ac:dyDescent="0.2">
      <c r="C10866" s="21"/>
    </row>
    <row r="10867" spans="3:3" x14ac:dyDescent="0.2">
      <c r="C10867" s="21"/>
    </row>
    <row r="10868" spans="3:3" x14ac:dyDescent="0.2">
      <c r="C10868" s="21"/>
    </row>
    <row r="10869" spans="3:3" x14ac:dyDescent="0.2">
      <c r="C10869" s="21"/>
    </row>
    <row r="10870" spans="3:3" x14ac:dyDescent="0.2">
      <c r="C10870" s="21"/>
    </row>
    <row r="10871" spans="3:3" x14ac:dyDescent="0.2">
      <c r="C10871" s="21"/>
    </row>
    <row r="10872" spans="3:3" x14ac:dyDescent="0.2">
      <c r="C10872" s="21"/>
    </row>
    <row r="10873" spans="3:3" x14ac:dyDescent="0.2">
      <c r="C10873" s="21"/>
    </row>
    <row r="10874" spans="3:3" x14ac:dyDescent="0.2">
      <c r="C10874" s="21"/>
    </row>
    <row r="10875" spans="3:3" x14ac:dyDescent="0.2">
      <c r="C10875" s="21"/>
    </row>
    <row r="10876" spans="3:3" x14ac:dyDescent="0.2">
      <c r="C10876" s="21"/>
    </row>
    <row r="10877" spans="3:3" x14ac:dyDescent="0.2">
      <c r="C10877" s="21"/>
    </row>
    <row r="10878" spans="3:3" x14ac:dyDescent="0.2">
      <c r="C10878" s="21"/>
    </row>
    <row r="10879" spans="3:3" x14ac:dyDescent="0.2">
      <c r="C10879" s="21"/>
    </row>
    <row r="10880" spans="3:3" x14ac:dyDescent="0.2">
      <c r="C10880" s="21"/>
    </row>
    <row r="10881" spans="3:3" x14ac:dyDescent="0.2">
      <c r="C10881" s="21"/>
    </row>
    <row r="10882" spans="3:3" x14ac:dyDescent="0.2">
      <c r="C10882" s="21"/>
    </row>
    <row r="10883" spans="3:3" x14ac:dyDescent="0.2">
      <c r="C10883" s="21"/>
    </row>
    <row r="10884" spans="3:3" x14ac:dyDescent="0.2">
      <c r="C10884" s="21"/>
    </row>
    <row r="10885" spans="3:3" x14ac:dyDescent="0.2">
      <c r="C10885" s="21"/>
    </row>
    <row r="10886" spans="3:3" x14ac:dyDescent="0.2">
      <c r="C10886" s="21"/>
    </row>
    <row r="10887" spans="3:3" x14ac:dyDescent="0.2">
      <c r="C10887" s="21"/>
    </row>
    <row r="10888" spans="3:3" x14ac:dyDescent="0.2">
      <c r="C10888" s="21"/>
    </row>
    <row r="10889" spans="3:3" x14ac:dyDescent="0.2">
      <c r="C10889" s="21"/>
    </row>
    <row r="10890" spans="3:3" x14ac:dyDescent="0.2">
      <c r="C10890" s="21"/>
    </row>
    <row r="10891" spans="3:3" x14ac:dyDescent="0.2">
      <c r="C10891" s="21"/>
    </row>
    <row r="10892" spans="3:3" x14ac:dyDescent="0.2">
      <c r="C10892" s="21"/>
    </row>
    <row r="10893" spans="3:3" x14ac:dyDescent="0.2">
      <c r="C10893" s="21"/>
    </row>
    <row r="10894" spans="3:3" x14ac:dyDescent="0.2">
      <c r="C10894" s="21"/>
    </row>
    <row r="10895" spans="3:3" x14ac:dyDescent="0.2">
      <c r="C10895" s="21"/>
    </row>
    <row r="10896" spans="3:3" x14ac:dyDescent="0.2">
      <c r="C10896" s="21"/>
    </row>
    <row r="10897" spans="3:3" x14ac:dyDescent="0.2">
      <c r="C10897" s="21"/>
    </row>
    <row r="10898" spans="3:3" x14ac:dyDescent="0.2">
      <c r="C10898" s="21"/>
    </row>
    <row r="10899" spans="3:3" x14ac:dyDescent="0.2">
      <c r="C10899" s="21"/>
    </row>
    <row r="10900" spans="3:3" x14ac:dyDescent="0.2">
      <c r="C10900" s="21"/>
    </row>
    <row r="10901" spans="3:3" x14ac:dyDescent="0.2">
      <c r="C10901" s="21"/>
    </row>
    <row r="10902" spans="3:3" x14ac:dyDescent="0.2">
      <c r="C10902" s="21"/>
    </row>
    <row r="10903" spans="3:3" x14ac:dyDescent="0.2">
      <c r="C10903" s="21"/>
    </row>
    <row r="10904" spans="3:3" x14ac:dyDescent="0.2">
      <c r="C10904" s="21"/>
    </row>
    <row r="10905" spans="3:3" x14ac:dyDescent="0.2">
      <c r="C10905" s="21"/>
    </row>
    <row r="10906" spans="3:3" x14ac:dyDescent="0.2">
      <c r="C10906" s="21"/>
    </row>
    <row r="10907" spans="3:3" x14ac:dyDescent="0.2">
      <c r="C10907" s="21"/>
    </row>
    <row r="10908" spans="3:3" x14ac:dyDescent="0.2">
      <c r="C10908" s="21"/>
    </row>
    <row r="10909" spans="3:3" x14ac:dyDescent="0.2">
      <c r="C10909" s="21"/>
    </row>
    <row r="10910" spans="3:3" x14ac:dyDescent="0.2">
      <c r="C10910" s="21"/>
    </row>
    <row r="10911" spans="3:3" x14ac:dyDescent="0.2">
      <c r="C10911" s="21"/>
    </row>
    <row r="10912" spans="3:3" x14ac:dyDescent="0.2">
      <c r="C10912" s="21"/>
    </row>
    <row r="10913" spans="3:3" x14ac:dyDescent="0.2">
      <c r="C10913" s="21"/>
    </row>
    <row r="10914" spans="3:3" x14ac:dyDescent="0.2">
      <c r="C10914" s="21"/>
    </row>
    <row r="10915" spans="3:3" x14ac:dyDescent="0.2">
      <c r="C10915" s="21"/>
    </row>
    <row r="10916" spans="3:3" x14ac:dyDescent="0.2">
      <c r="C10916" s="21"/>
    </row>
    <row r="10917" spans="3:3" x14ac:dyDescent="0.2">
      <c r="C10917" s="21"/>
    </row>
    <row r="10918" spans="3:3" x14ac:dyDescent="0.2">
      <c r="C10918" s="21"/>
    </row>
    <row r="10919" spans="3:3" x14ac:dyDescent="0.2">
      <c r="C10919" s="21"/>
    </row>
    <row r="10920" spans="3:3" x14ac:dyDescent="0.2">
      <c r="C10920" s="21"/>
    </row>
    <row r="10921" spans="3:3" x14ac:dyDescent="0.2">
      <c r="C10921" s="21"/>
    </row>
    <row r="10922" spans="3:3" x14ac:dyDescent="0.2">
      <c r="C10922" s="21"/>
    </row>
    <row r="10923" spans="3:3" x14ac:dyDescent="0.2">
      <c r="C10923" s="21"/>
    </row>
    <row r="10924" spans="3:3" x14ac:dyDescent="0.2">
      <c r="C10924" s="21"/>
    </row>
    <row r="10925" spans="3:3" x14ac:dyDescent="0.2">
      <c r="C10925" s="21"/>
    </row>
    <row r="10926" spans="3:3" x14ac:dyDescent="0.2">
      <c r="C10926" s="21"/>
    </row>
    <row r="10927" spans="3:3" x14ac:dyDescent="0.2">
      <c r="C10927" s="21"/>
    </row>
    <row r="10928" spans="3:3" x14ac:dyDescent="0.2">
      <c r="C10928" s="21"/>
    </row>
    <row r="10929" spans="3:3" x14ac:dyDescent="0.2">
      <c r="C10929" s="21"/>
    </row>
    <row r="10930" spans="3:3" x14ac:dyDescent="0.2">
      <c r="C10930" s="21"/>
    </row>
    <row r="10931" spans="3:3" x14ac:dyDescent="0.2">
      <c r="C10931" s="21"/>
    </row>
    <row r="10932" spans="3:3" x14ac:dyDescent="0.2">
      <c r="C10932" s="21"/>
    </row>
    <row r="10933" spans="3:3" x14ac:dyDescent="0.2">
      <c r="C10933" s="21"/>
    </row>
    <row r="10934" spans="3:3" x14ac:dyDescent="0.2">
      <c r="C10934" s="21"/>
    </row>
    <row r="10935" spans="3:3" x14ac:dyDescent="0.2">
      <c r="C10935" s="21"/>
    </row>
    <row r="10936" spans="3:3" x14ac:dyDescent="0.2">
      <c r="C10936" s="21"/>
    </row>
    <row r="10937" spans="3:3" x14ac:dyDescent="0.2">
      <c r="C10937" s="21"/>
    </row>
    <row r="10938" spans="3:3" x14ac:dyDescent="0.2">
      <c r="C10938" s="21"/>
    </row>
    <row r="10939" spans="3:3" x14ac:dyDescent="0.2">
      <c r="C10939" s="21"/>
    </row>
    <row r="10940" spans="3:3" x14ac:dyDescent="0.2">
      <c r="C10940" s="21"/>
    </row>
    <row r="10941" spans="3:3" x14ac:dyDescent="0.2">
      <c r="C10941" s="21"/>
    </row>
    <row r="10942" spans="3:3" x14ac:dyDescent="0.2">
      <c r="C10942" s="21"/>
    </row>
    <row r="10943" spans="3:3" x14ac:dyDescent="0.2">
      <c r="C10943" s="21"/>
    </row>
    <row r="10944" spans="3:3" x14ac:dyDescent="0.2">
      <c r="C10944" s="21"/>
    </row>
    <row r="10945" spans="3:3" x14ac:dyDescent="0.2">
      <c r="C10945" s="21"/>
    </row>
    <row r="10946" spans="3:3" x14ac:dyDescent="0.2">
      <c r="C10946" s="21"/>
    </row>
    <row r="10947" spans="3:3" x14ac:dyDescent="0.2">
      <c r="C10947" s="21"/>
    </row>
    <row r="10948" spans="3:3" x14ac:dyDescent="0.2">
      <c r="C10948" s="21"/>
    </row>
    <row r="10949" spans="3:3" x14ac:dyDescent="0.2">
      <c r="C10949" s="21"/>
    </row>
    <row r="10950" spans="3:3" x14ac:dyDescent="0.2">
      <c r="C10950" s="21"/>
    </row>
    <row r="10951" spans="3:3" x14ac:dyDescent="0.2">
      <c r="C10951" s="21"/>
    </row>
    <row r="10952" spans="3:3" x14ac:dyDescent="0.2">
      <c r="C10952" s="21"/>
    </row>
    <row r="10953" spans="3:3" x14ac:dyDescent="0.2">
      <c r="C10953" s="21"/>
    </row>
    <row r="10954" spans="3:3" x14ac:dyDescent="0.2">
      <c r="C10954" s="21"/>
    </row>
    <row r="10955" spans="3:3" x14ac:dyDescent="0.2">
      <c r="C10955" s="21"/>
    </row>
    <row r="10956" spans="3:3" x14ac:dyDescent="0.2">
      <c r="C10956" s="21"/>
    </row>
    <row r="10957" spans="3:3" x14ac:dyDescent="0.2">
      <c r="C10957" s="21"/>
    </row>
    <row r="10958" spans="3:3" x14ac:dyDescent="0.2">
      <c r="C10958" s="21"/>
    </row>
    <row r="10959" spans="3:3" x14ac:dyDescent="0.2">
      <c r="C10959" s="21"/>
    </row>
    <row r="10960" spans="3:3" x14ac:dyDescent="0.2">
      <c r="C10960" s="21"/>
    </row>
    <row r="10961" spans="3:3" x14ac:dyDescent="0.2">
      <c r="C10961" s="21"/>
    </row>
    <row r="10962" spans="3:3" x14ac:dyDescent="0.2">
      <c r="C10962" s="21"/>
    </row>
    <row r="10963" spans="3:3" x14ac:dyDescent="0.2">
      <c r="C10963" s="21"/>
    </row>
    <row r="10964" spans="3:3" x14ac:dyDescent="0.2">
      <c r="C10964" s="21"/>
    </row>
    <row r="10965" spans="3:3" x14ac:dyDescent="0.2">
      <c r="C10965" s="21"/>
    </row>
    <row r="10966" spans="3:3" x14ac:dyDescent="0.2">
      <c r="C10966" s="21"/>
    </row>
    <row r="10967" spans="3:3" x14ac:dyDescent="0.2">
      <c r="C10967" s="21"/>
    </row>
    <row r="10968" spans="3:3" x14ac:dyDescent="0.2">
      <c r="C10968" s="21"/>
    </row>
    <row r="10969" spans="3:3" x14ac:dyDescent="0.2">
      <c r="C10969" s="21"/>
    </row>
    <row r="10970" spans="3:3" x14ac:dyDescent="0.2">
      <c r="C10970" s="21"/>
    </row>
    <row r="10971" spans="3:3" x14ac:dyDescent="0.2">
      <c r="C10971" s="21"/>
    </row>
    <row r="10972" spans="3:3" x14ac:dyDescent="0.2">
      <c r="C10972" s="21"/>
    </row>
    <row r="10973" spans="3:3" x14ac:dyDescent="0.2">
      <c r="C10973" s="21"/>
    </row>
    <row r="10974" spans="3:3" x14ac:dyDescent="0.2">
      <c r="C10974" s="21"/>
    </row>
    <row r="10975" spans="3:3" x14ac:dyDescent="0.2">
      <c r="C10975" s="21"/>
    </row>
    <row r="10976" spans="3:3" x14ac:dyDescent="0.2">
      <c r="C10976" s="21"/>
    </row>
    <row r="10977" spans="3:3" x14ac:dyDescent="0.2">
      <c r="C10977" s="21"/>
    </row>
    <row r="10978" spans="3:3" x14ac:dyDescent="0.2">
      <c r="C10978" s="21"/>
    </row>
    <row r="10979" spans="3:3" x14ac:dyDescent="0.2">
      <c r="C10979" s="21"/>
    </row>
    <row r="10980" spans="3:3" x14ac:dyDescent="0.2">
      <c r="C10980" s="21"/>
    </row>
    <row r="10981" spans="3:3" x14ac:dyDescent="0.2">
      <c r="C10981" s="21"/>
    </row>
    <row r="10982" spans="3:3" x14ac:dyDescent="0.2">
      <c r="C10982" s="21"/>
    </row>
    <row r="10983" spans="3:3" x14ac:dyDescent="0.2">
      <c r="C10983" s="21"/>
    </row>
    <row r="10984" spans="3:3" x14ac:dyDescent="0.2">
      <c r="C10984" s="21"/>
    </row>
    <row r="10985" spans="3:3" x14ac:dyDescent="0.2">
      <c r="C10985" s="21"/>
    </row>
    <row r="10986" spans="3:3" x14ac:dyDescent="0.2">
      <c r="C10986" s="21"/>
    </row>
    <row r="10987" spans="3:3" x14ac:dyDescent="0.2">
      <c r="C10987" s="21"/>
    </row>
    <row r="10988" spans="3:3" x14ac:dyDescent="0.2">
      <c r="C10988" s="21"/>
    </row>
    <row r="10989" spans="3:3" x14ac:dyDescent="0.2">
      <c r="C10989" s="21"/>
    </row>
    <row r="10990" spans="3:3" x14ac:dyDescent="0.2">
      <c r="C10990" s="21"/>
    </row>
    <row r="10991" spans="3:3" x14ac:dyDescent="0.2">
      <c r="C10991" s="21"/>
    </row>
    <row r="10992" spans="3:3" x14ac:dyDescent="0.2">
      <c r="C10992" s="21"/>
    </row>
    <row r="10993" spans="3:3" x14ac:dyDescent="0.2">
      <c r="C10993" s="21"/>
    </row>
    <row r="10994" spans="3:3" x14ac:dyDescent="0.2">
      <c r="C10994" s="21"/>
    </row>
    <row r="10995" spans="3:3" x14ac:dyDescent="0.2">
      <c r="C10995" s="21"/>
    </row>
    <row r="10996" spans="3:3" x14ac:dyDescent="0.2">
      <c r="C10996" s="21"/>
    </row>
    <row r="10997" spans="3:3" x14ac:dyDescent="0.2">
      <c r="C10997" s="21"/>
    </row>
    <row r="10998" spans="3:3" x14ac:dyDescent="0.2">
      <c r="C10998" s="21"/>
    </row>
    <row r="10999" spans="3:3" x14ac:dyDescent="0.2">
      <c r="C10999" s="21"/>
    </row>
    <row r="11000" spans="3:3" x14ac:dyDescent="0.2">
      <c r="C11000" s="21"/>
    </row>
    <row r="11001" spans="3:3" x14ac:dyDescent="0.2">
      <c r="C11001" s="21"/>
    </row>
    <row r="11002" spans="3:3" x14ac:dyDescent="0.2">
      <c r="C11002" s="21"/>
    </row>
    <row r="11003" spans="3:3" x14ac:dyDescent="0.2">
      <c r="C11003" s="21"/>
    </row>
    <row r="11004" spans="3:3" x14ac:dyDescent="0.2">
      <c r="C11004" s="21"/>
    </row>
    <row r="11005" spans="3:3" x14ac:dyDescent="0.2">
      <c r="C11005" s="21"/>
    </row>
    <row r="11006" spans="3:3" x14ac:dyDescent="0.2">
      <c r="C11006" s="21"/>
    </row>
    <row r="11007" spans="3:3" x14ac:dyDescent="0.2">
      <c r="C11007" s="21"/>
    </row>
    <row r="11008" spans="3:3" x14ac:dyDescent="0.2">
      <c r="C11008" s="21"/>
    </row>
    <row r="11009" spans="3:3" x14ac:dyDescent="0.2">
      <c r="C11009" s="21"/>
    </row>
    <row r="11010" spans="3:3" x14ac:dyDescent="0.2">
      <c r="C11010" s="21"/>
    </row>
    <row r="11011" spans="3:3" x14ac:dyDescent="0.2">
      <c r="C11011" s="21"/>
    </row>
    <row r="11012" spans="3:3" x14ac:dyDescent="0.2">
      <c r="C11012" s="21"/>
    </row>
    <row r="11013" spans="3:3" x14ac:dyDescent="0.2">
      <c r="C11013" s="21"/>
    </row>
    <row r="11014" spans="3:3" x14ac:dyDescent="0.2">
      <c r="C11014" s="21"/>
    </row>
    <row r="11015" spans="3:3" x14ac:dyDescent="0.2">
      <c r="C11015" s="21"/>
    </row>
    <row r="11016" spans="3:3" x14ac:dyDescent="0.2">
      <c r="C11016" s="21"/>
    </row>
    <row r="11017" spans="3:3" x14ac:dyDescent="0.2">
      <c r="C11017" s="21"/>
    </row>
    <row r="11018" spans="3:3" x14ac:dyDescent="0.2">
      <c r="C11018" s="21"/>
    </row>
    <row r="11019" spans="3:3" x14ac:dyDescent="0.2">
      <c r="C11019" s="21"/>
    </row>
    <row r="11020" spans="3:3" x14ac:dyDescent="0.2">
      <c r="C11020" s="21"/>
    </row>
    <row r="11021" spans="3:3" x14ac:dyDescent="0.2">
      <c r="C11021" s="21"/>
    </row>
    <row r="11022" spans="3:3" x14ac:dyDescent="0.2">
      <c r="C11022" s="21"/>
    </row>
    <row r="11023" spans="3:3" x14ac:dyDescent="0.2">
      <c r="C11023" s="21"/>
    </row>
    <row r="11024" spans="3:3" x14ac:dyDescent="0.2">
      <c r="C11024" s="21"/>
    </row>
    <row r="11025" spans="3:3" x14ac:dyDescent="0.2">
      <c r="C11025" s="21"/>
    </row>
    <row r="11026" spans="3:3" x14ac:dyDescent="0.2">
      <c r="C11026" s="21"/>
    </row>
    <row r="11027" spans="3:3" x14ac:dyDescent="0.2">
      <c r="C11027" s="21"/>
    </row>
    <row r="11028" spans="3:3" x14ac:dyDescent="0.2">
      <c r="C11028" s="21"/>
    </row>
    <row r="11029" spans="3:3" x14ac:dyDescent="0.2">
      <c r="C11029" s="21"/>
    </row>
    <row r="11030" spans="3:3" x14ac:dyDescent="0.2">
      <c r="C11030" s="21"/>
    </row>
    <row r="11031" spans="3:3" x14ac:dyDescent="0.2">
      <c r="C11031" s="21"/>
    </row>
    <row r="11032" spans="3:3" x14ac:dyDescent="0.2">
      <c r="C11032" s="21"/>
    </row>
    <row r="11033" spans="3:3" x14ac:dyDescent="0.2">
      <c r="C11033" s="21"/>
    </row>
    <row r="11034" spans="3:3" x14ac:dyDescent="0.2">
      <c r="C11034" s="21"/>
    </row>
    <row r="11035" spans="3:3" x14ac:dyDescent="0.2">
      <c r="C11035" s="21"/>
    </row>
    <row r="11036" spans="3:3" x14ac:dyDescent="0.2">
      <c r="C11036" s="21"/>
    </row>
    <row r="11037" spans="3:3" x14ac:dyDescent="0.2">
      <c r="C11037" s="21"/>
    </row>
    <row r="11038" spans="3:3" x14ac:dyDescent="0.2">
      <c r="C11038" s="21"/>
    </row>
    <row r="11039" spans="3:3" x14ac:dyDescent="0.2">
      <c r="C11039" s="21"/>
    </row>
    <row r="11040" spans="3:3" x14ac:dyDescent="0.2">
      <c r="C11040" s="21"/>
    </row>
    <row r="11041" spans="3:3" x14ac:dyDescent="0.2">
      <c r="C11041" s="21"/>
    </row>
    <row r="11042" spans="3:3" x14ac:dyDescent="0.2">
      <c r="C11042" s="21"/>
    </row>
    <row r="11043" spans="3:3" x14ac:dyDescent="0.2">
      <c r="C11043" s="21"/>
    </row>
    <row r="11044" spans="3:3" x14ac:dyDescent="0.2">
      <c r="C11044" s="21"/>
    </row>
    <row r="11045" spans="3:3" x14ac:dyDescent="0.2">
      <c r="C11045" s="21"/>
    </row>
    <row r="11046" spans="3:3" x14ac:dyDescent="0.2">
      <c r="C11046" s="21"/>
    </row>
    <row r="11047" spans="3:3" x14ac:dyDescent="0.2">
      <c r="C11047" s="21"/>
    </row>
    <row r="11048" spans="3:3" x14ac:dyDescent="0.2">
      <c r="C11048" s="21"/>
    </row>
    <row r="11049" spans="3:3" x14ac:dyDescent="0.2">
      <c r="C11049" s="21"/>
    </row>
    <row r="11050" spans="3:3" x14ac:dyDescent="0.2">
      <c r="C11050" s="21"/>
    </row>
    <row r="11051" spans="3:3" x14ac:dyDescent="0.2">
      <c r="C11051" s="21"/>
    </row>
    <row r="11052" spans="3:3" x14ac:dyDescent="0.2">
      <c r="C11052" s="21"/>
    </row>
    <row r="11053" spans="3:3" x14ac:dyDescent="0.2">
      <c r="C11053" s="21"/>
    </row>
    <row r="11054" spans="3:3" x14ac:dyDescent="0.2">
      <c r="C11054" s="21"/>
    </row>
    <row r="11055" spans="3:3" x14ac:dyDescent="0.2">
      <c r="C11055" s="21"/>
    </row>
    <row r="11056" spans="3:3" x14ac:dyDescent="0.2">
      <c r="C11056" s="21"/>
    </row>
    <row r="11057" spans="3:3" x14ac:dyDescent="0.2">
      <c r="C11057" s="21"/>
    </row>
    <row r="11058" spans="3:3" x14ac:dyDescent="0.2">
      <c r="C11058" s="21"/>
    </row>
    <row r="11059" spans="3:3" x14ac:dyDescent="0.2">
      <c r="C11059" s="21"/>
    </row>
    <row r="11060" spans="3:3" x14ac:dyDescent="0.2">
      <c r="C11060" s="21"/>
    </row>
    <row r="11061" spans="3:3" x14ac:dyDescent="0.2">
      <c r="C11061" s="21"/>
    </row>
    <row r="11062" spans="3:3" x14ac:dyDescent="0.2">
      <c r="C11062" s="21"/>
    </row>
    <row r="11063" spans="3:3" x14ac:dyDescent="0.2">
      <c r="C11063" s="21"/>
    </row>
    <row r="11064" spans="3:3" x14ac:dyDescent="0.2">
      <c r="C11064" s="21"/>
    </row>
    <row r="11065" spans="3:3" x14ac:dyDescent="0.2">
      <c r="C11065" s="21"/>
    </row>
    <row r="11066" spans="3:3" x14ac:dyDescent="0.2">
      <c r="C11066" s="21"/>
    </row>
    <row r="11067" spans="3:3" x14ac:dyDescent="0.2">
      <c r="C11067" s="21"/>
    </row>
    <row r="11068" spans="3:3" x14ac:dyDescent="0.2">
      <c r="C11068" s="21"/>
    </row>
    <row r="11069" spans="3:3" x14ac:dyDescent="0.2">
      <c r="C11069" s="21"/>
    </row>
    <row r="11070" spans="3:3" x14ac:dyDescent="0.2">
      <c r="C11070" s="21"/>
    </row>
    <row r="11071" spans="3:3" x14ac:dyDescent="0.2">
      <c r="C11071" s="21"/>
    </row>
    <row r="11072" spans="3:3" x14ac:dyDescent="0.2">
      <c r="C11072" s="21"/>
    </row>
    <row r="11073" spans="3:3" x14ac:dyDescent="0.2">
      <c r="C11073" s="21"/>
    </row>
    <row r="11074" spans="3:3" x14ac:dyDescent="0.2">
      <c r="C11074" s="21"/>
    </row>
    <row r="11075" spans="3:3" x14ac:dyDescent="0.2">
      <c r="C11075" s="21"/>
    </row>
    <row r="11076" spans="3:3" x14ac:dyDescent="0.2">
      <c r="C11076" s="21"/>
    </row>
    <row r="11077" spans="3:3" x14ac:dyDescent="0.2">
      <c r="C11077" s="21"/>
    </row>
    <row r="11078" spans="3:3" x14ac:dyDescent="0.2">
      <c r="C11078" s="21"/>
    </row>
    <row r="11079" spans="3:3" x14ac:dyDescent="0.2">
      <c r="C11079" s="21"/>
    </row>
    <row r="11080" spans="3:3" x14ac:dyDescent="0.2">
      <c r="C11080" s="21"/>
    </row>
    <row r="11081" spans="3:3" x14ac:dyDescent="0.2">
      <c r="C11081" s="21"/>
    </row>
    <row r="11082" spans="3:3" x14ac:dyDescent="0.2">
      <c r="C11082" s="21"/>
    </row>
    <row r="11083" spans="3:3" x14ac:dyDescent="0.2">
      <c r="C11083" s="21"/>
    </row>
    <row r="11084" spans="3:3" x14ac:dyDescent="0.2">
      <c r="C11084" s="21"/>
    </row>
    <row r="11085" spans="3:3" x14ac:dyDescent="0.2">
      <c r="C11085" s="21"/>
    </row>
    <row r="11086" spans="3:3" x14ac:dyDescent="0.2">
      <c r="C11086" s="21"/>
    </row>
    <row r="11087" spans="3:3" x14ac:dyDescent="0.2">
      <c r="C11087" s="21"/>
    </row>
    <row r="11088" spans="3:3" x14ac:dyDescent="0.2">
      <c r="C11088" s="21"/>
    </row>
    <row r="11089" spans="3:3" x14ac:dyDescent="0.2">
      <c r="C11089" s="21"/>
    </row>
    <row r="11090" spans="3:3" x14ac:dyDescent="0.2">
      <c r="C11090" s="21"/>
    </row>
    <row r="11091" spans="3:3" x14ac:dyDescent="0.2">
      <c r="C11091" s="21"/>
    </row>
    <row r="11092" spans="3:3" x14ac:dyDescent="0.2">
      <c r="C11092" s="21"/>
    </row>
    <row r="11093" spans="3:3" x14ac:dyDescent="0.2">
      <c r="C11093" s="21"/>
    </row>
    <row r="11094" spans="3:3" x14ac:dyDescent="0.2">
      <c r="C11094" s="21"/>
    </row>
    <row r="11095" spans="3:3" x14ac:dyDescent="0.2">
      <c r="C11095" s="21"/>
    </row>
    <row r="11096" spans="3:3" x14ac:dyDescent="0.2">
      <c r="C11096" s="21"/>
    </row>
    <row r="11097" spans="3:3" x14ac:dyDescent="0.2">
      <c r="C11097" s="21"/>
    </row>
    <row r="11098" spans="3:3" x14ac:dyDescent="0.2">
      <c r="C11098" s="21"/>
    </row>
    <row r="11099" spans="3:3" x14ac:dyDescent="0.2">
      <c r="C11099" s="21"/>
    </row>
    <row r="11100" spans="3:3" x14ac:dyDescent="0.2">
      <c r="C11100" s="21"/>
    </row>
    <row r="11101" spans="3:3" x14ac:dyDescent="0.2">
      <c r="C11101" s="21"/>
    </row>
    <row r="11102" spans="3:3" x14ac:dyDescent="0.2">
      <c r="C11102" s="21"/>
    </row>
    <row r="11103" spans="3:3" x14ac:dyDescent="0.2">
      <c r="C11103" s="21"/>
    </row>
    <row r="11104" spans="3:3" x14ac:dyDescent="0.2">
      <c r="C11104" s="21"/>
    </row>
    <row r="11105" spans="3:3" x14ac:dyDescent="0.2">
      <c r="C11105" s="21"/>
    </row>
    <row r="11106" spans="3:3" x14ac:dyDescent="0.2">
      <c r="C11106" s="21"/>
    </row>
    <row r="11107" spans="3:3" x14ac:dyDescent="0.2">
      <c r="C11107" s="21"/>
    </row>
    <row r="11108" spans="3:3" x14ac:dyDescent="0.2">
      <c r="C11108" s="21"/>
    </row>
    <row r="11109" spans="3:3" x14ac:dyDescent="0.2">
      <c r="C11109" s="21"/>
    </row>
    <row r="11110" spans="3:3" x14ac:dyDescent="0.2">
      <c r="C11110" s="21"/>
    </row>
    <row r="11111" spans="3:3" x14ac:dyDescent="0.2">
      <c r="C11111" s="21"/>
    </row>
    <row r="11112" spans="3:3" x14ac:dyDescent="0.2">
      <c r="C11112" s="21"/>
    </row>
    <row r="11113" spans="3:3" x14ac:dyDescent="0.2">
      <c r="C11113" s="21"/>
    </row>
    <row r="11114" spans="3:3" x14ac:dyDescent="0.2">
      <c r="C11114" s="21"/>
    </row>
    <row r="11115" spans="3:3" x14ac:dyDescent="0.2">
      <c r="C11115" s="21"/>
    </row>
    <row r="11116" spans="3:3" x14ac:dyDescent="0.2">
      <c r="C11116" s="21"/>
    </row>
    <row r="11117" spans="3:3" x14ac:dyDescent="0.2">
      <c r="C11117" s="21"/>
    </row>
    <row r="11118" spans="3:3" x14ac:dyDescent="0.2">
      <c r="C11118" s="21"/>
    </row>
    <row r="11119" spans="3:3" x14ac:dyDescent="0.2">
      <c r="C11119" s="21"/>
    </row>
    <row r="11120" spans="3:3" x14ac:dyDescent="0.2">
      <c r="C11120" s="21"/>
    </row>
    <row r="11121" spans="3:3" x14ac:dyDescent="0.2">
      <c r="C11121" s="21"/>
    </row>
    <row r="11122" spans="3:3" x14ac:dyDescent="0.2">
      <c r="C11122" s="21"/>
    </row>
    <row r="11123" spans="3:3" x14ac:dyDescent="0.2">
      <c r="C11123" s="21"/>
    </row>
    <row r="11124" spans="3:3" x14ac:dyDescent="0.2">
      <c r="C11124" s="21"/>
    </row>
    <row r="11125" spans="3:3" x14ac:dyDescent="0.2">
      <c r="C11125" s="21"/>
    </row>
    <row r="11126" spans="3:3" x14ac:dyDescent="0.2">
      <c r="C11126" s="21"/>
    </row>
    <row r="11127" spans="3:3" x14ac:dyDescent="0.2">
      <c r="C11127" s="21"/>
    </row>
    <row r="11128" spans="3:3" x14ac:dyDescent="0.2">
      <c r="C11128" s="21"/>
    </row>
    <row r="11129" spans="3:3" x14ac:dyDescent="0.2">
      <c r="C11129" s="21"/>
    </row>
    <row r="11130" spans="3:3" x14ac:dyDescent="0.2">
      <c r="C11130" s="21"/>
    </row>
    <row r="11131" spans="3:3" x14ac:dyDescent="0.2">
      <c r="C11131" s="21"/>
    </row>
    <row r="11132" spans="3:3" x14ac:dyDescent="0.2">
      <c r="C11132" s="21"/>
    </row>
    <row r="11133" spans="3:3" x14ac:dyDescent="0.2">
      <c r="C11133" s="21"/>
    </row>
    <row r="11134" spans="3:3" x14ac:dyDescent="0.2">
      <c r="C11134" s="21"/>
    </row>
    <row r="11135" spans="3:3" x14ac:dyDescent="0.2">
      <c r="C11135" s="21"/>
    </row>
    <row r="11136" spans="3:3" x14ac:dyDescent="0.2">
      <c r="C11136" s="21"/>
    </row>
    <row r="11137" spans="3:3" x14ac:dyDescent="0.2">
      <c r="C11137" s="21"/>
    </row>
    <row r="11138" spans="3:3" x14ac:dyDescent="0.2">
      <c r="C11138" s="21"/>
    </row>
    <row r="11139" spans="3:3" x14ac:dyDescent="0.2">
      <c r="C11139" s="21"/>
    </row>
    <row r="11140" spans="3:3" x14ac:dyDescent="0.2">
      <c r="C11140" s="21"/>
    </row>
    <row r="11141" spans="3:3" x14ac:dyDescent="0.2">
      <c r="C11141" s="21"/>
    </row>
    <row r="11142" spans="3:3" x14ac:dyDescent="0.2">
      <c r="C11142" s="21"/>
    </row>
    <row r="11143" spans="3:3" x14ac:dyDescent="0.2">
      <c r="C11143" s="21"/>
    </row>
    <row r="11144" spans="3:3" x14ac:dyDescent="0.2">
      <c r="C11144" s="21"/>
    </row>
    <row r="11145" spans="3:3" x14ac:dyDescent="0.2">
      <c r="C11145" s="21"/>
    </row>
    <row r="11146" spans="3:3" x14ac:dyDescent="0.2">
      <c r="C11146" s="21"/>
    </row>
    <row r="11147" spans="3:3" x14ac:dyDescent="0.2">
      <c r="C11147" s="21"/>
    </row>
    <row r="11148" spans="3:3" x14ac:dyDescent="0.2">
      <c r="C11148" s="21"/>
    </row>
    <row r="11149" spans="3:3" x14ac:dyDescent="0.2">
      <c r="C11149" s="21"/>
    </row>
    <row r="11150" spans="3:3" x14ac:dyDescent="0.2">
      <c r="C11150" s="21"/>
    </row>
    <row r="11151" spans="3:3" x14ac:dyDescent="0.2">
      <c r="C11151" s="21"/>
    </row>
    <row r="11152" spans="3:3" x14ac:dyDescent="0.2">
      <c r="C11152" s="21"/>
    </row>
    <row r="11153" spans="3:3" x14ac:dyDescent="0.2">
      <c r="C11153" s="21"/>
    </row>
    <row r="11154" spans="3:3" x14ac:dyDescent="0.2">
      <c r="C11154" s="21"/>
    </row>
    <row r="11155" spans="3:3" x14ac:dyDescent="0.2">
      <c r="C11155" s="21"/>
    </row>
    <row r="11156" spans="3:3" x14ac:dyDescent="0.2">
      <c r="C11156" s="21"/>
    </row>
    <row r="11157" spans="3:3" x14ac:dyDescent="0.2">
      <c r="C11157" s="21"/>
    </row>
    <row r="11158" spans="3:3" x14ac:dyDescent="0.2">
      <c r="C11158" s="21"/>
    </row>
    <row r="11159" spans="3:3" x14ac:dyDescent="0.2">
      <c r="C11159" s="21"/>
    </row>
    <row r="11160" spans="3:3" x14ac:dyDescent="0.2">
      <c r="C11160" s="21"/>
    </row>
    <row r="11161" spans="3:3" x14ac:dyDescent="0.2">
      <c r="C11161" s="21"/>
    </row>
    <row r="11162" spans="3:3" x14ac:dyDescent="0.2">
      <c r="C11162" s="21"/>
    </row>
    <row r="11163" spans="3:3" x14ac:dyDescent="0.2">
      <c r="C11163" s="21"/>
    </row>
    <row r="11164" spans="3:3" x14ac:dyDescent="0.2">
      <c r="C11164" s="21"/>
    </row>
    <row r="11165" spans="3:3" x14ac:dyDescent="0.2">
      <c r="C11165" s="21"/>
    </row>
    <row r="11166" spans="3:3" x14ac:dyDescent="0.2">
      <c r="C11166" s="21"/>
    </row>
    <row r="11167" spans="3:3" x14ac:dyDescent="0.2">
      <c r="C11167" s="21"/>
    </row>
    <row r="11168" spans="3:3" x14ac:dyDescent="0.2">
      <c r="C11168" s="21"/>
    </row>
    <row r="11169" spans="3:3" x14ac:dyDescent="0.2">
      <c r="C11169" s="21"/>
    </row>
    <row r="11170" spans="3:3" x14ac:dyDescent="0.2">
      <c r="C11170" s="21"/>
    </row>
    <row r="11171" spans="3:3" x14ac:dyDescent="0.2">
      <c r="C11171" s="21"/>
    </row>
    <row r="11172" spans="3:3" x14ac:dyDescent="0.2">
      <c r="C11172" s="21"/>
    </row>
    <row r="11173" spans="3:3" x14ac:dyDescent="0.2">
      <c r="C11173" s="21"/>
    </row>
    <row r="11174" spans="3:3" x14ac:dyDescent="0.2">
      <c r="C11174" s="21"/>
    </row>
    <row r="11175" spans="3:3" x14ac:dyDescent="0.2">
      <c r="C11175" s="21"/>
    </row>
    <row r="11176" spans="3:3" x14ac:dyDescent="0.2">
      <c r="C11176" s="21"/>
    </row>
    <row r="11177" spans="3:3" x14ac:dyDescent="0.2">
      <c r="C11177" s="21"/>
    </row>
    <row r="11178" spans="3:3" x14ac:dyDescent="0.2">
      <c r="C11178" s="21"/>
    </row>
    <row r="11179" spans="3:3" x14ac:dyDescent="0.2">
      <c r="C11179" s="21"/>
    </row>
    <row r="11180" spans="3:3" x14ac:dyDescent="0.2">
      <c r="C11180" s="21"/>
    </row>
    <row r="11181" spans="3:3" x14ac:dyDescent="0.2">
      <c r="C11181" s="21"/>
    </row>
    <row r="11182" spans="3:3" x14ac:dyDescent="0.2">
      <c r="C11182" s="21"/>
    </row>
    <row r="11183" spans="3:3" x14ac:dyDescent="0.2">
      <c r="C11183" s="21"/>
    </row>
    <row r="11184" spans="3:3" x14ac:dyDescent="0.2">
      <c r="C11184" s="21"/>
    </row>
    <row r="11185" spans="3:3" x14ac:dyDescent="0.2">
      <c r="C11185" s="21"/>
    </row>
    <row r="11186" spans="3:3" x14ac:dyDescent="0.2">
      <c r="C11186" s="21"/>
    </row>
    <row r="11187" spans="3:3" x14ac:dyDescent="0.2">
      <c r="C11187" s="21"/>
    </row>
    <row r="11188" spans="3:3" x14ac:dyDescent="0.2">
      <c r="C11188" s="21"/>
    </row>
    <row r="11189" spans="3:3" x14ac:dyDescent="0.2">
      <c r="C11189" s="21"/>
    </row>
    <row r="11190" spans="3:3" x14ac:dyDescent="0.2">
      <c r="C11190" s="21"/>
    </row>
    <row r="11191" spans="3:3" x14ac:dyDescent="0.2">
      <c r="C11191" s="21"/>
    </row>
    <row r="11192" spans="3:3" x14ac:dyDescent="0.2">
      <c r="C11192" s="21"/>
    </row>
    <row r="11193" spans="3:3" x14ac:dyDescent="0.2">
      <c r="C11193" s="21"/>
    </row>
    <row r="11194" spans="3:3" x14ac:dyDescent="0.2">
      <c r="C11194" s="21"/>
    </row>
    <row r="11195" spans="3:3" x14ac:dyDescent="0.2">
      <c r="C11195" s="21"/>
    </row>
    <row r="11196" spans="3:3" x14ac:dyDescent="0.2">
      <c r="C11196" s="21"/>
    </row>
    <row r="11197" spans="3:3" x14ac:dyDescent="0.2">
      <c r="C11197" s="21"/>
    </row>
    <row r="11198" spans="3:3" x14ac:dyDescent="0.2">
      <c r="C11198" s="21"/>
    </row>
    <row r="11199" spans="3:3" x14ac:dyDescent="0.2">
      <c r="C11199" s="21"/>
    </row>
    <row r="11200" spans="3:3" x14ac:dyDescent="0.2">
      <c r="C11200" s="21"/>
    </row>
    <row r="11201" spans="3:3" x14ac:dyDescent="0.2">
      <c r="C11201" s="21"/>
    </row>
    <row r="11202" spans="3:3" x14ac:dyDescent="0.2">
      <c r="C11202" s="21"/>
    </row>
    <row r="11203" spans="3:3" x14ac:dyDescent="0.2">
      <c r="C11203" s="21"/>
    </row>
    <row r="11204" spans="3:3" x14ac:dyDescent="0.2">
      <c r="C11204" s="21"/>
    </row>
    <row r="11205" spans="3:3" x14ac:dyDescent="0.2">
      <c r="C11205" s="21"/>
    </row>
    <row r="11206" spans="3:3" x14ac:dyDescent="0.2">
      <c r="C11206" s="21"/>
    </row>
    <row r="11207" spans="3:3" x14ac:dyDescent="0.2">
      <c r="C11207" s="21"/>
    </row>
    <row r="11208" spans="3:3" x14ac:dyDescent="0.2">
      <c r="C11208" s="21"/>
    </row>
    <row r="11209" spans="3:3" x14ac:dyDescent="0.2">
      <c r="C11209" s="21"/>
    </row>
    <row r="11210" spans="3:3" x14ac:dyDescent="0.2">
      <c r="C11210" s="21"/>
    </row>
    <row r="11211" spans="3:3" x14ac:dyDescent="0.2">
      <c r="C11211" s="21"/>
    </row>
    <row r="11212" spans="3:3" x14ac:dyDescent="0.2">
      <c r="C11212" s="21"/>
    </row>
    <row r="11213" spans="3:3" x14ac:dyDescent="0.2">
      <c r="C11213" s="21"/>
    </row>
    <row r="11214" spans="3:3" x14ac:dyDescent="0.2">
      <c r="C11214" s="21"/>
    </row>
    <row r="11215" spans="3:3" x14ac:dyDescent="0.2">
      <c r="C11215" s="21"/>
    </row>
    <row r="11216" spans="3:3" x14ac:dyDescent="0.2">
      <c r="C11216" s="21"/>
    </row>
    <row r="11217" spans="3:3" x14ac:dyDescent="0.2">
      <c r="C11217" s="21"/>
    </row>
    <row r="11218" spans="3:3" x14ac:dyDescent="0.2">
      <c r="C11218" s="21"/>
    </row>
    <row r="11219" spans="3:3" x14ac:dyDescent="0.2">
      <c r="C11219" s="21"/>
    </row>
    <row r="11220" spans="3:3" x14ac:dyDescent="0.2">
      <c r="C11220" s="21"/>
    </row>
    <row r="11221" spans="3:3" x14ac:dyDescent="0.2">
      <c r="C11221" s="21"/>
    </row>
    <row r="11222" spans="3:3" x14ac:dyDescent="0.2">
      <c r="C11222" s="21"/>
    </row>
    <row r="11223" spans="3:3" x14ac:dyDescent="0.2">
      <c r="C11223" s="21"/>
    </row>
    <row r="11224" spans="3:3" x14ac:dyDescent="0.2">
      <c r="C11224" s="21"/>
    </row>
    <row r="11225" spans="3:3" x14ac:dyDescent="0.2">
      <c r="C11225" s="21"/>
    </row>
    <row r="11226" spans="3:3" x14ac:dyDescent="0.2">
      <c r="C11226" s="21"/>
    </row>
    <row r="11227" spans="3:3" x14ac:dyDescent="0.2">
      <c r="C11227" s="21"/>
    </row>
    <row r="11228" spans="3:3" x14ac:dyDescent="0.2">
      <c r="C11228" s="21"/>
    </row>
    <row r="11229" spans="3:3" x14ac:dyDescent="0.2">
      <c r="C11229" s="21"/>
    </row>
    <row r="11230" spans="3:3" x14ac:dyDescent="0.2">
      <c r="C11230" s="21"/>
    </row>
    <row r="11231" spans="3:3" x14ac:dyDescent="0.2">
      <c r="C11231" s="21"/>
    </row>
    <row r="11232" spans="3:3" x14ac:dyDescent="0.2">
      <c r="C11232" s="21"/>
    </row>
    <row r="11233" spans="3:3" x14ac:dyDescent="0.2">
      <c r="C11233" s="21"/>
    </row>
    <row r="11234" spans="3:3" x14ac:dyDescent="0.2">
      <c r="C11234" s="21"/>
    </row>
    <row r="11235" spans="3:3" x14ac:dyDescent="0.2">
      <c r="C11235" s="21"/>
    </row>
    <row r="11236" spans="3:3" x14ac:dyDescent="0.2">
      <c r="C11236" s="21"/>
    </row>
    <row r="11237" spans="3:3" x14ac:dyDescent="0.2">
      <c r="C11237" s="21"/>
    </row>
    <row r="11238" spans="3:3" x14ac:dyDescent="0.2">
      <c r="C11238" s="21"/>
    </row>
    <row r="11239" spans="3:3" x14ac:dyDescent="0.2">
      <c r="C11239" s="21"/>
    </row>
    <row r="11240" spans="3:3" x14ac:dyDescent="0.2">
      <c r="C11240" s="21"/>
    </row>
    <row r="11241" spans="3:3" x14ac:dyDescent="0.2">
      <c r="C11241" s="21"/>
    </row>
    <row r="11242" spans="3:3" x14ac:dyDescent="0.2">
      <c r="C11242" s="21"/>
    </row>
    <row r="11243" spans="3:3" x14ac:dyDescent="0.2">
      <c r="C11243" s="21"/>
    </row>
    <row r="11244" spans="3:3" x14ac:dyDescent="0.2">
      <c r="C11244" s="21"/>
    </row>
    <row r="11245" spans="3:3" x14ac:dyDescent="0.2">
      <c r="C11245" s="21"/>
    </row>
    <row r="11246" spans="3:3" x14ac:dyDescent="0.2">
      <c r="C11246" s="21"/>
    </row>
    <row r="11247" spans="3:3" x14ac:dyDescent="0.2">
      <c r="C11247" s="21"/>
    </row>
    <row r="11248" spans="3:3" x14ac:dyDescent="0.2">
      <c r="C11248" s="21"/>
    </row>
    <row r="11249" spans="3:3" x14ac:dyDescent="0.2">
      <c r="C11249" s="21"/>
    </row>
    <row r="11250" spans="3:3" x14ac:dyDescent="0.2">
      <c r="C11250" s="21"/>
    </row>
    <row r="11251" spans="3:3" x14ac:dyDescent="0.2">
      <c r="C11251" s="21"/>
    </row>
    <row r="11252" spans="3:3" x14ac:dyDescent="0.2">
      <c r="C11252" s="21"/>
    </row>
    <row r="11253" spans="3:3" x14ac:dyDescent="0.2">
      <c r="C11253" s="21"/>
    </row>
    <row r="11254" spans="3:3" x14ac:dyDescent="0.2">
      <c r="C11254" s="21"/>
    </row>
    <row r="11255" spans="3:3" x14ac:dyDescent="0.2">
      <c r="C11255" s="21"/>
    </row>
    <row r="11256" spans="3:3" x14ac:dyDescent="0.2">
      <c r="C11256" s="21"/>
    </row>
    <row r="11257" spans="3:3" x14ac:dyDescent="0.2">
      <c r="C11257" s="21"/>
    </row>
    <row r="11258" spans="3:3" x14ac:dyDescent="0.2">
      <c r="C11258" s="21"/>
    </row>
    <row r="11259" spans="3:3" x14ac:dyDescent="0.2">
      <c r="C11259" s="21"/>
    </row>
    <row r="11260" spans="3:3" x14ac:dyDescent="0.2">
      <c r="C11260" s="21"/>
    </row>
    <row r="11261" spans="3:3" x14ac:dyDescent="0.2">
      <c r="C11261" s="21"/>
    </row>
    <row r="11262" spans="3:3" x14ac:dyDescent="0.2">
      <c r="C11262" s="21"/>
    </row>
    <row r="11263" spans="3:3" x14ac:dyDescent="0.2">
      <c r="C11263" s="21"/>
    </row>
    <row r="11264" spans="3:3" x14ac:dyDescent="0.2">
      <c r="C11264" s="21"/>
    </row>
    <row r="11265" spans="3:3" x14ac:dyDescent="0.2">
      <c r="C11265" s="21"/>
    </row>
    <row r="11266" spans="3:3" x14ac:dyDescent="0.2">
      <c r="C11266" s="21"/>
    </row>
    <row r="11267" spans="3:3" x14ac:dyDescent="0.2">
      <c r="C11267" s="21"/>
    </row>
    <row r="11268" spans="3:3" x14ac:dyDescent="0.2">
      <c r="C11268" s="21"/>
    </row>
    <row r="11269" spans="3:3" x14ac:dyDescent="0.2">
      <c r="C11269" s="21"/>
    </row>
    <row r="11270" spans="3:3" x14ac:dyDescent="0.2">
      <c r="C11270" s="21"/>
    </row>
    <row r="11271" spans="3:3" x14ac:dyDescent="0.2">
      <c r="C11271" s="21"/>
    </row>
    <row r="11272" spans="3:3" x14ac:dyDescent="0.2">
      <c r="C11272" s="21"/>
    </row>
    <row r="11273" spans="3:3" x14ac:dyDescent="0.2">
      <c r="C11273" s="21"/>
    </row>
    <row r="11274" spans="3:3" x14ac:dyDescent="0.2">
      <c r="C11274" s="21"/>
    </row>
    <row r="11275" spans="3:3" x14ac:dyDescent="0.2">
      <c r="C11275" s="21"/>
    </row>
    <row r="11276" spans="3:3" x14ac:dyDescent="0.2">
      <c r="C11276" s="21"/>
    </row>
    <row r="11277" spans="3:3" x14ac:dyDescent="0.2">
      <c r="C11277" s="21"/>
    </row>
    <row r="11278" spans="3:3" x14ac:dyDescent="0.2">
      <c r="C11278" s="21"/>
    </row>
    <row r="11279" spans="3:3" x14ac:dyDescent="0.2">
      <c r="C11279" s="21"/>
    </row>
    <row r="11280" spans="3:3" x14ac:dyDescent="0.2">
      <c r="C11280" s="21"/>
    </row>
    <row r="11281" spans="3:3" x14ac:dyDescent="0.2">
      <c r="C11281" s="21"/>
    </row>
    <row r="11282" spans="3:3" x14ac:dyDescent="0.2">
      <c r="C11282" s="21"/>
    </row>
    <row r="11283" spans="3:3" x14ac:dyDescent="0.2">
      <c r="C11283" s="21"/>
    </row>
    <row r="11284" spans="3:3" x14ac:dyDescent="0.2">
      <c r="C11284" s="21"/>
    </row>
    <row r="11285" spans="3:3" x14ac:dyDescent="0.2">
      <c r="C11285" s="21"/>
    </row>
    <row r="11286" spans="3:3" x14ac:dyDescent="0.2">
      <c r="C11286" s="21"/>
    </row>
    <row r="11287" spans="3:3" x14ac:dyDescent="0.2">
      <c r="C11287" s="21"/>
    </row>
    <row r="11288" spans="3:3" x14ac:dyDescent="0.2">
      <c r="C11288" s="21"/>
    </row>
    <row r="11289" spans="3:3" x14ac:dyDescent="0.2">
      <c r="C11289" s="21"/>
    </row>
    <row r="11290" spans="3:3" x14ac:dyDescent="0.2">
      <c r="C11290" s="21"/>
    </row>
    <row r="11291" spans="3:3" x14ac:dyDescent="0.2">
      <c r="C11291" s="21"/>
    </row>
    <row r="11292" spans="3:3" x14ac:dyDescent="0.2">
      <c r="C11292" s="21"/>
    </row>
    <row r="11293" spans="3:3" x14ac:dyDescent="0.2">
      <c r="C11293" s="21"/>
    </row>
    <row r="11294" spans="3:3" x14ac:dyDescent="0.2">
      <c r="C11294" s="21"/>
    </row>
    <row r="11295" spans="3:3" x14ac:dyDescent="0.2">
      <c r="C11295" s="21"/>
    </row>
    <row r="11296" spans="3:3" x14ac:dyDescent="0.2">
      <c r="C11296" s="21"/>
    </row>
    <row r="11297" spans="3:3" x14ac:dyDescent="0.2">
      <c r="C11297" s="21"/>
    </row>
    <row r="11298" spans="3:3" x14ac:dyDescent="0.2">
      <c r="C11298" s="21"/>
    </row>
    <row r="11299" spans="3:3" x14ac:dyDescent="0.2">
      <c r="C11299" s="21"/>
    </row>
    <row r="11300" spans="3:3" x14ac:dyDescent="0.2">
      <c r="C11300" s="21"/>
    </row>
    <row r="11301" spans="3:3" x14ac:dyDescent="0.2">
      <c r="C11301" s="21"/>
    </row>
    <row r="11302" spans="3:3" x14ac:dyDescent="0.2">
      <c r="C11302" s="21"/>
    </row>
    <row r="11303" spans="3:3" x14ac:dyDescent="0.2">
      <c r="C11303" s="21"/>
    </row>
    <row r="11304" spans="3:3" x14ac:dyDescent="0.2">
      <c r="C11304" s="21"/>
    </row>
    <row r="11305" spans="3:3" x14ac:dyDescent="0.2">
      <c r="C11305" s="21"/>
    </row>
    <row r="11306" spans="3:3" x14ac:dyDescent="0.2">
      <c r="C11306" s="21"/>
    </row>
    <row r="11307" spans="3:3" x14ac:dyDescent="0.2">
      <c r="C11307" s="21"/>
    </row>
    <row r="11308" spans="3:3" x14ac:dyDescent="0.2">
      <c r="C11308" s="21"/>
    </row>
    <row r="11309" spans="3:3" x14ac:dyDescent="0.2">
      <c r="C11309" s="21"/>
    </row>
    <row r="11310" spans="3:3" x14ac:dyDescent="0.2">
      <c r="C11310" s="21"/>
    </row>
    <row r="11311" spans="3:3" x14ac:dyDescent="0.2">
      <c r="C11311" s="21"/>
    </row>
    <row r="11312" spans="3:3" x14ac:dyDescent="0.2">
      <c r="C11312" s="21"/>
    </row>
    <row r="11313" spans="3:3" x14ac:dyDescent="0.2">
      <c r="C11313" s="21"/>
    </row>
    <row r="11314" spans="3:3" x14ac:dyDescent="0.2">
      <c r="C11314" s="21"/>
    </row>
    <row r="11315" spans="3:3" x14ac:dyDescent="0.2">
      <c r="C11315" s="21"/>
    </row>
    <row r="11316" spans="3:3" x14ac:dyDescent="0.2">
      <c r="C11316" s="21"/>
    </row>
    <row r="11317" spans="3:3" x14ac:dyDescent="0.2">
      <c r="C11317" s="21"/>
    </row>
    <row r="11318" spans="3:3" x14ac:dyDescent="0.2">
      <c r="C11318" s="21"/>
    </row>
    <row r="11319" spans="3:3" x14ac:dyDescent="0.2">
      <c r="C11319" s="21"/>
    </row>
    <row r="11320" spans="3:3" x14ac:dyDescent="0.2">
      <c r="C11320" s="21"/>
    </row>
    <row r="11321" spans="3:3" x14ac:dyDescent="0.2">
      <c r="C11321" s="21"/>
    </row>
    <row r="11322" spans="3:3" x14ac:dyDescent="0.2">
      <c r="C11322" s="21"/>
    </row>
    <row r="11323" spans="3:3" x14ac:dyDescent="0.2">
      <c r="C11323" s="21"/>
    </row>
    <row r="11324" spans="3:3" x14ac:dyDescent="0.2">
      <c r="C11324" s="21"/>
    </row>
    <row r="11325" spans="3:3" x14ac:dyDescent="0.2">
      <c r="C11325" s="21"/>
    </row>
    <row r="11326" spans="3:3" x14ac:dyDescent="0.2">
      <c r="C11326" s="21"/>
    </row>
    <row r="11327" spans="3:3" x14ac:dyDescent="0.2">
      <c r="C11327" s="21"/>
    </row>
    <row r="11328" spans="3:3" x14ac:dyDescent="0.2">
      <c r="C11328" s="21"/>
    </row>
    <row r="11329" spans="3:3" x14ac:dyDescent="0.2">
      <c r="C11329" s="21"/>
    </row>
    <row r="11330" spans="3:3" x14ac:dyDescent="0.2">
      <c r="C11330" s="21"/>
    </row>
    <row r="11331" spans="3:3" x14ac:dyDescent="0.2">
      <c r="C11331" s="21"/>
    </row>
    <row r="11332" spans="3:3" x14ac:dyDescent="0.2">
      <c r="C11332" s="21"/>
    </row>
    <row r="11333" spans="3:3" x14ac:dyDescent="0.2">
      <c r="C11333" s="21"/>
    </row>
    <row r="11334" spans="3:3" x14ac:dyDescent="0.2">
      <c r="C11334" s="21"/>
    </row>
    <row r="11335" spans="3:3" x14ac:dyDescent="0.2">
      <c r="C11335" s="21"/>
    </row>
    <row r="11336" spans="3:3" x14ac:dyDescent="0.2">
      <c r="C11336" s="21"/>
    </row>
    <row r="11337" spans="3:3" x14ac:dyDescent="0.2">
      <c r="C11337" s="21"/>
    </row>
    <row r="11338" spans="3:3" x14ac:dyDescent="0.2">
      <c r="C11338" s="21"/>
    </row>
    <row r="11339" spans="3:3" x14ac:dyDescent="0.2">
      <c r="C11339" s="21"/>
    </row>
    <row r="11340" spans="3:3" x14ac:dyDescent="0.2">
      <c r="C11340" s="21"/>
    </row>
    <row r="11341" spans="3:3" x14ac:dyDescent="0.2">
      <c r="C11341" s="21"/>
    </row>
    <row r="11342" spans="3:3" x14ac:dyDescent="0.2">
      <c r="C11342" s="21"/>
    </row>
    <row r="11343" spans="3:3" x14ac:dyDescent="0.2">
      <c r="C11343" s="21"/>
    </row>
    <row r="11344" spans="3:3" x14ac:dyDescent="0.2">
      <c r="C11344" s="21"/>
    </row>
    <row r="11345" spans="3:3" x14ac:dyDescent="0.2">
      <c r="C11345" s="21"/>
    </row>
    <row r="11346" spans="3:3" x14ac:dyDescent="0.2">
      <c r="C11346" s="21"/>
    </row>
    <row r="11347" spans="3:3" x14ac:dyDescent="0.2">
      <c r="C11347" s="21"/>
    </row>
    <row r="11348" spans="3:3" x14ac:dyDescent="0.2">
      <c r="C11348" s="21"/>
    </row>
    <row r="11349" spans="3:3" x14ac:dyDescent="0.2">
      <c r="C11349" s="21"/>
    </row>
    <row r="11350" spans="3:3" x14ac:dyDescent="0.2">
      <c r="C11350" s="21"/>
    </row>
    <row r="11351" spans="3:3" x14ac:dyDescent="0.2">
      <c r="C11351" s="21"/>
    </row>
    <row r="11352" spans="3:3" x14ac:dyDescent="0.2">
      <c r="C11352" s="21"/>
    </row>
    <row r="11353" spans="3:3" x14ac:dyDescent="0.2">
      <c r="C11353" s="21"/>
    </row>
    <row r="11354" spans="3:3" x14ac:dyDescent="0.2">
      <c r="C11354" s="21"/>
    </row>
    <row r="11355" spans="3:3" x14ac:dyDescent="0.2">
      <c r="C11355" s="21"/>
    </row>
    <row r="11356" spans="3:3" x14ac:dyDescent="0.2">
      <c r="C11356" s="21"/>
    </row>
    <row r="11357" spans="3:3" x14ac:dyDescent="0.2">
      <c r="C11357" s="21"/>
    </row>
    <row r="11358" spans="3:3" x14ac:dyDescent="0.2">
      <c r="C11358" s="21"/>
    </row>
    <row r="11359" spans="3:3" x14ac:dyDescent="0.2">
      <c r="C11359" s="21"/>
    </row>
    <row r="11360" spans="3:3" x14ac:dyDescent="0.2">
      <c r="C11360" s="21"/>
    </row>
    <row r="11361" spans="3:3" x14ac:dyDescent="0.2">
      <c r="C11361" s="21"/>
    </row>
    <row r="11362" spans="3:3" x14ac:dyDescent="0.2">
      <c r="C11362" s="21"/>
    </row>
    <row r="11363" spans="3:3" x14ac:dyDescent="0.2">
      <c r="C11363" s="21"/>
    </row>
    <row r="11364" spans="3:3" x14ac:dyDescent="0.2">
      <c r="C11364" s="21"/>
    </row>
    <row r="11365" spans="3:3" x14ac:dyDescent="0.2">
      <c r="C11365" s="21"/>
    </row>
    <row r="11366" spans="3:3" x14ac:dyDescent="0.2">
      <c r="C11366" s="21"/>
    </row>
    <row r="11367" spans="3:3" x14ac:dyDescent="0.2">
      <c r="C11367" s="21"/>
    </row>
    <row r="11368" spans="3:3" x14ac:dyDescent="0.2">
      <c r="C11368" s="21"/>
    </row>
    <row r="11369" spans="3:3" x14ac:dyDescent="0.2">
      <c r="C11369" s="21"/>
    </row>
    <row r="11370" spans="3:3" x14ac:dyDescent="0.2">
      <c r="C11370" s="21"/>
    </row>
    <row r="11371" spans="3:3" x14ac:dyDescent="0.2">
      <c r="C11371" s="21"/>
    </row>
    <row r="11372" spans="3:3" x14ac:dyDescent="0.2">
      <c r="C11372" s="21"/>
    </row>
    <row r="11373" spans="3:3" x14ac:dyDescent="0.2">
      <c r="C11373" s="21"/>
    </row>
    <row r="11374" spans="3:3" x14ac:dyDescent="0.2">
      <c r="C11374" s="21"/>
    </row>
    <row r="11375" spans="3:3" x14ac:dyDescent="0.2">
      <c r="C11375" s="21"/>
    </row>
    <row r="11376" spans="3:3" x14ac:dyDescent="0.2">
      <c r="C11376" s="21"/>
    </row>
    <row r="11377" spans="3:3" x14ac:dyDescent="0.2">
      <c r="C11377" s="21"/>
    </row>
    <row r="11378" spans="3:3" x14ac:dyDescent="0.2">
      <c r="C11378" s="21"/>
    </row>
    <row r="11379" spans="3:3" x14ac:dyDescent="0.2">
      <c r="C11379" s="21"/>
    </row>
    <row r="11380" spans="3:3" x14ac:dyDescent="0.2">
      <c r="C11380" s="21"/>
    </row>
    <row r="11381" spans="3:3" x14ac:dyDescent="0.2">
      <c r="C11381" s="21"/>
    </row>
    <row r="11382" spans="3:3" x14ac:dyDescent="0.2">
      <c r="C11382" s="21"/>
    </row>
    <row r="11383" spans="3:3" x14ac:dyDescent="0.2">
      <c r="C11383" s="21"/>
    </row>
    <row r="11384" spans="3:3" x14ac:dyDescent="0.2">
      <c r="C11384" s="21"/>
    </row>
    <row r="11385" spans="3:3" x14ac:dyDescent="0.2">
      <c r="C11385" s="21"/>
    </row>
    <row r="11386" spans="3:3" x14ac:dyDescent="0.2">
      <c r="C11386" s="21"/>
    </row>
    <row r="11387" spans="3:3" x14ac:dyDescent="0.2">
      <c r="C11387" s="21"/>
    </row>
    <row r="11388" spans="3:3" x14ac:dyDescent="0.2">
      <c r="C11388" s="21"/>
    </row>
    <row r="11389" spans="3:3" x14ac:dyDescent="0.2">
      <c r="C11389" s="21"/>
    </row>
    <row r="11390" spans="3:3" x14ac:dyDescent="0.2">
      <c r="C11390" s="21"/>
    </row>
    <row r="11391" spans="3:3" x14ac:dyDescent="0.2">
      <c r="C11391" s="21"/>
    </row>
    <row r="11392" spans="3:3" x14ac:dyDescent="0.2">
      <c r="C11392" s="21"/>
    </row>
    <row r="11393" spans="3:3" x14ac:dyDescent="0.2">
      <c r="C11393" s="21"/>
    </row>
    <row r="11394" spans="3:3" x14ac:dyDescent="0.2">
      <c r="C11394" s="21"/>
    </row>
    <row r="11395" spans="3:3" x14ac:dyDescent="0.2">
      <c r="C11395" s="21"/>
    </row>
    <row r="11396" spans="3:3" x14ac:dyDescent="0.2">
      <c r="C11396" s="21"/>
    </row>
    <row r="11397" spans="3:3" x14ac:dyDescent="0.2">
      <c r="C11397" s="21"/>
    </row>
    <row r="11398" spans="3:3" x14ac:dyDescent="0.2">
      <c r="C11398" s="21"/>
    </row>
    <row r="11399" spans="3:3" x14ac:dyDescent="0.2">
      <c r="C11399" s="21"/>
    </row>
    <row r="11400" spans="3:3" x14ac:dyDescent="0.2">
      <c r="C11400" s="21"/>
    </row>
    <row r="11401" spans="3:3" x14ac:dyDescent="0.2">
      <c r="C11401" s="21"/>
    </row>
    <row r="11402" spans="3:3" x14ac:dyDescent="0.2">
      <c r="C11402" s="21"/>
    </row>
    <row r="11403" spans="3:3" x14ac:dyDescent="0.2">
      <c r="C11403" s="21"/>
    </row>
    <row r="11404" spans="3:3" x14ac:dyDescent="0.2">
      <c r="C11404" s="21"/>
    </row>
    <row r="11405" spans="3:3" x14ac:dyDescent="0.2">
      <c r="C11405" s="21"/>
    </row>
    <row r="11406" spans="3:3" x14ac:dyDescent="0.2">
      <c r="C11406" s="21"/>
    </row>
    <row r="11407" spans="3:3" x14ac:dyDescent="0.2">
      <c r="C11407" s="21"/>
    </row>
    <row r="11408" spans="3:3" x14ac:dyDescent="0.2">
      <c r="C11408" s="21"/>
    </row>
    <row r="11409" spans="3:3" x14ac:dyDescent="0.2">
      <c r="C11409" s="21"/>
    </row>
    <row r="11410" spans="3:3" x14ac:dyDescent="0.2">
      <c r="C11410" s="21"/>
    </row>
    <row r="11411" spans="3:3" x14ac:dyDescent="0.2">
      <c r="C11411" s="21"/>
    </row>
    <row r="11412" spans="3:3" x14ac:dyDescent="0.2">
      <c r="C11412" s="21"/>
    </row>
    <row r="11413" spans="3:3" x14ac:dyDescent="0.2">
      <c r="C11413" s="21"/>
    </row>
    <row r="11414" spans="3:3" x14ac:dyDescent="0.2">
      <c r="C11414" s="21"/>
    </row>
    <row r="11415" spans="3:3" x14ac:dyDescent="0.2">
      <c r="C11415" s="21"/>
    </row>
    <row r="11416" spans="3:3" x14ac:dyDescent="0.2">
      <c r="C11416" s="21"/>
    </row>
    <row r="11417" spans="3:3" x14ac:dyDescent="0.2">
      <c r="C11417" s="21"/>
    </row>
    <row r="11418" spans="3:3" x14ac:dyDescent="0.2">
      <c r="C11418" s="21"/>
    </row>
    <row r="11419" spans="3:3" x14ac:dyDescent="0.2">
      <c r="C11419" s="21"/>
    </row>
    <row r="11420" spans="3:3" x14ac:dyDescent="0.2">
      <c r="C11420" s="21"/>
    </row>
    <row r="11421" spans="3:3" x14ac:dyDescent="0.2">
      <c r="C11421" s="21"/>
    </row>
    <row r="11422" spans="3:3" x14ac:dyDescent="0.2">
      <c r="C11422" s="21"/>
    </row>
    <row r="11423" spans="3:3" x14ac:dyDescent="0.2">
      <c r="C11423" s="21"/>
    </row>
    <row r="11424" spans="3:3" x14ac:dyDescent="0.2">
      <c r="C11424" s="21"/>
    </row>
    <row r="11425" spans="3:3" x14ac:dyDescent="0.2">
      <c r="C11425" s="21"/>
    </row>
    <row r="11426" spans="3:3" x14ac:dyDescent="0.2">
      <c r="C11426" s="21"/>
    </row>
    <row r="11427" spans="3:3" x14ac:dyDescent="0.2">
      <c r="C11427" s="21"/>
    </row>
    <row r="11428" spans="3:3" x14ac:dyDescent="0.2">
      <c r="C11428" s="21"/>
    </row>
    <row r="11429" spans="3:3" x14ac:dyDescent="0.2">
      <c r="C11429" s="21"/>
    </row>
    <row r="11430" spans="3:3" x14ac:dyDescent="0.2">
      <c r="C11430" s="21"/>
    </row>
    <row r="11431" spans="3:3" x14ac:dyDescent="0.2">
      <c r="C11431" s="21"/>
    </row>
    <row r="11432" spans="3:3" x14ac:dyDescent="0.2">
      <c r="C11432" s="21"/>
    </row>
    <row r="11433" spans="3:3" x14ac:dyDescent="0.2">
      <c r="C11433" s="21"/>
    </row>
    <row r="11434" spans="3:3" x14ac:dyDescent="0.2">
      <c r="C11434" s="21"/>
    </row>
    <row r="11435" spans="3:3" x14ac:dyDescent="0.2">
      <c r="C11435" s="21"/>
    </row>
    <row r="11436" spans="3:3" x14ac:dyDescent="0.2">
      <c r="C11436" s="21"/>
    </row>
    <row r="11437" spans="3:3" x14ac:dyDescent="0.2">
      <c r="C11437" s="21"/>
    </row>
    <row r="11438" spans="3:3" x14ac:dyDescent="0.2">
      <c r="C11438" s="21"/>
    </row>
    <row r="11439" spans="3:3" x14ac:dyDescent="0.2">
      <c r="C11439" s="21"/>
    </row>
    <row r="11440" spans="3:3" x14ac:dyDescent="0.2">
      <c r="C11440" s="21"/>
    </row>
    <row r="11441" spans="3:3" x14ac:dyDescent="0.2">
      <c r="C11441" s="21"/>
    </row>
    <row r="11442" spans="3:3" x14ac:dyDescent="0.2">
      <c r="C11442" s="21"/>
    </row>
    <row r="11443" spans="3:3" x14ac:dyDescent="0.2">
      <c r="C11443" s="21"/>
    </row>
    <row r="11444" spans="3:3" x14ac:dyDescent="0.2">
      <c r="C11444" s="21"/>
    </row>
    <row r="11445" spans="3:3" x14ac:dyDescent="0.2">
      <c r="C11445" s="21"/>
    </row>
    <row r="11446" spans="3:3" x14ac:dyDescent="0.2">
      <c r="C11446" s="21"/>
    </row>
    <row r="11447" spans="3:3" x14ac:dyDescent="0.2">
      <c r="C11447" s="21"/>
    </row>
    <row r="11448" spans="3:3" x14ac:dyDescent="0.2">
      <c r="C11448" s="21"/>
    </row>
    <row r="11449" spans="3:3" x14ac:dyDescent="0.2">
      <c r="C11449" s="21"/>
    </row>
    <row r="11450" spans="3:3" x14ac:dyDescent="0.2">
      <c r="C11450" s="21"/>
    </row>
    <row r="11451" spans="3:3" x14ac:dyDescent="0.2">
      <c r="C11451" s="21"/>
    </row>
    <row r="11452" spans="3:3" x14ac:dyDescent="0.2">
      <c r="C11452" s="21"/>
    </row>
    <row r="11453" spans="3:3" x14ac:dyDescent="0.2">
      <c r="C11453" s="21"/>
    </row>
    <row r="11454" spans="3:3" x14ac:dyDescent="0.2">
      <c r="C11454" s="21"/>
    </row>
    <row r="11455" spans="3:3" x14ac:dyDescent="0.2">
      <c r="C11455" s="21"/>
    </row>
    <row r="11456" spans="3:3" x14ac:dyDescent="0.2">
      <c r="C11456" s="21"/>
    </row>
    <row r="11457" spans="3:3" x14ac:dyDescent="0.2">
      <c r="C11457" s="21"/>
    </row>
    <row r="11458" spans="3:3" x14ac:dyDescent="0.2">
      <c r="C11458" s="21"/>
    </row>
    <row r="11459" spans="3:3" x14ac:dyDescent="0.2">
      <c r="C11459" s="21"/>
    </row>
    <row r="11460" spans="3:3" x14ac:dyDescent="0.2">
      <c r="C11460" s="21"/>
    </row>
    <row r="11461" spans="3:3" x14ac:dyDescent="0.2">
      <c r="C11461" s="21"/>
    </row>
    <row r="11462" spans="3:3" x14ac:dyDescent="0.2">
      <c r="C11462" s="21"/>
    </row>
    <row r="11463" spans="3:3" x14ac:dyDescent="0.2">
      <c r="C11463" s="21"/>
    </row>
    <row r="11464" spans="3:3" x14ac:dyDescent="0.2">
      <c r="C11464" s="21"/>
    </row>
    <row r="11465" spans="3:3" x14ac:dyDescent="0.2">
      <c r="C11465" s="21"/>
    </row>
    <row r="11466" spans="3:3" x14ac:dyDescent="0.2">
      <c r="C11466" s="21"/>
    </row>
    <row r="11467" spans="3:3" x14ac:dyDescent="0.2">
      <c r="C11467" s="21"/>
    </row>
    <row r="11468" spans="3:3" x14ac:dyDescent="0.2">
      <c r="C11468" s="21"/>
    </row>
    <row r="11469" spans="3:3" x14ac:dyDescent="0.2">
      <c r="C11469" s="21"/>
    </row>
    <row r="11470" spans="3:3" x14ac:dyDescent="0.2">
      <c r="C11470" s="21"/>
    </row>
    <row r="11471" spans="3:3" x14ac:dyDescent="0.2">
      <c r="C11471" s="21"/>
    </row>
    <row r="11472" spans="3:3" x14ac:dyDescent="0.2">
      <c r="C11472" s="21"/>
    </row>
    <row r="11473" spans="3:3" x14ac:dyDescent="0.2">
      <c r="C11473" s="21"/>
    </row>
    <row r="11474" spans="3:3" x14ac:dyDescent="0.2">
      <c r="C11474" s="21"/>
    </row>
    <row r="11475" spans="3:3" x14ac:dyDescent="0.2">
      <c r="C11475" s="21"/>
    </row>
    <row r="11476" spans="3:3" x14ac:dyDescent="0.2">
      <c r="C11476" s="21"/>
    </row>
    <row r="11477" spans="3:3" x14ac:dyDescent="0.2">
      <c r="C11477" s="21"/>
    </row>
    <row r="11478" spans="3:3" x14ac:dyDescent="0.2">
      <c r="C11478" s="21"/>
    </row>
    <row r="11479" spans="3:3" x14ac:dyDescent="0.2">
      <c r="C11479" s="21"/>
    </row>
    <row r="11480" spans="3:3" x14ac:dyDescent="0.2">
      <c r="C11480" s="21"/>
    </row>
    <row r="11481" spans="3:3" x14ac:dyDescent="0.2">
      <c r="C11481" s="21"/>
    </row>
    <row r="11482" spans="3:3" x14ac:dyDescent="0.2">
      <c r="C11482" s="21"/>
    </row>
    <row r="11483" spans="3:3" x14ac:dyDescent="0.2">
      <c r="C11483" s="21"/>
    </row>
    <row r="11484" spans="3:3" x14ac:dyDescent="0.2">
      <c r="C11484" s="21"/>
    </row>
    <row r="11485" spans="3:3" x14ac:dyDescent="0.2">
      <c r="C11485" s="21"/>
    </row>
    <row r="11486" spans="3:3" x14ac:dyDescent="0.2">
      <c r="C11486" s="21"/>
    </row>
    <row r="11487" spans="3:3" x14ac:dyDescent="0.2">
      <c r="C11487" s="21"/>
    </row>
    <row r="11488" spans="3:3" x14ac:dyDescent="0.2">
      <c r="C11488" s="21"/>
    </row>
    <row r="11489" spans="3:3" x14ac:dyDescent="0.2">
      <c r="C11489" s="21"/>
    </row>
    <row r="11490" spans="3:3" x14ac:dyDescent="0.2">
      <c r="C11490" s="21"/>
    </row>
    <row r="11491" spans="3:3" x14ac:dyDescent="0.2">
      <c r="C11491" s="21"/>
    </row>
    <row r="11492" spans="3:3" x14ac:dyDescent="0.2">
      <c r="C11492" s="21"/>
    </row>
    <row r="11493" spans="3:3" x14ac:dyDescent="0.2">
      <c r="C11493" s="21"/>
    </row>
    <row r="11494" spans="3:3" x14ac:dyDescent="0.2">
      <c r="C11494" s="21"/>
    </row>
    <row r="11495" spans="3:3" x14ac:dyDescent="0.2">
      <c r="C11495" s="21"/>
    </row>
    <row r="11496" spans="3:3" x14ac:dyDescent="0.2">
      <c r="C11496" s="21"/>
    </row>
    <row r="11497" spans="3:3" x14ac:dyDescent="0.2">
      <c r="C11497" s="21"/>
    </row>
    <row r="11498" spans="3:3" x14ac:dyDescent="0.2">
      <c r="C11498" s="21"/>
    </row>
    <row r="11499" spans="3:3" x14ac:dyDescent="0.2">
      <c r="C11499" s="21"/>
    </row>
    <row r="11500" spans="3:3" x14ac:dyDescent="0.2">
      <c r="C11500" s="21"/>
    </row>
    <row r="11501" spans="3:3" x14ac:dyDescent="0.2">
      <c r="C11501" s="21"/>
    </row>
    <row r="11502" spans="3:3" x14ac:dyDescent="0.2">
      <c r="C11502" s="21"/>
    </row>
    <row r="11503" spans="3:3" x14ac:dyDescent="0.2">
      <c r="C11503" s="21"/>
    </row>
    <row r="11504" spans="3:3" x14ac:dyDescent="0.2">
      <c r="C11504" s="21"/>
    </row>
    <row r="11505" spans="3:3" x14ac:dyDescent="0.2">
      <c r="C11505" s="21"/>
    </row>
    <row r="11506" spans="3:3" x14ac:dyDescent="0.2">
      <c r="C11506" s="21"/>
    </row>
    <row r="11507" spans="3:3" x14ac:dyDescent="0.2">
      <c r="C11507" s="21"/>
    </row>
    <row r="11508" spans="3:3" x14ac:dyDescent="0.2">
      <c r="C11508" s="21"/>
    </row>
    <row r="11509" spans="3:3" x14ac:dyDescent="0.2">
      <c r="C11509" s="21"/>
    </row>
    <row r="11510" spans="3:3" x14ac:dyDescent="0.2">
      <c r="C11510" s="21"/>
    </row>
    <row r="11511" spans="3:3" x14ac:dyDescent="0.2">
      <c r="C11511" s="21"/>
    </row>
    <row r="11512" spans="3:3" x14ac:dyDescent="0.2">
      <c r="C11512" s="21"/>
    </row>
    <row r="11513" spans="3:3" x14ac:dyDescent="0.2">
      <c r="C11513" s="21"/>
    </row>
    <row r="11514" spans="3:3" x14ac:dyDescent="0.2">
      <c r="C11514" s="21"/>
    </row>
    <row r="11515" spans="3:3" x14ac:dyDescent="0.2">
      <c r="C11515" s="21"/>
    </row>
    <row r="11516" spans="3:3" x14ac:dyDescent="0.2">
      <c r="C11516" s="21"/>
    </row>
    <row r="11517" spans="3:3" x14ac:dyDescent="0.2">
      <c r="C11517" s="21"/>
    </row>
    <row r="11518" spans="3:3" x14ac:dyDescent="0.2">
      <c r="C11518" s="21"/>
    </row>
    <row r="11519" spans="3:3" x14ac:dyDescent="0.2">
      <c r="C11519" s="21"/>
    </row>
    <row r="11520" spans="3:3" x14ac:dyDescent="0.2">
      <c r="C11520" s="21"/>
    </row>
    <row r="11521" spans="3:3" x14ac:dyDescent="0.2">
      <c r="C11521" s="21"/>
    </row>
    <row r="11522" spans="3:3" x14ac:dyDescent="0.2">
      <c r="C11522" s="21"/>
    </row>
    <row r="11523" spans="3:3" x14ac:dyDescent="0.2">
      <c r="C11523" s="21"/>
    </row>
    <row r="11524" spans="3:3" x14ac:dyDescent="0.2">
      <c r="C11524" s="21"/>
    </row>
    <row r="11525" spans="3:3" x14ac:dyDescent="0.2">
      <c r="C11525" s="21"/>
    </row>
    <row r="11526" spans="3:3" x14ac:dyDescent="0.2">
      <c r="C11526" s="21"/>
    </row>
    <row r="11527" spans="3:3" x14ac:dyDescent="0.2">
      <c r="C11527" s="21"/>
    </row>
    <row r="11528" spans="3:3" x14ac:dyDescent="0.2">
      <c r="C11528" s="21"/>
    </row>
    <row r="11529" spans="3:3" x14ac:dyDescent="0.2">
      <c r="C11529" s="21"/>
    </row>
    <row r="11530" spans="3:3" x14ac:dyDescent="0.2">
      <c r="C11530" s="21"/>
    </row>
    <row r="11531" spans="3:3" x14ac:dyDescent="0.2">
      <c r="C11531" s="21"/>
    </row>
    <row r="11532" spans="3:3" x14ac:dyDescent="0.2">
      <c r="C11532" s="21"/>
    </row>
    <row r="11533" spans="3:3" x14ac:dyDescent="0.2">
      <c r="C11533" s="21"/>
    </row>
    <row r="11534" spans="3:3" x14ac:dyDescent="0.2">
      <c r="C11534" s="21"/>
    </row>
    <row r="11535" spans="3:3" x14ac:dyDescent="0.2">
      <c r="C11535" s="21"/>
    </row>
    <row r="11536" spans="3:3" x14ac:dyDescent="0.2">
      <c r="C11536" s="21"/>
    </row>
    <row r="11537" spans="3:3" x14ac:dyDescent="0.2">
      <c r="C11537" s="21"/>
    </row>
    <row r="11538" spans="3:3" x14ac:dyDescent="0.2">
      <c r="C11538" s="21"/>
    </row>
    <row r="11539" spans="3:3" x14ac:dyDescent="0.2">
      <c r="C11539" s="21"/>
    </row>
    <row r="11540" spans="3:3" x14ac:dyDescent="0.2">
      <c r="C11540" s="21"/>
    </row>
    <row r="11541" spans="3:3" x14ac:dyDescent="0.2">
      <c r="C11541" s="21"/>
    </row>
    <row r="11542" spans="3:3" x14ac:dyDescent="0.2">
      <c r="C11542" s="21"/>
    </row>
    <row r="11543" spans="3:3" x14ac:dyDescent="0.2">
      <c r="C11543" s="21"/>
    </row>
    <row r="11544" spans="3:3" x14ac:dyDescent="0.2">
      <c r="C11544" s="21"/>
    </row>
    <row r="11545" spans="3:3" x14ac:dyDescent="0.2">
      <c r="C11545" s="21"/>
    </row>
    <row r="11546" spans="3:3" x14ac:dyDescent="0.2">
      <c r="C11546" s="21"/>
    </row>
    <row r="11547" spans="3:3" x14ac:dyDescent="0.2">
      <c r="C11547" s="21"/>
    </row>
    <row r="11548" spans="3:3" x14ac:dyDescent="0.2">
      <c r="C11548" s="21"/>
    </row>
    <row r="11549" spans="3:3" x14ac:dyDescent="0.2">
      <c r="C11549" s="21"/>
    </row>
    <row r="11550" spans="3:3" x14ac:dyDescent="0.2">
      <c r="C11550" s="21"/>
    </row>
    <row r="11551" spans="3:3" x14ac:dyDescent="0.2">
      <c r="C11551" s="21"/>
    </row>
    <row r="11552" spans="3:3" x14ac:dyDescent="0.2">
      <c r="C11552" s="21"/>
    </row>
    <row r="11553" spans="3:3" x14ac:dyDescent="0.2">
      <c r="C11553" s="21"/>
    </row>
    <row r="11554" spans="3:3" x14ac:dyDescent="0.2">
      <c r="C11554" s="21"/>
    </row>
    <row r="11555" spans="3:3" x14ac:dyDescent="0.2">
      <c r="C11555" s="21"/>
    </row>
    <row r="11556" spans="3:3" x14ac:dyDescent="0.2">
      <c r="C11556" s="21"/>
    </row>
    <row r="11557" spans="3:3" x14ac:dyDescent="0.2">
      <c r="C11557" s="21"/>
    </row>
    <row r="11558" spans="3:3" x14ac:dyDescent="0.2">
      <c r="C11558" s="21"/>
    </row>
    <row r="11559" spans="3:3" x14ac:dyDescent="0.2">
      <c r="C11559" s="21"/>
    </row>
    <row r="11560" spans="3:3" x14ac:dyDescent="0.2">
      <c r="C11560" s="21"/>
    </row>
    <row r="11561" spans="3:3" x14ac:dyDescent="0.2">
      <c r="C11561" s="21"/>
    </row>
    <row r="11562" spans="3:3" x14ac:dyDescent="0.2">
      <c r="C11562" s="21"/>
    </row>
    <row r="11563" spans="3:3" x14ac:dyDescent="0.2">
      <c r="C11563" s="21"/>
    </row>
    <row r="11564" spans="3:3" x14ac:dyDescent="0.2">
      <c r="C11564" s="21"/>
    </row>
    <row r="11565" spans="3:3" x14ac:dyDescent="0.2">
      <c r="C11565" s="21"/>
    </row>
    <row r="11566" spans="3:3" x14ac:dyDescent="0.2">
      <c r="C11566" s="21"/>
    </row>
    <row r="11567" spans="3:3" x14ac:dyDescent="0.2">
      <c r="C11567" s="21"/>
    </row>
    <row r="11568" spans="3:3" x14ac:dyDescent="0.2">
      <c r="C11568" s="21"/>
    </row>
    <row r="11569" spans="3:3" x14ac:dyDescent="0.2">
      <c r="C11569" s="21"/>
    </row>
    <row r="11570" spans="3:3" x14ac:dyDescent="0.2">
      <c r="C11570" s="21"/>
    </row>
    <row r="11571" spans="3:3" x14ac:dyDescent="0.2">
      <c r="C11571" s="21"/>
    </row>
    <row r="11572" spans="3:3" x14ac:dyDescent="0.2">
      <c r="C11572" s="21"/>
    </row>
    <row r="11573" spans="3:3" x14ac:dyDescent="0.2">
      <c r="C11573" s="21"/>
    </row>
    <row r="11574" spans="3:3" x14ac:dyDescent="0.2">
      <c r="C11574" s="21"/>
    </row>
    <row r="11575" spans="3:3" x14ac:dyDescent="0.2">
      <c r="C11575" s="21"/>
    </row>
    <row r="11576" spans="3:3" x14ac:dyDescent="0.2">
      <c r="C11576" s="21"/>
    </row>
    <row r="11577" spans="3:3" x14ac:dyDescent="0.2">
      <c r="C11577" s="21"/>
    </row>
    <row r="11578" spans="3:3" x14ac:dyDescent="0.2">
      <c r="C11578" s="21"/>
    </row>
    <row r="11579" spans="3:3" x14ac:dyDescent="0.2">
      <c r="C11579" s="21"/>
    </row>
    <row r="11580" spans="3:3" x14ac:dyDescent="0.2">
      <c r="C11580" s="21"/>
    </row>
    <row r="11581" spans="3:3" x14ac:dyDescent="0.2">
      <c r="C11581" s="21"/>
    </row>
    <row r="11582" spans="3:3" x14ac:dyDescent="0.2">
      <c r="C11582" s="21"/>
    </row>
    <row r="11583" spans="3:3" x14ac:dyDescent="0.2">
      <c r="C11583" s="21"/>
    </row>
    <row r="11584" spans="3:3" x14ac:dyDescent="0.2">
      <c r="C11584" s="21"/>
    </row>
    <row r="11585" spans="3:3" x14ac:dyDescent="0.2">
      <c r="C11585" s="21"/>
    </row>
    <row r="11586" spans="3:3" x14ac:dyDescent="0.2">
      <c r="C11586" s="21"/>
    </row>
    <row r="11587" spans="3:3" x14ac:dyDescent="0.2">
      <c r="C11587" s="21"/>
    </row>
    <row r="11588" spans="3:3" x14ac:dyDescent="0.2">
      <c r="C11588" s="21"/>
    </row>
    <row r="11589" spans="3:3" x14ac:dyDescent="0.2">
      <c r="C11589" s="21"/>
    </row>
    <row r="11590" spans="3:3" x14ac:dyDescent="0.2">
      <c r="C11590" s="21"/>
    </row>
    <row r="11591" spans="3:3" x14ac:dyDescent="0.2">
      <c r="C11591" s="21"/>
    </row>
    <row r="11592" spans="3:3" x14ac:dyDescent="0.2">
      <c r="C11592" s="21"/>
    </row>
    <row r="11593" spans="3:3" x14ac:dyDescent="0.2">
      <c r="C11593" s="21"/>
    </row>
    <row r="11594" spans="3:3" x14ac:dyDescent="0.2">
      <c r="C11594" s="21"/>
    </row>
    <row r="11595" spans="3:3" x14ac:dyDescent="0.2">
      <c r="C11595" s="21"/>
    </row>
    <row r="11596" spans="3:3" x14ac:dyDescent="0.2">
      <c r="C11596" s="21"/>
    </row>
    <row r="11597" spans="3:3" x14ac:dyDescent="0.2">
      <c r="C11597" s="21"/>
    </row>
    <row r="11598" spans="3:3" x14ac:dyDescent="0.2">
      <c r="C11598" s="21"/>
    </row>
    <row r="11599" spans="3:3" x14ac:dyDescent="0.2">
      <c r="C11599" s="21"/>
    </row>
    <row r="11600" spans="3:3" x14ac:dyDescent="0.2">
      <c r="C11600" s="21"/>
    </row>
    <row r="11601" spans="3:3" x14ac:dyDescent="0.2">
      <c r="C11601" s="21"/>
    </row>
    <row r="11602" spans="3:3" x14ac:dyDescent="0.2">
      <c r="C11602" s="21"/>
    </row>
    <row r="11603" spans="3:3" x14ac:dyDescent="0.2">
      <c r="C11603" s="21"/>
    </row>
    <row r="11604" spans="3:3" x14ac:dyDescent="0.2">
      <c r="C11604" s="21"/>
    </row>
    <row r="11605" spans="3:3" x14ac:dyDescent="0.2">
      <c r="C11605" s="21"/>
    </row>
    <row r="11606" spans="3:3" x14ac:dyDescent="0.2">
      <c r="C11606" s="21"/>
    </row>
    <row r="11607" spans="3:3" x14ac:dyDescent="0.2">
      <c r="C11607" s="21"/>
    </row>
    <row r="11608" spans="3:3" x14ac:dyDescent="0.2">
      <c r="C11608" s="21"/>
    </row>
    <row r="11609" spans="3:3" x14ac:dyDescent="0.2">
      <c r="C11609" s="21"/>
    </row>
    <row r="11610" spans="3:3" x14ac:dyDescent="0.2">
      <c r="C11610" s="21"/>
    </row>
    <row r="11611" spans="3:3" x14ac:dyDescent="0.2">
      <c r="C11611" s="21"/>
    </row>
    <row r="11612" spans="3:3" x14ac:dyDescent="0.2">
      <c r="C11612" s="21"/>
    </row>
    <row r="11613" spans="3:3" x14ac:dyDescent="0.2">
      <c r="C11613" s="21"/>
    </row>
    <row r="11614" spans="3:3" x14ac:dyDescent="0.2">
      <c r="C11614" s="21"/>
    </row>
    <row r="11615" spans="3:3" x14ac:dyDescent="0.2">
      <c r="C11615" s="21"/>
    </row>
    <row r="11616" spans="3:3" x14ac:dyDescent="0.2">
      <c r="C11616" s="21"/>
    </row>
    <row r="11617" spans="3:3" x14ac:dyDescent="0.2">
      <c r="C11617" s="21"/>
    </row>
    <row r="11618" spans="3:3" x14ac:dyDescent="0.2">
      <c r="C11618" s="21"/>
    </row>
    <row r="11619" spans="3:3" x14ac:dyDescent="0.2">
      <c r="C11619" s="21"/>
    </row>
    <row r="11620" spans="3:3" x14ac:dyDescent="0.2">
      <c r="C11620" s="21"/>
    </row>
    <row r="11621" spans="3:3" x14ac:dyDescent="0.2">
      <c r="C11621" s="21"/>
    </row>
    <row r="11622" spans="3:3" x14ac:dyDescent="0.2">
      <c r="C11622" s="21"/>
    </row>
    <row r="11623" spans="3:3" x14ac:dyDescent="0.2">
      <c r="C11623" s="21"/>
    </row>
    <row r="11624" spans="3:3" x14ac:dyDescent="0.2">
      <c r="C11624" s="21"/>
    </row>
    <row r="11625" spans="3:3" x14ac:dyDescent="0.2">
      <c r="C11625" s="21"/>
    </row>
    <row r="11626" spans="3:3" x14ac:dyDescent="0.2">
      <c r="C11626" s="21"/>
    </row>
    <row r="11627" spans="3:3" x14ac:dyDescent="0.2">
      <c r="C11627" s="21"/>
    </row>
    <row r="11628" spans="3:3" x14ac:dyDescent="0.2">
      <c r="C11628" s="21"/>
    </row>
    <row r="11629" spans="3:3" x14ac:dyDescent="0.2">
      <c r="C11629" s="21"/>
    </row>
    <row r="11630" spans="3:3" x14ac:dyDescent="0.2">
      <c r="C11630" s="21"/>
    </row>
    <row r="11631" spans="3:3" x14ac:dyDescent="0.2">
      <c r="C11631" s="21"/>
    </row>
    <row r="11632" spans="3:3" x14ac:dyDescent="0.2">
      <c r="C11632" s="21"/>
    </row>
    <row r="11633" spans="3:3" x14ac:dyDescent="0.2">
      <c r="C11633" s="21"/>
    </row>
    <row r="11634" spans="3:3" x14ac:dyDescent="0.2">
      <c r="C11634" s="21"/>
    </row>
    <row r="11635" spans="3:3" x14ac:dyDescent="0.2">
      <c r="C11635" s="21"/>
    </row>
    <row r="11636" spans="3:3" x14ac:dyDescent="0.2">
      <c r="C11636" s="21"/>
    </row>
    <row r="11637" spans="3:3" x14ac:dyDescent="0.2">
      <c r="C11637" s="21"/>
    </row>
    <row r="11638" spans="3:3" x14ac:dyDescent="0.2">
      <c r="C11638" s="21"/>
    </row>
    <row r="11639" spans="3:3" x14ac:dyDescent="0.2">
      <c r="C11639" s="21"/>
    </row>
    <row r="11640" spans="3:3" x14ac:dyDescent="0.2">
      <c r="C11640" s="21"/>
    </row>
    <row r="11641" spans="3:3" x14ac:dyDescent="0.2">
      <c r="C11641" s="21"/>
    </row>
    <row r="11642" spans="3:3" x14ac:dyDescent="0.2">
      <c r="C11642" s="21"/>
    </row>
    <row r="11643" spans="3:3" x14ac:dyDescent="0.2">
      <c r="C11643" s="21"/>
    </row>
    <row r="11644" spans="3:3" x14ac:dyDescent="0.2">
      <c r="C11644" s="21"/>
    </row>
    <row r="11645" spans="3:3" x14ac:dyDescent="0.2">
      <c r="C11645" s="21"/>
    </row>
    <row r="11646" spans="3:3" x14ac:dyDescent="0.2">
      <c r="C11646" s="21"/>
    </row>
    <row r="11647" spans="3:3" x14ac:dyDescent="0.2">
      <c r="C11647" s="21"/>
    </row>
    <row r="11648" spans="3:3" x14ac:dyDescent="0.2">
      <c r="C11648" s="21"/>
    </row>
    <row r="11649" spans="3:3" x14ac:dyDescent="0.2">
      <c r="C11649" s="21"/>
    </row>
    <row r="11650" spans="3:3" x14ac:dyDescent="0.2">
      <c r="C11650" s="21"/>
    </row>
    <row r="11651" spans="3:3" x14ac:dyDescent="0.2">
      <c r="C11651" s="21"/>
    </row>
    <row r="11652" spans="3:3" x14ac:dyDescent="0.2">
      <c r="C11652" s="21"/>
    </row>
    <row r="11653" spans="3:3" x14ac:dyDescent="0.2">
      <c r="C11653" s="21"/>
    </row>
    <row r="11654" spans="3:3" x14ac:dyDescent="0.2">
      <c r="C11654" s="21"/>
    </row>
    <row r="11655" spans="3:3" x14ac:dyDescent="0.2">
      <c r="C11655" s="21"/>
    </row>
    <row r="11656" spans="3:3" x14ac:dyDescent="0.2">
      <c r="C11656" s="21"/>
    </row>
    <row r="11657" spans="3:3" x14ac:dyDescent="0.2">
      <c r="C11657" s="21"/>
    </row>
    <row r="11658" spans="3:3" x14ac:dyDescent="0.2">
      <c r="C11658" s="21"/>
    </row>
    <row r="11659" spans="3:3" x14ac:dyDescent="0.2">
      <c r="C11659" s="21"/>
    </row>
    <row r="11660" spans="3:3" x14ac:dyDescent="0.2">
      <c r="C11660" s="21"/>
    </row>
    <row r="11661" spans="3:3" x14ac:dyDescent="0.2">
      <c r="C11661" s="21"/>
    </row>
    <row r="11662" spans="3:3" x14ac:dyDescent="0.2">
      <c r="C11662" s="21"/>
    </row>
    <row r="11663" spans="3:3" x14ac:dyDescent="0.2">
      <c r="C11663" s="21"/>
    </row>
    <row r="11664" spans="3:3" x14ac:dyDescent="0.2">
      <c r="C11664" s="21"/>
    </row>
    <row r="11665" spans="3:3" x14ac:dyDescent="0.2">
      <c r="C11665" s="21"/>
    </row>
    <row r="11666" spans="3:3" x14ac:dyDescent="0.2">
      <c r="C11666" s="21"/>
    </row>
    <row r="11667" spans="3:3" x14ac:dyDescent="0.2">
      <c r="C11667" s="21"/>
    </row>
    <row r="11668" spans="3:3" x14ac:dyDescent="0.2">
      <c r="C11668" s="21"/>
    </row>
    <row r="11669" spans="3:3" x14ac:dyDescent="0.2">
      <c r="C11669" s="21"/>
    </row>
    <row r="11670" spans="3:3" x14ac:dyDescent="0.2">
      <c r="C11670" s="21"/>
    </row>
    <row r="11671" spans="3:3" x14ac:dyDescent="0.2">
      <c r="C11671" s="21"/>
    </row>
    <row r="11672" spans="3:3" x14ac:dyDescent="0.2">
      <c r="C11672" s="21"/>
    </row>
    <row r="11673" spans="3:3" x14ac:dyDescent="0.2">
      <c r="C11673" s="21"/>
    </row>
    <row r="11674" spans="3:3" x14ac:dyDescent="0.2">
      <c r="C11674" s="21"/>
    </row>
    <row r="11675" spans="3:3" x14ac:dyDescent="0.2">
      <c r="C11675" s="21"/>
    </row>
    <row r="11676" spans="3:3" x14ac:dyDescent="0.2">
      <c r="C11676" s="21"/>
    </row>
    <row r="11677" spans="3:3" x14ac:dyDescent="0.2">
      <c r="C11677" s="21"/>
    </row>
    <row r="11678" spans="3:3" x14ac:dyDescent="0.2">
      <c r="C11678" s="21"/>
    </row>
    <row r="11679" spans="3:3" x14ac:dyDescent="0.2">
      <c r="C11679" s="21"/>
    </row>
    <row r="11680" spans="3:3" x14ac:dyDescent="0.2">
      <c r="C11680" s="21"/>
    </row>
    <row r="11681" spans="3:3" x14ac:dyDescent="0.2">
      <c r="C11681" s="21"/>
    </row>
    <row r="11682" spans="3:3" x14ac:dyDescent="0.2">
      <c r="C11682" s="21"/>
    </row>
    <row r="11683" spans="3:3" x14ac:dyDescent="0.2">
      <c r="C11683" s="21"/>
    </row>
    <row r="11684" spans="3:3" x14ac:dyDescent="0.2">
      <c r="C11684" s="21"/>
    </row>
    <row r="11685" spans="3:3" x14ac:dyDescent="0.2">
      <c r="C11685" s="21"/>
    </row>
    <row r="11686" spans="3:3" x14ac:dyDescent="0.2">
      <c r="C11686" s="21"/>
    </row>
    <row r="11687" spans="3:3" x14ac:dyDescent="0.2">
      <c r="C11687" s="21"/>
    </row>
    <row r="11688" spans="3:3" x14ac:dyDescent="0.2">
      <c r="C11688" s="21"/>
    </row>
    <row r="11689" spans="3:3" x14ac:dyDescent="0.2">
      <c r="C11689" s="21"/>
    </row>
    <row r="11690" spans="3:3" x14ac:dyDescent="0.2">
      <c r="C11690" s="21"/>
    </row>
    <row r="11691" spans="3:3" x14ac:dyDescent="0.2">
      <c r="C11691" s="21"/>
    </row>
    <row r="11692" spans="3:3" x14ac:dyDescent="0.2">
      <c r="C11692" s="21"/>
    </row>
    <row r="11693" spans="3:3" x14ac:dyDescent="0.2">
      <c r="C11693" s="21"/>
    </row>
    <row r="11694" spans="3:3" x14ac:dyDescent="0.2">
      <c r="C11694" s="21"/>
    </row>
    <row r="11695" spans="3:3" x14ac:dyDescent="0.2">
      <c r="C11695" s="21"/>
    </row>
    <row r="11696" spans="3:3" x14ac:dyDescent="0.2">
      <c r="C11696" s="21"/>
    </row>
    <row r="11697" spans="3:3" x14ac:dyDescent="0.2">
      <c r="C11697" s="21"/>
    </row>
    <row r="11698" spans="3:3" x14ac:dyDescent="0.2">
      <c r="C11698" s="21"/>
    </row>
    <row r="11699" spans="3:3" x14ac:dyDescent="0.2">
      <c r="C11699" s="21"/>
    </row>
    <row r="11700" spans="3:3" x14ac:dyDescent="0.2">
      <c r="C11700" s="21"/>
    </row>
    <row r="11701" spans="3:3" x14ac:dyDescent="0.2">
      <c r="C11701" s="21"/>
    </row>
    <row r="11702" spans="3:3" x14ac:dyDescent="0.2">
      <c r="C11702" s="21"/>
    </row>
    <row r="11703" spans="3:3" x14ac:dyDescent="0.2">
      <c r="C11703" s="21"/>
    </row>
    <row r="11704" spans="3:3" x14ac:dyDescent="0.2">
      <c r="C11704" s="21"/>
    </row>
    <row r="11705" spans="3:3" x14ac:dyDescent="0.2">
      <c r="C11705" s="21"/>
    </row>
    <row r="11706" spans="3:3" x14ac:dyDescent="0.2">
      <c r="C11706" s="21"/>
    </row>
    <row r="11707" spans="3:3" x14ac:dyDescent="0.2">
      <c r="C11707" s="21"/>
    </row>
    <row r="11708" spans="3:3" x14ac:dyDescent="0.2">
      <c r="C11708" s="21"/>
    </row>
    <row r="11709" spans="3:3" x14ac:dyDescent="0.2">
      <c r="C11709" s="21"/>
    </row>
    <row r="11710" spans="3:3" x14ac:dyDescent="0.2">
      <c r="C11710" s="21"/>
    </row>
    <row r="11711" spans="3:3" x14ac:dyDescent="0.2">
      <c r="C11711" s="21"/>
    </row>
    <row r="11712" spans="3:3" x14ac:dyDescent="0.2">
      <c r="C11712" s="21"/>
    </row>
    <row r="11713" spans="3:3" x14ac:dyDescent="0.2">
      <c r="C11713" s="21"/>
    </row>
    <row r="11714" spans="3:3" x14ac:dyDescent="0.2">
      <c r="C11714" s="21"/>
    </row>
    <row r="11715" spans="3:3" x14ac:dyDescent="0.2">
      <c r="C11715" s="21"/>
    </row>
    <row r="11716" spans="3:3" x14ac:dyDescent="0.2">
      <c r="C11716" s="21"/>
    </row>
    <row r="11717" spans="3:3" x14ac:dyDescent="0.2">
      <c r="C11717" s="21"/>
    </row>
    <row r="11718" spans="3:3" x14ac:dyDescent="0.2">
      <c r="C11718" s="21"/>
    </row>
    <row r="11719" spans="3:3" x14ac:dyDescent="0.2">
      <c r="C11719" s="21"/>
    </row>
    <row r="11720" spans="3:3" x14ac:dyDescent="0.2">
      <c r="C11720" s="21"/>
    </row>
    <row r="11721" spans="3:3" x14ac:dyDescent="0.2">
      <c r="C11721" s="21"/>
    </row>
    <row r="11722" spans="3:3" x14ac:dyDescent="0.2">
      <c r="C11722" s="21"/>
    </row>
    <row r="11723" spans="3:3" x14ac:dyDescent="0.2">
      <c r="C11723" s="21"/>
    </row>
    <row r="11724" spans="3:3" x14ac:dyDescent="0.2">
      <c r="C11724" s="21"/>
    </row>
    <row r="11725" spans="3:3" x14ac:dyDescent="0.2">
      <c r="C11725" s="21"/>
    </row>
    <row r="11726" spans="3:3" x14ac:dyDescent="0.2">
      <c r="C11726" s="21"/>
    </row>
    <row r="11727" spans="3:3" x14ac:dyDescent="0.2">
      <c r="C11727" s="21"/>
    </row>
    <row r="11728" spans="3:3" x14ac:dyDescent="0.2">
      <c r="C11728" s="21"/>
    </row>
    <row r="11729" spans="3:3" x14ac:dyDescent="0.2">
      <c r="C11729" s="21"/>
    </row>
    <row r="11730" spans="3:3" x14ac:dyDescent="0.2">
      <c r="C11730" s="21"/>
    </row>
    <row r="11731" spans="3:3" x14ac:dyDescent="0.2">
      <c r="C11731" s="21"/>
    </row>
    <row r="11732" spans="3:3" x14ac:dyDescent="0.2">
      <c r="C11732" s="21"/>
    </row>
    <row r="11733" spans="3:3" x14ac:dyDescent="0.2">
      <c r="C11733" s="21"/>
    </row>
    <row r="11734" spans="3:3" x14ac:dyDescent="0.2">
      <c r="C11734" s="21"/>
    </row>
    <row r="11735" spans="3:3" x14ac:dyDescent="0.2">
      <c r="C11735" s="21"/>
    </row>
    <row r="11736" spans="3:3" x14ac:dyDescent="0.2">
      <c r="C11736" s="21"/>
    </row>
    <row r="11737" spans="3:3" x14ac:dyDescent="0.2">
      <c r="C11737" s="21"/>
    </row>
    <row r="11738" spans="3:3" x14ac:dyDescent="0.2">
      <c r="C11738" s="21"/>
    </row>
    <row r="11739" spans="3:3" x14ac:dyDescent="0.2">
      <c r="C11739" s="21"/>
    </row>
    <row r="11740" spans="3:3" x14ac:dyDescent="0.2">
      <c r="C11740" s="21"/>
    </row>
    <row r="11741" spans="3:3" x14ac:dyDescent="0.2">
      <c r="C11741" s="21"/>
    </row>
    <row r="11742" spans="3:3" x14ac:dyDescent="0.2">
      <c r="C11742" s="21"/>
    </row>
    <row r="11743" spans="3:3" x14ac:dyDescent="0.2">
      <c r="C11743" s="21"/>
    </row>
    <row r="11744" spans="3:3" x14ac:dyDescent="0.2">
      <c r="C11744" s="21"/>
    </row>
    <row r="11745" spans="3:3" x14ac:dyDescent="0.2">
      <c r="C11745" s="21"/>
    </row>
    <row r="11746" spans="3:3" x14ac:dyDescent="0.2">
      <c r="C11746" s="21"/>
    </row>
    <row r="11747" spans="3:3" x14ac:dyDescent="0.2">
      <c r="C11747" s="21"/>
    </row>
    <row r="11748" spans="3:3" x14ac:dyDescent="0.2">
      <c r="C11748" s="21"/>
    </row>
    <row r="11749" spans="3:3" x14ac:dyDescent="0.2">
      <c r="C11749" s="21"/>
    </row>
    <row r="11750" spans="3:3" x14ac:dyDescent="0.2">
      <c r="C11750" s="21"/>
    </row>
    <row r="11751" spans="3:3" x14ac:dyDescent="0.2">
      <c r="C11751" s="21"/>
    </row>
    <row r="11752" spans="3:3" x14ac:dyDescent="0.2">
      <c r="C11752" s="21"/>
    </row>
    <row r="11753" spans="3:3" x14ac:dyDescent="0.2">
      <c r="C11753" s="21"/>
    </row>
    <row r="11754" spans="3:3" x14ac:dyDescent="0.2">
      <c r="C11754" s="21"/>
    </row>
    <row r="11755" spans="3:3" x14ac:dyDescent="0.2">
      <c r="C11755" s="21"/>
    </row>
    <row r="11756" spans="3:3" x14ac:dyDescent="0.2">
      <c r="C11756" s="21"/>
    </row>
    <row r="11757" spans="3:3" x14ac:dyDescent="0.2">
      <c r="C11757" s="21"/>
    </row>
    <row r="11758" spans="3:3" x14ac:dyDescent="0.2">
      <c r="C11758" s="21"/>
    </row>
    <row r="11759" spans="3:3" x14ac:dyDescent="0.2">
      <c r="C11759" s="21"/>
    </row>
    <row r="11760" spans="3:3" x14ac:dyDescent="0.2">
      <c r="C11760" s="21"/>
    </row>
    <row r="11761" spans="3:3" x14ac:dyDescent="0.2">
      <c r="C11761" s="21"/>
    </row>
    <row r="11762" spans="3:3" x14ac:dyDescent="0.2">
      <c r="C11762" s="21"/>
    </row>
    <row r="11763" spans="3:3" x14ac:dyDescent="0.2">
      <c r="C11763" s="21"/>
    </row>
    <row r="11764" spans="3:3" x14ac:dyDescent="0.2">
      <c r="C11764" s="21"/>
    </row>
    <row r="11765" spans="3:3" x14ac:dyDescent="0.2">
      <c r="C11765" s="21"/>
    </row>
    <row r="11766" spans="3:3" x14ac:dyDescent="0.2">
      <c r="C11766" s="21"/>
    </row>
    <row r="11767" spans="3:3" x14ac:dyDescent="0.2">
      <c r="C11767" s="21"/>
    </row>
    <row r="11768" spans="3:3" x14ac:dyDescent="0.2">
      <c r="C11768" s="21"/>
    </row>
    <row r="11769" spans="3:3" x14ac:dyDescent="0.2">
      <c r="C11769" s="21"/>
    </row>
    <row r="11770" spans="3:3" x14ac:dyDescent="0.2">
      <c r="C11770" s="21"/>
    </row>
    <row r="11771" spans="3:3" x14ac:dyDescent="0.2">
      <c r="C11771" s="21"/>
    </row>
    <row r="11772" spans="3:3" x14ac:dyDescent="0.2">
      <c r="C11772" s="21"/>
    </row>
    <row r="11773" spans="3:3" x14ac:dyDescent="0.2">
      <c r="C11773" s="21"/>
    </row>
    <row r="11774" spans="3:3" x14ac:dyDescent="0.2">
      <c r="C11774" s="21"/>
    </row>
    <row r="11775" spans="3:3" x14ac:dyDescent="0.2">
      <c r="C11775" s="21"/>
    </row>
    <row r="11776" spans="3:3" x14ac:dyDescent="0.2">
      <c r="C11776" s="21"/>
    </row>
    <row r="11777" spans="3:3" x14ac:dyDescent="0.2">
      <c r="C11777" s="21"/>
    </row>
    <row r="11778" spans="3:3" x14ac:dyDescent="0.2">
      <c r="C11778" s="21"/>
    </row>
    <row r="11779" spans="3:3" x14ac:dyDescent="0.2">
      <c r="C11779" s="21"/>
    </row>
    <row r="11780" spans="3:3" x14ac:dyDescent="0.2">
      <c r="C11780" s="21"/>
    </row>
    <row r="11781" spans="3:3" x14ac:dyDescent="0.2">
      <c r="C11781" s="21"/>
    </row>
    <row r="11782" spans="3:3" x14ac:dyDescent="0.2">
      <c r="C11782" s="21"/>
    </row>
    <row r="11783" spans="3:3" x14ac:dyDescent="0.2">
      <c r="C11783" s="21"/>
    </row>
    <row r="11784" spans="3:3" x14ac:dyDescent="0.2">
      <c r="C11784" s="21"/>
    </row>
    <row r="11785" spans="3:3" x14ac:dyDescent="0.2">
      <c r="C11785" s="21"/>
    </row>
    <row r="11786" spans="3:3" x14ac:dyDescent="0.2">
      <c r="C11786" s="21"/>
    </row>
    <row r="11787" spans="3:3" x14ac:dyDescent="0.2">
      <c r="C11787" s="21"/>
    </row>
    <row r="11788" spans="3:3" x14ac:dyDescent="0.2">
      <c r="C11788" s="21"/>
    </row>
    <row r="11789" spans="3:3" x14ac:dyDescent="0.2">
      <c r="C11789" s="21"/>
    </row>
    <row r="11790" spans="3:3" x14ac:dyDescent="0.2">
      <c r="C11790" s="21"/>
    </row>
    <row r="11791" spans="3:3" x14ac:dyDescent="0.2">
      <c r="C11791" s="21"/>
    </row>
    <row r="11792" spans="3:3" x14ac:dyDescent="0.2">
      <c r="C11792" s="21"/>
    </row>
    <row r="11793" spans="3:3" x14ac:dyDescent="0.2">
      <c r="C11793" s="21"/>
    </row>
    <row r="11794" spans="3:3" x14ac:dyDescent="0.2">
      <c r="C11794" s="21"/>
    </row>
    <row r="11795" spans="3:3" x14ac:dyDescent="0.2">
      <c r="C11795" s="21"/>
    </row>
    <row r="11796" spans="3:3" x14ac:dyDescent="0.2">
      <c r="C11796" s="21"/>
    </row>
    <row r="11797" spans="3:3" x14ac:dyDescent="0.2">
      <c r="C11797" s="21"/>
    </row>
    <row r="11798" spans="3:3" x14ac:dyDescent="0.2">
      <c r="C11798" s="21"/>
    </row>
    <row r="11799" spans="3:3" x14ac:dyDescent="0.2">
      <c r="C11799" s="21"/>
    </row>
    <row r="11800" spans="3:3" x14ac:dyDescent="0.2">
      <c r="C11800" s="21"/>
    </row>
    <row r="11801" spans="3:3" x14ac:dyDescent="0.2">
      <c r="C11801" s="21"/>
    </row>
    <row r="11802" spans="3:3" x14ac:dyDescent="0.2">
      <c r="C11802" s="21"/>
    </row>
    <row r="11803" spans="3:3" x14ac:dyDescent="0.2">
      <c r="C11803" s="21"/>
    </row>
    <row r="11804" spans="3:3" x14ac:dyDescent="0.2">
      <c r="C11804" s="21"/>
    </row>
    <row r="11805" spans="3:3" x14ac:dyDescent="0.2">
      <c r="C11805" s="21"/>
    </row>
    <row r="11806" spans="3:3" x14ac:dyDescent="0.2">
      <c r="C11806" s="21"/>
    </row>
    <row r="11807" spans="3:3" x14ac:dyDescent="0.2">
      <c r="C11807" s="21"/>
    </row>
    <row r="11808" spans="3:3" x14ac:dyDescent="0.2">
      <c r="C11808" s="21"/>
    </row>
    <row r="11809" spans="3:3" x14ac:dyDescent="0.2">
      <c r="C11809" s="21"/>
    </row>
    <row r="11810" spans="3:3" x14ac:dyDescent="0.2">
      <c r="C11810" s="21"/>
    </row>
    <row r="11811" spans="3:3" x14ac:dyDescent="0.2">
      <c r="C11811" s="21"/>
    </row>
    <row r="11812" spans="3:3" x14ac:dyDescent="0.2">
      <c r="C11812" s="21"/>
    </row>
    <row r="11813" spans="3:3" x14ac:dyDescent="0.2">
      <c r="C11813" s="21"/>
    </row>
    <row r="11814" spans="3:3" x14ac:dyDescent="0.2">
      <c r="C11814" s="21"/>
    </row>
    <row r="11815" spans="3:3" x14ac:dyDescent="0.2">
      <c r="C11815" s="21"/>
    </row>
    <row r="11816" spans="3:3" x14ac:dyDescent="0.2">
      <c r="C11816" s="21"/>
    </row>
    <row r="11817" spans="3:3" x14ac:dyDescent="0.2">
      <c r="C11817" s="21"/>
    </row>
    <row r="11818" spans="3:3" x14ac:dyDescent="0.2">
      <c r="C11818" s="21"/>
    </row>
    <row r="11819" spans="3:3" x14ac:dyDescent="0.2">
      <c r="C11819" s="21"/>
    </row>
    <row r="11820" spans="3:3" x14ac:dyDescent="0.2">
      <c r="C11820" s="21"/>
    </row>
    <row r="11821" spans="3:3" x14ac:dyDescent="0.2">
      <c r="C11821" s="21"/>
    </row>
    <row r="11822" spans="3:3" x14ac:dyDescent="0.2">
      <c r="C11822" s="21"/>
    </row>
    <row r="11823" spans="3:3" x14ac:dyDescent="0.2">
      <c r="C11823" s="21"/>
    </row>
    <row r="11824" spans="3:3" x14ac:dyDescent="0.2">
      <c r="C11824" s="21"/>
    </row>
    <row r="11825" spans="3:3" x14ac:dyDescent="0.2">
      <c r="C11825" s="21"/>
    </row>
    <row r="11826" spans="3:3" x14ac:dyDescent="0.2">
      <c r="C11826" s="21"/>
    </row>
    <row r="11827" spans="3:3" x14ac:dyDescent="0.2">
      <c r="C11827" s="21"/>
    </row>
    <row r="11828" spans="3:3" x14ac:dyDescent="0.2">
      <c r="C11828" s="21"/>
    </row>
    <row r="11829" spans="3:3" x14ac:dyDescent="0.2">
      <c r="C11829" s="21"/>
    </row>
    <row r="11830" spans="3:3" x14ac:dyDescent="0.2">
      <c r="C11830" s="21"/>
    </row>
    <row r="11831" spans="3:3" x14ac:dyDescent="0.2">
      <c r="C11831" s="21"/>
    </row>
    <row r="11832" spans="3:3" x14ac:dyDescent="0.2">
      <c r="C11832" s="21"/>
    </row>
    <row r="11833" spans="3:3" x14ac:dyDescent="0.2">
      <c r="C11833" s="21"/>
    </row>
    <row r="11834" spans="3:3" x14ac:dyDescent="0.2">
      <c r="C11834" s="21"/>
    </row>
    <row r="11835" spans="3:3" x14ac:dyDescent="0.2">
      <c r="C11835" s="21"/>
    </row>
    <row r="11836" spans="3:3" x14ac:dyDescent="0.2">
      <c r="C11836" s="21"/>
    </row>
    <row r="11837" spans="3:3" x14ac:dyDescent="0.2">
      <c r="C11837" s="21"/>
    </row>
    <row r="11838" spans="3:3" x14ac:dyDescent="0.2">
      <c r="C11838" s="21"/>
    </row>
    <row r="11839" spans="3:3" x14ac:dyDescent="0.2">
      <c r="C11839" s="21"/>
    </row>
    <row r="11840" spans="3:3" x14ac:dyDescent="0.2">
      <c r="C11840" s="21"/>
    </row>
    <row r="11841" spans="3:3" x14ac:dyDescent="0.2">
      <c r="C11841" s="21"/>
    </row>
    <row r="11842" spans="3:3" x14ac:dyDescent="0.2">
      <c r="C11842" s="21"/>
    </row>
    <row r="11843" spans="3:3" x14ac:dyDescent="0.2">
      <c r="C11843" s="21"/>
    </row>
    <row r="11844" spans="3:3" x14ac:dyDescent="0.2">
      <c r="C11844" s="21"/>
    </row>
    <row r="11845" spans="3:3" x14ac:dyDescent="0.2">
      <c r="C11845" s="21"/>
    </row>
    <row r="11846" spans="3:3" x14ac:dyDescent="0.2">
      <c r="C11846" s="21"/>
    </row>
    <row r="11847" spans="3:3" x14ac:dyDescent="0.2">
      <c r="C11847" s="21"/>
    </row>
    <row r="11848" spans="3:3" x14ac:dyDescent="0.2">
      <c r="C11848" s="21"/>
    </row>
    <row r="11849" spans="3:3" x14ac:dyDescent="0.2">
      <c r="C11849" s="21"/>
    </row>
    <row r="11850" spans="3:3" x14ac:dyDescent="0.2">
      <c r="C11850" s="21"/>
    </row>
    <row r="11851" spans="3:3" x14ac:dyDescent="0.2">
      <c r="C11851" s="21"/>
    </row>
    <row r="11852" spans="3:3" x14ac:dyDescent="0.2">
      <c r="C11852" s="21"/>
    </row>
    <row r="11853" spans="3:3" x14ac:dyDescent="0.2">
      <c r="C11853" s="21"/>
    </row>
    <row r="11854" spans="3:3" x14ac:dyDescent="0.2">
      <c r="C11854" s="21"/>
    </row>
    <row r="11855" spans="3:3" x14ac:dyDescent="0.2">
      <c r="C11855" s="21"/>
    </row>
    <row r="11856" spans="3:3" x14ac:dyDescent="0.2">
      <c r="C11856" s="21"/>
    </row>
    <row r="11857" spans="3:3" x14ac:dyDescent="0.2">
      <c r="C11857" s="21"/>
    </row>
    <row r="11858" spans="3:3" x14ac:dyDescent="0.2">
      <c r="C11858" s="21"/>
    </row>
    <row r="11859" spans="3:3" x14ac:dyDescent="0.2">
      <c r="C11859" s="21"/>
    </row>
    <row r="11860" spans="3:3" x14ac:dyDescent="0.2">
      <c r="C11860" s="21"/>
    </row>
    <row r="11861" spans="3:3" x14ac:dyDescent="0.2">
      <c r="C11861" s="21"/>
    </row>
    <row r="11862" spans="3:3" x14ac:dyDescent="0.2">
      <c r="C11862" s="21"/>
    </row>
    <row r="11863" spans="3:3" x14ac:dyDescent="0.2">
      <c r="C11863" s="21"/>
    </row>
    <row r="11864" spans="3:3" x14ac:dyDescent="0.2">
      <c r="C11864" s="21"/>
    </row>
    <row r="11865" spans="3:3" x14ac:dyDescent="0.2">
      <c r="C11865" s="21"/>
    </row>
    <row r="11866" spans="3:3" x14ac:dyDescent="0.2">
      <c r="C11866" s="21"/>
    </row>
    <row r="11867" spans="3:3" x14ac:dyDescent="0.2">
      <c r="C11867" s="21"/>
    </row>
    <row r="11868" spans="3:3" x14ac:dyDescent="0.2">
      <c r="C11868" s="21"/>
    </row>
    <row r="11869" spans="3:3" x14ac:dyDescent="0.2">
      <c r="C11869" s="21"/>
    </row>
    <row r="11870" spans="3:3" x14ac:dyDescent="0.2">
      <c r="C11870" s="21"/>
    </row>
    <row r="11871" spans="3:3" x14ac:dyDescent="0.2">
      <c r="C11871" s="21"/>
    </row>
    <row r="11872" spans="3:3" x14ac:dyDescent="0.2">
      <c r="C11872" s="21"/>
    </row>
    <row r="11873" spans="3:3" x14ac:dyDescent="0.2">
      <c r="C11873" s="21"/>
    </row>
    <row r="11874" spans="3:3" x14ac:dyDescent="0.2">
      <c r="C11874" s="21"/>
    </row>
    <row r="11875" spans="3:3" x14ac:dyDescent="0.2">
      <c r="C11875" s="21"/>
    </row>
    <row r="11876" spans="3:3" x14ac:dyDescent="0.2">
      <c r="C11876" s="21"/>
    </row>
    <row r="11877" spans="3:3" x14ac:dyDescent="0.2">
      <c r="C11877" s="21"/>
    </row>
    <row r="11878" spans="3:3" x14ac:dyDescent="0.2">
      <c r="C11878" s="21"/>
    </row>
    <row r="11879" spans="3:3" x14ac:dyDescent="0.2">
      <c r="C11879" s="21"/>
    </row>
    <row r="11880" spans="3:3" x14ac:dyDescent="0.2">
      <c r="C11880" s="21"/>
    </row>
    <row r="11881" spans="3:3" x14ac:dyDescent="0.2">
      <c r="C11881" s="21"/>
    </row>
    <row r="11882" spans="3:3" x14ac:dyDescent="0.2">
      <c r="C11882" s="21"/>
    </row>
    <row r="11883" spans="3:3" x14ac:dyDescent="0.2">
      <c r="C11883" s="21"/>
    </row>
    <row r="11884" spans="3:3" x14ac:dyDescent="0.2">
      <c r="C11884" s="21"/>
    </row>
    <row r="11885" spans="3:3" x14ac:dyDescent="0.2">
      <c r="C11885" s="21"/>
    </row>
    <row r="11886" spans="3:3" x14ac:dyDescent="0.2">
      <c r="C11886" s="21"/>
    </row>
    <row r="11887" spans="3:3" x14ac:dyDescent="0.2">
      <c r="C11887" s="21"/>
    </row>
    <row r="11888" spans="3:3" x14ac:dyDescent="0.2">
      <c r="C11888" s="21"/>
    </row>
    <row r="11889" spans="3:3" x14ac:dyDescent="0.2">
      <c r="C11889" s="21"/>
    </row>
    <row r="11890" spans="3:3" x14ac:dyDescent="0.2">
      <c r="C11890" s="21"/>
    </row>
    <row r="11891" spans="3:3" x14ac:dyDescent="0.2">
      <c r="C11891" s="21"/>
    </row>
    <row r="11892" spans="3:3" x14ac:dyDescent="0.2">
      <c r="C11892" s="21"/>
    </row>
    <row r="11893" spans="3:3" x14ac:dyDescent="0.2">
      <c r="C11893" s="21"/>
    </row>
    <row r="11894" spans="3:3" x14ac:dyDescent="0.2">
      <c r="C11894" s="21"/>
    </row>
    <row r="11895" spans="3:3" x14ac:dyDescent="0.2">
      <c r="C11895" s="21"/>
    </row>
    <row r="11896" spans="3:3" x14ac:dyDescent="0.2">
      <c r="C11896" s="21"/>
    </row>
    <row r="11897" spans="3:3" x14ac:dyDescent="0.2">
      <c r="C11897" s="21"/>
    </row>
    <row r="11898" spans="3:3" x14ac:dyDescent="0.2">
      <c r="C11898" s="21"/>
    </row>
    <row r="11899" spans="3:3" x14ac:dyDescent="0.2">
      <c r="C11899" s="21"/>
    </row>
    <row r="11900" spans="3:3" x14ac:dyDescent="0.2">
      <c r="C11900" s="21"/>
    </row>
    <row r="11901" spans="3:3" x14ac:dyDescent="0.2">
      <c r="C11901" s="21"/>
    </row>
    <row r="11902" spans="3:3" x14ac:dyDescent="0.2">
      <c r="C11902" s="21"/>
    </row>
    <row r="11903" spans="3:3" x14ac:dyDescent="0.2">
      <c r="C11903" s="21"/>
    </row>
    <row r="11904" spans="3:3" x14ac:dyDescent="0.2">
      <c r="C11904" s="21"/>
    </row>
    <row r="11905" spans="3:3" x14ac:dyDescent="0.2">
      <c r="C11905" s="21"/>
    </row>
    <row r="11906" spans="3:3" x14ac:dyDescent="0.2">
      <c r="C11906" s="21"/>
    </row>
    <row r="11907" spans="3:3" x14ac:dyDescent="0.2">
      <c r="C11907" s="21"/>
    </row>
    <row r="11908" spans="3:3" x14ac:dyDescent="0.2">
      <c r="C11908" s="21"/>
    </row>
    <row r="11909" spans="3:3" x14ac:dyDescent="0.2">
      <c r="C11909" s="21"/>
    </row>
    <row r="11910" spans="3:3" x14ac:dyDescent="0.2">
      <c r="C11910" s="21"/>
    </row>
    <row r="11911" spans="3:3" x14ac:dyDescent="0.2">
      <c r="C11911" s="21"/>
    </row>
    <row r="11912" spans="3:3" x14ac:dyDescent="0.2">
      <c r="C11912" s="21"/>
    </row>
    <row r="11913" spans="3:3" x14ac:dyDescent="0.2">
      <c r="C11913" s="21"/>
    </row>
    <row r="11914" spans="3:3" x14ac:dyDescent="0.2">
      <c r="C11914" s="21"/>
    </row>
    <row r="11915" spans="3:3" x14ac:dyDescent="0.2">
      <c r="C11915" s="21"/>
    </row>
    <row r="11916" spans="3:3" x14ac:dyDescent="0.2">
      <c r="C11916" s="21"/>
    </row>
    <row r="11917" spans="3:3" x14ac:dyDescent="0.2">
      <c r="C11917" s="21"/>
    </row>
    <row r="11918" spans="3:3" x14ac:dyDescent="0.2">
      <c r="C11918" s="21"/>
    </row>
    <row r="11919" spans="3:3" x14ac:dyDescent="0.2">
      <c r="C11919" s="21"/>
    </row>
    <row r="11920" spans="3:3" x14ac:dyDescent="0.2">
      <c r="C11920" s="21"/>
    </row>
    <row r="11921" spans="3:3" x14ac:dyDescent="0.2">
      <c r="C11921" s="21"/>
    </row>
    <row r="11922" spans="3:3" x14ac:dyDescent="0.2">
      <c r="C11922" s="21"/>
    </row>
    <row r="11923" spans="3:3" x14ac:dyDescent="0.2">
      <c r="C11923" s="21"/>
    </row>
    <row r="11924" spans="3:3" x14ac:dyDescent="0.2">
      <c r="C11924" s="21"/>
    </row>
    <row r="11925" spans="3:3" x14ac:dyDescent="0.2">
      <c r="C11925" s="21"/>
    </row>
    <row r="11926" spans="3:3" x14ac:dyDescent="0.2">
      <c r="C11926" s="21"/>
    </row>
    <row r="11927" spans="3:3" x14ac:dyDescent="0.2">
      <c r="C11927" s="21"/>
    </row>
    <row r="11928" spans="3:3" x14ac:dyDescent="0.2">
      <c r="C11928" s="21"/>
    </row>
    <row r="11929" spans="3:3" x14ac:dyDescent="0.2">
      <c r="C11929" s="21"/>
    </row>
    <row r="11930" spans="3:3" x14ac:dyDescent="0.2">
      <c r="C11930" s="21"/>
    </row>
    <row r="11931" spans="3:3" x14ac:dyDescent="0.2">
      <c r="C11931" s="21"/>
    </row>
    <row r="11932" spans="3:3" x14ac:dyDescent="0.2">
      <c r="C11932" s="21"/>
    </row>
    <row r="11933" spans="3:3" x14ac:dyDescent="0.2">
      <c r="C11933" s="21"/>
    </row>
    <row r="11934" spans="3:3" x14ac:dyDescent="0.2">
      <c r="C11934" s="21"/>
    </row>
    <row r="11935" spans="3:3" x14ac:dyDescent="0.2">
      <c r="C11935" s="21"/>
    </row>
    <row r="11936" spans="3:3" x14ac:dyDescent="0.2">
      <c r="C11936" s="21"/>
    </row>
    <row r="11937" spans="3:3" x14ac:dyDescent="0.2">
      <c r="C11937" s="21"/>
    </row>
    <row r="11938" spans="3:3" x14ac:dyDescent="0.2">
      <c r="C11938" s="21"/>
    </row>
    <row r="11939" spans="3:3" x14ac:dyDescent="0.2">
      <c r="C11939" s="21"/>
    </row>
    <row r="11940" spans="3:3" x14ac:dyDescent="0.2">
      <c r="C11940" s="21"/>
    </row>
    <row r="11941" spans="3:3" x14ac:dyDescent="0.2">
      <c r="C11941" s="21"/>
    </row>
    <row r="11942" spans="3:3" x14ac:dyDescent="0.2">
      <c r="C11942" s="21"/>
    </row>
    <row r="11943" spans="3:3" x14ac:dyDescent="0.2">
      <c r="C11943" s="21"/>
    </row>
    <row r="11944" spans="3:3" x14ac:dyDescent="0.2">
      <c r="C11944" s="21"/>
    </row>
    <row r="11945" spans="3:3" x14ac:dyDescent="0.2">
      <c r="C11945" s="21"/>
    </row>
    <row r="11946" spans="3:3" x14ac:dyDescent="0.2">
      <c r="C11946" s="21"/>
    </row>
    <row r="11947" spans="3:3" x14ac:dyDescent="0.2">
      <c r="C11947" s="21"/>
    </row>
    <row r="11948" spans="3:3" x14ac:dyDescent="0.2">
      <c r="C11948" s="21"/>
    </row>
    <row r="11949" spans="3:3" x14ac:dyDescent="0.2">
      <c r="C11949" s="21"/>
    </row>
    <row r="11950" spans="3:3" x14ac:dyDescent="0.2">
      <c r="C11950" s="21"/>
    </row>
    <row r="11951" spans="3:3" x14ac:dyDescent="0.2">
      <c r="C11951" s="21"/>
    </row>
    <row r="11952" spans="3:3" x14ac:dyDescent="0.2">
      <c r="C11952" s="21"/>
    </row>
    <row r="11953" spans="3:3" x14ac:dyDescent="0.2">
      <c r="C11953" s="21"/>
    </row>
    <row r="11954" spans="3:3" x14ac:dyDescent="0.2">
      <c r="C11954" s="21"/>
    </row>
    <row r="11955" spans="3:3" x14ac:dyDescent="0.2">
      <c r="C11955" s="21"/>
    </row>
    <row r="11956" spans="3:3" x14ac:dyDescent="0.2">
      <c r="C11956" s="21"/>
    </row>
    <row r="11957" spans="3:3" x14ac:dyDescent="0.2">
      <c r="C11957" s="21"/>
    </row>
    <row r="11958" spans="3:3" x14ac:dyDescent="0.2">
      <c r="C11958" s="21"/>
    </row>
    <row r="11959" spans="3:3" x14ac:dyDescent="0.2">
      <c r="C11959" s="21"/>
    </row>
    <row r="11960" spans="3:3" x14ac:dyDescent="0.2">
      <c r="C11960" s="21"/>
    </row>
    <row r="11961" spans="3:3" x14ac:dyDescent="0.2">
      <c r="C11961" s="21"/>
    </row>
    <row r="11962" spans="3:3" x14ac:dyDescent="0.2">
      <c r="C11962" s="21"/>
    </row>
    <row r="11963" spans="3:3" x14ac:dyDescent="0.2">
      <c r="C11963" s="21"/>
    </row>
    <row r="11964" spans="3:3" x14ac:dyDescent="0.2">
      <c r="C11964" s="21"/>
    </row>
    <row r="11965" spans="3:3" x14ac:dyDescent="0.2">
      <c r="C11965" s="21"/>
    </row>
    <row r="11966" spans="3:3" x14ac:dyDescent="0.2">
      <c r="C11966" s="21"/>
    </row>
    <row r="11967" spans="3:3" x14ac:dyDescent="0.2">
      <c r="C11967" s="21"/>
    </row>
    <row r="11968" spans="3:3" x14ac:dyDescent="0.2">
      <c r="C11968" s="21"/>
    </row>
    <row r="11969" spans="3:3" x14ac:dyDescent="0.2">
      <c r="C11969" s="21"/>
    </row>
    <row r="11970" spans="3:3" x14ac:dyDescent="0.2">
      <c r="C11970" s="21"/>
    </row>
    <row r="11971" spans="3:3" x14ac:dyDescent="0.2">
      <c r="C11971" s="21"/>
    </row>
    <row r="11972" spans="3:3" x14ac:dyDescent="0.2">
      <c r="C11972" s="21"/>
    </row>
    <row r="11973" spans="3:3" x14ac:dyDescent="0.2">
      <c r="C11973" s="21"/>
    </row>
    <row r="11974" spans="3:3" x14ac:dyDescent="0.2">
      <c r="C11974" s="21"/>
    </row>
    <row r="11975" spans="3:3" x14ac:dyDescent="0.2">
      <c r="C11975" s="21"/>
    </row>
    <row r="11976" spans="3:3" x14ac:dyDescent="0.2">
      <c r="C11976" s="21"/>
    </row>
    <row r="11977" spans="3:3" x14ac:dyDescent="0.2">
      <c r="C11977" s="21"/>
    </row>
    <row r="11978" spans="3:3" x14ac:dyDescent="0.2">
      <c r="C11978" s="21"/>
    </row>
    <row r="11979" spans="3:3" x14ac:dyDescent="0.2">
      <c r="C11979" s="21"/>
    </row>
    <row r="11980" spans="3:3" x14ac:dyDescent="0.2">
      <c r="C11980" s="21"/>
    </row>
    <row r="11981" spans="3:3" x14ac:dyDescent="0.2">
      <c r="C11981" s="21"/>
    </row>
    <row r="11982" spans="3:3" x14ac:dyDescent="0.2">
      <c r="C11982" s="21"/>
    </row>
    <row r="11983" spans="3:3" x14ac:dyDescent="0.2">
      <c r="C11983" s="21"/>
    </row>
    <row r="11984" spans="3:3" x14ac:dyDescent="0.2">
      <c r="C11984" s="21"/>
    </row>
    <row r="11985" spans="3:3" x14ac:dyDescent="0.2">
      <c r="C11985" s="21"/>
    </row>
    <row r="11986" spans="3:3" x14ac:dyDescent="0.2">
      <c r="C11986" s="21"/>
    </row>
    <row r="11987" spans="3:3" x14ac:dyDescent="0.2">
      <c r="C11987" s="21"/>
    </row>
    <row r="11988" spans="3:3" x14ac:dyDescent="0.2">
      <c r="C11988" s="21"/>
    </row>
    <row r="11989" spans="3:3" x14ac:dyDescent="0.2">
      <c r="C11989" s="21"/>
    </row>
    <row r="11990" spans="3:3" x14ac:dyDescent="0.2">
      <c r="C11990" s="21"/>
    </row>
    <row r="11991" spans="3:3" x14ac:dyDescent="0.2">
      <c r="C11991" s="21"/>
    </row>
    <row r="11992" spans="3:3" x14ac:dyDescent="0.2">
      <c r="C11992" s="21"/>
    </row>
    <row r="11993" spans="3:3" x14ac:dyDescent="0.2">
      <c r="C11993" s="21"/>
    </row>
    <row r="11994" spans="3:3" x14ac:dyDescent="0.2">
      <c r="C11994" s="21"/>
    </row>
    <row r="11995" spans="3:3" x14ac:dyDescent="0.2">
      <c r="C11995" s="21"/>
    </row>
    <row r="11996" spans="3:3" x14ac:dyDescent="0.2">
      <c r="C11996" s="21"/>
    </row>
    <row r="11997" spans="3:3" x14ac:dyDescent="0.2">
      <c r="C11997" s="21"/>
    </row>
    <row r="11998" spans="3:3" x14ac:dyDescent="0.2">
      <c r="C11998" s="21"/>
    </row>
    <row r="11999" spans="3:3" x14ac:dyDescent="0.2">
      <c r="C11999" s="21"/>
    </row>
    <row r="12000" spans="3:3" x14ac:dyDescent="0.2">
      <c r="C12000" s="21"/>
    </row>
    <row r="12001" spans="3:3" x14ac:dyDescent="0.2">
      <c r="C12001" s="21"/>
    </row>
    <row r="12002" spans="3:3" x14ac:dyDescent="0.2">
      <c r="C12002" s="21"/>
    </row>
    <row r="12003" spans="3:3" x14ac:dyDescent="0.2">
      <c r="C12003" s="21"/>
    </row>
    <row r="12004" spans="3:3" x14ac:dyDescent="0.2">
      <c r="C12004" s="21"/>
    </row>
    <row r="12005" spans="3:3" x14ac:dyDescent="0.2">
      <c r="C12005" s="21"/>
    </row>
    <row r="12006" spans="3:3" x14ac:dyDescent="0.2">
      <c r="C12006" s="21"/>
    </row>
    <row r="12007" spans="3:3" x14ac:dyDescent="0.2">
      <c r="C12007" s="21"/>
    </row>
    <row r="12008" spans="3:3" x14ac:dyDescent="0.2">
      <c r="C12008" s="21"/>
    </row>
    <row r="12009" spans="3:3" x14ac:dyDescent="0.2">
      <c r="C12009" s="21"/>
    </row>
    <row r="12010" spans="3:3" x14ac:dyDescent="0.2">
      <c r="C12010" s="21"/>
    </row>
    <row r="12011" spans="3:3" x14ac:dyDescent="0.2">
      <c r="C12011" s="21"/>
    </row>
    <row r="12012" spans="3:3" x14ac:dyDescent="0.2">
      <c r="C12012" s="21"/>
    </row>
    <row r="12013" spans="3:3" x14ac:dyDescent="0.2">
      <c r="C12013" s="21"/>
    </row>
    <row r="12014" spans="3:3" x14ac:dyDescent="0.2">
      <c r="C12014" s="21"/>
    </row>
    <row r="12015" spans="3:3" x14ac:dyDescent="0.2">
      <c r="C12015" s="21"/>
    </row>
    <row r="12016" spans="3:3" x14ac:dyDescent="0.2">
      <c r="C12016" s="21"/>
    </row>
    <row r="12017" spans="3:3" x14ac:dyDescent="0.2">
      <c r="C12017" s="21"/>
    </row>
    <row r="12018" spans="3:3" x14ac:dyDescent="0.2">
      <c r="C12018" s="21"/>
    </row>
    <row r="12019" spans="3:3" x14ac:dyDescent="0.2">
      <c r="C12019" s="21"/>
    </row>
    <row r="12020" spans="3:3" x14ac:dyDescent="0.2">
      <c r="C12020" s="21"/>
    </row>
    <row r="12021" spans="3:3" x14ac:dyDescent="0.2">
      <c r="C12021" s="21"/>
    </row>
    <row r="12022" spans="3:3" x14ac:dyDescent="0.2">
      <c r="C12022" s="21"/>
    </row>
    <row r="12023" spans="3:3" x14ac:dyDescent="0.2">
      <c r="C12023" s="21"/>
    </row>
    <row r="12024" spans="3:3" x14ac:dyDescent="0.2">
      <c r="C12024" s="21"/>
    </row>
    <row r="12025" spans="3:3" x14ac:dyDescent="0.2">
      <c r="C12025" s="21"/>
    </row>
    <row r="12026" spans="3:3" x14ac:dyDescent="0.2">
      <c r="C12026" s="21"/>
    </row>
    <row r="12027" spans="3:3" x14ac:dyDescent="0.2">
      <c r="C12027" s="21"/>
    </row>
    <row r="12028" spans="3:3" x14ac:dyDescent="0.2">
      <c r="C12028" s="21"/>
    </row>
    <row r="12029" spans="3:3" x14ac:dyDescent="0.2">
      <c r="C12029" s="21"/>
    </row>
    <row r="12030" spans="3:3" x14ac:dyDescent="0.2">
      <c r="C12030" s="21"/>
    </row>
    <row r="12031" spans="3:3" x14ac:dyDescent="0.2">
      <c r="C12031" s="21"/>
    </row>
    <row r="12032" spans="3:3" x14ac:dyDescent="0.2">
      <c r="C12032" s="21"/>
    </row>
    <row r="12033" spans="3:3" x14ac:dyDescent="0.2">
      <c r="C12033" s="21"/>
    </row>
    <row r="12034" spans="3:3" x14ac:dyDescent="0.2">
      <c r="C12034" s="21"/>
    </row>
    <row r="12035" spans="3:3" x14ac:dyDescent="0.2">
      <c r="C12035" s="21"/>
    </row>
    <row r="12036" spans="3:3" x14ac:dyDescent="0.2">
      <c r="C12036" s="21"/>
    </row>
    <row r="12037" spans="3:3" x14ac:dyDescent="0.2">
      <c r="C12037" s="21"/>
    </row>
    <row r="12038" spans="3:3" x14ac:dyDescent="0.2">
      <c r="C12038" s="21"/>
    </row>
    <row r="12039" spans="3:3" x14ac:dyDescent="0.2">
      <c r="C12039" s="21"/>
    </row>
    <row r="12040" spans="3:3" x14ac:dyDescent="0.2">
      <c r="C12040" s="21"/>
    </row>
    <row r="12041" spans="3:3" x14ac:dyDescent="0.2">
      <c r="C12041" s="21"/>
    </row>
    <row r="12042" spans="3:3" x14ac:dyDescent="0.2">
      <c r="C12042" s="21"/>
    </row>
    <row r="12043" spans="3:3" x14ac:dyDescent="0.2">
      <c r="C12043" s="21"/>
    </row>
    <row r="12044" spans="3:3" x14ac:dyDescent="0.2">
      <c r="C12044" s="21"/>
    </row>
    <row r="12045" spans="3:3" x14ac:dyDescent="0.2">
      <c r="C12045" s="21"/>
    </row>
    <row r="12046" spans="3:3" x14ac:dyDescent="0.2">
      <c r="C12046" s="21"/>
    </row>
    <row r="12047" spans="3:3" x14ac:dyDescent="0.2">
      <c r="C12047" s="21"/>
    </row>
    <row r="12048" spans="3:3" x14ac:dyDescent="0.2">
      <c r="C12048" s="21"/>
    </row>
    <row r="12049" spans="3:3" x14ac:dyDescent="0.2">
      <c r="C12049" s="21"/>
    </row>
    <row r="12050" spans="3:3" x14ac:dyDescent="0.2">
      <c r="C12050" s="21"/>
    </row>
    <row r="12051" spans="3:3" x14ac:dyDescent="0.2">
      <c r="C12051" s="21"/>
    </row>
    <row r="12052" spans="3:3" x14ac:dyDescent="0.2">
      <c r="C12052" s="21"/>
    </row>
    <row r="12053" spans="3:3" x14ac:dyDescent="0.2">
      <c r="C12053" s="21"/>
    </row>
    <row r="12054" spans="3:3" x14ac:dyDescent="0.2">
      <c r="C12054" s="21"/>
    </row>
    <row r="12055" spans="3:3" x14ac:dyDescent="0.2">
      <c r="C12055" s="21"/>
    </row>
    <row r="12056" spans="3:3" x14ac:dyDescent="0.2">
      <c r="C12056" s="21"/>
    </row>
    <row r="12057" spans="3:3" x14ac:dyDescent="0.2">
      <c r="C12057" s="21"/>
    </row>
    <row r="12058" spans="3:3" x14ac:dyDescent="0.2">
      <c r="C12058" s="21"/>
    </row>
    <row r="12059" spans="3:3" x14ac:dyDescent="0.2">
      <c r="C12059" s="21"/>
    </row>
    <row r="12060" spans="3:3" x14ac:dyDescent="0.2">
      <c r="C12060" s="21"/>
    </row>
    <row r="12061" spans="3:3" x14ac:dyDescent="0.2">
      <c r="C12061" s="21"/>
    </row>
    <row r="12062" spans="3:3" x14ac:dyDescent="0.2">
      <c r="C12062" s="21"/>
    </row>
    <row r="12063" spans="3:3" x14ac:dyDescent="0.2">
      <c r="C12063" s="21"/>
    </row>
    <row r="12064" spans="3:3" x14ac:dyDescent="0.2">
      <c r="C12064" s="21"/>
    </row>
    <row r="12065" spans="3:3" x14ac:dyDescent="0.2">
      <c r="C12065" s="21"/>
    </row>
    <row r="12066" spans="3:3" x14ac:dyDescent="0.2">
      <c r="C12066" s="21"/>
    </row>
    <row r="12067" spans="3:3" x14ac:dyDescent="0.2">
      <c r="C12067" s="21"/>
    </row>
    <row r="12068" spans="3:3" x14ac:dyDescent="0.2">
      <c r="C12068" s="21"/>
    </row>
    <row r="12069" spans="3:3" x14ac:dyDescent="0.2">
      <c r="C12069" s="21"/>
    </row>
    <row r="12070" spans="3:3" x14ac:dyDescent="0.2">
      <c r="C12070" s="21"/>
    </row>
    <row r="12071" spans="3:3" x14ac:dyDescent="0.2">
      <c r="C12071" s="21"/>
    </row>
    <row r="12072" spans="3:3" x14ac:dyDescent="0.2">
      <c r="C12072" s="21"/>
    </row>
    <row r="12073" spans="3:3" x14ac:dyDescent="0.2">
      <c r="C12073" s="21"/>
    </row>
    <row r="12074" spans="3:3" x14ac:dyDescent="0.2">
      <c r="C12074" s="21"/>
    </row>
    <row r="12075" spans="3:3" x14ac:dyDescent="0.2">
      <c r="C12075" s="21"/>
    </row>
    <row r="12076" spans="3:3" x14ac:dyDescent="0.2">
      <c r="C12076" s="21"/>
    </row>
    <row r="12077" spans="3:3" x14ac:dyDescent="0.2">
      <c r="C12077" s="21"/>
    </row>
    <row r="12078" spans="3:3" x14ac:dyDescent="0.2">
      <c r="C12078" s="21"/>
    </row>
    <row r="12079" spans="3:3" x14ac:dyDescent="0.2">
      <c r="C12079" s="21"/>
    </row>
    <row r="12080" spans="3:3" x14ac:dyDescent="0.2">
      <c r="C12080" s="21"/>
    </row>
    <row r="12081" spans="3:3" x14ac:dyDescent="0.2">
      <c r="C12081" s="21"/>
    </row>
    <row r="12082" spans="3:3" x14ac:dyDescent="0.2">
      <c r="C12082" s="21"/>
    </row>
    <row r="12083" spans="3:3" x14ac:dyDescent="0.2">
      <c r="C12083" s="21"/>
    </row>
    <row r="12084" spans="3:3" x14ac:dyDescent="0.2">
      <c r="C12084" s="21"/>
    </row>
    <row r="12085" spans="3:3" x14ac:dyDescent="0.2">
      <c r="C12085" s="21"/>
    </row>
    <row r="12086" spans="3:3" x14ac:dyDescent="0.2">
      <c r="C12086" s="21"/>
    </row>
    <row r="12087" spans="3:3" x14ac:dyDescent="0.2">
      <c r="C12087" s="21"/>
    </row>
    <row r="12088" spans="3:3" x14ac:dyDescent="0.2">
      <c r="C12088" s="21"/>
    </row>
    <row r="12089" spans="3:3" x14ac:dyDescent="0.2">
      <c r="C12089" s="21"/>
    </row>
    <row r="12090" spans="3:3" x14ac:dyDescent="0.2">
      <c r="C12090" s="21"/>
    </row>
    <row r="12091" spans="3:3" x14ac:dyDescent="0.2">
      <c r="C12091" s="21"/>
    </row>
    <row r="12092" spans="3:3" x14ac:dyDescent="0.2">
      <c r="C12092" s="21"/>
    </row>
    <row r="12093" spans="3:3" x14ac:dyDescent="0.2">
      <c r="C12093" s="21"/>
    </row>
    <row r="12094" spans="3:3" x14ac:dyDescent="0.2">
      <c r="C12094" s="21"/>
    </row>
    <row r="12095" spans="3:3" x14ac:dyDescent="0.2">
      <c r="C12095" s="21"/>
    </row>
    <row r="12096" spans="3:3" x14ac:dyDescent="0.2">
      <c r="C12096" s="21"/>
    </row>
    <row r="12097" spans="3:3" x14ac:dyDescent="0.2">
      <c r="C12097" s="21"/>
    </row>
    <row r="12098" spans="3:3" x14ac:dyDescent="0.2">
      <c r="C12098" s="21"/>
    </row>
    <row r="12099" spans="3:3" x14ac:dyDescent="0.2">
      <c r="C12099" s="21"/>
    </row>
    <row r="12100" spans="3:3" x14ac:dyDescent="0.2">
      <c r="C12100" s="21"/>
    </row>
    <row r="12101" spans="3:3" x14ac:dyDescent="0.2">
      <c r="C12101" s="21"/>
    </row>
    <row r="12102" spans="3:3" x14ac:dyDescent="0.2">
      <c r="C12102" s="21"/>
    </row>
    <row r="12103" spans="3:3" x14ac:dyDescent="0.2">
      <c r="C12103" s="21"/>
    </row>
    <row r="12104" spans="3:3" x14ac:dyDescent="0.2">
      <c r="C12104" s="21"/>
    </row>
    <row r="12105" spans="3:3" x14ac:dyDescent="0.2">
      <c r="C12105" s="21"/>
    </row>
    <row r="12106" spans="3:3" x14ac:dyDescent="0.2">
      <c r="C12106" s="21"/>
    </row>
    <row r="12107" spans="3:3" x14ac:dyDescent="0.2">
      <c r="C12107" s="21"/>
    </row>
    <row r="12108" spans="3:3" x14ac:dyDescent="0.2">
      <c r="C12108" s="21"/>
    </row>
    <row r="12109" spans="3:3" x14ac:dyDescent="0.2">
      <c r="C12109" s="21"/>
    </row>
    <row r="12110" spans="3:3" x14ac:dyDescent="0.2">
      <c r="C12110" s="21"/>
    </row>
    <row r="12111" spans="3:3" x14ac:dyDescent="0.2">
      <c r="C12111" s="21"/>
    </row>
    <row r="12112" spans="3:3" x14ac:dyDescent="0.2">
      <c r="C12112" s="21"/>
    </row>
    <row r="12113" spans="3:3" x14ac:dyDescent="0.2">
      <c r="C12113" s="21"/>
    </row>
    <row r="12114" spans="3:3" x14ac:dyDescent="0.2">
      <c r="C12114" s="21"/>
    </row>
    <row r="12115" spans="3:3" x14ac:dyDescent="0.2">
      <c r="C12115" s="21"/>
    </row>
    <row r="12116" spans="3:3" x14ac:dyDescent="0.2">
      <c r="C12116" s="21"/>
    </row>
    <row r="12117" spans="3:3" x14ac:dyDescent="0.2">
      <c r="C12117" s="21"/>
    </row>
    <row r="12118" spans="3:3" x14ac:dyDescent="0.2">
      <c r="C12118" s="21"/>
    </row>
    <row r="12119" spans="3:3" x14ac:dyDescent="0.2">
      <c r="C12119" s="21"/>
    </row>
    <row r="12120" spans="3:3" x14ac:dyDescent="0.2">
      <c r="C12120" s="21"/>
    </row>
    <row r="12121" spans="3:3" x14ac:dyDescent="0.2">
      <c r="C12121" s="21"/>
    </row>
    <row r="12122" spans="3:3" x14ac:dyDescent="0.2">
      <c r="C12122" s="21"/>
    </row>
    <row r="12123" spans="3:3" x14ac:dyDescent="0.2">
      <c r="C12123" s="21"/>
    </row>
    <row r="12124" spans="3:3" x14ac:dyDescent="0.2">
      <c r="C12124" s="21"/>
    </row>
    <row r="12125" spans="3:3" x14ac:dyDescent="0.2">
      <c r="C12125" s="21"/>
    </row>
    <row r="12126" spans="3:3" x14ac:dyDescent="0.2">
      <c r="C12126" s="21"/>
    </row>
    <row r="12127" spans="3:3" x14ac:dyDescent="0.2">
      <c r="C12127" s="21"/>
    </row>
    <row r="12128" spans="3:3" x14ac:dyDescent="0.2">
      <c r="C12128" s="21"/>
    </row>
    <row r="12129" spans="3:3" x14ac:dyDescent="0.2">
      <c r="C12129" s="21"/>
    </row>
    <row r="12130" spans="3:3" x14ac:dyDescent="0.2">
      <c r="C12130" s="21"/>
    </row>
    <row r="12131" spans="3:3" x14ac:dyDescent="0.2">
      <c r="C12131" s="21"/>
    </row>
    <row r="12132" spans="3:3" x14ac:dyDescent="0.2">
      <c r="C12132" s="21"/>
    </row>
    <row r="12133" spans="3:3" x14ac:dyDescent="0.2">
      <c r="C12133" s="21"/>
    </row>
    <row r="12134" spans="3:3" x14ac:dyDescent="0.2">
      <c r="C12134" s="21"/>
    </row>
    <row r="12135" spans="3:3" x14ac:dyDescent="0.2">
      <c r="C12135" s="21"/>
    </row>
    <row r="12136" spans="3:3" x14ac:dyDescent="0.2">
      <c r="C12136" s="21"/>
    </row>
    <row r="12137" spans="3:3" x14ac:dyDescent="0.2">
      <c r="C12137" s="21"/>
    </row>
    <row r="12138" spans="3:3" x14ac:dyDescent="0.2">
      <c r="C12138" s="21"/>
    </row>
    <row r="12139" spans="3:3" x14ac:dyDescent="0.2">
      <c r="C12139" s="21"/>
    </row>
    <row r="12140" spans="3:3" x14ac:dyDescent="0.2">
      <c r="C12140" s="21"/>
    </row>
    <row r="12141" spans="3:3" x14ac:dyDescent="0.2">
      <c r="C12141" s="21"/>
    </row>
    <row r="12142" spans="3:3" x14ac:dyDescent="0.2">
      <c r="C12142" s="21"/>
    </row>
    <row r="12143" spans="3:3" x14ac:dyDescent="0.2">
      <c r="C12143" s="21"/>
    </row>
    <row r="12144" spans="3:3" x14ac:dyDescent="0.2">
      <c r="C12144" s="21"/>
    </row>
    <row r="12145" spans="3:3" x14ac:dyDescent="0.2">
      <c r="C12145" s="21"/>
    </row>
    <row r="12146" spans="3:3" x14ac:dyDescent="0.2">
      <c r="C12146" s="21"/>
    </row>
    <row r="12147" spans="3:3" x14ac:dyDescent="0.2">
      <c r="C12147" s="21"/>
    </row>
    <row r="12148" spans="3:3" x14ac:dyDescent="0.2">
      <c r="C12148" s="21"/>
    </row>
    <row r="12149" spans="3:3" x14ac:dyDescent="0.2">
      <c r="C12149" s="21"/>
    </row>
    <row r="12150" spans="3:3" x14ac:dyDescent="0.2">
      <c r="C12150" s="21"/>
    </row>
    <row r="12151" spans="3:3" x14ac:dyDescent="0.2">
      <c r="C12151" s="21"/>
    </row>
    <row r="12152" spans="3:3" x14ac:dyDescent="0.2">
      <c r="C12152" s="21"/>
    </row>
    <row r="12153" spans="3:3" x14ac:dyDescent="0.2">
      <c r="C12153" s="21"/>
    </row>
    <row r="12154" spans="3:3" x14ac:dyDescent="0.2">
      <c r="C12154" s="21"/>
    </row>
    <row r="12155" spans="3:3" x14ac:dyDescent="0.2">
      <c r="C12155" s="21"/>
    </row>
    <row r="12156" spans="3:3" x14ac:dyDescent="0.2">
      <c r="C12156" s="21"/>
    </row>
    <row r="12157" spans="3:3" x14ac:dyDescent="0.2">
      <c r="C12157" s="21"/>
    </row>
    <row r="12158" spans="3:3" x14ac:dyDescent="0.2">
      <c r="C12158" s="21"/>
    </row>
    <row r="12159" spans="3:3" x14ac:dyDescent="0.2">
      <c r="C12159" s="21"/>
    </row>
    <row r="12160" spans="3:3" x14ac:dyDescent="0.2">
      <c r="C12160" s="21"/>
    </row>
    <row r="12161" spans="3:3" x14ac:dyDescent="0.2">
      <c r="C12161" s="21"/>
    </row>
    <row r="12162" spans="3:3" x14ac:dyDescent="0.2">
      <c r="C12162" s="21"/>
    </row>
    <row r="12163" spans="3:3" x14ac:dyDescent="0.2">
      <c r="C12163" s="21"/>
    </row>
    <row r="12164" spans="3:3" x14ac:dyDescent="0.2">
      <c r="C12164" s="21"/>
    </row>
    <row r="12165" spans="3:3" x14ac:dyDescent="0.2">
      <c r="C12165" s="21"/>
    </row>
    <row r="12166" spans="3:3" x14ac:dyDescent="0.2">
      <c r="C12166" s="21"/>
    </row>
    <row r="12167" spans="3:3" x14ac:dyDescent="0.2">
      <c r="C12167" s="21"/>
    </row>
    <row r="12168" spans="3:3" x14ac:dyDescent="0.2">
      <c r="C12168" s="21"/>
    </row>
    <row r="12169" spans="3:3" x14ac:dyDescent="0.2">
      <c r="C12169" s="21"/>
    </row>
    <row r="12170" spans="3:3" x14ac:dyDescent="0.2">
      <c r="C12170" s="21"/>
    </row>
    <row r="12171" spans="3:3" x14ac:dyDescent="0.2">
      <c r="C12171" s="21"/>
    </row>
    <row r="12172" spans="3:3" x14ac:dyDescent="0.2">
      <c r="C12172" s="21"/>
    </row>
    <row r="12173" spans="3:3" x14ac:dyDescent="0.2">
      <c r="C12173" s="21"/>
    </row>
    <row r="12174" spans="3:3" x14ac:dyDescent="0.2">
      <c r="C12174" s="21"/>
    </row>
    <row r="12175" spans="3:3" x14ac:dyDescent="0.2">
      <c r="C12175" s="21"/>
    </row>
    <row r="12176" spans="3:3" x14ac:dyDescent="0.2">
      <c r="C12176" s="21"/>
    </row>
    <row r="12177" spans="3:3" x14ac:dyDescent="0.2">
      <c r="C12177" s="21"/>
    </row>
    <row r="12178" spans="3:3" x14ac:dyDescent="0.2">
      <c r="C12178" s="21"/>
    </row>
    <row r="12179" spans="3:3" x14ac:dyDescent="0.2">
      <c r="C12179" s="21"/>
    </row>
    <row r="12180" spans="3:3" x14ac:dyDescent="0.2">
      <c r="C12180" s="21"/>
    </row>
    <row r="12181" spans="3:3" x14ac:dyDescent="0.2">
      <c r="C12181" s="21"/>
    </row>
    <row r="12182" spans="3:3" x14ac:dyDescent="0.2">
      <c r="C12182" s="21"/>
    </row>
    <row r="12183" spans="3:3" x14ac:dyDescent="0.2">
      <c r="C12183" s="21"/>
    </row>
    <row r="12184" spans="3:3" x14ac:dyDescent="0.2">
      <c r="C12184" s="21"/>
    </row>
    <row r="12185" spans="3:3" x14ac:dyDescent="0.2">
      <c r="C12185" s="21"/>
    </row>
    <row r="12186" spans="3:3" x14ac:dyDescent="0.2">
      <c r="C12186" s="21"/>
    </row>
    <row r="12187" spans="3:3" x14ac:dyDescent="0.2">
      <c r="C12187" s="21"/>
    </row>
    <row r="12188" spans="3:3" x14ac:dyDescent="0.2">
      <c r="C12188" s="21"/>
    </row>
    <row r="12189" spans="3:3" x14ac:dyDescent="0.2">
      <c r="C12189" s="21"/>
    </row>
    <row r="12190" spans="3:3" x14ac:dyDescent="0.2">
      <c r="C12190" s="21"/>
    </row>
    <row r="12191" spans="3:3" x14ac:dyDescent="0.2">
      <c r="C12191" s="21"/>
    </row>
    <row r="12192" spans="3:3" x14ac:dyDescent="0.2">
      <c r="C12192" s="21"/>
    </row>
    <row r="12193" spans="3:3" x14ac:dyDescent="0.2">
      <c r="C12193" s="21"/>
    </row>
    <row r="12194" spans="3:3" x14ac:dyDescent="0.2">
      <c r="C12194" s="21"/>
    </row>
    <row r="12195" spans="3:3" x14ac:dyDescent="0.2">
      <c r="C12195" s="21"/>
    </row>
    <row r="12196" spans="3:3" x14ac:dyDescent="0.2">
      <c r="C12196" s="21"/>
    </row>
    <row r="12197" spans="3:3" x14ac:dyDescent="0.2">
      <c r="C12197" s="21"/>
    </row>
    <row r="12198" spans="3:3" x14ac:dyDescent="0.2">
      <c r="C12198" s="21"/>
    </row>
    <row r="12199" spans="3:3" x14ac:dyDescent="0.2">
      <c r="C12199" s="21"/>
    </row>
    <row r="12200" spans="3:3" x14ac:dyDescent="0.2">
      <c r="C12200" s="21"/>
    </row>
    <row r="12201" spans="3:3" x14ac:dyDescent="0.2">
      <c r="C12201" s="21"/>
    </row>
    <row r="12202" spans="3:3" x14ac:dyDescent="0.2">
      <c r="C12202" s="21"/>
    </row>
    <row r="12203" spans="3:3" x14ac:dyDescent="0.2">
      <c r="C12203" s="21"/>
    </row>
    <row r="12204" spans="3:3" x14ac:dyDescent="0.2">
      <c r="C12204" s="21"/>
    </row>
    <row r="12205" spans="3:3" x14ac:dyDescent="0.2">
      <c r="C12205" s="21"/>
    </row>
    <row r="12206" spans="3:3" x14ac:dyDescent="0.2">
      <c r="C12206" s="21"/>
    </row>
    <row r="12207" spans="3:3" x14ac:dyDescent="0.2">
      <c r="C12207" s="21"/>
    </row>
    <row r="12208" spans="3:3" x14ac:dyDescent="0.2">
      <c r="C12208" s="21"/>
    </row>
    <row r="12209" spans="3:3" x14ac:dyDescent="0.2">
      <c r="C12209" s="21"/>
    </row>
    <row r="12210" spans="3:3" x14ac:dyDescent="0.2">
      <c r="C12210" s="21"/>
    </row>
    <row r="12211" spans="3:3" x14ac:dyDescent="0.2">
      <c r="C12211" s="21"/>
    </row>
    <row r="12212" spans="3:3" x14ac:dyDescent="0.2">
      <c r="C12212" s="21"/>
    </row>
    <row r="12213" spans="3:3" x14ac:dyDescent="0.2">
      <c r="C12213" s="21"/>
    </row>
    <row r="12214" spans="3:3" x14ac:dyDescent="0.2">
      <c r="C12214" s="21"/>
    </row>
    <row r="12215" spans="3:3" x14ac:dyDescent="0.2">
      <c r="C12215" s="21"/>
    </row>
    <row r="12216" spans="3:3" x14ac:dyDescent="0.2">
      <c r="C12216" s="21"/>
    </row>
    <row r="12217" spans="3:3" x14ac:dyDescent="0.2">
      <c r="C12217" s="21"/>
    </row>
    <row r="12218" spans="3:3" x14ac:dyDescent="0.2">
      <c r="C12218" s="21"/>
    </row>
    <row r="12219" spans="3:3" x14ac:dyDescent="0.2">
      <c r="C12219" s="21"/>
    </row>
    <row r="12220" spans="3:3" x14ac:dyDescent="0.2">
      <c r="C12220" s="21"/>
    </row>
    <row r="12221" spans="3:3" x14ac:dyDescent="0.2">
      <c r="C12221" s="21"/>
    </row>
    <row r="12222" spans="3:3" x14ac:dyDescent="0.2">
      <c r="C12222" s="21"/>
    </row>
    <row r="12223" spans="3:3" x14ac:dyDescent="0.2">
      <c r="C12223" s="21"/>
    </row>
    <row r="12224" spans="3:3" x14ac:dyDescent="0.2">
      <c r="C12224" s="21"/>
    </row>
    <row r="12225" spans="3:3" x14ac:dyDescent="0.2">
      <c r="C12225" s="21"/>
    </row>
    <row r="12226" spans="3:3" x14ac:dyDescent="0.2">
      <c r="C12226" s="21"/>
    </row>
    <row r="12227" spans="3:3" x14ac:dyDescent="0.2">
      <c r="C12227" s="21"/>
    </row>
    <row r="12228" spans="3:3" x14ac:dyDescent="0.2">
      <c r="C12228" s="21"/>
    </row>
    <row r="12229" spans="3:3" x14ac:dyDescent="0.2">
      <c r="C12229" s="21"/>
    </row>
    <row r="12230" spans="3:3" x14ac:dyDescent="0.2">
      <c r="C12230" s="21"/>
    </row>
    <row r="12231" spans="3:3" x14ac:dyDescent="0.2">
      <c r="C12231" s="21"/>
    </row>
    <row r="12232" spans="3:3" x14ac:dyDescent="0.2">
      <c r="C12232" s="21"/>
    </row>
    <row r="12233" spans="3:3" x14ac:dyDescent="0.2">
      <c r="C12233" s="21"/>
    </row>
    <row r="12234" spans="3:3" x14ac:dyDescent="0.2">
      <c r="C12234" s="21"/>
    </row>
    <row r="12235" spans="3:3" x14ac:dyDescent="0.2">
      <c r="C12235" s="21"/>
    </row>
    <row r="12236" spans="3:3" x14ac:dyDescent="0.2">
      <c r="C12236" s="21"/>
    </row>
    <row r="12237" spans="3:3" x14ac:dyDescent="0.2">
      <c r="C12237" s="21"/>
    </row>
    <row r="12238" spans="3:3" x14ac:dyDescent="0.2">
      <c r="C12238" s="21"/>
    </row>
    <row r="12239" spans="3:3" x14ac:dyDescent="0.2">
      <c r="C12239" s="21"/>
    </row>
    <row r="12240" spans="3:3" x14ac:dyDescent="0.2">
      <c r="C12240" s="21"/>
    </row>
    <row r="12241" spans="3:3" x14ac:dyDescent="0.2">
      <c r="C12241" s="21"/>
    </row>
    <row r="12242" spans="3:3" x14ac:dyDescent="0.2">
      <c r="C12242" s="21"/>
    </row>
    <row r="12243" spans="3:3" x14ac:dyDescent="0.2">
      <c r="C12243" s="21"/>
    </row>
    <row r="12244" spans="3:3" x14ac:dyDescent="0.2">
      <c r="C12244" s="21"/>
    </row>
    <row r="12245" spans="3:3" x14ac:dyDescent="0.2">
      <c r="C12245" s="21"/>
    </row>
    <row r="12246" spans="3:3" x14ac:dyDescent="0.2">
      <c r="C12246" s="21"/>
    </row>
    <row r="12247" spans="3:3" x14ac:dyDescent="0.2">
      <c r="C12247" s="21"/>
    </row>
    <row r="12248" spans="3:3" x14ac:dyDescent="0.2">
      <c r="C12248" s="21"/>
    </row>
    <row r="12249" spans="3:3" x14ac:dyDescent="0.2">
      <c r="C12249" s="21"/>
    </row>
    <row r="12250" spans="3:3" x14ac:dyDescent="0.2">
      <c r="C12250" s="21"/>
    </row>
    <row r="12251" spans="3:3" x14ac:dyDescent="0.2">
      <c r="C12251" s="21"/>
    </row>
    <row r="12252" spans="3:3" x14ac:dyDescent="0.2">
      <c r="C12252" s="21"/>
    </row>
    <row r="12253" spans="3:3" x14ac:dyDescent="0.2">
      <c r="C12253" s="21"/>
    </row>
    <row r="12254" spans="3:3" x14ac:dyDescent="0.2">
      <c r="C12254" s="21"/>
    </row>
    <row r="12255" spans="3:3" x14ac:dyDescent="0.2">
      <c r="C12255" s="21"/>
    </row>
    <row r="12256" spans="3:3" x14ac:dyDescent="0.2">
      <c r="C12256" s="21"/>
    </row>
    <row r="12257" spans="3:3" x14ac:dyDescent="0.2">
      <c r="C12257" s="21"/>
    </row>
    <row r="12258" spans="3:3" x14ac:dyDescent="0.2">
      <c r="C12258" s="21"/>
    </row>
    <row r="12259" spans="3:3" x14ac:dyDescent="0.2">
      <c r="C12259" s="21"/>
    </row>
    <row r="12260" spans="3:3" x14ac:dyDescent="0.2">
      <c r="C12260" s="21"/>
    </row>
    <row r="12261" spans="3:3" x14ac:dyDescent="0.2">
      <c r="C12261" s="21"/>
    </row>
    <row r="12262" spans="3:3" x14ac:dyDescent="0.2">
      <c r="C12262" s="21"/>
    </row>
    <row r="12263" spans="3:3" x14ac:dyDescent="0.2">
      <c r="C12263" s="21"/>
    </row>
    <row r="12264" spans="3:3" x14ac:dyDescent="0.2">
      <c r="C12264" s="21"/>
    </row>
    <row r="12265" spans="3:3" x14ac:dyDescent="0.2">
      <c r="C12265" s="21"/>
    </row>
    <row r="12266" spans="3:3" x14ac:dyDescent="0.2">
      <c r="C12266" s="21"/>
    </row>
    <row r="12267" spans="3:3" x14ac:dyDescent="0.2">
      <c r="C12267" s="21"/>
    </row>
    <row r="12268" spans="3:3" x14ac:dyDescent="0.2">
      <c r="C12268" s="21"/>
    </row>
    <row r="12269" spans="3:3" x14ac:dyDescent="0.2">
      <c r="C12269" s="21"/>
    </row>
    <row r="12270" spans="3:3" x14ac:dyDescent="0.2">
      <c r="C12270" s="21"/>
    </row>
    <row r="12271" spans="3:3" x14ac:dyDescent="0.2">
      <c r="C12271" s="21"/>
    </row>
    <row r="12272" spans="3:3" x14ac:dyDescent="0.2">
      <c r="C12272" s="21"/>
    </row>
    <row r="12273" spans="3:3" x14ac:dyDescent="0.2">
      <c r="C12273" s="21"/>
    </row>
    <row r="12274" spans="3:3" x14ac:dyDescent="0.2">
      <c r="C12274" s="21"/>
    </row>
    <row r="12275" spans="3:3" x14ac:dyDescent="0.2">
      <c r="C12275" s="21"/>
    </row>
    <row r="12276" spans="3:3" x14ac:dyDescent="0.2">
      <c r="C12276" s="21"/>
    </row>
    <row r="12277" spans="3:3" x14ac:dyDescent="0.2">
      <c r="C12277" s="21"/>
    </row>
    <row r="12278" spans="3:3" x14ac:dyDescent="0.2">
      <c r="C12278" s="21"/>
    </row>
    <row r="12279" spans="3:3" x14ac:dyDescent="0.2">
      <c r="C12279" s="21"/>
    </row>
    <row r="12280" spans="3:3" x14ac:dyDescent="0.2">
      <c r="C12280" s="21"/>
    </row>
    <row r="12281" spans="3:3" x14ac:dyDescent="0.2">
      <c r="C12281" s="21"/>
    </row>
    <row r="12282" spans="3:3" x14ac:dyDescent="0.2">
      <c r="C12282" s="21"/>
    </row>
    <row r="12283" spans="3:3" x14ac:dyDescent="0.2">
      <c r="C12283" s="21"/>
    </row>
    <row r="12284" spans="3:3" x14ac:dyDescent="0.2">
      <c r="C12284" s="21"/>
    </row>
    <row r="12285" spans="3:3" x14ac:dyDescent="0.2">
      <c r="C12285" s="21"/>
    </row>
    <row r="12286" spans="3:3" x14ac:dyDescent="0.2">
      <c r="C12286" s="21"/>
    </row>
    <row r="12287" spans="3:3" x14ac:dyDescent="0.2">
      <c r="C12287" s="21"/>
    </row>
    <row r="12288" spans="3:3" x14ac:dyDescent="0.2">
      <c r="C12288" s="21"/>
    </row>
    <row r="12289" spans="3:3" x14ac:dyDescent="0.2">
      <c r="C12289" s="21"/>
    </row>
    <row r="12290" spans="3:3" x14ac:dyDescent="0.2">
      <c r="C12290" s="21"/>
    </row>
    <row r="12291" spans="3:3" x14ac:dyDescent="0.2">
      <c r="C12291" s="21"/>
    </row>
    <row r="12292" spans="3:3" x14ac:dyDescent="0.2">
      <c r="C12292" s="21"/>
    </row>
    <row r="12293" spans="3:3" x14ac:dyDescent="0.2">
      <c r="C12293" s="21"/>
    </row>
    <row r="12294" spans="3:3" x14ac:dyDescent="0.2">
      <c r="C12294" s="21"/>
    </row>
    <row r="12295" spans="3:3" x14ac:dyDescent="0.2">
      <c r="C12295" s="21"/>
    </row>
    <row r="12296" spans="3:3" x14ac:dyDescent="0.2">
      <c r="C12296" s="21"/>
    </row>
    <row r="12297" spans="3:3" x14ac:dyDescent="0.2">
      <c r="C12297" s="21"/>
    </row>
    <row r="12298" spans="3:3" x14ac:dyDescent="0.2">
      <c r="C12298" s="21"/>
    </row>
    <row r="12299" spans="3:3" x14ac:dyDescent="0.2">
      <c r="C12299" s="21"/>
    </row>
    <row r="12300" spans="3:3" x14ac:dyDescent="0.2">
      <c r="C12300" s="21"/>
    </row>
    <row r="12301" spans="3:3" x14ac:dyDescent="0.2">
      <c r="C12301" s="21"/>
    </row>
    <row r="12302" spans="3:3" x14ac:dyDescent="0.2">
      <c r="C12302" s="21"/>
    </row>
    <row r="12303" spans="3:3" x14ac:dyDescent="0.2">
      <c r="C12303" s="21"/>
    </row>
    <row r="12304" spans="3:3" x14ac:dyDescent="0.2">
      <c r="C12304" s="21"/>
    </row>
    <row r="12305" spans="3:3" x14ac:dyDescent="0.2">
      <c r="C12305" s="21"/>
    </row>
    <row r="12306" spans="3:3" x14ac:dyDescent="0.2">
      <c r="C12306" s="21"/>
    </row>
    <row r="12307" spans="3:3" x14ac:dyDescent="0.2">
      <c r="C12307" s="21"/>
    </row>
    <row r="12308" spans="3:3" x14ac:dyDescent="0.2">
      <c r="C12308" s="21"/>
    </row>
    <row r="12309" spans="3:3" x14ac:dyDescent="0.2">
      <c r="C12309" s="21"/>
    </row>
    <row r="12310" spans="3:3" x14ac:dyDescent="0.2">
      <c r="C12310" s="21"/>
    </row>
    <row r="12311" spans="3:3" x14ac:dyDescent="0.2">
      <c r="C12311" s="21"/>
    </row>
    <row r="12312" spans="3:3" x14ac:dyDescent="0.2">
      <c r="C12312" s="21"/>
    </row>
    <row r="12313" spans="3:3" x14ac:dyDescent="0.2">
      <c r="C12313" s="21"/>
    </row>
    <row r="12314" spans="3:3" x14ac:dyDescent="0.2">
      <c r="C12314" s="21"/>
    </row>
    <row r="12315" spans="3:3" x14ac:dyDescent="0.2">
      <c r="C12315" s="21"/>
    </row>
    <row r="12316" spans="3:3" x14ac:dyDescent="0.2">
      <c r="C12316" s="21"/>
    </row>
    <row r="12317" spans="3:3" x14ac:dyDescent="0.2">
      <c r="C12317" s="21"/>
    </row>
    <row r="12318" spans="3:3" x14ac:dyDescent="0.2">
      <c r="C12318" s="21"/>
    </row>
    <row r="12319" spans="3:3" x14ac:dyDescent="0.2">
      <c r="C12319" s="21"/>
    </row>
    <row r="12320" spans="3:3" x14ac:dyDescent="0.2">
      <c r="C12320" s="21"/>
    </row>
    <row r="12321" spans="3:3" x14ac:dyDescent="0.2">
      <c r="C12321" s="21"/>
    </row>
    <row r="12322" spans="3:3" x14ac:dyDescent="0.2">
      <c r="C12322" s="21"/>
    </row>
    <row r="12323" spans="3:3" x14ac:dyDescent="0.2">
      <c r="C12323" s="21"/>
    </row>
    <row r="12324" spans="3:3" x14ac:dyDescent="0.2">
      <c r="C12324" s="21"/>
    </row>
    <row r="12325" spans="3:3" x14ac:dyDescent="0.2">
      <c r="C12325" s="21"/>
    </row>
    <row r="12326" spans="3:3" x14ac:dyDescent="0.2">
      <c r="C12326" s="21"/>
    </row>
    <row r="12327" spans="3:3" x14ac:dyDescent="0.2">
      <c r="C12327" s="21"/>
    </row>
    <row r="12328" spans="3:3" x14ac:dyDescent="0.2">
      <c r="C12328" s="21"/>
    </row>
    <row r="12329" spans="3:3" x14ac:dyDescent="0.2">
      <c r="C12329" s="21"/>
    </row>
    <row r="12330" spans="3:3" x14ac:dyDescent="0.2">
      <c r="C12330" s="21"/>
    </row>
    <row r="12331" spans="3:3" x14ac:dyDescent="0.2">
      <c r="C12331" s="21"/>
    </row>
    <row r="12332" spans="3:3" x14ac:dyDescent="0.2">
      <c r="C12332" s="21"/>
    </row>
    <row r="12333" spans="3:3" x14ac:dyDescent="0.2">
      <c r="C12333" s="21"/>
    </row>
    <row r="12334" spans="3:3" x14ac:dyDescent="0.2">
      <c r="C12334" s="21"/>
    </row>
    <row r="12335" spans="3:3" x14ac:dyDescent="0.2">
      <c r="C12335" s="21"/>
    </row>
    <row r="12336" spans="3:3" x14ac:dyDescent="0.2">
      <c r="C12336" s="21"/>
    </row>
    <row r="12337" spans="3:3" x14ac:dyDescent="0.2">
      <c r="C12337" s="21"/>
    </row>
    <row r="12338" spans="3:3" x14ac:dyDescent="0.2">
      <c r="C12338" s="21"/>
    </row>
    <row r="12339" spans="3:3" x14ac:dyDescent="0.2">
      <c r="C12339" s="21"/>
    </row>
    <row r="12340" spans="3:3" x14ac:dyDescent="0.2">
      <c r="C12340" s="21"/>
    </row>
    <row r="12341" spans="3:3" x14ac:dyDescent="0.2">
      <c r="C12341" s="21"/>
    </row>
    <row r="12342" spans="3:3" x14ac:dyDescent="0.2">
      <c r="C12342" s="21"/>
    </row>
    <row r="12343" spans="3:3" x14ac:dyDescent="0.2">
      <c r="C12343" s="21"/>
    </row>
    <row r="12344" spans="3:3" x14ac:dyDescent="0.2">
      <c r="C12344" s="21"/>
    </row>
    <row r="12345" spans="3:3" x14ac:dyDescent="0.2">
      <c r="C12345" s="21"/>
    </row>
    <row r="12346" spans="3:3" x14ac:dyDescent="0.2">
      <c r="C12346" s="21"/>
    </row>
    <row r="12347" spans="3:3" x14ac:dyDescent="0.2">
      <c r="C12347" s="21"/>
    </row>
    <row r="12348" spans="3:3" x14ac:dyDescent="0.2">
      <c r="C12348" s="21"/>
    </row>
    <row r="12349" spans="3:3" x14ac:dyDescent="0.2">
      <c r="C12349" s="21"/>
    </row>
    <row r="12350" spans="3:3" x14ac:dyDescent="0.2">
      <c r="C12350" s="21"/>
    </row>
    <row r="12351" spans="3:3" x14ac:dyDescent="0.2">
      <c r="C12351" s="21"/>
    </row>
    <row r="12352" spans="3:3" x14ac:dyDescent="0.2">
      <c r="C12352" s="21"/>
    </row>
    <row r="12353" spans="3:3" x14ac:dyDescent="0.2">
      <c r="C12353" s="21"/>
    </row>
    <row r="12354" spans="3:3" x14ac:dyDescent="0.2">
      <c r="C12354" s="21"/>
    </row>
    <row r="12355" spans="3:3" x14ac:dyDescent="0.2">
      <c r="C12355" s="21"/>
    </row>
    <row r="12356" spans="3:3" x14ac:dyDescent="0.2">
      <c r="C12356" s="21"/>
    </row>
    <row r="12357" spans="3:3" x14ac:dyDescent="0.2">
      <c r="C12357" s="21"/>
    </row>
    <row r="12358" spans="3:3" x14ac:dyDescent="0.2">
      <c r="C12358" s="21"/>
    </row>
    <row r="12359" spans="3:3" x14ac:dyDescent="0.2">
      <c r="C12359" s="21"/>
    </row>
    <row r="12360" spans="3:3" x14ac:dyDescent="0.2">
      <c r="C12360" s="21"/>
    </row>
    <row r="12361" spans="3:3" x14ac:dyDescent="0.2">
      <c r="C12361" s="21"/>
    </row>
    <row r="12362" spans="3:3" x14ac:dyDescent="0.2">
      <c r="C12362" s="21"/>
    </row>
    <row r="12363" spans="3:3" x14ac:dyDescent="0.2">
      <c r="C12363" s="21"/>
    </row>
    <row r="12364" spans="3:3" x14ac:dyDescent="0.2">
      <c r="C12364" s="21"/>
    </row>
    <row r="12365" spans="3:3" x14ac:dyDescent="0.2">
      <c r="C12365" s="21"/>
    </row>
    <row r="12366" spans="3:3" x14ac:dyDescent="0.2">
      <c r="C12366" s="21"/>
    </row>
    <row r="12367" spans="3:3" x14ac:dyDescent="0.2">
      <c r="C12367" s="21"/>
    </row>
    <row r="12368" spans="3:3" x14ac:dyDescent="0.2">
      <c r="C12368" s="21"/>
    </row>
    <row r="12369" spans="3:3" x14ac:dyDescent="0.2">
      <c r="C12369" s="21"/>
    </row>
    <row r="12370" spans="3:3" x14ac:dyDescent="0.2">
      <c r="C12370" s="21"/>
    </row>
    <row r="12371" spans="3:3" x14ac:dyDescent="0.2">
      <c r="C12371" s="21"/>
    </row>
    <row r="12372" spans="3:3" x14ac:dyDescent="0.2">
      <c r="C12372" s="21"/>
    </row>
    <row r="12373" spans="3:3" x14ac:dyDescent="0.2">
      <c r="C12373" s="21"/>
    </row>
    <row r="12374" spans="3:3" x14ac:dyDescent="0.2">
      <c r="C12374" s="21"/>
    </row>
    <row r="12375" spans="3:3" x14ac:dyDescent="0.2">
      <c r="C12375" s="21"/>
    </row>
    <row r="12376" spans="3:3" x14ac:dyDescent="0.2">
      <c r="C12376" s="21"/>
    </row>
    <row r="12377" spans="3:3" x14ac:dyDescent="0.2">
      <c r="C12377" s="21"/>
    </row>
    <row r="12378" spans="3:3" x14ac:dyDescent="0.2">
      <c r="C12378" s="21"/>
    </row>
    <row r="12379" spans="3:3" x14ac:dyDescent="0.2">
      <c r="C12379" s="21"/>
    </row>
    <row r="12380" spans="3:3" x14ac:dyDescent="0.2">
      <c r="C12380" s="21"/>
    </row>
    <row r="12381" spans="3:3" x14ac:dyDescent="0.2">
      <c r="C12381" s="21"/>
    </row>
    <row r="12382" spans="3:3" x14ac:dyDescent="0.2">
      <c r="C12382" s="21"/>
    </row>
    <row r="12383" spans="3:3" x14ac:dyDescent="0.2">
      <c r="C12383" s="21"/>
    </row>
    <row r="12384" spans="3:3" x14ac:dyDescent="0.2">
      <c r="C12384" s="21"/>
    </row>
    <row r="12385" spans="3:3" x14ac:dyDescent="0.2">
      <c r="C12385" s="21"/>
    </row>
    <row r="12386" spans="3:3" x14ac:dyDescent="0.2">
      <c r="C12386" s="21"/>
    </row>
    <row r="12387" spans="3:3" x14ac:dyDescent="0.2">
      <c r="C12387" s="21"/>
    </row>
    <row r="12388" spans="3:3" x14ac:dyDescent="0.2">
      <c r="C12388" s="21"/>
    </row>
    <row r="12389" spans="3:3" x14ac:dyDescent="0.2">
      <c r="C12389" s="21"/>
    </row>
    <row r="12390" spans="3:3" x14ac:dyDescent="0.2">
      <c r="C12390" s="21"/>
    </row>
    <row r="12391" spans="3:3" x14ac:dyDescent="0.2">
      <c r="C12391" s="21"/>
    </row>
    <row r="12392" spans="3:3" x14ac:dyDescent="0.2">
      <c r="C12392" s="21"/>
    </row>
    <row r="12393" spans="3:3" x14ac:dyDescent="0.2">
      <c r="C12393" s="21"/>
    </row>
    <row r="12394" spans="3:3" x14ac:dyDescent="0.2">
      <c r="C12394" s="21"/>
    </row>
    <row r="12395" spans="3:3" x14ac:dyDescent="0.2">
      <c r="C12395" s="21"/>
    </row>
    <row r="12396" spans="3:3" x14ac:dyDescent="0.2">
      <c r="C12396" s="21"/>
    </row>
    <row r="12397" spans="3:3" x14ac:dyDescent="0.2">
      <c r="C12397" s="21"/>
    </row>
    <row r="12398" spans="3:3" x14ac:dyDescent="0.2">
      <c r="C12398" s="21"/>
    </row>
    <row r="12399" spans="3:3" x14ac:dyDescent="0.2">
      <c r="C12399" s="21"/>
    </row>
    <row r="12400" spans="3:3" x14ac:dyDescent="0.2">
      <c r="C12400" s="21"/>
    </row>
    <row r="12401" spans="3:3" x14ac:dyDescent="0.2">
      <c r="C12401" s="21"/>
    </row>
    <row r="12402" spans="3:3" x14ac:dyDescent="0.2">
      <c r="C12402" s="21"/>
    </row>
    <row r="12403" spans="3:3" x14ac:dyDescent="0.2">
      <c r="C12403" s="21"/>
    </row>
    <row r="12404" spans="3:3" x14ac:dyDescent="0.2">
      <c r="C12404" s="21"/>
    </row>
    <row r="12405" spans="3:3" x14ac:dyDescent="0.2">
      <c r="C12405" s="21"/>
    </row>
    <row r="12406" spans="3:3" x14ac:dyDescent="0.2">
      <c r="C12406" s="21"/>
    </row>
    <row r="12407" spans="3:3" x14ac:dyDescent="0.2">
      <c r="C12407" s="21"/>
    </row>
    <row r="12408" spans="3:3" x14ac:dyDescent="0.2">
      <c r="C12408" s="21"/>
    </row>
    <row r="12409" spans="3:3" x14ac:dyDescent="0.2">
      <c r="C12409" s="21"/>
    </row>
    <row r="12410" spans="3:3" x14ac:dyDescent="0.2">
      <c r="C12410" s="21"/>
    </row>
    <row r="12411" spans="3:3" x14ac:dyDescent="0.2">
      <c r="C12411" s="21"/>
    </row>
    <row r="12412" spans="3:3" x14ac:dyDescent="0.2">
      <c r="C12412" s="21"/>
    </row>
    <row r="12413" spans="3:3" x14ac:dyDescent="0.2">
      <c r="C12413" s="21"/>
    </row>
    <row r="12414" spans="3:3" x14ac:dyDescent="0.2">
      <c r="C12414" s="21"/>
    </row>
    <row r="12415" spans="3:3" x14ac:dyDescent="0.2">
      <c r="C12415" s="21"/>
    </row>
    <row r="12416" spans="3:3" x14ac:dyDescent="0.2">
      <c r="C12416" s="21"/>
    </row>
    <row r="12417" spans="3:3" x14ac:dyDescent="0.2">
      <c r="C12417" s="21"/>
    </row>
    <row r="12418" spans="3:3" x14ac:dyDescent="0.2">
      <c r="C12418" s="21"/>
    </row>
    <row r="12419" spans="3:3" x14ac:dyDescent="0.2">
      <c r="C12419" s="21"/>
    </row>
    <row r="12420" spans="3:3" x14ac:dyDescent="0.2">
      <c r="C12420" s="21"/>
    </row>
    <row r="12421" spans="3:3" x14ac:dyDescent="0.2">
      <c r="C12421" s="21"/>
    </row>
    <row r="12422" spans="3:3" x14ac:dyDescent="0.2">
      <c r="C12422" s="21"/>
    </row>
    <row r="12423" spans="3:3" x14ac:dyDescent="0.2">
      <c r="C12423" s="21"/>
    </row>
    <row r="12424" spans="3:3" x14ac:dyDescent="0.2">
      <c r="C12424" s="21"/>
    </row>
    <row r="12425" spans="3:3" x14ac:dyDescent="0.2">
      <c r="C12425" s="21"/>
    </row>
    <row r="12426" spans="3:3" x14ac:dyDescent="0.2">
      <c r="C12426" s="21"/>
    </row>
    <row r="12427" spans="3:3" x14ac:dyDescent="0.2">
      <c r="C12427" s="21"/>
    </row>
    <row r="12428" spans="3:3" x14ac:dyDescent="0.2">
      <c r="C12428" s="21"/>
    </row>
    <row r="12429" spans="3:3" x14ac:dyDescent="0.2">
      <c r="C12429" s="21"/>
    </row>
    <row r="12430" spans="3:3" x14ac:dyDescent="0.2">
      <c r="C12430" s="21"/>
    </row>
    <row r="12431" spans="3:3" x14ac:dyDescent="0.2">
      <c r="C12431" s="21"/>
    </row>
    <row r="12432" spans="3:3" x14ac:dyDescent="0.2">
      <c r="C12432" s="21"/>
    </row>
    <row r="12433" spans="3:3" x14ac:dyDescent="0.2">
      <c r="C12433" s="21"/>
    </row>
    <row r="12434" spans="3:3" x14ac:dyDescent="0.2">
      <c r="C12434" s="21"/>
    </row>
    <row r="12435" spans="3:3" x14ac:dyDescent="0.2">
      <c r="C12435" s="21"/>
    </row>
    <row r="12436" spans="3:3" x14ac:dyDescent="0.2">
      <c r="C12436" s="21"/>
    </row>
    <row r="12437" spans="3:3" x14ac:dyDescent="0.2">
      <c r="C12437" s="21"/>
    </row>
    <row r="12438" spans="3:3" x14ac:dyDescent="0.2">
      <c r="C12438" s="21"/>
    </row>
    <row r="12439" spans="3:3" x14ac:dyDescent="0.2">
      <c r="C12439" s="21"/>
    </row>
    <row r="12440" spans="3:3" x14ac:dyDescent="0.2">
      <c r="C12440" s="21"/>
    </row>
    <row r="12441" spans="3:3" x14ac:dyDescent="0.2">
      <c r="C12441" s="21"/>
    </row>
    <row r="12442" spans="3:3" x14ac:dyDescent="0.2">
      <c r="C12442" s="21"/>
    </row>
    <row r="12443" spans="3:3" x14ac:dyDescent="0.2">
      <c r="C12443" s="21"/>
    </row>
    <row r="12444" spans="3:3" x14ac:dyDescent="0.2">
      <c r="C12444" s="21"/>
    </row>
    <row r="12445" spans="3:3" x14ac:dyDescent="0.2">
      <c r="C12445" s="21"/>
    </row>
    <row r="12446" spans="3:3" x14ac:dyDescent="0.2">
      <c r="C12446" s="21"/>
    </row>
    <row r="12447" spans="3:3" x14ac:dyDescent="0.2">
      <c r="C12447" s="21"/>
    </row>
    <row r="12448" spans="3:3" x14ac:dyDescent="0.2">
      <c r="C12448" s="21"/>
    </row>
    <row r="12449" spans="3:3" x14ac:dyDescent="0.2">
      <c r="C12449" s="21"/>
    </row>
    <row r="12450" spans="3:3" x14ac:dyDescent="0.2">
      <c r="C12450" s="21"/>
    </row>
    <row r="12451" spans="3:3" x14ac:dyDescent="0.2">
      <c r="C12451" s="21"/>
    </row>
    <row r="12452" spans="3:3" x14ac:dyDescent="0.2">
      <c r="C12452" s="21"/>
    </row>
    <row r="12453" spans="3:3" x14ac:dyDescent="0.2">
      <c r="C12453" s="21"/>
    </row>
    <row r="12454" spans="3:3" x14ac:dyDescent="0.2">
      <c r="C12454" s="21"/>
    </row>
    <row r="12455" spans="3:3" x14ac:dyDescent="0.2">
      <c r="C12455" s="21"/>
    </row>
    <row r="12456" spans="3:3" x14ac:dyDescent="0.2">
      <c r="C12456" s="21"/>
    </row>
    <row r="12457" spans="3:3" x14ac:dyDescent="0.2">
      <c r="C12457" s="21"/>
    </row>
    <row r="12458" spans="3:3" x14ac:dyDescent="0.2">
      <c r="C12458" s="21"/>
    </row>
    <row r="12459" spans="3:3" x14ac:dyDescent="0.2">
      <c r="C12459" s="21"/>
    </row>
    <row r="12460" spans="3:3" x14ac:dyDescent="0.2">
      <c r="C12460" s="21"/>
    </row>
    <row r="12461" spans="3:3" x14ac:dyDescent="0.2">
      <c r="C12461" s="21"/>
    </row>
    <row r="12462" spans="3:3" x14ac:dyDescent="0.2">
      <c r="C12462" s="21"/>
    </row>
    <row r="12463" spans="3:3" x14ac:dyDescent="0.2">
      <c r="C12463" s="21"/>
    </row>
    <row r="12464" spans="3:3" x14ac:dyDescent="0.2">
      <c r="C12464" s="21"/>
    </row>
    <row r="12465" spans="3:3" x14ac:dyDescent="0.2">
      <c r="C12465" s="21"/>
    </row>
    <row r="12466" spans="3:3" x14ac:dyDescent="0.2">
      <c r="C12466" s="21"/>
    </row>
    <row r="12467" spans="3:3" x14ac:dyDescent="0.2">
      <c r="C12467" s="21"/>
    </row>
    <row r="12468" spans="3:3" x14ac:dyDescent="0.2">
      <c r="C12468" s="21"/>
    </row>
    <row r="12469" spans="3:3" x14ac:dyDescent="0.2">
      <c r="C12469" s="21"/>
    </row>
    <row r="12470" spans="3:3" x14ac:dyDescent="0.2">
      <c r="C12470" s="21"/>
    </row>
    <row r="12471" spans="3:3" x14ac:dyDescent="0.2">
      <c r="C12471" s="21"/>
    </row>
    <row r="12472" spans="3:3" x14ac:dyDescent="0.2">
      <c r="C12472" s="21"/>
    </row>
    <row r="12473" spans="3:3" x14ac:dyDescent="0.2">
      <c r="C12473" s="21"/>
    </row>
    <row r="12474" spans="3:3" x14ac:dyDescent="0.2">
      <c r="C12474" s="21"/>
    </row>
    <row r="12475" spans="3:3" x14ac:dyDescent="0.2">
      <c r="C12475" s="21"/>
    </row>
    <row r="12476" spans="3:3" x14ac:dyDescent="0.2">
      <c r="C12476" s="21"/>
    </row>
    <row r="12477" spans="3:3" x14ac:dyDescent="0.2">
      <c r="C12477" s="21"/>
    </row>
    <row r="12478" spans="3:3" x14ac:dyDescent="0.2">
      <c r="C12478" s="21"/>
    </row>
    <row r="12479" spans="3:3" x14ac:dyDescent="0.2">
      <c r="C12479" s="21"/>
    </row>
    <row r="12480" spans="3:3" x14ac:dyDescent="0.2">
      <c r="C12480" s="21"/>
    </row>
    <row r="12481" spans="3:3" x14ac:dyDescent="0.2">
      <c r="C12481" s="21"/>
    </row>
    <row r="12482" spans="3:3" x14ac:dyDescent="0.2">
      <c r="C12482" s="21"/>
    </row>
    <row r="12483" spans="3:3" x14ac:dyDescent="0.2">
      <c r="C12483" s="21"/>
    </row>
    <row r="12484" spans="3:3" x14ac:dyDescent="0.2">
      <c r="C12484" s="21"/>
    </row>
    <row r="12485" spans="3:3" x14ac:dyDescent="0.2">
      <c r="C12485" s="21"/>
    </row>
    <row r="12486" spans="3:3" x14ac:dyDescent="0.2">
      <c r="C12486" s="21"/>
    </row>
    <row r="12487" spans="3:3" x14ac:dyDescent="0.2">
      <c r="C12487" s="21"/>
    </row>
    <row r="12488" spans="3:3" x14ac:dyDescent="0.2">
      <c r="C12488" s="21"/>
    </row>
    <row r="12489" spans="3:3" x14ac:dyDescent="0.2">
      <c r="C12489" s="21"/>
    </row>
    <row r="12490" spans="3:3" x14ac:dyDescent="0.2">
      <c r="C12490" s="21"/>
    </row>
    <row r="12491" spans="3:3" x14ac:dyDescent="0.2">
      <c r="C12491" s="21"/>
    </row>
    <row r="12492" spans="3:3" x14ac:dyDescent="0.2">
      <c r="C12492" s="21"/>
    </row>
    <row r="12493" spans="3:3" x14ac:dyDescent="0.2">
      <c r="C12493" s="21"/>
    </row>
    <row r="12494" spans="3:3" x14ac:dyDescent="0.2">
      <c r="C12494" s="21"/>
    </row>
    <row r="12495" spans="3:3" x14ac:dyDescent="0.2">
      <c r="C12495" s="21"/>
    </row>
    <row r="12496" spans="3:3" x14ac:dyDescent="0.2">
      <c r="C12496" s="21"/>
    </row>
    <row r="12497" spans="3:3" x14ac:dyDescent="0.2">
      <c r="C12497" s="21"/>
    </row>
    <row r="12498" spans="3:3" x14ac:dyDescent="0.2">
      <c r="C12498" s="21"/>
    </row>
    <row r="12499" spans="3:3" x14ac:dyDescent="0.2">
      <c r="C12499" s="21"/>
    </row>
    <row r="12500" spans="3:3" x14ac:dyDescent="0.2">
      <c r="C12500" s="21"/>
    </row>
    <row r="12501" spans="3:3" x14ac:dyDescent="0.2">
      <c r="C12501" s="21"/>
    </row>
    <row r="12502" spans="3:3" x14ac:dyDescent="0.2">
      <c r="C12502" s="21"/>
    </row>
    <row r="12503" spans="3:3" x14ac:dyDescent="0.2">
      <c r="C12503" s="21"/>
    </row>
    <row r="12504" spans="3:3" x14ac:dyDescent="0.2">
      <c r="C12504" s="21"/>
    </row>
    <row r="12505" spans="3:3" x14ac:dyDescent="0.2">
      <c r="C12505" s="21"/>
    </row>
    <row r="12506" spans="3:3" x14ac:dyDescent="0.2">
      <c r="C12506" s="21"/>
    </row>
    <row r="12507" spans="3:3" x14ac:dyDescent="0.2">
      <c r="C12507" s="21"/>
    </row>
    <row r="12508" spans="3:3" x14ac:dyDescent="0.2">
      <c r="C12508" s="21"/>
    </row>
    <row r="12509" spans="3:3" x14ac:dyDescent="0.2">
      <c r="C12509" s="21"/>
    </row>
    <row r="12510" spans="3:3" x14ac:dyDescent="0.2">
      <c r="C12510" s="21"/>
    </row>
    <row r="12511" spans="3:3" x14ac:dyDescent="0.2">
      <c r="C12511" s="21"/>
    </row>
    <row r="12512" spans="3:3" x14ac:dyDescent="0.2">
      <c r="C12512" s="21"/>
    </row>
    <row r="12513" spans="3:3" x14ac:dyDescent="0.2">
      <c r="C12513" s="21"/>
    </row>
    <row r="12514" spans="3:3" x14ac:dyDescent="0.2">
      <c r="C12514" s="21"/>
    </row>
    <row r="12515" spans="3:3" x14ac:dyDescent="0.2">
      <c r="C12515" s="21"/>
    </row>
    <row r="12516" spans="3:3" x14ac:dyDescent="0.2">
      <c r="C12516" s="21"/>
    </row>
    <row r="12517" spans="3:3" x14ac:dyDescent="0.2">
      <c r="C12517" s="21"/>
    </row>
    <row r="12518" spans="3:3" x14ac:dyDescent="0.2">
      <c r="C12518" s="21"/>
    </row>
    <row r="12519" spans="3:3" x14ac:dyDescent="0.2">
      <c r="C12519" s="21"/>
    </row>
    <row r="12520" spans="3:3" x14ac:dyDescent="0.2">
      <c r="C12520" s="21"/>
    </row>
    <row r="12521" spans="3:3" x14ac:dyDescent="0.2">
      <c r="C12521" s="21"/>
    </row>
    <row r="12522" spans="3:3" x14ac:dyDescent="0.2">
      <c r="C12522" s="21"/>
    </row>
    <row r="12523" spans="3:3" x14ac:dyDescent="0.2">
      <c r="C12523" s="21"/>
    </row>
    <row r="12524" spans="3:3" x14ac:dyDescent="0.2">
      <c r="C12524" s="21"/>
    </row>
    <row r="12525" spans="3:3" x14ac:dyDescent="0.2">
      <c r="C12525" s="21"/>
    </row>
    <row r="12526" spans="3:3" x14ac:dyDescent="0.2">
      <c r="C12526" s="21"/>
    </row>
    <row r="12527" spans="3:3" x14ac:dyDescent="0.2">
      <c r="C12527" s="21"/>
    </row>
    <row r="12528" spans="3:3" x14ac:dyDescent="0.2">
      <c r="C12528" s="21"/>
    </row>
    <row r="12529" spans="3:3" x14ac:dyDescent="0.2">
      <c r="C12529" s="21"/>
    </row>
    <row r="12530" spans="3:3" x14ac:dyDescent="0.2">
      <c r="C12530" s="21"/>
    </row>
    <row r="12531" spans="3:3" x14ac:dyDescent="0.2">
      <c r="C12531" s="21"/>
    </row>
    <row r="12532" spans="3:3" x14ac:dyDescent="0.2">
      <c r="C12532" s="21"/>
    </row>
    <row r="12533" spans="3:3" x14ac:dyDescent="0.2">
      <c r="C12533" s="21"/>
    </row>
    <row r="12534" spans="3:3" x14ac:dyDescent="0.2">
      <c r="C12534" s="21"/>
    </row>
    <row r="12535" spans="3:3" x14ac:dyDescent="0.2">
      <c r="C12535" s="21"/>
    </row>
    <row r="12536" spans="3:3" x14ac:dyDescent="0.2">
      <c r="C12536" s="21"/>
    </row>
    <row r="12537" spans="3:3" x14ac:dyDescent="0.2">
      <c r="C12537" s="21"/>
    </row>
    <row r="12538" spans="3:3" x14ac:dyDescent="0.2">
      <c r="C12538" s="21"/>
    </row>
    <row r="12539" spans="3:3" x14ac:dyDescent="0.2">
      <c r="C12539" s="21"/>
    </row>
    <row r="12540" spans="3:3" x14ac:dyDescent="0.2">
      <c r="C12540" s="21"/>
    </row>
    <row r="12541" spans="3:3" x14ac:dyDescent="0.2">
      <c r="C12541" s="21"/>
    </row>
    <row r="12542" spans="3:3" x14ac:dyDescent="0.2">
      <c r="C12542" s="21"/>
    </row>
    <row r="12543" spans="3:3" x14ac:dyDescent="0.2">
      <c r="C12543" s="21"/>
    </row>
    <row r="12544" spans="3:3" x14ac:dyDescent="0.2">
      <c r="C12544" s="21"/>
    </row>
    <row r="12545" spans="3:3" x14ac:dyDescent="0.2">
      <c r="C12545" s="21"/>
    </row>
    <row r="12546" spans="3:3" x14ac:dyDescent="0.2">
      <c r="C12546" s="21"/>
    </row>
    <row r="12547" spans="3:3" x14ac:dyDescent="0.2">
      <c r="C12547" s="21"/>
    </row>
    <row r="12548" spans="3:3" x14ac:dyDescent="0.2">
      <c r="C12548" s="21"/>
    </row>
    <row r="12549" spans="3:3" x14ac:dyDescent="0.2">
      <c r="C12549" s="21"/>
    </row>
    <row r="12550" spans="3:3" x14ac:dyDescent="0.2">
      <c r="C12550" s="21"/>
    </row>
    <row r="12551" spans="3:3" x14ac:dyDescent="0.2">
      <c r="C12551" s="21"/>
    </row>
    <row r="12552" spans="3:3" x14ac:dyDescent="0.2">
      <c r="C12552" s="21"/>
    </row>
    <row r="12553" spans="3:3" x14ac:dyDescent="0.2">
      <c r="C12553" s="21"/>
    </row>
    <row r="12554" spans="3:3" x14ac:dyDescent="0.2">
      <c r="C12554" s="21"/>
    </row>
    <row r="12555" spans="3:3" x14ac:dyDescent="0.2">
      <c r="C12555" s="21"/>
    </row>
    <row r="12556" spans="3:3" x14ac:dyDescent="0.2">
      <c r="C12556" s="21"/>
    </row>
    <row r="12557" spans="3:3" x14ac:dyDescent="0.2">
      <c r="C12557" s="21"/>
    </row>
    <row r="12558" spans="3:3" x14ac:dyDescent="0.2">
      <c r="C12558" s="21"/>
    </row>
    <row r="12559" spans="3:3" x14ac:dyDescent="0.2">
      <c r="C12559" s="21"/>
    </row>
    <row r="12560" spans="3:3" x14ac:dyDescent="0.2">
      <c r="C12560" s="21"/>
    </row>
    <row r="12561" spans="3:3" x14ac:dyDescent="0.2">
      <c r="C12561" s="21"/>
    </row>
    <row r="12562" spans="3:3" x14ac:dyDescent="0.2">
      <c r="C12562" s="21"/>
    </row>
    <row r="12563" spans="3:3" x14ac:dyDescent="0.2">
      <c r="C12563" s="21"/>
    </row>
    <row r="12564" spans="3:3" x14ac:dyDescent="0.2">
      <c r="C12564" s="21"/>
    </row>
    <row r="12565" spans="3:3" x14ac:dyDescent="0.2">
      <c r="C12565" s="21"/>
    </row>
    <row r="12566" spans="3:3" x14ac:dyDescent="0.2">
      <c r="C12566" s="21"/>
    </row>
    <row r="12567" spans="3:3" x14ac:dyDescent="0.2">
      <c r="C12567" s="21"/>
    </row>
    <row r="12568" spans="3:3" x14ac:dyDescent="0.2">
      <c r="C12568" s="21"/>
    </row>
    <row r="12569" spans="3:3" x14ac:dyDescent="0.2">
      <c r="C12569" s="21"/>
    </row>
    <row r="12570" spans="3:3" x14ac:dyDescent="0.2">
      <c r="C12570" s="21"/>
    </row>
    <row r="12571" spans="3:3" x14ac:dyDescent="0.2">
      <c r="C12571" s="21"/>
    </row>
    <row r="12572" spans="3:3" x14ac:dyDescent="0.2">
      <c r="C12572" s="21"/>
    </row>
    <row r="12573" spans="3:3" x14ac:dyDescent="0.2">
      <c r="C12573" s="21"/>
    </row>
    <row r="12574" spans="3:3" x14ac:dyDescent="0.2">
      <c r="C12574" s="21"/>
    </row>
    <row r="12575" spans="3:3" x14ac:dyDescent="0.2">
      <c r="C12575" s="21"/>
    </row>
    <row r="12576" spans="3:3" x14ac:dyDescent="0.2">
      <c r="C12576" s="21"/>
    </row>
    <row r="12577" spans="3:3" x14ac:dyDescent="0.2">
      <c r="C12577" s="21"/>
    </row>
    <row r="12578" spans="3:3" x14ac:dyDescent="0.2">
      <c r="C12578" s="21"/>
    </row>
    <row r="12579" spans="3:3" x14ac:dyDescent="0.2">
      <c r="C12579" s="21"/>
    </row>
    <row r="12580" spans="3:3" x14ac:dyDescent="0.2">
      <c r="C12580" s="21"/>
    </row>
    <row r="12581" spans="3:3" x14ac:dyDescent="0.2">
      <c r="C12581" s="21"/>
    </row>
    <row r="12582" spans="3:3" x14ac:dyDescent="0.2">
      <c r="C12582" s="21"/>
    </row>
    <row r="12583" spans="3:3" x14ac:dyDescent="0.2">
      <c r="C12583" s="21"/>
    </row>
    <row r="12584" spans="3:3" x14ac:dyDescent="0.2">
      <c r="C12584" s="21"/>
    </row>
    <row r="12585" spans="3:3" x14ac:dyDescent="0.2">
      <c r="C12585" s="21"/>
    </row>
    <row r="12586" spans="3:3" x14ac:dyDescent="0.2">
      <c r="C12586" s="21"/>
    </row>
    <row r="12587" spans="3:3" x14ac:dyDescent="0.2">
      <c r="C12587" s="21"/>
    </row>
    <row r="12588" spans="3:3" x14ac:dyDescent="0.2">
      <c r="C12588" s="21"/>
    </row>
    <row r="12589" spans="3:3" x14ac:dyDescent="0.2">
      <c r="C12589" s="21"/>
    </row>
    <row r="12590" spans="3:3" x14ac:dyDescent="0.2">
      <c r="C12590" s="21"/>
    </row>
    <row r="12591" spans="3:3" x14ac:dyDescent="0.2">
      <c r="C12591" s="21"/>
    </row>
    <row r="12592" spans="3:3" x14ac:dyDescent="0.2">
      <c r="C12592" s="21"/>
    </row>
    <row r="12593" spans="3:3" x14ac:dyDescent="0.2">
      <c r="C12593" s="21"/>
    </row>
    <row r="12594" spans="3:3" x14ac:dyDescent="0.2">
      <c r="C12594" s="21"/>
    </row>
    <row r="12595" spans="3:3" x14ac:dyDescent="0.2">
      <c r="C12595" s="21"/>
    </row>
    <row r="12596" spans="3:3" x14ac:dyDescent="0.2">
      <c r="C12596" s="21"/>
    </row>
    <row r="12597" spans="3:3" x14ac:dyDescent="0.2">
      <c r="C12597" s="21"/>
    </row>
    <row r="12598" spans="3:3" x14ac:dyDescent="0.2">
      <c r="C12598" s="21"/>
    </row>
    <row r="12599" spans="3:3" x14ac:dyDescent="0.2">
      <c r="C12599" s="21"/>
    </row>
    <row r="12600" spans="3:3" x14ac:dyDescent="0.2">
      <c r="C12600" s="21"/>
    </row>
    <row r="12601" spans="3:3" x14ac:dyDescent="0.2">
      <c r="C12601" s="21"/>
    </row>
    <row r="12602" spans="3:3" x14ac:dyDescent="0.2">
      <c r="C12602" s="21"/>
    </row>
    <row r="12603" spans="3:3" x14ac:dyDescent="0.2">
      <c r="C12603" s="21"/>
    </row>
    <row r="12604" spans="3:3" x14ac:dyDescent="0.2">
      <c r="C12604" s="21"/>
    </row>
    <row r="12605" spans="3:3" x14ac:dyDescent="0.2">
      <c r="C12605" s="21"/>
    </row>
    <row r="12606" spans="3:3" x14ac:dyDescent="0.2">
      <c r="C12606" s="21"/>
    </row>
    <row r="12607" spans="3:3" x14ac:dyDescent="0.2">
      <c r="C12607" s="21"/>
    </row>
    <row r="12608" spans="3:3" x14ac:dyDescent="0.2">
      <c r="C12608" s="21"/>
    </row>
    <row r="12609" spans="3:3" x14ac:dyDescent="0.2">
      <c r="C12609" s="21"/>
    </row>
    <row r="12610" spans="3:3" x14ac:dyDescent="0.2">
      <c r="C12610" s="21"/>
    </row>
    <row r="12611" spans="3:3" x14ac:dyDescent="0.2">
      <c r="C12611" s="21"/>
    </row>
    <row r="12612" spans="3:3" x14ac:dyDescent="0.2">
      <c r="C12612" s="21"/>
    </row>
    <row r="12613" spans="3:3" x14ac:dyDescent="0.2">
      <c r="C12613" s="21"/>
    </row>
    <row r="12614" spans="3:3" x14ac:dyDescent="0.2">
      <c r="C12614" s="21"/>
    </row>
    <row r="12615" spans="3:3" x14ac:dyDescent="0.2">
      <c r="C12615" s="21"/>
    </row>
    <row r="12616" spans="3:3" x14ac:dyDescent="0.2">
      <c r="C12616" s="21"/>
    </row>
    <row r="12617" spans="3:3" x14ac:dyDescent="0.2">
      <c r="C12617" s="21"/>
    </row>
    <row r="12618" spans="3:3" x14ac:dyDescent="0.2">
      <c r="C12618" s="21"/>
    </row>
    <row r="12619" spans="3:3" x14ac:dyDescent="0.2">
      <c r="C12619" s="21"/>
    </row>
    <row r="12620" spans="3:3" x14ac:dyDescent="0.2">
      <c r="C12620" s="21"/>
    </row>
    <row r="12621" spans="3:3" x14ac:dyDescent="0.2">
      <c r="C12621" s="21"/>
    </row>
    <row r="12622" spans="3:3" x14ac:dyDescent="0.2">
      <c r="C12622" s="21"/>
    </row>
    <row r="12623" spans="3:3" x14ac:dyDescent="0.2">
      <c r="C12623" s="21"/>
    </row>
    <row r="12624" spans="3:3" x14ac:dyDescent="0.2">
      <c r="C12624" s="21"/>
    </row>
    <row r="12625" spans="3:3" x14ac:dyDescent="0.2">
      <c r="C12625" s="21"/>
    </row>
    <row r="12626" spans="3:3" x14ac:dyDescent="0.2">
      <c r="C12626" s="21"/>
    </row>
    <row r="12627" spans="3:3" x14ac:dyDescent="0.2">
      <c r="C12627" s="21"/>
    </row>
    <row r="12628" spans="3:3" x14ac:dyDescent="0.2">
      <c r="C12628" s="21"/>
    </row>
    <row r="12629" spans="3:3" x14ac:dyDescent="0.2">
      <c r="C12629" s="21"/>
    </row>
    <row r="12630" spans="3:3" x14ac:dyDescent="0.2">
      <c r="C12630" s="21"/>
    </row>
    <row r="12631" spans="3:3" x14ac:dyDescent="0.2">
      <c r="C12631" s="21"/>
    </row>
    <row r="12632" spans="3:3" x14ac:dyDescent="0.2">
      <c r="C12632" s="21"/>
    </row>
    <row r="12633" spans="3:3" x14ac:dyDescent="0.2">
      <c r="C12633" s="21"/>
    </row>
    <row r="12634" spans="3:3" x14ac:dyDescent="0.2">
      <c r="C12634" s="21"/>
    </row>
    <row r="12635" spans="3:3" x14ac:dyDescent="0.2">
      <c r="C12635" s="21"/>
    </row>
    <row r="12636" spans="3:3" x14ac:dyDescent="0.2">
      <c r="C12636" s="21"/>
    </row>
    <row r="12637" spans="3:3" x14ac:dyDescent="0.2">
      <c r="C12637" s="21"/>
    </row>
    <row r="12638" spans="3:3" x14ac:dyDescent="0.2">
      <c r="C12638" s="21"/>
    </row>
    <row r="12639" spans="3:3" x14ac:dyDescent="0.2">
      <c r="C12639" s="21"/>
    </row>
    <row r="12640" spans="3:3" x14ac:dyDescent="0.2">
      <c r="C12640" s="21"/>
    </row>
    <row r="12641" spans="3:3" x14ac:dyDescent="0.2">
      <c r="C12641" s="21"/>
    </row>
    <row r="12642" spans="3:3" x14ac:dyDescent="0.2">
      <c r="C12642" s="21"/>
    </row>
    <row r="12643" spans="3:3" x14ac:dyDescent="0.2">
      <c r="C12643" s="21"/>
    </row>
    <row r="12644" spans="3:3" x14ac:dyDescent="0.2">
      <c r="C12644" s="21"/>
    </row>
    <row r="12645" spans="3:3" x14ac:dyDescent="0.2">
      <c r="C12645" s="21"/>
    </row>
    <row r="12646" spans="3:3" x14ac:dyDescent="0.2">
      <c r="C12646" s="21"/>
    </row>
    <row r="12647" spans="3:3" x14ac:dyDescent="0.2">
      <c r="C12647" s="21"/>
    </row>
    <row r="12648" spans="3:3" x14ac:dyDescent="0.2">
      <c r="C12648" s="21"/>
    </row>
    <row r="12649" spans="3:3" x14ac:dyDescent="0.2">
      <c r="C12649" s="21"/>
    </row>
    <row r="12650" spans="3:3" x14ac:dyDescent="0.2">
      <c r="C12650" s="21"/>
    </row>
    <row r="12651" spans="3:3" x14ac:dyDescent="0.2">
      <c r="C12651" s="21"/>
    </row>
    <row r="12652" spans="3:3" x14ac:dyDescent="0.2">
      <c r="C12652" s="21"/>
    </row>
    <row r="12653" spans="3:3" x14ac:dyDescent="0.2">
      <c r="C12653" s="21"/>
    </row>
    <row r="12654" spans="3:3" x14ac:dyDescent="0.2">
      <c r="C12654" s="21"/>
    </row>
    <row r="12655" spans="3:3" x14ac:dyDescent="0.2">
      <c r="C12655" s="21"/>
    </row>
    <row r="12656" spans="3:3" x14ac:dyDescent="0.2">
      <c r="C12656" s="21"/>
    </row>
    <row r="12657" spans="3:3" x14ac:dyDescent="0.2">
      <c r="C12657" s="21"/>
    </row>
    <row r="12658" spans="3:3" x14ac:dyDescent="0.2">
      <c r="C12658" s="21"/>
    </row>
    <row r="12659" spans="3:3" x14ac:dyDescent="0.2">
      <c r="C12659" s="21"/>
    </row>
    <row r="12660" spans="3:3" x14ac:dyDescent="0.2">
      <c r="C12660" s="21"/>
    </row>
    <row r="12661" spans="3:3" x14ac:dyDescent="0.2">
      <c r="C12661" s="21"/>
    </row>
    <row r="12662" spans="3:3" x14ac:dyDescent="0.2">
      <c r="C12662" s="21"/>
    </row>
    <row r="12663" spans="3:3" x14ac:dyDescent="0.2">
      <c r="C12663" s="21"/>
    </row>
    <row r="12664" spans="3:3" x14ac:dyDescent="0.2">
      <c r="C12664" s="21"/>
    </row>
    <row r="12665" spans="3:3" x14ac:dyDescent="0.2">
      <c r="C12665" s="21"/>
    </row>
    <row r="12666" spans="3:3" x14ac:dyDescent="0.2">
      <c r="C12666" s="21"/>
    </row>
    <row r="12667" spans="3:3" x14ac:dyDescent="0.2">
      <c r="C12667" s="21"/>
    </row>
    <row r="12668" spans="3:3" x14ac:dyDescent="0.2">
      <c r="C12668" s="21"/>
    </row>
    <row r="12669" spans="3:3" x14ac:dyDescent="0.2">
      <c r="C12669" s="21"/>
    </row>
    <row r="12670" spans="3:3" x14ac:dyDescent="0.2">
      <c r="C12670" s="21"/>
    </row>
    <row r="12671" spans="3:3" x14ac:dyDescent="0.2">
      <c r="C12671" s="21"/>
    </row>
    <row r="12672" spans="3:3" x14ac:dyDescent="0.2">
      <c r="C12672" s="21"/>
    </row>
    <row r="12673" spans="3:3" x14ac:dyDescent="0.2">
      <c r="C12673" s="21"/>
    </row>
    <row r="12674" spans="3:3" x14ac:dyDescent="0.2">
      <c r="C12674" s="21"/>
    </row>
    <row r="12675" spans="3:3" x14ac:dyDescent="0.2">
      <c r="C12675" s="21"/>
    </row>
    <row r="12676" spans="3:3" x14ac:dyDescent="0.2">
      <c r="C12676" s="21"/>
    </row>
    <row r="12677" spans="3:3" x14ac:dyDescent="0.2">
      <c r="C12677" s="21"/>
    </row>
    <row r="12678" spans="3:3" x14ac:dyDescent="0.2">
      <c r="C12678" s="21"/>
    </row>
    <row r="12679" spans="3:3" x14ac:dyDescent="0.2">
      <c r="C12679" s="21"/>
    </row>
    <row r="12680" spans="3:3" x14ac:dyDescent="0.2">
      <c r="C12680" s="21"/>
    </row>
    <row r="12681" spans="3:3" x14ac:dyDescent="0.2">
      <c r="C12681" s="21"/>
    </row>
    <row r="12682" spans="3:3" x14ac:dyDescent="0.2">
      <c r="C12682" s="21"/>
    </row>
    <row r="12683" spans="3:3" x14ac:dyDescent="0.2">
      <c r="C12683" s="21"/>
    </row>
    <row r="12684" spans="3:3" x14ac:dyDescent="0.2">
      <c r="C12684" s="21"/>
    </row>
    <row r="12685" spans="3:3" x14ac:dyDescent="0.2">
      <c r="C12685" s="21"/>
    </row>
    <row r="12686" spans="3:3" x14ac:dyDescent="0.2">
      <c r="C12686" s="21"/>
    </row>
    <row r="12687" spans="3:3" x14ac:dyDescent="0.2">
      <c r="C12687" s="21"/>
    </row>
    <row r="12688" spans="3:3" x14ac:dyDescent="0.2">
      <c r="C12688" s="21"/>
    </row>
    <row r="12689" spans="3:3" x14ac:dyDescent="0.2">
      <c r="C12689" s="21"/>
    </row>
    <row r="12690" spans="3:3" x14ac:dyDescent="0.2">
      <c r="C12690" s="21"/>
    </row>
    <row r="12691" spans="3:3" x14ac:dyDescent="0.2">
      <c r="C12691" s="21"/>
    </row>
    <row r="12692" spans="3:3" x14ac:dyDescent="0.2">
      <c r="C12692" s="21"/>
    </row>
    <row r="12693" spans="3:3" x14ac:dyDescent="0.2">
      <c r="C12693" s="21"/>
    </row>
    <row r="12694" spans="3:3" x14ac:dyDescent="0.2">
      <c r="C12694" s="21"/>
    </row>
    <row r="12695" spans="3:3" x14ac:dyDescent="0.2">
      <c r="C12695" s="21"/>
    </row>
    <row r="12696" spans="3:3" x14ac:dyDescent="0.2">
      <c r="C12696" s="21"/>
    </row>
    <row r="12697" spans="3:3" x14ac:dyDescent="0.2">
      <c r="C12697" s="21"/>
    </row>
    <row r="12698" spans="3:3" x14ac:dyDescent="0.2">
      <c r="C12698" s="21"/>
    </row>
    <row r="12699" spans="3:3" x14ac:dyDescent="0.2">
      <c r="C12699" s="21"/>
    </row>
    <row r="12700" spans="3:3" x14ac:dyDescent="0.2">
      <c r="C12700" s="21"/>
    </row>
    <row r="12701" spans="3:3" x14ac:dyDescent="0.2">
      <c r="C12701" s="21"/>
    </row>
    <row r="12702" spans="3:3" x14ac:dyDescent="0.2">
      <c r="C12702" s="21"/>
    </row>
    <row r="12703" spans="3:3" x14ac:dyDescent="0.2">
      <c r="C12703" s="21"/>
    </row>
    <row r="12704" spans="3:3" x14ac:dyDescent="0.2">
      <c r="C12704" s="21"/>
    </row>
    <row r="12705" spans="3:3" x14ac:dyDescent="0.2">
      <c r="C12705" s="21"/>
    </row>
    <row r="12706" spans="3:3" x14ac:dyDescent="0.2">
      <c r="C12706" s="21"/>
    </row>
    <row r="12707" spans="3:3" x14ac:dyDescent="0.2">
      <c r="C12707" s="21"/>
    </row>
    <row r="12708" spans="3:3" x14ac:dyDescent="0.2">
      <c r="C12708" s="21"/>
    </row>
    <row r="12709" spans="3:3" x14ac:dyDescent="0.2">
      <c r="C12709" s="21"/>
    </row>
    <row r="12710" spans="3:3" x14ac:dyDescent="0.2">
      <c r="C12710" s="21"/>
    </row>
    <row r="12711" spans="3:3" x14ac:dyDescent="0.2">
      <c r="C12711" s="21"/>
    </row>
    <row r="12712" spans="3:3" x14ac:dyDescent="0.2">
      <c r="C12712" s="21"/>
    </row>
    <row r="12713" spans="3:3" x14ac:dyDescent="0.2">
      <c r="C12713" s="21"/>
    </row>
    <row r="12714" spans="3:3" x14ac:dyDescent="0.2">
      <c r="C12714" s="21"/>
    </row>
    <row r="12715" spans="3:3" x14ac:dyDescent="0.2">
      <c r="C12715" s="21"/>
    </row>
    <row r="12716" spans="3:3" x14ac:dyDescent="0.2">
      <c r="C12716" s="21"/>
    </row>
    <row r="12717" spans="3:3" x14ac:dyDescent="0.2">
      <c r="C12717" s="21"/>
    </row>
    <row r="12718" spans="3:3" x14ac:dyDescent="0.2">
      <c r="C12718" s="21"/>
    </row>
    <row r="12719" spans="3:3" x14ac:dyDescent="0.2">
      <c r="C12719" s="21"/>
    </row>
    <row r="12720" spans="3:3" x14ac:dyDescent="0.2">
      <c r="C12720" s="21"/>
    </row>
    <row r="12721" spans="3:3" x14ac:dyDescent="0.2">
      <c r="C12721" s="21"/>
    </row>
    <row r="12722" spans="3:3" x14ac:dyDescent="0.2">
      <c r="C12722" s="21"/>
    </row>
    <row r="12723" spans="3:3" x14ac:dyDescent="0.2">
      <c r="C12723" s="21"/>
    </row>
    <row r="12724" spans="3:3" x14ac:dyDescent="0.2">
      <c r="C12724" s="21"/>
    </row>
    <row r="12725" spans="3:3" x14ac:dyDescent="0.2">
      <c r="C12725" s="21"/>
    </row>
    <row r="12726" spans="3:3" x14ac:dyDescent="0.2">
      <c r="C12726" s="21"/>
    </row>
    <row r="12727" spans="3:3" x14ac:dyDescent="0.2">
      <c r="C12727" s="21"/>
    </row>
    <row r="12728" spans="3:3" x14ac:dyDescent="0.2">
      <c r="C12728" s="21"/>
    </row>
    <row r="12729" spans="3:3" x14ac:dyDescent="0.2">
      <c r="C12729" s="21"/>
    </row>
    <row r="12730" spans="3:3" x14ac:dyDescent="0.2">
      <c r="C12730" s="21"/>
    </row>
    <row r="12731" spans="3:3" x14ac:dyDescent="0.2">
      <c r="C12731" s="21"/>
    </row>
    <row r="12732" spans="3:3" x14ac:dyDescent="0.2">
      <c r="C12732" s="21"/>
    </row>
    <row r="12733" spans="3:3" x14ac:dyDescent="0.2">
      <c r="C12733" s="21"/>
    </row>
    <row r="12734" spans="3:3" x14ac:dyDescent="0.2">
      <c r="C12734" s="21"/>
    </row>
    <row r="12735" spans="3:3" x14ac:dyDescent="0.2">
      <c r="C12735" s="21"/>
    </row>
    <row r="12736" spans="3:3" x14ac:dyDescent="0.2">
      <c r="C12736" s="21"/>
    </row>
    <row r="12737" spans="3:3" x14ac:dyDescent="0.2">
      <c r="C12737" s="21"/>
    </row>
    <row r="12738" spans="3:3" x14ac:dyDescent="0.2">
      <c r="C12738" s="21"/>
    </row>
    <row r="12739" spans="3:3" x14ac:dyDescent="0.2">
      <c r="C12739" s="21"/>
    </row>
    <row r="12740" spans="3:3" x14ac:dyDescent="0.2">
      <c r="C12740" s="21"/>
    </row>
    <row r="12741" spans="3:3" x14ac:dyDescent="0.2">
      <c r="C12741" s="21"/>
    </row>
    <row r="12742" spans="3:3" x14ac:dyDescent="0.2">
      <c r="C12742" s="21"/>
    </row>
    <row r="12743" spans="3:3" x14ac:dyDescent="0.2">
      <c r="C12743" s="21"/>
    </row>
    <row r="12744" spans="3:3" x14ac:dyDescent="0.2">
      <c r="C12744" s="21"/>
    </row>
    <row r="12745" spans="3:3" x14ac:dyDescent="0.2">
      <c r="C12745" s="21"/>
    </row>
    <row r="12746" spans="3:3" x14ac:dyDescent="0.2">
      <c r="C12746" s="21"/>
    </row>
    <row r="12747" spans="3:3" x14ac:dyDescent="0.2">
      <c r="C12747" s="21"/>
    </row>
    <row r="12748" spans="3:3" x14ac:dyDescent="0.2">
      <c r="C12748" s="21"/>
    </row>
    <row r="12749" spans="3:3" x14ac:dyDescent="0.2">
      <c r="C12749" s="21"/>
    </row>
    <row r="12750" spans="3:3" x14ac:dyDescent="0.2">
      <c r="C12750" s="21"/>
    </row>
    <row r="12751" spans="3:3" x14ac:dyDescent="0.2">
      <c r="C12751" s="21"/>
    </row>
    <row r="12752" spans="3:3" x14ac:dyDescent="0.2">
      <c r="C12752" s="21"/>
    </row>
    <row r="12753" spans="3:3" x14ac:dyDescent="0.2">
      <c r="C12753" s="21"/>
    </row>
    <row r="12754" spans="3:3" x14ac:dyDescent="0.2">
      <c r="C12754" s="21"/>
    </row>
    <row r="12755" spans="3:3" x14ac:dyDescent="0.2">
      <c r="C12755" s="21"/>
    </row>
    <row r="12756" spans="3:3" x14ac:dyDescent="0.2">
      <c r="C12756" s="21"/>
    </row>
    <row r="12757" spans="3:3" x14ac:dyDescent="0.2">
      <c r="C12757" s="21"/>
    </row>
    <row r="12758" spans="3:3" x14ac:dyDescent="0.2">
      <c r="C12758" s="21"/>
    </row>
    <row r="12759" spans="3:3" x14ac:dyDescent="0.2">
      <c r="C12759" s="21"/>
    </row>
    <row r="12760" spans="3:3" x14ac:dyDescent="0.2">
      <c r="C12760" s="21"/>
    </row>
    <row r="12761" spans="3:3" x14ac:dyDescent="0.2">
      <c r="C12761" s="21"/>
    </row>
    <row r="12762" spans="3:3" x14ac:dyDescent="0.2">
      <c r="C12762" s="21"/>
    </row>
    <row r="12763" spans="3:3" x14ac:dyDescent="0.2">
      <c r="C12763" s="21"/>
    </row>
    <row r="12764" spans="3:3" x14ac:dyDescent="0.2">
      <c r="C12764" s="21"/>
    </row>
    <row r="12765" spans="3:3" x14ac:dyDescent="0.2">
      <c r="C12765" s="21"/>
    </row>
    <row r="12766" spans="3:3" x14ac:dyDescent="0.2">
      <c r="C12766" s="21"/>
    </row>
    <row r="12767" spans="3:3" x14ac:dyDescent="0.2">
      <c r="C12767" s="21"/>
    </row>
    <row r="12768" spans="3:3" x14ac:dyDescent="0.2">
      <c r="C12768" s="21"/>
    </row>
    <row r="12769" spans="3:3" x14ac:dyDescent="0.2">
      <c r="C12769" s="21"/>
    </row>
    <row r="12770" spans="3:3" x14ac:dyDescent="0.2">
      <c r="C12770" s="21"/>
    </row>
    <row r="12771" spans="3:3" x14ac:dyDescent="0.2">
      <c r="C12771" s="21"/>
    </row>
    <row r="12772" spans="3:3" x14ac:dyDescent="0.2">
      <c r="C12772" s="21"/>
    </row>
    <row r="12773" spans="3:3" x14ac:dyDescent="0.2">
      <c r="C12773" s="21"/>
    </row>
    <row r="12774" spans="3:3" x14ac:dyDescent="0.2">
      <c r="C12774" s="21"/>
    </row>
    <row r="12775" spans="3:3" x14ac:dyDescent="0.2">
      <c r="C12775" s="21"/>
    </row>
    <row r="12776" spans="3:3" x14ac:dyDescent="0.2">
      <c r="C12776" s="21"/>
    </row>
    <row r="12777" spans="3:3" x14ac:dyDescent="0.2">
      <c r="C12777" s="21"/>
    </row>
    <row r="12778" spans="3:3" x14ac:dyDescent="0.2">
      <c r="C12778" s="21"/>
    </row>
    <row r="12779" spans="3:3" x14ac:dyDescent="0.2">
      <c r="C12779" s="21"/>
    </row>
    <row r="12780" spans="3:3" x14ac:dyDescent="0.2">
      <c r="C12780" s="21"/>
    </row>
    <row r="12781" spans="3:3" x14ac:dyDescent="0.2">
      <c r="C12781" s="21"/>
    </row>
    <row r="12782" spans="3:3" x14ac:dyDescent="0.2">
      <c r="C12782" s="21"/>
    </row>
    <row r="12783" spans="3:3" x14ac:dyDescent="0.2">
      <c r="C12783" s="21"/>
    </row>
    <row r="12784" spans="3:3" x14ac:dyDescent="0.2">
      <c r="C12784" s="21"/>
    </row>
    <row r="12785" spans="3:3" x14ac:dyDescent="0.2">
      <c r="C12785" s="21"/>
    </row>
    <row r="12786" spans="3:3" x14ac:dyDescent="0.2">
      <c r="C12786" s="21"/>
    </row>
    <row r="12787" spans="3:3" x14ac:dyDescent="0.2">
      <c r="C12787" s="21"/>
    </row>
    <row r="12788" spans="3:3" x14ac:dyDescent="0.2">
      <c r="C12788" s="21"/>
    </row>
    <row r="12789" spans="3:3" x14ac:dyDescent="0.2">
      <c r="C12789" s="21"/>
    </row>
    <row r="12790" spans="3:3" x14ac:dyDescent="0.2">
      <c r="C12790" s="21"/>
    </row>
    <row r="12791" spans="3:3" x14ac:dyDescent="0.2">
      <c r="C12791" s="21"/>
    </row>
    <row r="12792" spans="3:3" x14ac:dyDescent="0.2">
      <c r="C12792" s="21"/>
    </row>
    <row r="12793" spans="3:3" x14ac:dyDescent="0.2">
      <c r="C12793" s="21"/>
    </row>
    <row r="12794" spans="3:3" x14ac:dyDescent="0.2">
      <c r="C12794" s="21"/>
    </row>
    <row r="12795" spans="3:3" x14ac:dyDescent="0.2">
      <c r="C12795" s="21"/>
    </row>
    <row r="12796" spans="3:3" x14ac:dyDescent="0.2">
      <c r="C12796" s="21"/>
    </row>
    <row r="12797" spans="3:3" x14ac:dyDescent="0.2">
      <c r="C12797" s="21"/>
    </row>
    <row r="12798" spans="3:3" x14ac:dyDescent="0.2">
      <c r="C12798" s="21"/>
    </row>
    <row r="12799" spans="3:3" x14ac:dyDescent="0.2">
      <c r="C12799" s="21"/>
    </row>
    <row r="12800" spans="3:3" x14ac:dyDescent="0.2">
      <c r="C12800" s="21"/>
    </row>
    <row r="12801" spans="3:3" x14ac:dyDescent="0.2">
      <c r="C12801" s="21"/>
    </row>
    <row r="12802" spans="3:3" x14ac:dyDescent="0.2">
      <c r="C12802" s="21"/>
    </row>
    <row r="12803" spans="3:3" x14ac:dyDescent="0.2">
      <c r="C12803" s="21"/>
    </row>
    <row r="12804" spans="3:3" x14ac:dyDescent="0.2">
      <c r="C12804" s="21"/>
    </row>
    <row r="12805" spans="3:3" x14ac:dyDescent="0.2">
      <c r="C12805" s="21"/>
    </row>
    <row r="12806" spans="3:3" x14ac:dyDescent="0.2">
      <c r="C12806" s="21"/>
    </row>
    <row r="12807" spans="3:3" x14ac:dyDescent="0.2">
      <c r="C12807" s="21"/>
    </row>
    <row r="12808" spans="3:3" x14ac:dyDescent="0.2">
      <c r="C12808" s="21"/>
    </row>
    <row r="12809" spans="3:3" x14ac:dyDescent="0.2">
      <c r="C12809" s="21"/>
    </row>
    <row r="12810" spans="3:3" x14ac:dyDescent="0.2">
      <c r="C12810" s="21"/>
    </row>
    <row r="12811" spans="3:3" x14ac:dyDescent="0.2">
      <c r="C12811" s="21"/>
    </row>
    <row r="12812" spans="3:3" x14ac:dyDescent="0.2">
      <c r="C12812" s="21"/>
    </row>
    <row r="12813" spans="3:3" x14ac:dyDescent="0.2">
      <c r="C12813" s="21"/>
    </row>
    <row r="12814" spans="3:3" x14ac:dyDescent="0.2">
      <c r="C12814" s="21"/>
    </row>
    <row r="12815" spans="3:3" x14ac:dyDescent="0.2">
      <c r="C12815" s="21"/>
    </row>
    <row r="12816" spans="3:3" x14ac:dyDescent="0.2">
      <c r="C12816" s="21"/>
    </row>
    <row r="12817" spans="3:3" x14ac:dyDescent="0.2">
      <c r="C12817" s="21"/>
    </row>
    <row r="12818" spans="3:3" x14ac:dyDescent="0.2">
      <c r="C12818" s="21"/>
    </row>
    <row r="12819" spans="3:3" x14ac:dyDescent="0.2">
      <c r="C12819" s="21"/>
    </row>
    <row r="12820" spans="3:3" x14ac:dyDescent="0.2">
      <c r="C12820" s="21"/>
    </row>
    <row r="12821" spans="3:3" x14ac:dyDescent="0.2">
      <c r="C12821" s="21"/>
    </row>
    <row r="12822" spans="3:3" x14ac:dyDescent="0.2">
      <c r="C12822" s="21"/>
    </row>
    <row r="12823" spans="3:3" x14ac:dyDescent="0.2">
      <c r="C12823" s="21"/>
    </row>
    <row r="12824" spans="3:3" x14ac:dyDescent="0.2">
      <c r="C12824" s="21"/>
    </row>
    <row r="12825" spans="3:3" x14ac:dyDescent="0.2">
      <c r="C12825" s="21"/>
    </row>
    <row r="12826" spans="3:3" x14ac:dyDescent="0.2">
      <c r="C12826" s="21"/>
    </row>
    <row r="12827" spans="3:3" x14ac:dyDescent="0.2">
      <c r="C12827" s="21"/>
    </row>
    <row r="12828" spans="3:3" x14ac:dyDescent="0.2">
      <c r="C12828" s="21"/>
    </row>
    <row r="12829" spans="3:3" x14ac:dyDescent="0.2">
      <c r="C12829" s="21"/>
    </row>
    <row r="12830" spans="3:3" x14ac:dyDescent="0.2">
      <c r="C12830" s="21"/>
    </row>
    <row r="12831" spans="3:3" x14ac:dyDescent="0.2">
      <c r="C12831" s="21"/>
    </row>
    <row r="12832" spans="3:3" x14ac:dyDescent="0.2">
      <c r="C12832" s="21"/>
    </row>
    <row r="12833" spans="3:3" x14ac:dyDescent="0.2">
      <c r="C12833" s="21"/>
    </row>
    <row r="12834" spans="3:3" x14ac:dyDescent="0.2">
      <c r="C12834" s="21"/>
    </row>
    <row r="12835" spans="3:3" x14ac:dyDescent="0.2">
      <c r="C12835" s="21"/>
    </row>
    <row r="12836" spans="3:3" x14ac:dyDescent="0.2">
      <c r="C12836" s="21"/>
    </row>
    <row r="12837" spans="3:3" x14ac:dyDescent="0.2">
      <c r="C12837" s="21"/>
    </row>
    <row r="12838" spans="3:3" x14ac:dyDescent="0.2">
      <c r="C12838" s="21"/>
    </row>
    <row r="12839" spans="3:3" x14ac:dyDescent="0.2">
      <c r="C12839" s="21"/>
    </row>
    <row r="12840" spans="3:3" x14ac:dyDescent="0.2">
      <c r="C12840" s="21"/>
    </row>
    <row r="12841" spans="3:3" x14ac:dyDescent="0.2">
      <c r="C12841" s="21"/>
    </row>
    <row r="12842" spans="3:3" x14ac:dyDescent="0.2">
      <c r="C12842" s="21"/>
    </row>
    <row r="12843" spans="3:3" x14ac:dyDescent="0.2">
      <c r="C12843" s="21"/>
    </row>
    <row r="12844" spans="3:3" x14ac:dyDescent="0.2">
      <c r="C12844" s="21"/>
    </row>
    <row r="12845" spans="3:3" x14ac:dyDescent="0.2">
      <c r="C12845" s="21"/>
    </row>
    <row r="12846" spans="3:3" x14ac:dyDescent="0.2">
      <c r="C12846" s="21"/>
    </row>
    <row r="12847" spans="3:3" x14ac:dyDescent="0.2">
      <c r="C12847" s="21"/>
    </row>
    <row r="12848" spans="3:3" x14ac:dyDescent="0.2">
      <c r="C12848" s="21"/>
    </row>
    <row r="12849" spans="3:3" x14ac:dyDescent="0.2">
      <c r="C12849" s="21"/>
    </row>
    <row r="12850" spans="3:3" x14ac:dyDescent="0.2">
      <c r="C12850" s="21"/>
    </row>
    <row r="12851" spans="3:3" x14ac:dyDescent="0.2">
      <c r="C12851" s="21"/>
    </row>
    <row r="12852" spans="3:3" x14ac:dyDescent="0.2">
      <c r="C12852" s="21"/>
    </row>
    <row r="12853" spans="3:3" x14ac:dyDescent="0.2">
      <c r="C12853" s="21"/>
    </row>
    <row r="12854" spans="3:3" x14ac:dyDescent="0.2">
      <c r="C12854" s="21"/>
    </row>
    <row r="12855" spans="3:3" x14ac:dyDescent="0.2">
      <c r="C12855" s="21"/>
    </row>
    <row r="12856" spans="3:3" x14ac:dyDescent="0.2">
      <c r="C12856" s="21"/>
    </row>
    <row r="12857" spans="3:3" x14ac:dyDescent="0.2">
      <c r="C12857" s="21"/>
    </row>
    <row r="12858" spans="3:3" x14ac:dyDescent="0.2">
      <c r="C12858" s="21"/>
    </row>
    <row r="12859" spans="3:3" x14ac:dyDescent="0.2">
      <c r="C12859" s="21"/>
    </row>
    <row r="12860" spans="3:3" x14ac:dyDescent="0.2">
      <c r="C12860" s="21"/>
    </row>
    <row r="12861" spans="3:3" x14ac:dyDescent="0.2">
      <c r="C12861" s="21"/>
    </row>
    <row r="12862" spans="3:3" x14ac:dyDescent="0.2">
      <c r="C12862" s="21"/>
    </row>
    <row r="12863" spans="3:3" x14ac:dyDescent="0.2">
      <c r="C12863" s="21"/>
    </row>
    <row r="12864" spans="3:3" x14ac:dyDescent="0.2">
      <c r="C12864" s="21"/>
    </row>
    <row r="12865" spans="3:3" x14ac:dyDescent="0.2">
      <c r="C12865" s="21"/>
    </row>
    <row r="12866" spans="3:3" x14ac:dyDescent="0.2">
      <c r="C12866" s="21"/>
    </row>
    <row r="12867" spans="3:3" x14ac:dyDescent="0.2">
      <c r="C12867" s="21"/>
    </row>
    <row r="12868" spans="3:3" x14ac:dyDescent="0.2">
      <c r="C12868" s="21"/>
    </row>
    <row r="12869" spans="3:3" x14ac:dyDescent="0.2">
      <c r="C12869" s="21"/>
    </row>
    <row r="12870" spans="3:3" x14ac:dyDescent="0.2">
      <c r="C12870" s="21"/>
    </row>
    <row r="12871" spans="3:3" x14ac:dyDescent="0.2">
      <c r="C12871" s="21"/>
    </row>
    <row r="12872" spans="3:3" x14ac:dyDescent="0.2">
      <c r="C12872" s="21"/>
    </row>
    <row r="12873" spans="3:3" x14ac:dyDescent="0.2">
      <c r="C12873" s="21"/>
    </row>
    <row r="12874" spans="3:3" x14ac:dyDescent="0.2">
      <c r="C12874" s="21"/>
    </row>
    <row r="12875" spans="3:3" x14ac:dyDescent="0.2">
      <c r="C12875" s="21"/>
    </row>
    <row r="12876" spans="3:3" x14ac:dyDescent="0.2">
      <c r="C12876" s="21"/>
    </row>
    <row r="12877" spans="3:3" x14ac:dyDescent="0.2">
      <c r="C12877" s="21"/>
    </row>
    <row r="12878" spans="3:3" x14ac:dyDescent="0.2">
      <c r="C12878" s="21"/>
    </row>
    <row r="12879" spans="3:3" x14ac:dyDescent="0.2">
      <c r="C12879" s="21"/>
    </row>
    <row r="12880" spans="3:3" x14ac:dyDescent="0.2">
      <c r="C12880" s="21"/>
    </row>
    <row r="12881" spans="3:3" x14ac:dyDescent="0.2">
      <c r="C12881" s="21"/>
    </row>
    <row r="12882" spans="3:3" x14ac:dyDescent="0.2">
      <c r="C12882" s="21"/>
    </row>
    <row r="12883" spans="3:3" x14ac:dyDescent="0.2">
      <c r="C12883" s="21"/>
    </row>
    <row r="12884" spans="3:3" x14ac:dyDescent="0.2">
      <c r="C12884" s="21"/>
    </row>
    <row r="12885" spans="3:3" x14ac:dyDescent="0.2">
      <c r="C12885" s="21"/>
    </row>
    <row r="12886" spans="3:3" x14ac:dyDescent="0.2">
      <c r="C12886" s="21"/>
    </row>
    <row r="12887" spans="3:3" x14ac:dyDescent="0.2">
      <c r="C12887" s="21"/>
    </row>
    <row r="12888" spans="3:3" x14ac:dyDescent="0.2">
      <c r="C12888" s="21"/>
    </row>
    <row r="12889" spans="3:3" x14ac:dyDescent="0.2">
      <c r="C12889" s="21"/>
    </row>
    <row r="12890" spans="3:3" x14ac:dyDescent="0.2">
      <c r="C12890" s="21"/>
    </row>
    <row r="12891" spans="3:3" x14ac:dyDescent="0.2">
      <c r="C12891" s="21"/>
    </row>
    <row r="12892" spans="3:3" x14ac:dyDescent="0.2">
      <c r="C12892" s="21"/>
    </row>
    <row r="12893" spans="3:3" x14ac:dyDescent="0.2">
      <c r="C12893" s="21"/>
    </row>
    <row r="12894" spans="3:3" x14ac:dyDescent="0.2">
      <c r="C12894" s="21"/>
    </row>
    <row r="12895" spans="3:3" x14ac:dyDescent="0.2">
      <c r="C12895" s="21"/>
    </row>
    <row r="12896" spans="3:3" x14ac:dyDescent="0.2">
      <c r="C12896" s="21"/>
    </row>
    <row r="12897" spans="3:3" x14ac:dyDescent="0.2">
      <c r="C12897" s="21"/>
    </row>
    <row r="12898" spans="3:3" x14ac:dyDescent="0.2">
      <c r="C12898" s="21"/>
    </row>
    <row r="12899" spans="3:3" x14ac:dyDescent="0.2">
      <c r="C12899" s="21"/>
    </row>
    <row r="12900" spans="3:3" x14ac:dyDescent="0.2">
      <c r="C12900" s="21"/>
    </row>
    <row r="12901" spans="3:3" x14ac:dyDescent="0.2">
      <c r="C12901" s="21"/>
    </row>
    <row r="12902" spans="3:3" x14ac:dyDescent="0.2">
      <c r="C12902" s="21"/>
    </row>
    <row r="12903" spans="3:3" x14ac:dyDescent="0.2">
      <c r="C12903" s="21"/>
    </row>
    <row r="12904" spans="3:3" x14ac:dyDescent="0.2">
      <c r="C12904" s="21"/>
    </row>
    <row r="12905" spans="3:3" x14ac:dyDescent="0.2">
      <c r="C12905" s="21"/>
    </row>
    <row r="12906" spans="3:3" x14ac:dyDescent="0.2">
      <c r="C12906" s="21"/>
    </row>
    <row r="12907" spans="3:3" x14ac:dyDescent="0.2">
      <c r="C12907" s="21"/>
    </row>
    <row r="12908" spans="3:3" x14ac:dyDescent="0.2">
      <c r="C12908" s="21"/>
    </row>
    <row r="12909" spans="3:3" x14ac:dyDescent="0.2">
      <c r="C12909" s="21"/>
    </row>
    <row r="12910" spans="3:3" x14ac:dyDescent="0.2">
      <c r="C12910" s="21"/>
    </row>
    <row r="12911" spans="3:3" x14ac:dyDescent="0.2">
      <c r="C12911" s="21"/>
    </row>
    <row r="12912" spans="3:3" x14ac:dyDescent="0.2">
      <c r="C12912" s="21"/>
    </row>
    <row r="12913" spans="3:3" x14ac:dyDescent="0.2">
      <c r="C12913" s="21"/>
    </row>
    <row r="12914" spans="3:3" x14ac:dyDescent="0.2">
      <c r="C12914" s="21"/>
    </row>
    <row r="12915" spans="3:3" x14ac:dyDescent="0.2">
      <c r="C12915" s="21"/>
    </row>
    <row r="12916" spans="3:3" x14ac:dyDescent="0.2">
      <c r="C12916" s="21"/>
    </row>
    <row r="12917" spans="3:3" x14ac:dyDescent="0.2">
      <c r="C12917" s="21"/>
    </row>
    <row r="12918" spans="3:3" x14ac:dyDescent="0.2">
      <c r="C12918" s="21"/>
    </row>
    <row r="12919" spans="3:3" x14ac:dyDescent="0.2">
      <c r="C12919" s="21"/>
    </row>
    <row r="12920" spans="3:3" x14ac:dyDescent="0.2">
      <c r="C12920" s="21"/>
    </row>
    <row r="12921" spans="3:3" x14ac:dyDescent="0.2">
      <c r="C12921" s="21"/>
    </row>
    <row r="12922" spans="3:3" x14ac:dyDescent="0.2">
      <c r="C12922" s="21"/>
    </row>
    <row r="12923" spans="3:3" x14ac:dyDescent="0.2">
      <c r="C12923" s="21"/>
    </row>
    <row r="12924" spans="3:3" x14ac:dyDescent="0.2">
      <c r="C12924" s="21"/>
    </row>
    <row r="12925" spans="3:3" x14ac:dyDescent="0.2">
      <c r="C12925" s="21"/>
    </row>
    <row r="12926" spans="3:3" x14ac:dyDescent="0.2">
      <c r="C12926" s="21"/>
    </row>
    <row r="12927" spans="3:3" x14ac:dyDescent="0.2">
      <c r="C12927" s="21"/>
    </row>
    <row r="12928" spans="3:3" x14ac:dyDescent="0.2">
      <c r="C12928" s="21"/>
    </row>
    <row r="12929" spans="3:3" x14ac:dyDescent="0.2">
      <c r="C12929" s="21"/>
    </row>
    <row r="12930" spans="3:3" x14ac:dyDescent="0.2">
      <c r="C12930" s="21"/>
    </row>
    <row r="12931" spans="3:3" x14ac:dyDescent="0.2">
      <c r="C12931" s="21"/>
    </row>
    <row r="12932" spans="3:3" x14ac:dyDescent="0.2">
      <c r="C12932" s="21"/>
    </row>
    <row r="12933" spans="3:3" x14ac:dyDescent="0.2">
      <c r="C12933" s="21"/>
    </row>
    <row r="12934" spans="3:3" x14ac:dyDescent="0.2">
      <c r="C12934" s="21"/>
    </row>
    <row r="12935" spans="3:3" x14ac:dyDescent="0.2">
      <c r="C12935" s="21"/>
    </row>
    <row r="12936" spans="3:3" x14ac:dyDescent="0.2">
      <c r="C12936" s="21"/>
    </row>
    <row r="12937" spans="3:3" x14ac:dyDescent="0.2">
      <c r="C12937" s="21"/>
    </row>
    <row r="12938" spans="3:3" x14ac:dyDescent="0.2">
      <c r="C12938" s="21"/>
    </row>
    <row r="12939" spans="3:3" x14ac:dyDescent="0.2">
      <c r="C12939" s="21"/>
    </row>
    <row r="12940" spans="3:3" x14ac:dyDescent="0.2">
      <c r="C12940" s="21"/>
    </row>
    <row r="12941" spans="3:3" x14ac:dyDescent="0.2">
      <c r="C12941" s="21"/>
    </row>
    <row r="12942" spans="3:3" x14ac:dyDescent="0.2">
      <c r="C12942" s="21"/>
    </row>
    <row r="12943" spans="3:3" x14ac:dyDescent="0.2">
      <c r="C12943" s="21"/>
    </row>
    <row r="12944" spans="3:3" x14ac:dyDescent="0.2">
      <c r="C12944" s="21"/>
    </row>
    <row r="12945" spans="3:3" x14ac:dyDescent="0.2">
      <c r="C12945" s="21"/>
    </row>
    <row r="12946" spans="3:3" x14ac:dyDescent="0.2">
      <c r="C12946" s="21"/>
    </row>
    <row r="12947" spans="3:3" x14ac:dyDescent="0.2">
      <c r="C12947" s="21"/>
    </row>
    <row r="12948" spans="3:3" x14ac:dyDescent="0.2">
      <c r="C12948" s="21"/>
    </row>
    <row r="12949" spans="3:3" x14ac:dyDescent="0.2">
      <c r="C12949" s="21"/>
    </row>
    <row r="12950" spans="3:3" x14ac:dyDescent="0.2">
      <c r="C12950" s="21"/>
    </row>
    <row r="12951" spans="3:3" x14ac:dyDescent="0.2">
      <c r="C12951" s="21"/>
    </row>
    <row r="12952" spans="3:3" x14ac:dyDescent="0.2">
      <c r="C12952" s="21"/>
    </row>
    <row r="12953" spans="3:3" x14ac:dyDescent="0.2">
      <c r="C12953" s="21"/>
    </row>
    <row r="12954" spans="3:3" x14ac:dyDescent="0.2">
      <c r="C12954" s="21"/>
    </row>
    <row r="12955" spans="3:3" x14ac:dyDescent="0.2">
      <c r="C12955" s="21"/>
    </row>
    <row r="12956" spans="3:3" x14ac:dyDescent="0.2">
      <c r="C12956" s="21"/>
    </row>
    <row r="12957" spans="3:3" x14ac:dyDescent="0.2">
      <c r="C12957" s="21"/>
    </row>
    <row r="12958" spans="3:3" x14ac:dyDescent="0.2">
      <c r="C12958" s="21"/>
    </row>
    <row r="12959" spans="3:3" x14ac:dyDescent="0.2">
      <c r="C12959" s="21"/>
    </row>
    <row r="12960" spans="3:3" x14ac:dyDescent="0.2">
      <c r="C12960" s="21"/>
    </row>
    <row r="12961" spans="3:3" x14ac:dyDescent="0.2">
      <c r="C12961" s="21"/>
    </row>
    <row r="12962" spans="3:3" x14ac:dyDescent="0.2">
      <c r="C12962" s="21"/>
    </row>
    <row r="12963" spans="3:3" x14ac:dyDescent="0.2">
      <c r="C12963" s="21"/>
    </row>
    <row r="12964" spans="3:3" x14ac:dyDescent="0.2">
      <c r="C12964" s="21"/>
    </row>
    <row r="12965" spans="3:3" x14ac:dyDescent="0.2">
      <c r="C12965" s="21"/>
    </row>
    <row r="12966" spans="3:3" x14ac:dyDescent="0.2">
      <c r="C12966" s="21"/>
    </row>
    <row r="12967" spans="3:3" x14ac:dyDescent="0.2">
      <c r="C12967" s="21"/>
    </row>
    <row r="12968" spans="3:3" x14ac:dyDescent="0.2">
      <c r="C12968" s="21"/>
    </row>
    <row r="12969" spans="3:3" x14ac:dyDescent="0.2">
      <c r="C12969" s="21"/>
    </row>
    <row r="12970" spans="3:3" x14ac:dyDescent="0.2">
      <c r="C12970" s="21"/>
    </row>
    <row r="12971" spans="3:3" x14ac:dyDescent="0.2">
      <c r="C12971" s="21"/>
    </row>
    <row r="12972" spans="3:3" x14ac:dyDescent="0.2">
      <c r="C12972" s="21"/>
    </row>
    <row r="12973" spans="3:3" x14ac:dyDescent="0.2">
      <c r="C12973" s="21"/>
    </row>
    <row r="12974" spans="3:3" x14ac:dyDescent="0.2">
      <c r="C12974" s="21"/>
    </row>
    <row r="12975" spans="3:3" x14ac:dyDescent="0.2">
      <c r="C12975" s="21"/>
    </row>
    <row r="12976" spans="3:3" x14ac:dyDescent="0.2">
      <c r="C12976" s="21"/>
    </row>
    <row r="12977" spans="3:3" x14ac:dyDescent="0.2">
      <c r="C12977" s="21"/>
    </row>
    <row r="12978" spans="3:3" x14ac:dyDescent="0.2">
      <c r="C12978" s="21"/>
    </row>
    <row r="12979" spans="3:3" x14ac:dyDescent="0.2">
      <c r="C12979" s="21"/>
    </row>
    <row r="12980" spans="3:3" x14ac:dyDescent="0.2">
      <c r="C12980" s="21"/>
    </row>
    <row r="12981" spans="3:3" x14ac:dyDescent="0.2">
      <c r="C12981" s="21"/>
    </row>
    <row r="12982" spans="3:3" x14ac:dyDescent="0.2">
      <c r="C12982" s="21"/>
    </row>
    <row r="12983" spans="3:3" x14ac:dyDescent="0.2">
      <c r="C12983" s="21"/>
    </row>
    <row r="12984" spans="3:3" x14ac:dyDescent="0.2">
      <c r="C12984" s="21"/>
    </row>
    <row r="12985" spans="3:3" x14ac:dyDescent="0.2">
      <c r="C12985" s="21"/>
    </row>
    <row r="12986" spans="3:3" x14ac:dyDescent="0.2">
      <c r="C12986" s="21"/>
    </row>
    <row r="12987" spans="3:3" x14ac:dyDescent="0.2">
      <c r="C12987" s="21"/>
    </row>
    <row r="12988" spans="3:3" x14ac:dyDescent="0.2">
      <c r="C12988" s="21"/>
    </row>
    <row r="12989" spans="3:3" x14ac:dyDescent="0.2">
      <c r="C12989" s="21"/>
    </row>
    <row r="12990" spans="3:3" x14ac:dyDescent="0.2">
      <c r="C12990" s="21"/>
    </row>
    <row r="12991" spans="3:3" x14ac:dyDescent="0.2">
      <c r="C12991" s="21"/>
    </row>
    <row r="12992" spans="3:3" x14ac:dyDescent="0.2">
      <c r="C12992" s="21"/>
    </row>
    <row r="12993" spans="3:3" x14ac:dyDescent="0.2">
      <c r="C12993" s="21"/>
    </row>
    <row r="12994" spans="3:3" x14ac:dyDescent="0.2">
      <c r="C12994" s="21"/>
    </row>
    <row r="12995" spans="3:3" x14ac:dyDescent="0.2">
      <c r="C12995" s="21"/>
    </row>
    <row r="12996" spans="3:3" x14ac:dyDescent="0.2">
      <c r="C12996" s="21"/>
    </row>
    <row r="12997" spans="3:3" x14ac:dyDescent="0.2">
      <c r="C12997" s="21"/>
    </row>
    <row r="12998" spans="3:3" x14ac:dyDescent="0.2">
      <c r="C12998" s="21"/>
    </row>
    <row r="12999" spans="3:3" x14ac:dyDescent="0.2">
      <c r="C12999" s="21"/>
    </row>
    <row r="13000" spans="3:3" x14ac:dyDescent="0.2">
      <c r="C13000" s="21"/>
    </row>
    <row r="13001" spans="3:3" x14ac:dyDescent="0.2">
      <c r="C13001" s="21"/>
    </row>
    <row r="13002" spans="3:3" x14ac:dyDescent="0.2">
      <c r="C13002" s="21"/>
    </row>
    <row r="13003" spans="3:3" x14ac:dyDescent="0.2">
      <c r="C13003" s="21"/>
    </row>
    <row r="13004" spans="3:3" x14ac:dyDescent="0.2">
      <c r="C13004" s="21"/>
    </row>
    <row r="13005" spans="3:3" x14ac:dyDescent="0.2">
      <c r="C13005" s="21"/>
    </row>
    <row r="13006" spans="3:3" x14ac:dyDescent="0.2">
      <c r="C13006" s="21"/>
    </row>
    <row r="13007" spans="3:3" x14ac:dyDescent="0.2">
      <c r="C13007" s="21"/>
    </row>
    <row r="13008" spans="3:3" x14ac:dyDescent="0.2">
      <c r="C13008" s="21"/>
    </row>
    <row r="13009" spans="3:3" x14ac:dyDescent="0.2">
      <c r="C13009" s="21"/>
    </row>
    <row r="13010" spans="3:3" x14ac:dyDescent="0.2">
      <c r="C13010" s="21"/>
    </row>
    <row r="13011" spans="3:3" x14ac:dyDescent="0.2">
      <c r="C13011" s="21"/>
    </row>
    <row r="13012" spans="3:3" x14ac:dyDescent="0.2">
      <c r="C13012" s="21"/>
    </row>
    <row r="13013" spans="3:3" x14ac:dyDescent="0.2">
      <c r="C13013" s="21"/>
    </row>
    <row r="13014" spans="3:3" x14ac:dyDescent="0.2">
      <c r="C13014" s="21"/>
    </row>
    <row r="13015" spans="3:3" x14ac:dyDescent="0.2">
      <c r="C13015" s="21"/>
    </row>
    <row r="13016" spans="3:3" x14ac:dyDescent="0.2">
      <c r="C13016" s="21"/>
    </row>
    <row r="13017" spans="3:3" x14ac:dyDescent="0.2">
      <c r="C13017" s="21"/>
    </row>
    <row r="13018" spans="3:3" x14ac:dyDescent="0.2">
      <c r="C13018" s="21"/>
    </row>
    <row r="13019" spans="3:3" x14ac:dyDescent="0.2">
      <c r="C13019" s="21"/>
    </row>
    <row r="13020" spans="3:3" x14ac:dyDescent="0.2">
      <c r="C13020" s="21"/>
    </row>
    <row r="13021" spans="3:3" x14ac:dyDescent="0.2">
      <c r="C13021" s="21"/>
    </row>
    <row r="13022" spans="3:3" x14ac:dyDescent="0.2">
      <c r="C13022" s="21"/>
    </row>
    <row r="13023" spans="3:3" x14ac:dyDescent="0.2">
      <c r="C13023" s="21"/>
    </row>
    <row r="13024" spans="3:3" x14ac:dyDescent="0.2">
      <c r="C13024" s="21"/>
    </row>
    <row r="13025" spans="3:3" x14ac:dyDescent="0.2">
      <c r="C13025" s="21"/>
    </row>
    <row r="13026" spans="3:3" x14ac:dyDescent="0.2">
      <c r="C13026" s="21"/>
    </row>
    <row r="13027" spans="3:3" x14ac:dyDescent="0.2">
      <c r="C13027" s="21"/>
    </row>
    <row r="13028" spans="3:3" x14ac:dyDescent="0.2">
      <c r="C13028" s="21"/>
    </row>
    <row r="13029" spans="3:3" x14ac:dyDescent="0.2">
      <c r="C13029" s="21"/>
    </row>
    <row r="13030" spans="3:3" x14ac:dyDescent="0.2">
      <c r="C13030" s="21"/>
    </row>
    <row r="13031" spans="3:3" x14ac:dyDescent="0.2">
      <c r="C13031" s="21"/>
    </row>
    <row r="13032" spans="3:3" x14ac:dyDescent="0.2">
      <c r="C13032" s="21"/>
    </row>
    <row r="13033" spans="3:3" x14ac:dyDescent="0.2">
      <c r="C13033" s="21"/>
    </row>
    <row r="13034" spans="3:3" x14ac:dyDescent="0.2">
      <c r="C13034" s="21"/>
    </row>
    <row r="13035" spans="3:3" x14ac:dyDescent="0.2">
      <c r="C13035" s="21"/>
    </row>
    <row r="13036" spans="3:3" x14ac:dyDescent="0.2">
      <c r="C13036" s="21"/>
    </row>
    <row r="13037" spans="3:3" x14ac:dyDescent="0.2">
      <c r="C13037" s="21"/>
    </row>
    <row r="13038" spans="3:3" x14ac:dyDescent="0.2">
      <c r="C13038" s="21"/>
    </row>
    <row r="13039" spans="3:3" x14ac:dyDescent="0.2">
      <c r="C13039" s="21"/>
    </row>
    <row r="13040" spans="3:3" x14ac:dyDescent="0.2">
      <c r="C13040" s="21"/>
    </row>
    <row r="13041" spans="3:3" x14ac:dyDescent="0.2">
      <c r="C13041" s="21"/>
    </row>
    <row r="13042" spans="3:3" x14ac:dyDescent="0.2">
      <c r="C13042" s="21"/>
    </row>
    <row r="13043" spans="3:3" x14ac:dyDescent="0.2">
      <c r="C13043" s="21"/>
    </row>
    <row r="13044" spans="3:3" x14ac:dyDescent="0.2">
      <c r="C13044" s="21"/>
    </row>
    <row r="13045" spans="3:3" x14ac:dyDescent="0.2">
      <c r="C13045" s="21"/>
    </row>
    <row r="13046" spans="3:3" x14ac:dyDescent="0.2">
      <c r="C13046" s="21"/>
    </row>
    <row r="13047" spans="3:3" x14ac:dyDescent="0.2">
      <c r="C13047" s="21"/>
    </row>
    <row r="13048" spans="3:3" x14ac:dyDescent="0.2">
      <c r="C13048" s="21"/>
    </row>
    <row r="13049" spans="3:3" x14ac:dyDescent="0.2">
      <c r="C13049" s="21"/>
    </row>
    <row r="13050" spans="3:3" x14ac:dyDescent="0.2">
      <c r="C13050" s="21"/>
    </row>
    <row r="13051" spans="3:3" x14ac:dyDescent="0.2">
      <c r="C13051" s="21"/>
    </row>
    <row r="13052" spans="3:3" x14ac:dyDescent="0.2">
      <c r="C13052" s="21"/>
    </row>
    <row r="13053" spans="3:3" x14ac:dyDescent="0.2">
      <c r="C13053" s="21"/>
    </row>
    <row r="13054" spans="3:3" x14ac:dyDescent="0.2">
      <c r="C13054" s="21"/>
    </row>
    <row r="13055" spans="3:3" x14ac:dyDescent="0.2">
      <c r="C13055" s="21"/>
    </row>
    <row r="13056" spans="3:3" x14ac:dyDescent="0.2">
      <c r="C13056" s="21"/>
    </row>
    <row r="13057" spans="3:3" x14ac:dyDescent="0.2">
      <c r="C13057" s="21"/>
    </row>
    <row r="13058" spans="3:3" x14ac:dyDescent="0.2">
      <c r="C13058" s="21"/>
    </row>
    <row r="13059" spans="3:3" x14ac:dyDescent="0.2">
      <c r="C13059" s="21"/>
    </row>
    <row r="13060" spans="3:3" x14ac:dyDescent="0.2">
      <c r="C13060" s="21"/>
    </row>
    <row r="13061" spans="3:3" x14ac:dyDescent="0.2">
      <c r="C13061" s="21"/>
    </row>
    <row r="13062" spans="3:3" x14ac:dyDescent="0.2">
      <c r="C13062" s="21"/>
    </row>
    <row r="13063" spans="3:3" x14ac:dyDescent="0.2">
      <c r="C13063" s="21"/>
    </row>
    <row r="13064" spans="3:3" x14ac:dyDescent="0.2">
      <c r="C13064" s="21"/>
    </row>
    <row r="13065" spans="3:3" x14ac:dyDescent="0.2">
      <c r="C13065" s="21"/>
    </row>
    <row r="13066" spans="3:3" x14ac:dyDescent="0.2">
      <c r="C13066" s="21"/>
    </row>
    <row r="13067" spans="3:3" x14ac:dyDescent="0.2">
      <c r="C13067" s="21"/>
    </row>
    <row r="13068" spans="3:3" x14ac:dyDescent="0.2">
      <c r="C13068" s="21"/>
    </row>
    <row r="13069" spans="3:3" x14ac:dyDescent="0.2">
      <c r="C13069" s="21"/>
    </row>
    <row r="13070" spans="3:3" x14ac:dyDescent="0.2">
      <c r="C13070" s="21"/>
    </row>
    <row r="13071" spans="3:3" x14ac:dyDescent="0.2">
      <c r="C13071" s="21"/>
    </row>
    <row r="13072" spans="3:3" x14ac:dyDescent="0.2">
      <c r="C13072" s="21"/>
    </row>
    <row r="13073" spans="3:3" x14ac:dyDescent="0.2">
      <c r="C13073" s="21"/>
    </row>
    <row r="13074" spans="3:3" x14ac:dyDescent="0.2">
      <c r="C13074" s="21"/>
    </row>
    <row r="13075" spans="3:3" x14ac:dyDescent="0.2">
      <c r="C13075" s="21"/>
    </row>
    <row r="13076" spans="3:3" x14ac:dyDescent="0.2">
      <c r="C13076" s="21"/>
    </row>
    <row r="13077" spans="3:3" x14ac:dyDescent="0.2">
      <c r="C13077" s="21"/>
    </row>
    <row r="13078" spans="3:3" x14ac:dyDescent="0.2">
      <c r="C13078" s="21"/>
    </row>
    <row r="13079" spans="3:3" x14ac:dyDescent="0.2">
      <c r="C13079" s="21"/>
    </row>
    <row r="13080" spans="3:3" x14ac:dyDescent="0.2">
      <c r="C13080" s="21"/>
    </row>
    <row r="13081" spans="3:3" x14ac:dyDescent="0.2">
      <c r="C13081" s="21"/>
    </row>
    <row r="13082" spans="3:3" x14ac:dyDescent="0.2">
      <c r="C13082" s="21"/>
    </row>
    <row r="13083" spans="3:3" x14ac:dyDescent="0.2">
      <c r="C13083" s="21"/>
    </row>
    <row r="13084" spans="3:3" x14ac:dyDescent="0.2">
      <c r="C13084" s="21"/>
    </row>
    <row r="13085" spans="3:3" x14ac:dyDescent="0.2">
      <c r="C13085" s="21"/>
    </row>
    <row r="13086" spans="3:3" x14ac:dyDescent="0.2">
      <c r="C13086" s="21"/>
    </row>
    <row r="13087" spans="3:3" x14ac:dyDescent="0.2">
      <c r="C13087" s="21"/>
    </row>
    <row r="13088" spans="3:3" x14ac:dyDescent="0.2">
      <c r="C13088" s="21"/>
    </row>
    <row r="13089" spans="3:3" x14ac:dyDescent="0.2">
      <c r="C13089" s="21"/>
    </row>
    <row r="13090" spans="3:3" x14ac:dyDescent="0.2">
      <c r="C13090" s="21"/>
    </row>
    <row r="13091" spans="3:3" x14ac:dyDescent="0.2">
      <c r="C13091" s="21"/>
    </row>
    <row r="13092" spans="3:3" x14ac:dyDescent="0.2">
      <c r="C13092" s="21"/>
    </row>
    <row r="13093" spans="3:3" x14ac:dyDescent="0.2">
      <c r="C13093" s="21"/>
    </row>
    <row r="13094" spans="3:3" x14ac:dyDescent="0.2">
      <c r="C13094" s="21"/>
    </row>
    <row r="13095" spans="3:3" x14ac:dyDescent="0.2">
      <c r="C13095" s="21"/>
    </row>
    <row r="13096" spans="3:3" x14ac:dyDescent="0.2">
      <c r="C13096" s="21"/>
    </row>
    <row r="13097" spans="3:3" x14ac:dyDescent="0.2">
      <c r="C13097" s="21"/>
    </row>
    <row r="13098" spans="3:3" x14ac:dyDescent="0.2">
      <c r="C13098" s="21"/>
    </row>
    <row r="13099" spans="3:3" x14ac:dyDescent="0.2">
      <c r="C13099" s="21"/>
    </row>
    <row r="13100" spans="3:3" x14ac:dyDescent="0.2">
      <c r="C13100" s="21"/>
    </row>
    <row r="13101" spans="3:3" x14ac:dyDescent="0.2">
      <c r="C13101" s="21"/>
    </row>
    <row r="13102" spans="3:3" x14ac:dyDescent="0.2">
      <c r="C13102" s="21"/>
    </row>
    <row r="13103" spans="3:3" x14ac:dyDescent="0.2">
      <c r="C13103" s="21"/>
    </row>
    <row r="13104" spans="3:3" x14ac:dyDescent="0.2">
      <c r="C13104" s="21"/>
    </row>
    <row r="13105" spans="3:3" x14ac:dyDescent="0.2">
      <c r="C13105" s="21"/>
    </row>
    <row r="13106" spans="3:3" x14ac:dyDescent="0.2">
      <c r="C13106" s="21"/>
    </row>
    <row r="13107" spans="3:3" x14ac:dyDescent="0.2">
      <c r="C13107" s="21"/>
    </row>
    <row r="13108" spans="3:3" x14ac:dyDescent="0.2">
      <c r="C13108" s="21"/>
    </row>
    <row r="13109" spans="3:3" x14ac:dyDescent="0.2">
      <c r="C13109" s="21"/>
    </row>
    <row r="13110" spans="3:3" x14ac:dyDescent="0.2">
      <c r="C13110" s="21"/>
    </row>
    <row r="13111" spans="3:3" x14ac:dyDescent="0.2">
      <c r="C13111" s="21"/>
    </row>
    <row r="13112" spans="3:3" x14ac:dyDescent="0.2">
      <c r="C13112" s="21"/>
    </row>
    <row r="13113" spans="3:3" x14ac:dyDescent="0.2">
      <c r="C13113" s="21"/>
    </row>
    <row r="13114" spans="3:3" x14ac:dyDescent="0.2">
      <c r="C13114" s="21"/>
    </row>
    <row r="13115" spans="3:3" x14ac:dyDescent="0.2">
      <c r="C13115" s="21"/>
    </row>
    <row r="13116" spans="3:3" x14ac:dyDescent="0.2">
      <c r="C13116" s="21"/>
    </row>
    <row r="13117" spans="3:3" x14ac:dyDescent="0.2">
      <c r="C13117" s="21"/>
    </row>
    <row r="13118" spans="3:3" x14ac:dyDescent="0.2">
      <c r="C13118" s="21"/>
    </row>
    <row r="13119" spans="3:3" x14ac:dyDescent="0.2">
      <c r="C13119" s="21"/>
    </row>
    <row r="13120" spans="3:3" x14ac:dyDescent="0.2">
      <c r="C13120" s="21"/>
    </row>
    <row r="13121" spans="3:3" x14ac:dyDescent="0.2">
      <c r="C13121" s="21"/>
    </row>
    <row r="13122" spans="3:3" x14ac:dyDescent="0.2">
      <c r="C13122" s="21"/>
    </row>
    <row r="13123" spans="3:3" x14ac:dyDescent="0.2">
      <c r="C13123" s="21"/>
    </row>
    <row r="13124" spans="3:3" x14ac:dyDescent="0.2">
      <c r="C13124" s="21"/>
    </row>
    <row r="13125" spans="3:3" x14ac:dyDescent="0.2">
      <c r="C13125" s="21"/>
    </row>
    <row r="13126" spans="3:3" x14ac:dyDescent="0.2">
      <c r="C13126" s="21"/>
    </row>
    <row r="13127" spans="3:3" x14ac:dyDescent="0.2">
      <c r="C13127" s="21"/>
    </row>
    <row r="13128" spans="3:3" x14ac:dyDescent="0.2">
      <c r="C13128" s="21"/>
    </row>
    <row r="13129" spans="3:3" x14ac:dyDescent="0.2">
      <c r="C13129" s="21"/>
    </row>
    <row r="13130" spans="3:3" x14ac:dyDescent="0.2">
      <c r="C13130" s="21"/>
    </row>
    <row r="13131" spans="3:3" x14ac:dyDescent="0.2">
      <c r="C13131" s="21"/>
    </row>
    <row r="13132" spans="3:3" x14ac:dyDescent="0.2">
      <c r="C13132" s="21"/>
    </row>
    <row r="13133" spans="3:3" x14ac:dyDescent="0.2">
      <c r="C13133" s="21"/>
    </row>
    <row r="13134" spans="3:3" x14ac:dyDescent="0.2">
      <c r="C13134" s="21"/>
    </row>
    <row r="13135" spans="3:3" x14ac:dyDescent="0.2">
      <c r="C13135" s="21"/>
    </row>
    <row r="13136" spans="3:3" x14ac:dyDescent="0.2">
      <c r="C13136" s="21"/>
    </row>
    <row r="13137" spans="3:3" x14ac:dyDescent="0.2">
      <c r="C13137" s="21"/>
    </row>
    <row r="13138" spans="3:3" x14ac:dyDescent="0.2">
      <c r="C13138" s="21"/>
    </row>
    <row r="13139" spans="3:3" x14ac:dyDescent="0.2">
      <c r="C13139" s="21"/>
    </row>
    <row r="13140" spans="3:3" x14ac:dyDescent="0.2">
      <c r="C13140" s="21"/>
    </row>
    <row r="13141" spans="3:3" x14ac:dyDescent="0.2">
      <c r="C13141" s="21"/>
    </row>
    <row r="13142" spans="3:3" x14ac:dyDescent="0.2">
      <c r="C13142" s="21"/>
    </row>
    <row r="13143" spans="3:3" x14ac:dyDescent="0.2">
      <c r="C13143" s="21"/>
    </row>
    <row r="13144" spans="3:3" x14ac:dyDescent="0.2">
      <c r="C13144" s="21"/>
    </row>
    <row r="13145" spans="3:3" x14ac:dyDescent="0.2">
      <c r="C13145" s="21"/>
    </row>
    <row r="13146" spans="3:3" x14ac:dyDescent="0.2">
      <c r="C13146" s="21"/>
    </row>
    <row r="13147" spans="3:3" x14ac:dyDescent="0.2">
      <c r="C13147" s="21"/>
    </row>
    <row r="13148" spans="3:3" x14ac:dyDescent="0.2">
      <c r="C13148" s="21"/>
    </row>
    <row r="13149" spans="3:3" x14ac:dyDescent="0.2">
      <c r="C13149" s="21"/>
    </row>
    <row r="13150" spans="3:3" x14ac:dyDescent="0.2">
      <c r="C13150" s="21"/>
    </row>
    <row r="13151" spans="3:3" x14ac:dyDescent="0.2">
      <c r="C13151" s="21"/>
    </row>
    <row r="13152" spans="3:3" x14ac:dyDescent="0.2">
      <c r="C13152" s="21"/>
    </row>
    <row r="13153" spans="3:3" x14ac:dyDescent="0.2">
      <c r="C13153" s="21"/>
    </row>
    <row r="13154" spans="3:3" x14ac:dyDescent="0.2">
      <c r="C13154" s="21"/>
    </row>
    <row r="13155" spans="3:3" x14ac:dyDescent="0.2">
      <c r="C13155" s="21"/>
    </row>
    <row r="13156" spans="3:3" x14ac:dyDescent="0.2">
      <c r="C13156" s="21"/>
    </row>
    <row r="13157" spans="3:3" x14ac:dyDescent="0.2">
      <c r="C13157" s="21"/>
    </row>
    <row r="13158" spans="3:3" x14ac:dyDescent="0.2">
      <c r="C13158" s="21"/>
    </row>
    <row r="13159" spans="3:3" x14ac:dyDescent="0.2">
      <c r="C13159" s="21"/>
    </row>
    <row r="13160" spans="3:3" x14ac:dyDescent="0.2">
      <c r="C13160" s="21"/>
    </row>
    <row r="13161" spans="3:3" x14ac:dyDescent="0.2">
      <c r="C13161" s="21"/>
    </row>
    <row r="13162" spans="3:3" x14ac:dyDescent="0.2">
      <c r="C13162" s="21"/>
    </row>
    <row r="13163" spans="3:3" x14ac:dyDescent="0.2">
      <c r="C13163" s="21"/>
    </row>
    <row r="13164" spans="3:3" x14ac:dyDescent="0.2">
      <c r="C13164" s="21"/>
    </row>
    <row r="13165" spans="3:3" x14ac:dyDescent="0.2">
      <c r="C13165" s="21"/>
    </row>
    <row r="13166" spans="3:3" x14ac:dyDescent="0.2">
      <c r="C13166" s="21"/>
    </row>
    <row r="13167" spans="3:3" x14ac:dyDescent="0.2">
      <c r="C13167" s="21"/>
    </row>
    <row r="13168" spans="3:3" x14ac:dyDescent="0.2">
      <c r="C13168" s="21"/>
    </row>
    <row r="13169" spans="3:3" x14ac:dyDescent="0.2">
      <c r="C13169" s="21"/>
    </row>
    <row r="13170" spans="3:3" x14ac:dyDescent="0.2">
      <c r="C13170" s="21"/>
    </row>
    <row r="13171" spans="3:3" x14ac:dyDescent="0.2">
      <c r="C13171" s="21"/>
    </row>
    <row r="13172" spans="3:3" x14ac:dyDescent="0.2">
      <c r="C13172" s="21"/>
    </row>
    <row r="13173" spans="3:3" x14ac:dyDescent="0.2">
      <c r="C13173" s="21"/>
    </row>
    <row r="13174" spans="3:3" x14ac:dyDescent="0.2">
      <c r="C13174" s="21"/>
    </row>
    <row r="13175" spans="3:3" x14ac:dyDescent="0.2">
      <c r="C13175" s="21"/>
    </row>
    <row r="13176" spans="3:3" x14ac:dyDescent="0.2">
      <c r="C13176" s="21"/>
    </row>
    <row r="13177" spans="3:3" x14ac:dyDescent="0.2">
      <c r="C13177" s="21"/>
    </row>
    <row r="13178" spans="3:3" x14ac:dyDescent="0.2">
      <c r="C13178" s="21"/>
    </row>
    <row r="13179" spans="3:3" x14ac:dyDescent="0.2">
      <c r="C13179" s="21"/>
    </row>
    <row r="13180" spans="3:3" x14ac:dyDescent="0.2">
      <c r="C13180" s="21"/>
    </row>
    <row r="13181" spans="3:3" x14ac:dyDescent="0.2">
      <c r="C13181" s="21"/>
    </row>
    <row r="13182" spans="3:3" x14ac:dyDescent="0.2">
      <c r="C13182" s="21"/>
    </row>
    <row r="13183" spans="3:3" x14ac:dyDescent="0.2">
      <c r="C13183" s="21"/>
    </row>
    <row r="13184" spans="3:3" x14ac:dyDescent="0.2">
      <c r="C13184" s="21"/>
    </row>
    <row r="13185" spans="3:3" x14ac:dyDescent="0.2">
      <c r="C13185" s="21"/>
    </row>
    <row r="13186" spans="3:3" x14ac:dyDescent="0.2">
      <c r="C13186" s="21"/>
    </row>
    <row r="13187" spans="3:3" x14ac:dyDescent="0.2">
      <c r="C13187" s="21"/>
    </row>
    <row r="13188" spans="3:3" x14ac:dyDescent="0.2">
      <c r="C13188" s="21"/>
    </row>
    <row r="13189" spans="3:3" x14ac:dyDescent="0.2">
      <c r="C13189" s="21"/>
    </row>
    <row r="13190" spans="3:3" x14ac:dyDescent="0.2">
      <c r="C13190" s="21"/>
    </row>
    <row r="13191" spans="3:3" x14ac:dyDescent="0.2">
      <c r="C13191" s="21"/>
    </row>
    <row r="13192" spans="3:3" x14ac:dyDescent="0.2">
      <c r="C13192" s="21"/>
    </row>
    <row r="13193" spans="3:3" x14ac:dyDescent="0.2">
      <c r="C13193" s="21"/>
    </row>
    <row r="13194" spans="3:3" x14ac:dyDescent="0.2">
      <c r="C13194" s="21"/>
    </row>
    <row r="13195" spans="3:3" x14ac:dyDescent="0.2">
      <c r="C13195" s="21"/>
    </row>
    <row r="13196" spans="3:3" x14ac:dyDescent="0.2">
      <c r="C13196" s="21"/>
    </row>
    <row r="13197" spans="3:3" x14ac:dyDescent="0.2">
      <c r="C13197" s="21"/>
    </row>
    <row r="13198" spans="3:3" x14ac:dyDescent="0.2">
      <c r="C13198" s="21"/>
    </row>
    <row r="13199" spans="3:3" x14ac:dyDescent="0.2">
      <c r="C13199" s="21"/>
    </row>
    <row r="13200" spans="3:3" x14ac:dyDescent="0.2">
      <c r="C13200" s="21"/>
    </row>
    <row r="13201" spans="3:3" x14ac:dyDescent="0.2">
      <c r="C13201" s="21"/>
    </row>
    <row r="13202" spans="3:3" x14ac:dyDescent="0.2">
      <c r="C13202" s="21"/>
    </row>
    <row r="13203" spans="3:3" x14ac:dyDescent="0.2">
      <c r="C13203" s="21"/>
    </row>
    <row r="13204" spans="3:3" x14ac:dyDescent="0.2">
      <c r="C13204" s="21"/>
    </row>
    <row r="13205" spans="3:3" x14ac:dyDescent="0.2">
      <c r="C13205" s="21"/>
    </row>
    <row r="13206" spans="3:3" x14ac:dyDescent="0.2">
      <c r="C13206" s="21"/>
    </row>
    <row r="13207" spans="3:3" x14ac:dyDescent="0.2">
      <c r="C13207" s="21"/>
    </row>
    <row r="13208" spans="3:3" x14ac:dyDescent="0.2">
      <c r="C13208" s="21"/>
    </row>
    <row r="13209" spans="3:3" x14ac:dyDescent="0.2">
      <c r="C13209" s="21"/>
    </row>
    <row r="13210" spans="3:3" x14ac:dyDescent="0.2">
      <c r="C13210" s="21"/>
    </row>
    <row r="13211" spans="3:3" x14ac:dyDescent="0.2">
      <c r="C13211" s="21"/>
    </row>
    <row r="13212" spans="3:3" x14ac:dyDescent="0.2">
      <c r="C13212" s="21"/>
    </row>
    <row r="13213" spans="3:3" x14ac:dyDescent="0.2">
      <c r="C13213" s="21"/>
    </row>
    <row r="13214" spans="3:3" x14ac:dyDescent="0.2">
      <c r="C13214" s="21"/>
    </row>
    <row r="13215" spans="3:3" x14ac:dyDescent="0.2">
      <c r="C13215" s="21"/>
    </row>
    <row r="13216" spans="3:3" x14ac:dyDescent="0.2">
      <c r="C13216" s="21"/>
    </row>
    <row r="13217" spans="3:3" x14ac:dyDescent="0.2">
      <c r="C13217" s="21"/>
    </row>
    <row r="13218" spans="3:3" x14ac:dyDescent="0.2">
      <c r="C13218" s="21"/>
    </row>
    <row r="13219" spans="3:3" x14ac:dyDescent="0.2">
      <c r="C13219" s="21"/>
    </row>
    <row r="13220" spans="3:3" x14ac:dyDescent="0.2">
      <c r="C13220" s="21"/>
    </row>
    <row r="13221" spans="3:3" x14ac:dyDescent="0.2">
      <c r="C13221" s="21"/>
    </row>
    <row r="13222" spans="3:3" x14ac:dyDescent="0.2">
      <c r="C13222" s="21"/>
    </row>
    <row r="13223" spans="3:3" x14ac:dyDescent="0.2">
      <c r="C13223" s="21"/>
    </row>
    <row r="13224" spans="3:3" x14ac:dyDescent="0.2">
      <c r="C13224" s="21"/>
    </row>
    <row r="13225" spans="3:3" x14ac:dyDescent="0.2">
      <c r="C13225" s="21"/>
    </row>
    <row r="13226" spans="3:3" x14ac:dyDescent="0.2">
      <c r="C13226" s="21"/>
    </row>
    <row r="13227" spans="3:3" x14ac:dyDescent="0.2">
      <c r="C13227" s="21"/>
    </row>
    <row r="13228" spans="3:3" x14ac:dyDescent="0.2">
      <c r="C13228" s="21"/>
    </row>
    <row r="13229" spans="3:3" x14ac:dyDescent="0.2">
      <c r="C13229" s="21"/>
    </row>
    <row r="13230" spans="3:3" x14ac:dyDescent="0.2">
      <c r="C13230" s="21"/>
    </row>
    <row r="13231" spans="3:3" x14ac:dyDescent="0.2">
      <c r="C13231" s="21"/>
    </row>
    <row r="13232" spans="3:3" x14ac:dyDescent="0.2">
      <c r="C13232" s="21"/>
    </row>
    <row r="13233" spans="3:3" x14ac:dyDescent="0.2">
      <c r="C13233" s="21"/>
    </row>
    <row r="13234" spans="3:3" x14ac:dyDescent="0.2">
      <c r="C13234" s="21"/>
    </row>
    <row r="13235" spans="3:3" x14ac:dyDescent="0.2">
      <c r="C13235" s="21"/>
    </row>
    <row r="13236" spans="3:3" x14ac:dyDescent="0.2">
      <c r="C13236" s="21"/>
    </row>
    <row r="13237" spans="3:3" x14ac:dyDescent="0.2">
      <c r="C13237" s="21"/>
    </row>
    <row r="13238" spans="3:3" x14ac:dyDescent="0.2">
      <c r="C13238" s="21"/>
    </row>
    <row r="13239" spans="3:3" x14ac:dyDescent="0.2">
      <c r="C13239" s="21"/>
    </row>
    <row r="13240" spans="3:3" x14ac:dyDescent="0.2">
      <c r="C13240" s="21"/>
    </row>
    <row r="13241" spans="3:3" x14ac:dyDescent="0.2">
      <c r="C13241" s="21"/>
    </row>
    <row r="13242" spans="3:3" x14ac:dyDescent="0.2">
      <c r="C13242" s="21"/>
    </row>
    <row r="13243" spans="3:3" x14ac:dyDescent="0.2">
      <c r="C13243" s="21"/>
    </row>
    <row r="13244" spans="3:3" x14ac:dyDescent="0.2">
      <c r="C13244" s="21"/>
    </row>
    <row r="13245" spans="3:3" x14ac:dyDescent="0.2">
      <c r="C13245" s="21"/>
    </row>
    <row r="13246" spans="3:3" x14ac:dyDescent="0.2">
      <c r="C13246" s="21"/>
    </row>
    <row r="13247" spans="3:3" x14ac:dyDescent="0.2">
      <c r="C13247" s="21"/>
    </row>
    <row r="13248" spans="3:3" x14ac:dyDescent="0.2">
      <c r="C13248" s="21"/>
    </row>
    <row r="13249" spans="3:3" x14ac:dyDescent="0.2">
      <c r="C13249" s="21"/>
    </row>
    <row r="13250" spans="3:3" x14ac:dyDescent="0.2">
      <c r="C13250" s="21"/>
    </row>
    <row r="13251" spans="3:3" x14ac:dyDescent="0.2">
      <c r="C13251" s="21"/>
    </row>
    <row r="13252" spans="3:3" x14ac:dyDescent="0.2">
      <c r="C13252" s="21"/>
    </row>
    <row r="13253" spans="3:3" x14ac:dyDescent="0.2">
      <c r="C13253" s="21"/>
    </row>
    <row r="13254" spans="3:3" x14ac:dyDescent="0.2">
      <c r="C13254" s="21"/>
    </row>
    <row r="13255" spans="3:3" x14ac:dyDescent="0.2">
      <c r="C13255" s="21"/>
    </row>
    <row r="13256" spans="3:3" x14ac:dyDescent="0.2">
      <c r="C13256" s="21"/>
    </row>
    <row r="13257" spans="3:3" x14ac:dyDescent="0.2">
      <c r="C13257" s="21"/>
    </row>
    <row r="13258" spans="3:3" x14ac:dyDescent="0.2">
      <c r="C13258" s="21"/>
    </row>
    <row r="13259" spans="3:3" x14ac:dyDescent="0.2">
      <c r="C13259" s="21"/>
    </row>
    <row r="13260" spans="3:3" x14ac:dyDescent="0.2">
      <c r="C13260" s="21"/>
    </row>
    <row r="13261" spans="3:3" x14ac:dyDescent="0.2">
      <c r="C13261" s="21"/>
    </row>
    <row r="13262" spans="3:3" x14ac:dyDescent="0.2">
      <c r="C13262" s="21"/>
    </row>
    <row r="13263" spans="3:3" x14ac:dyDescent="0.2">
      <c r="C13263" s="21"/>
    </row>
    <row r="13264" spans="3:3" x14ac:dyDescent="0.2">
      <c r="C13264" s="21"/>
    </row>
    <row r="13265" spans="3:3" x14ac:dyDescent="0.2">
      <c r="C13265" s="21"/>
    </row>
    <row r="13266" spans="3:3" x14ac:dyDescent="0.2">
      <c r="C13266" s="21"/>
    </row>
    <row r="13267" spans="3:3" x14ac:dyDescent="0.2">
      <c r="C13267" s="21"/>
    </row>
    <row r="13268" spans="3:3" x14ac:dyDescent="0.2">
      <c r="C13268" s="21"/>
    </row>
    <row r="13269" spans="3:3" x14ac:dyDescent="0.2">
      <c r="C13269" s="21"/>
    </row>
    <row r="13270" spans="3:3" x14ac:dyDescent="0.2">
      <c r="C13270" s="21"/>
    </row>
    <row r="13271" spans="3:3" x14ac:dyDescent="0.2">
      <c r="C13271" s="21"/>
    </row>
    <row r="13272" spans="3:3" x14ac:dyDescent="0.2">
      <c r="C13272" s="21"/>
    </row>
    <row r="13273" spans="3:3" x14ac:dyDescent="0.2">
      <c r="C13273" s="21"/>
    </row>
    <row r="13274" spans="3:3" x14ac:dyDescent="0.2">
      <c r="C13274" s="21"/>
    </row>
    <row r="13275" spans="3:3" x14ac:dyDescent="0.2">
      <c r="C13275" s="21"/>
    </row>
    <row r="13276" spans="3:3" x14ac:dyDescent="0.2">
      <c r="C13276" s="21"/>
    </row>
    <row r="13277" spans="3:3" x14ac:dyDescent="0.2">
      <c r="C13277" s="21"/>
    </row>
    <row r="13278" spans="3:3" x14ac:dyDescent="0.2">
      <c r="C13278" s="21"/>
    </row>
    <row r="13279" spans="3:3" x14ac:dyDescent="0.2">
      <c r="C13279" s="21"/>
    </row>
    <row r="13280" spans="3:3" x14ac:dyDescent="0.2">
      <c r="C13280" s="21"/>
    </row>
    <row r="13281" spans="3:3" x14ac:dyDescent="0.2">
      <c r="C13281" s="21"/>
    </row>
    <row r="13282" spans="3:3" x14ac:dyDescent="0.2">
      <c r="C13282" s="21"/>
    </row>
    <row r="13283" spans="3:3" x14ac:dyDescent="0.2">
      <c r="C13283" s="21"/>
    </row>
    <row r="13284" spans="3:3" x14ac:dyDescent="0.2">
      <c r="C13284" s="21"/>
    </row>
    <row r="13285" spans="3:3" x14ac:dyDescent="0.2">
      <c r="C13285" s="21"/>
    </row>
    <row r="13286" spans="3:3" x14ac:dyDescent="0.2">
      <c r="C13286" s="21"/>
    </row>
    <row r="13287" spans="3:3" x14ac:dyDescent="0.2">
      <c r="C13287" s="21"/>
    </row>
    <row r="13288" spans="3:3" x14ac:dyDescent="0.2">
      <c r="C13288" s="21"/>
    </row>
    <row r="13289" spans="3:3" x14ac:dyDescent="0.2">
      <c r="C13289" s="21"/>
    </row>
    <row r="13290" spans="3:3" x14ac:dyDescent="0.2">
      <c r="C13290" s="21"/>
    </row>
    <row r="13291" spans="3:3" x14ac:dyDescent="0.2">
      <c r="C13291" s="21"/>
    </row>
    <row r="13292" spans="3:3" x14ac:dyDescent="0.2">
      <c r="C13292" s="21"/>
    </row>
    <row r="13293" spans="3:3" x14ac:dyDescent="0.2">
      <c r="C13293" s="21"/>
    </row>
    <row r="13294" spans="3:3" x14ac:dyDescent="0.2">
      <c r="C13294" s="21"/>
    </row>
    <row r="13295" spans="3:3" x14ac:dyDescent="0.2">
      <c r="C13295" s="21"/>
    </row>
    <row r="13296" spans="3:3" x14ac:dyDescent="0.2">
      <c r="C13296" s="21"/>
    </row>
    <row r="13297" spans="3:3" x14ac:dyDescent="0.2">
      <c r="C13297" s="21"/>
    </row>
    <row r="13298" spans="3:3" x14ac:dyDescent="0.2">
      <c r="C13298" s="21"/>
    </row>
    <row r="13299" spans="3:3" x14ac:dyDescent="0.2">
      <c r="C13299" s="21"/>
    </row>
    <row r="13300" spans="3:3" x14ac:dyDescent="0.2">
      <c r="C13300" s="21"/>
    </row>
    <row r="13301" spans="3:3" x14ac:dyDescent="0.2">
      <c r="C13301" s="21"/>
    </row>
    <row r="13302" spans="3:3" x14ac:dyDescent="0.2">
      <c r="C13302" s="21"/>
    </row>
    <row r="13303" spans="3:3" x14ac:dyDescent="0.2">
      <c r="C13303" s="21"/>
    </row>
    <row r="13304" spans="3:3" x14ac:dyDescent="0.2">
      <c r="C13304" s="21"/>
    </row>
    <row r="13305" spans="3:3" x14ac:dyDescent="0.2">
      <c r="C13305" s="21"/>
    </row>
    <row r="13306" spans="3:3" x14ac:dyDescent="0.2">
      <c r="C13306" s="21"/>
    </row>
    <row r="13307" spans="3:3" x14ac:dyDescent="0.2">
      <c r="C13307" s="21"/>
    </row>
    <row r="13308" spans="3:3" x14ac:dyDescent="0.2">
      <c r="C13308" s="21"/>
    </row>
    <row r="13309" spans="3:3" x14ac:dyDescent="0.2">
      <c r="C13309" s="21"/>
    </row>
    <row r="13310" spans="3:3" x14ac:dyDescent="0.2">
      <c r="C13310" s="21"/>
    </row>
    <row r="13311" spans="3:3" x14ac:dyDescent="0.2">
      <c r="C13311" s="21"/>
    </row>
    <row r="13312" spans="3:3" x14ac:dyDescent="0.2">
      <c r="C13312" s="21"/>
    </row>
    <row r="13313" spans="3:3" x14ac:dyDescent="0.2">
      <c r="C13313" s="21"/>
    </row>
    <row r="13314" spans="3:3" x14ac:dyDescent="0.2">
      <c r="C13314" s="21"/>
    </row>
    <row r="13315" spans="3:3" x14ac:dyDescent="0.2">
      <c r="C13315" s="21"/>
    </row>
    <row r="13316" spans="3:3" x14ac:dyDescent="0.2">
      <c r="C13316" s="21"/>
    </row>
    <row r="13317" spans="3:3" x14ac:dyDescent="0.2">
      <c r="C13317" s="21"/>
    </row>
    <row r="13318" spans="3:3" x14ac:dyDescent="0.2">
      <c r="C13318" s="21"/>
    </row>
    <row r="13319" spans="3:3" x14ac:dyDescent="0.2">
      <c r="C13319" s="21"/>
    </row>
    <row r="13320" spans="3:3" x14ac:dyDescent="0.2">
      <c r="C13320" s="21"/>
    </row>
    <row r="13321" spans="3:3" x14ac:dyDescent="0.2">
      <c r="C13321" s="21"/>
    </row>
    <row r="13322" spans="3:3" x14ac:dyDescent="0.2">
      <c r="C13322" s="21"/>
    </row>
    <row r="13323" spans="3:3" x14ac:dyDescent="0.2">
      <c r="C13323" s="21"/>
    </row>
    <row r="13324" spans="3:3" x14ac:dyDescent="0.2">
      <c r="C13324" s="21"/>
    </row>
    <row r="13325" spans="3:3" x14ac:dyDescent="0.2">
      <c r="C13325" s="21"/>
    </row>
    <row r="13326" spans="3:3" x14ac:dyDescent="0.2">
      <c r="C13326" s="21"/>
    </row>
    <row r="13327" spans="3:3" x14ac:dyDescent="0.2">
      <c r="C13327" s="21"/>
    </row>
    <row r="13328" spans="3:3" x14ac:dyDescent="0.2">
      <c r="C13328" s="21"/>
    </row>
    <row r="13329" spans="3:3" x14ac:dyDescent="0.2">
      <c r="C13329" s="21"/>
    </row>
    <row r="13330" spans="3:3" x14ac:dyDescent="0.2">
      <c r="C13330" s="21"/>
    </row>
    <row r="13331" spans="3:3" x14ac:dyDescent="0.2">
      <c r="C13331" s="21"/>
    </row>
    <row r="13332" spans="3:3" x14ac:dyDescent="0.2">
      <c r="C13332" s="21"/>
    </row>
    <row r="13333" spans="3:3" x14ac:dyDescent="0.2">
      <c r="C13333" s="21"/>
    </row>
    <row r="13334" spans="3:3" x14ac:dyDescent="0.2">
      <c r="C13334" s="21"/>
    </row>
    <row r="13335" spans="3:3" x14ac:dyDescent="0.2">
      <c r="C13335" s="21"/>
    </row>
    <row r="13336" spans="3:3" x14ac:dyDescent="0.2">
      <c r="C13336" s="21"/>
    </row>
    <row r="13337" spans="3:3" x14ac:dyDescent="0.2">
      <c r="C13337" s="21"/>
    </row>
    <row r="13338" spans="3:3" x14ac:dyDescent="0.2">
      <c r="C13338" s="21"/>
    </row>
    <row r="13339" spans="3:3" x14ac:dyDescent="0.2">
      <c r="C13339" s="21"/>
    </row>
    <row r="13340" spans="3:3" x14ac:dyDescent="0.2">
      <c r="C13340" s="21"/>
    </row>
    <row r="13341" spans="3:3" x14ac:dyDescent="0.2">
      <c r="C13341" s="21"/>
    </row>
    <row r="13342" spans="3:3" x14ac:dyDescent="0.2">
      <c r="C13342" s="21"/>
    </row>
    <row r="13343" spans="3:3" x14ac:dyDescent="0.2">
      <c r="C13343" s="21"/>
    </row>
    <row r="13344" spans="3:3" x14ac:dyDescent="0.2">
      <c r="C13344" s="21"/>
    </row>
    <row r="13345" spans="3:3" x14ac:dyDescent="0.2">
      <c r="C13345" s="21"/>
    </row>
    <row r="13346" spans="3:3" x14ac:dyDescent="0.2">
      <c r="C13346" s="21"/>
    </row>
    <row r="13347" spans="3:3" x14ac:dyDescent="0.2">
      <c r="C13347" s="21"/>
    </row>
    <row r="13348" spans="3:3" x14ac:dyDescent="0.2">
      <c r="C13348" s="21"/>
    </row>
    <row r="13349" spans="3:3" x14ac:dyDescent="0.2">
      <c r="C13349" s="21"/>
    </row>
    <row r="13350" spans="3:3" x14ac:dyDescent="0.2">
      <c r="C13350" s="21"/>
    </row>
    <row r="13351" spans="3:3" x14ac:dyDescent="0.2">
      <c r="C13351" s="21"/>
    </row>
    <row r="13352" spans="3:3" x14ac:dyDescent="0.2">
      <c r="C13352" s="21"/>
    </row>
    <row r="13353" spans="3:3" x14ac:dyDescent="0.2">
      <c r="C13353" s="21"/>
    </row>
    <row r="13354" spans="3:3" x14ac:dyDescent="0.2">
      <c r="C13354" s="21"/>
    </row>
    <row r="13355" spans="3:3" x14ac:dyDescent="0.2">
      <c r="C13355" s="21"/>
    </row>
    <row r="13356" spans="3:3" x14ac:dyDescent="0.2">
      <c r="C13356" s="21"/>
    </row>
    <row r="13357" spans="3:3" x14ac:dyDescent="0.2">
      <c r="C13357" s="21"/>
    </row>
    <row r="13358" spans="3:3" x14ac:dyDescent="0.2">
      <c r="C13358" s="21"/>
    </row>
    <row r="13359" spans="3:3" x14ac:dyDescent="0.2">
      <c r="C13359" s="21"/>
    </row>
    <row r="13360" spans="3:3" x14ac:dyDescent="0.2">
      <c r="C13360" s="21"/>
    </row>
    <row r="13361" spans="3:3" x14ac:dyDescent="0.2">
      <c r="C13361" s="21"/>
    </row>
    <row r="13362" spans="3:3" x14ac:dyDescent="0.2">
      <c r="C13362" s="21"/>
    </row>
    <row r="13363" spans="3:3" x14ac:dyDescent="0.2">
      <c r="C13363" s="21"/>
    </row>
    <row r="13364" spans="3:3" x14ac:dyDescent="0.2">
      <c r="C13364" s="21"/>
    </row>
    <row r="13365" spans="3:3" x14ac:dyDescent="0.2">
      <c r="C13365" s="21"/>
    </row>
    <row r="13366" spans="3:3" x14ac:dyDescent="0.2">
      <c r="C13366" s="21"/>
    </row>
    <row r="13367" spans="3:3" x14ac:dyDescent="0.2">
      <c r="C13367" s="21"/>
    </row>
    <row r="13368" spans="3:3" x14ac:dyDescent="0.2">
      <c r="C13368" s="21"/>
    </row>
    <row r="13369" spans="3:3" x14ac:dyDescent="0.2">
      <c r="C13369" s="21"/>
    </row>
    <row r="13370" spans="3:3" x14ac:dyDescent="0.2">
      <c r="C13370" s="21"/>
    </row>
    <row r="13371" spans="3:3" x14ac:dyDescent="0.2">
      <c r="C13371" s="21"/>
    </row>
    <row r="13372" spans="3:3" x14ac:dyDescent="0.2">
      <c r="C13372" s="21"/>
    </row>
    <row r="13373" spans="3:3" x14ac:dyDescent="0.2">
      <c r="C13373" s="21"/>
    </row>
    <row r="13374" spans="3:3" x14ac:dyDescent="0.2">
      <c r="C13374" s="21"/>
    </row>
    <row r="13375" spans="3:3" x14ac:dyDescent="0.2">
      <c r="C13375" s="21"/>
    </row>
    <row r="13376" spans="3:3" x14ac:dyDescent="0.2">
      <c r="C13376" s="21"/>
    </row>
    <row r="13377" spans="3:3" x14ac:dyDescent="0.2">
      <c r="C13377" s="21"/>
    </row>
    <row r="13378" spans="3:3" x14ac:dyDescent="0.2">
      <c r="C13378" s="21"/>
    </row>
    <row r="13379" spans="3:3" x14ac:dyDescent="0.2">
      <c r="C13379" s="21"/>
    </row>
    <row r="13380" spans="3:3" x14ac:dyDescent="0.2">
      <c r="C13380" s="21"/>
    </row>
    <row r="13381" spans="3:3" x14ac:dyDescent="0.2">
      <c r="C13381" s="21"/>
    </row>
    <row r="13382" spans="3:3" x14ac:dyDescent="0.2">
      <c r="C13382" s="21"/>
    </row>
    <row r="13383" spans="3:3" x14ac:dyDescent="0.2">
      <c r="C13383" s="21"/>
    </row>
    <row r="13384" spans="3:3" x14ac:dyDescent="0.2">
      <c r="C13384" s="21"/>
    </row>
    <row r="13385" spans="3:3" x14ac:dyDescent="0.2">
      <c r="C13385" s="21"/>
    </row>
    <row r="13386" spans="3:3" x14ac:dyDescent="0.2">
      <c r="C13386" s="21"/>
    </row>
    <row r="13387" spans="3:3" x14ac:dyDescent="0.2">
      <c r="C13387" s="21"/>
    </row>
    <row r="13388" spans="3:3" x14ac:dyDescent="0.2">
      <c r="C13388" s="21"/>
    </row>
    <row r="13389" spans="3:3" x14ac:dyDescent="0.2">
      <c r="C13389" s="21"/>
    </row>
    <row r="13390" spans="3:3" x14ac:dyDescent="0.2">
      <c r="C13390" s="21"/>
    </row>
    <row r="13391" spans="3:3" x14ac:dyDescent="0.2">
      <c r="C13391" s="21"/>
    </row>
    <row r="13392" spans="3:3" x14ac:dyDescent="0.2">
      <c r="C13392" s="21"/>
    </row>
    <row r="13393" spans="3:3" x14ac:dyDescent="0.2">
      <c r="C13393" s="21"/>
    </row>
    <row r="13394" spans="3:3" x14ac:dyDescent="0.2">
      <c r="C13394" s="21"/>
    </row>
    <row r="13395" spans="3:3" x14ac:dyDescent="0.2">
      <c r="C13395" s="21"/>
    </row>
    <row r="13396" spans="3:3" x14ac:dyDescent="0.2">
      <c r="C13396" s="21"/>
    </row>
    <row r="13397" spans="3:3" x14ac:dyDescent="0.2">
      <c r="C13397" s="21"/>
    </row>
    <row r="13398" spans="3:3" x14ac:dyDescent="0.2">
      <c r="C13398" s="21"/>
    </row>
    <row r="13399" spans="3:3" x14ac:dyDescent="0.2">
      <c r="C13399" s="21"/>
    </row>
    <row r="13400" spans="3:3" x14ac:dyDescent="0.2">
      <c r="C13400" s="21"/>
    </row>
    <row r="13401" spans="3:3" x14ac:dyDescent="0.2">
      <c r="C13401" s="21"/>
    </row>
    <row r="13402" spans="3:3" x14ac:dyDescent="0.2">
      <c r="C13402" s="21"/>
    </row>
    <row r="13403" spans="3:3" x14ac:dyDescent="0.2">
      <c r="C13403" s="21"/>
    </row>
    <row r="13404" spans="3:3" x14ac:dyDescent="0.2">
      <c r="C13404" s="21"/>
    </row>
    <row r="13405" spans="3:3" x14ac:dyDescent="0.2">
      <c r="C13405" s="21"/>
    </row>
    <row r="13406" spans="3:3" x14ac:dyDescent="0.2">
      <c r="C13406" s="21"/>
    </row>
    <row r="13407" spans="3:3" x14ac:dyDescent="0.2">
      <c r="C13407" s="21"/>
    </row>
    <row r="13408" spans="3:3" x14ac:dyDescent="0.2">
      <c r="C13408" s="21"/>
    </row>
    <row r="13409" spans="3:3" x14ac:dyDescent="0.2">
      <c r="C13409" s="21"/>
    </row>
    <row r="13410" spans="3:3" x14ac:dyDescent="0.2">
      <c r="C13410" s="21"/>
    </row>
    <row r="13411" spans="3:3" x14ac:dyDescent="0.2">
      <c r="C13411" s="21"/>
    </row>
    <row r="13412" spans="3:3" x14ac:dyDescent="0.2">
      <c r="C13412" s="21"/>
    </row>
    <row r="13413" spans="3:3" x14ac:dyDescent="0.2">
      <c r="C13413" s="21"/>
    </row>
    <row r="13414" spans="3:3" x14ac:dyDescent="0.2">
      <c r="C13414" s="21"/>
    </row>
    <row r="13415" spans="3:3" x14ac:dyDescent="0.2">
      <c r="C13415" s="21"/>
    </row>
    <row r="13416" spans="3:3" x14ac:dyDescent="0.2">
      <c r="C13416" s="21"/>
    </row>
    <row r="13417" spans="3:3" x14ac:dyDescent="0.2">
      <c r="C13417" s="21"/>
    </row>
    <row r="13418" spans="3:3" x14ac:dyDescent="0.2">
      <c r="C13418" s="21"/>
    </row>
    <row r="13419" spans="3:3" x14ac:dyDescent="0.2">
      <c r="C13419" s="21"/>
    </row>
    <row r="13420" spans="3:3" x14ac:dyDescent="0.2">
      <c r="C13420" s="21"/>
    </row>
    <row r="13421" spans="3:3" x14ac:dyDescent="0.2">
      <c r="C13421" s="21"/>
    </row>
    <row r="13422" spans="3:3" x14ac:dyDescent="0.2">
      <c r="C13422" s="21"/>
    </row>
    <row r="13423" spans="3:3" x14ac:dyDescent="0.2">
      <c r="C13423" s="21"/>
    </row>
    <row r="13424" spans="3:3" x14ac:dyDescent="0.2">
      <c r="C13424" s="21"/>
    </row>
    <row r="13425" spans="3:3" x14ac:dyDescent="0.2">
      <c r="C13425" s="21"/>
    </row>
    <row r="13426" spans="3:3" x14ac:dyDescent="0.2">
      <c r="C13426" s="21"/>
    </row>
    <row r="13427" spans="3:3" x14ac:dyDescent="0.2">
      <c r="C13427" s="21"/>
    </row>
    <row r="13428" spans="3:3" x14ac:dyDescent="0.2">
      <c r="C13428" s="21"/>
    </row>
    <row r="13429" spans="3:3" x14ac:dyDescent="0.2">
      <c r="C13429" s="21"/>
    </row>
    <row r="13430" spans="3:3" x14ac:dyDescent="0.2">
      <c r="C13430" s="21"/>
    </row>
    <row r="13431" spans="3:3" x14ac:dyDescent="0.2">
      <c r="C13431" s="21"/>
    </row>
    <row r="13432" spans="3:3" x14ac:dyDescent="0.2">
      <c r="C13432" s="21"/>
    </row>
    <row r="13433" spans="3:3" x14ac:dyDescent="0.2">
      <c r="C13433" s="21"/>
    </row>
    <row r="13434" spans="3:3" x14ac:dyDescent="0.2">
      <c r="C13434" s="21"/>
    </row>
    <row r="13435" spans="3:3" x14ac:dyDescent="0.2">
      <c r="C13435" s="21"/>
    </row>
    <row r="13436" spans="3:3" x14ac:dyDescent="0.2">
      <c r="C13436" s="21"/>
    </row>
    <row r="13437" spans="3:3" x14ac:dyDescent="0.2">
      <c r="C13437" s="21"/>
    </row>
    <row r="13438" spans="3:3" x14ac:dyDescent="0.2">
      <c r="C13438" s="21"/>
    </row>
    <row r="13439" spans="3:3" x14ac:dyDescent="0.2">
      <c r="C13439" s="21"/>
    </row>
    <row r="13440" spans="3:3" x14ac:dyDescent="0.2">
      <c r="C13440" s="21"/>
    </row>
    <row r="13441" spans="3:3" x14ac:dyDescent="0.2">
      <c r="C13441" s="21"/>
    </row>
    <row r="13442" spans="3:3" x14ac:dyDescent="0.2">
      <c r="C13442" s="21"/>
    </row>
    <row r="13443" spans="3:3" x14ac:dyDescent="0.2">
      <c r="C13443" s="21"/>
    </row>
    <row r="13444" spans="3:3" x14ac:dyDescent="0.2">
      <c r="C13444" s="21"/>
    </row>
    <row r="13445" spans="3:3" x14ac:dyDescent="0.2">
      <c r="C13445" s="21"/>
    </row>
    <row r="13446" spans="3:3" x14ac:dyDescent="0.2">
      <c r="C13446" s="21"/>
    </row>
    <row r="13447" spans="3:3" x14ac:dyDescent="0.2">
      <c r="C13447" s="21"/>
    </row>
    <row r="13448" spans="3:3" x14ac:dyDescent="0.2">
      <c r="C13448" s="21"/>
    </row>
    <row r="13449" spans="3:3" x14ac:dyDescent="0.2">
      <c r="C13449" s="21"/>
    </row>
    <row r="13450" spans="3:3" x14ac:dyDescent="0.2">
      <c r="C13450" s="21"/>
    </row>
    <row r="13451" spans="3:3" x14ac:dyDescent="0.2">
      <c r="C13451" s="21"/>
    </row>
    <row r="13452" spans="3:3" x14ac:dyDescent="0.2">
      <c r="C13452" s="21"/>
    </row>
    <row r="13453" spans="3:3" x14ac:dyDescent="0.2">
      <c r="C13453" s="21"/>
    </row>
    <row r="13454" spans="3:3" x14ac:dyDescent="0.2">
      <c r="C13454" s="21"/>
    </row>
    <row r="13455" spans="3:3" x14ac:dyDescent="0.2">
      <c r="C13455" s="21"/>
    </row>
    <row r="13456" spans="3:3" x14ac:dyDescent="0.2">
      <c r="C13456" s="21"/>
    </row>
    <row r="13457" spans="3:3" x14ac:dyDescent="0.2">
      <c r="C13457" s="21"/>
    </row>
    <row r="13458" spans="3:3" x14ac:dyDescent="0.2">
      <c r="C13458" s="21"/>
    </row>
    <row r="13459" spans="3:3" x14ac:dyDescent="0.2">
      <c r="C13459" s="21"/>
    </row>
    <row r="13460" spans="3:3" x14ac:dyDescent="0.2">
      <c r="C13460" s="21"/>
    </row>
    <row r="13461" spans="3:3" x14ac:dyDescent="0.2">
      <c r="C13461" s="21"/>
    </row>
    <row r="13462" spans="3:3" x14ac:dyDescent="0.2">
      <c r="C13462" s="21"/>
    </row>
    <row r="13463" spans="3:3" x14ac:dyDescent="0.2">
      <c r="C13463" s="21"/>
    </row>
    <row r="13464" spans="3:3" x14ac:dyDescent="0.2">
      <c r="C13464" s="21"/>
    </row>
    <row r="13465" spans="3:3" x14ac:dyDescent="0.2">
      <c r="C13465" s="21"/>
    </row>
    <row r="13466" spans="3:3" x14ac:dyDescent="0.2">
      <c r="C13466" s="21"/>
    </row>
    <row r="13467" spans="3:3" x14ac:dyDescent="0.2">
      <c r="C13467" s="21"/>
    </row>
    <row r="13468" spans="3:3" x14ac:dyDescent="0.2">
      <c r="C13468" s="21"/>
    </row>
    <row r="13469" spans="3:3" x14ac:dyDescent="0.2">
      <c r="C13469" s="21"/>
    </row>
    <row r="13470" spans="3:3" x14ac:dyDescent="0.2">
      <c r="C13470" s="21"/>
    </row>
    <row r="13471" spans="3:3" x14ac:dyDescent="0.2">
      <c r="C13471" s="21"/>
    </row>
    <row r="13472" spans="3:3" x14ac:dyDescent="0.2">
      <c r="C13472" s="21"/>
    </row>
    <row r="13473" spans="3:3" x14ac:dyDescent="0.2">
      <c r="C13473" s="21"/>
    </row>
    <row r="13474" spans="3:3" x14ac:dyDescent="0.2">
      <c r="C13474" s="21"/>
    </row>
    <row r="13475" spans="3:3" x14ac:dyDescent="0.2">
      <c r="C13475" s="21"/>
    </row>
    <row r="13476" spans="3:3" x14ac:dyDescent="0.2">
      <c r="C13476" s="21"/>
    </row>
    <row r="13477" spans="3:3" x14ac:dyDescent="0.2">
      <c r="C13477" s="21"/>
    </row>
    <row r="13478" spans="3:3" x14ac:dyDescent="0.2">
      <c r="C13478" s="21"/>
    </row>
    <row r="13479" spans="3:3" x14ac:dyDescent="0.2">
      <c r="C13479" s="21"/>
    </row>
    <row r="13480" spans="3:3" x14ac:dyDescent="0.2">
      <c r="C13480" s="21"/>
    </row>
    <row r="13481" spans="3:3" x14ac:dyDescent="0.2">
      <c r="C13481" s="21"/>
    </row>
    <row r="13482" spans="3:3" x14ac:dyDescent="0.2">
      <c r="C13482" s="21"/>
    </row>
    <row r="13483" spans="3:3" x14ac:dyDescent="0.2">
      <c r="C13483" s="21"/>
    </row>
    <row r="13484" spans="3:3" x14ac:dyDescent="0.2">
      <c r="C13484" s="21"/>
    </row>
    <row r="13485" spans="3:3" x14ac:dyDescent="0.2">
      <c r="C13485" s="21"/>
    </row>
    <row r="13486" spans="3:3" x14ac:dyDescent="0.2">
      <c r="C13486" s="21"/>
    </row>
    <row r="13487" spans="3:3" x14ac:dyDescent="0.2">
      <c r="C13487" s="21"/>
    </row>
    <row r="13488" spans="3:3" x14ac:dyDescent="0.2">
      <c r="C13488" s="21"/>
    </row>
    <row r="13489" spans="3:3" x14ac:dyDescent="0.2">
      <c r="C13489" s="21"/>
    </row>
    <row r="13490" spans="3:3" x14ac:dyDescent="0.2">
      <c r="C13490" s="21"/>
    </row>
    <row r="13491" spans="3:3" x14ac:dyDescent="0.2">
      <c r="C13491" s="21"/>
    </row>
    <row r="13492" spans="3:3" x14ac:dyDescent="0.2">
      <c r="C13492" s="21"/>
    </row>
    <row r="13493" spans="3:3" x14ac:dyDescent="0.2">
      <c r="C13493" s="21"/>
    </row>
    <row r="13494" spans="3:3" x14ac:dyDescent="0.2">
      <c r="C13494" s="21"/>
    </row>
    <row r="13495" spans="3:3" x14ac:dyDescent="0.2">
      <c r="C13495" s="21"/>
    </row>
    <row r="13496" spans="3:3" x14ac:dyDescent="0.2">
      <c r="C13496" s="21"/>
    </row>
    <row r="13497" spans="3:3" x14ac:dyDescent="0.2">
      <c r="C13497" s="21"/>
    </row>
    <row r="13498" spans="3:3" x14ac:dyDescent="0.2">
      <c r="C13498" s="21"/>
    </row>
    <row r="13499" spans="3:3" x14ac:dyDescent="0.2">
      <c r="C13499" s="21"/>
    </row>
    <row r="13500" spans="3:3" x14ac:dyDescent="0.2">
      <c r="C13500" s="21"/>
    </row>
    <row r="13501" spans="3:3" x14ac:dyDescent="0.2">
      <c r="C13501" s="21"/>
    </row>
    <row r="13502" spans="3:3" x14ac:dyDescent="0.2">
      <c r="C13502" s="21"/>
    </row>
    <row r="13503" spans="3:3" x14ac:dyDescent="0.2">
      <c r="C13503" s="21"/>
    </row>
    <row r="13504" spans="3:3" x14ac:dyDescent="0.2">
      <c r="C13504" s="21"/>
    </row>
    <row r="13505" spans="3:3" x14ac:dyDescent="0.2">
      <c r="C13505" s="21"/>
    </row>
    <row r="13506" spans="3:3" x14ac:dyDescent="0.2">
      <c r="C13506" s="21"/>
    </row>
    <row r="13507" spans="3:3" x14ac:dyDescent="0.2">
      <c r="C13507" s="21"/>
    </row>
    <row r="13508" spans="3:3" x14ac:dyDescent="0.2">
      <c r="C13508" s="21"/>
    </row>
    <row r="13509" spans="3:3" x14ac:dyDescent="0.2">
      <c r="C13509" s="21"/>
    </row>
    <row r="13510" spans="3:3" x14ac:dyDescent="0.2">
      <c r="C13510" s="21"/>
    </row>
    <row r="13511" spans="3:3" x14ac:dyDescent="0.2">
      <c r="C13511" s="21"/>
    </row>
    <row r="13512" spans="3:3" x14ac:dyDescent="0.2">
      <c r="C13512" s="21"/>
    </row>
    <row r="13513" spans="3:3" x14ac:dyDescent="0.2">
      <c r="C13513" s="21"/>
    </row>
    <row r="13514" spans="3:3" x14ac:dyDescent="0.2">
      <c r="C13514" s="21"/>
    </row>
    <row r="13515" spans="3:3" x14ac:dyDescent="0.2">
      <c r="C13515" s="21"/>
    </row>
    <row r="13516" spans="3:3" x14ac:dyDescent="0.2">
      <c r="C13516" s="21"/>
    </row>
    <row r="13517" spans="3:3" x14ac:dyDescent="0.2">
      <c r="C13517" s="21"/>
    </row>
    <row r="13518" spans="3:3" x14ac:dyDescent="0.2">
      <c r="C13518" s="21"/>
    </row>
    <row r="13519" spans="3:3" x14ac:dyDescent="0.2">
      <c r="C13519" s="21"/>
    </row>
    <row r="13520" spans="3:3" x14ac:dyDescent="0.2">
      <c r="C13520" s="21"/>
    </row>
    <row r="13521" spans="3:3" x14ac:dyDescent="0.2">
      <c r="C13521" s="21"/>
    </row>
    <row r="13522" spans="3:3" x14ac:dyDescent="0.2">
      <c r="C13522" s="21"/>
    </row>
    <row r="13523" spans="3:3" x14ac:dyDescent="0.2">
      <c r="C13523" s="21"/>
    </row>
    <row r="13524" spans="3:3" x14ac:dyDescent="0.2">
      <c r="C13524" s="21"/>
    </row>
    <row r="13525" spans="3:3" x14ac:dyDescent="0.2">
      <c r="C13525" s="21"/>
    </row>
    <row r="13526" spans="3:3" x14ac:dyDescent="0.2">
      <c r="C13526" s="21"/>
    </row>
    <row r="13527" spans="3:3" x14ac:dyDescent="0.2">
      <c r="C13527" s="21"/>
    </row>
    <row r="13528" spans="3:3" x14ac:dyDescent="0.2">
      <c r="C13528" s="21"/>
    </row>
    <row r="13529" spans="3:3" x14ac:dyDescent="0.2">
      <c r="C13529" s="21"/>
    </row>
    <row r="13530" spans="3:3" x14ac:dyDescent="0.2">
      <c r="C13530" s="21"/>
    </row>
    <row r="13531" spans="3:3" x14ac:dyDescent="0.2">
      <c r="C13531" s="21"/>
    </row>
    <row r="13532" spans="3:3" x14ac:dyDescent="0.2">
      <c r="C13532" s="21"/>
    </row>
    <row r="13533" spans="3:3" x14ac:dyDescent="0.2">
      <c r="C13533" s="21"/>
    </row>
    <row r="13534" spans="3:3" x14ac:dyDescent="0.2">
      <c r="C13534" s="21"/>
    </row>
    <row r="13535" spans="3:3" x14ac:dyDescent="0.2">
      <c r="C13535" s="21"/>
    </row>
    <row r="13536" spans="3:3" x14ac:dyDescent="0.2">
      <c r="C13536" s="21"/>
    </row>
    <row r="13537" spans="3:3" x14ac:dyDescent="0.2">
      <c r="C13537" s="21"/>
    </row>
    <row r="13538" spans="3:3" x14ac:dyDescent="0.2">
      <c r="C13538" s="21"/>
    </row>
    <row r="13539" spans="3:3" x14ac:dyDescent="0.2">
      <c r="C13539" s="21"/>
    </row>
    <row r="13540" spans="3:3" x14ac:dyDescent="0.2">
      <c r="C13540" s="21"/>
    </row>
    <row r="13541" spans="3:3" x14ac:dyDescent="0.2">
      <c r="C13541" s="21"/>
    </row>
    <row r="13542" spans="3:3" x14ac:dyDescent="0.2">
      <c r="C13542" s="21"/>
    </row>
    <row r="13543" spans="3:3" x14ac:dyDescent="0.2">
      <c r="C13543" s="21"/>
    </row>
    <row r="13544" spans="3:3" x14ac:dyDescent="0.2">
      <c r="C13544" s="21"/>
    </row>
    <row r="13545" spans="3:3" x14ac:dyDescent="0.2">
      <c r="C13545" s="21"/>
    </row>
    <row r="13546" spans="3:3" x14ac:dyDescent="0.2">
      <c r="C13546" s="21"/>
    </row>
    <row r="13547" spans="3:3" x14ac:dyDescent="0.2">
      <c r="C13547" s="21"/>
    </row>
    <row r="13548" spans="3:3" x14ac:dyDescent="0.2">
      <c r="C13548" s="21"/>
    </row>
    <row r="13549" spans="3:3" x14ac:dyDescent="0.2">
      <c r="C13549" s="21"/>
    </row>
    <row r="13550" spans="3:3" x14ac:dyDescent="0.2">
      <c r="C13550" s="21"/>
    </row>
    <row r="13551" spans="3:3" x14ac:dyDescent="0.2">
      <c r="C13551" s="21"/>
    </row>
    <row r="13552" spans="3:3" x14ac:dyDescent="0.2">
      <c r="C13552" s="21"/>
    </row>
    <row r="13553" spans="3:3" x14ac:dyDescent="0.2">
      <c r="C13553" s="21"/>
    </row>
    <row r="13554" spans="3:3" x14ac:dyDescent="0.2">
      <c r="C13554" s="21"/>
    </row>
    <row r="13555" spans="3:3" x14ac:dyDescent="0.2">
      <c r="C13555" s="21"/>
    </row>
    <row r="13556" spans="3:3" x14ac:dyDescent="0.2">
      <c r="C13556" s="21"/>
    </row>
    <row r="13557" spans="3:3" x14ac:dyDescent="0.2">
      <c r="C13557" s="21"/>
    </row>
    <row r="13558" spans="3:3" x14ac:dyDescent="0.2">
      <c r="C13558" s="21"/>
    </row>
    <row r="13559" spans="3:3" x14ac:dyDescent="0.2">
      <c r="C13559" s="21"/>
    </row>
    <row r="13560" spans="3:3" x14ac:dyDescent="0.2">
      <c r="C13560" s="21"/>
    </row>
    <row r="13561" spans="3:3" x14ac:dyDescent="0.2">
      <c r="C13561" s="21"/>
    </row>
    <row r="13562" spans="3:3" x14ac:dyDescent="0.2">
      <c r="C13562" s="21"/>
    </row>
    <row r="13563" spans="3:3" x14ac:dyDescent="0.2">
      <c r="C13563" s="21"/>
    </row>
    <row r="13564" spans="3:3" x14ac:dyDescent="0.2">
      <c r="C13564" s="21"/>
    </row>
    <row r="13565" spans="3:3" x14ac:dyDescent="0.2">
      <c r="C13565" s="21"/>
    </row>
    <row r="13566" spans="3:3" x14ac:dyDescent="0.2">
      <c r="C13566" s="21"/>
    </row>
    <row r="13567" spans="3:3" x14ac:dyDescent="0.2">
      <c r="C13567" s="21"/>
    </row>
    <row r="13568" spans="3:3" x14ac:dyDescent="0.2">
      <c r="C13568" s="21"/>
    </row>
    <row r="13569" spans="3:3" x14ac:dyDescent="0.2">
      <c r="C13569" s="21"/>
    </row>
    <row r="13570" spans="3:3" x14ac:dyDescent="0.2">
      <c r="C13570" s="21"/>
    </row>
    <row r="13571" spans="3:3" x14ac:dyDescent="0.2">
      <c r="C13571" s="21"/>
    </row>
    <row r="13572" spans="3:3" x14ac:dyDescent="0.2">
      <c r="C13572" s="21"/>
    </row>
    <row r="13573" spans="3:3" x14ac:dyDescent="0.2">
      <c r="C13573" s="21"/>
    </row>
    <row r="13574" spans="3:3" x14ac:dyDescent="0.2">
      <c r="C13574" s="21"/>
    </row>
    <row r="13575" spans="3:3" x14ac:dyDescent="0.2">
      <c r="C13575" s="21"/>
    </row>
    <row r="13576" spans="3:3" x14ac:dyDescent="0.2">
      <c r="C13576" s="21"/>
    </row>
    <row r="13577" spans="3:3" x14ac:dyDescent="0.2">
      <c r="C13577" s="21"/>
    </row>
    <row r="13578" spans="3:3" x14ac:dyDescent="0.2">
      <c r="C13578" s="21"/>
    </row>
    <row r="13579" spans="3:3" x14ac:dyDescent="0.2">
      <c r="C13579" s="21"/>
    </row>
    <row r="13580" spans="3:3" x14ac:dyDescent="0.2">
      <c r="C13580" s="21"/>
    </row>
    <row r="13581" spans="3:3" x14ac:dyDescent="0.2">
      <c r="C13581" s="21"/>
    </row>
    <row r="13582" spans="3:3" x14ac:dyDescent="0.2">
      <c r="C13582" s="21"/>
    </row>
    <row r="13583" spans="3:3" x14ac:dyDescent="0.2">
      <c r="C13583" s="21"/>
    </row>
    <row r="13584" spans="3:3" x14ac:dyDescent="0.2">
      <c r="C13584" s="21"/>
    </row>
    <row r="13585" spans="3:3" x14ac:dyDescent="0.2">
      <c r="C13585" s="21"/>
    </row>
    <row r="13586" spans="3:3" x14ac:dyDescent="0.2">
      <c r="C13586" s="21"/>
    </row>
    <row r="13587" spans="3:3" x14ac:dyDescent="0.2">
      <c r="C13587" s="21"/>
    </row>
    <row r="13588" spans="3:3" x14ac:dyDescent="0.2">
      <c r="C13588" s="21"/>
    </row>
    <row r="13589" spans="3:3" x14ac:dyDescent="0.2">
      <c r="C13589" s="21"/>
    </row>
    <row r="13590" spans="3:3" x14ac:dyDescent="0.2">
      <c r="C13590" s="21"/>
    </row>
    <row r="13591" spans="3:3" x14ac:dyDescent="0.2">
      <c r="C13591" s="21"/>
    </row>
    <row r="13592" spans="3:3" x14ac:dyDescent="0.2">
      <c r="C13592" s="21"/>
    </row>
    <row r="13593" spans="3:3" x14ac:dyDescent="0.2">
      <c r="C13593" s="21"/>
    </row>
    <row r="13594" spans="3:3" x14ac:dyDescent="0.2">
      <c r="C13594" s="21"/>
    </row>
    <row r="13595" spans="3:3" x14ac:dyDescent="0.2">
      <c r="C13595" s="21"/>
    </row>
    <row r="13596" spans="3:3" x14ac:dyDescent="0.2">
      <c r="C13596" s="21"/>
    </row>
    <row r="13597" spans="3:3" x14ac:dyDescent="0.2">
      <c r="C13597" s="21"/>
    </row>
    <row r="13598" spans="3:3" x14ac:dyDescent="0.2">
      <c r="C13598" s="21"/>
    </row>
    <row r="13599" spans="3:3" x14ac:dyDescent="0.2">
      <c r="C13599" s="21"/>
    </row>
    <row r="13600" spans="3:3" x14ac:dyDescent="0.2">
      <c r="C13600" s="21"/>
    </row>
    <row r="13601" spans="3:3" x14ac:dyDescent="0.2">
      <c r="C13601" s="21"/>
    </row>
    <row r="13602" spans="3:3" x14ac:dyDescent="0.2">
      <c r="C13602" s="21"/>
    </row>
    <row r="13603" spans="3:3" x14ac:dyDescent="0.2">
      <c r="C13603" s="21"/>
    </row>
    <row r="13604" spans="3:3" x14ac:dyDescent="0.2">
      <c r="C13604" s="21"/>
    </row>
    <row r="13605" spans="3:3" x14ac:dyDescent="0.2">
      <c r="C13605" s="21"/>
    </row>
    <row r="13606" spans="3:3" x14ac:dyDescent="0.2">
      <c r="C13606" s="21"/>
    </row>
    <row r="13607" spans="3:3" x14ac:dyDescent="0.2">
      <c r="C13607" s="21"/>
    </row>
    <row r="13608" spans="3:3" x14ac:dyDescent="0.2">
      <c r="C13608" s="21"/>
    </row>
    <row r="13609" spans="3:3" x14ac:dyDescent="0.2">
      <c r="C13609" s="21"/>
    </row>
    <row r="13610" spans="3:3" x14ac:dyDescent="0.2">
      <c r="C13610" s="21"/>
    </row>
    <row r="13611" spans="3:3" x14ac:dyDescent="0.2">
      <c r="C13611" s="21"/>
    </row>
    <row r="13612" spans="3:3" x14ac:dyDescent="0.2">
      <c r="C13612" s="21"/>
    </row>
    <row r="13613" spans="3:3" x14ac:dyDescent="0.2">
      <c r="C13613" s="21"/>
    </row>
    <row r="13614" spans="3:3" x14ac:dyDescent="0.2">
      <c r="C13614" s="21"/>
    </row>
    <row r="13615" spans="3:3" x14ac:dyDescent="0.2">
      <c r="C13615" s="21"/>
    </row>
    <row r="13616" spans="3:3" x14ac:dyDescent="0.2">
      <c r="C13616" s="21"/>
    </row>
    <row r="13617" spans="3:3" x14ac:dyDescent="0.2">
      <c r="C13617" s="21"/>
    </row>
    <row r="13618" spans="3:3" x14ac:dyDescent="0.2">
      <c r="C13618" s="21"/>
    </row>
    <row r="13619" spans="3:3" x14ac:dyDescent="0.2">
      <c r="C13619" s="21"/>
    </row>
    <row r="13620" spans="3:3" x14ac:dyDescent="0.2">
      <c r="C13620" s="21"/>
    </row>
    <row r="13621" spans="3:3" x14ac:dyDescent="0.2">
      <c r="C13621" s="21"/>
    </row>
    <row r="13622" spans="3:3" x14ac:dyDescent="0.2">
      <c r="C13622" s="21"/>
    </row>
    <row r="13623" spans="3:3" x14ac:dyDescent="0.2">
      <c r="C13623" s="21"/>
    </row>
    <row r="13624" spans="3:3" x14ac:dyDescent="0.2">
      <c r="C13624" s="21"/>
    </row>
    <row r="13625" spans="3:3" x14ac:dyDescent="0.2">
      <c r="C13625" s="21"/>
    </row>
    <row r="13626" spans="3:3" x14ac:dyDescent="0.2">
      <c r="C13626" s="21"/>
    </row>
    <row r="13627" spans="3:3" x14ac:dyDescent="0.2">
      <c r="C13627" s="21"/>
    </row>
    <row r="13628" spans="3:3" x14ac:dyDescent="0.2">
      <c r="C13628" s="21"/>
    </row>
    <row r="13629" spans="3:3" x14ac:dyDescent="0.2">
      <c r="C13629" s="21"/>
    </row>
    <row r="13630" spans="3:3" x14ac:dyDescent="0.2">
      <c r="C13630" s="21"/>
    </row>
    <row r="13631" spans="3:3" x14ac:dyDescent="0.2">
      <c r="C13631" s="21"/>
    </row>
    <row r="13632" spans="3:3" x14ac:dyDescent="0.2">
      <c r="C13632" s="21"/>
    </row>
    <row r="13633" spans="3:3" x14ac:dyDescent="0.2">
      <c r="C13633" s="21"/>
    </row>
    <row r="13634" spans="3:3" x14ac:dyDescent="0.2">
      <c r="C13634" s="21"/>
    </row>
    <row r="13635" spans="3:3" x14ac:dyDescent="0.2">
      <c r="C13635" s="21"/>
    </row>
    <row r="13636" spans="3:3" x14ac:dyDescent="0.2">
      <c r="C13636" s="21"/>
    </row>
    <row r="13637" spans="3:3" x14ac:dyDescent="0.2">
      <c r="C13637" s="21"/>
    </row>
    <row r="13638" spans="3:3" x14ac:dyDescent="0.2">
      <c r="C13638" s="21"/>
    </row>
    <row r="13639" spans="3:3" x14ac:dyDescent="0.2">
      <c r="C13639" s="21"/>
    </row>
    <row r="13640" spans="3:3" x14ac:dyDescent="0.2">
      <c r="C13640" s="21"/>
    </row>
    <row r="13641" spans="3:3" x14ac:dyDescent="0.2">
      <c r="C13641" s="21"/>
    </row>
    <row r="13642" spans="3:3" x14ac:dyDescent="0.2">
      <c r="C13642" s="21"/>
    </row>
    <row r="13643" spans="3:3" x14ac:dyDescent="0.2">
      <c r="C13643" s="21"/>
    </row>
    <row r="13644" spans="3:3" x14ac:dyDescent="0.2">
      <c r="C13644" s="21"/>
    </row>
    <row r="13645" spans="3:3" x14ac:dyDescent="0.2">
      <c r="C13645" s="21"/>
    </row>
    <row r="13646" spans="3:3" x14ac:dyDescent="0.2">
      <c r="C13646" s="21"/>
    </row>
    <row r="13647" spans="3:3" x14ac:dyDescent="0.2">
      <c r="C13647" s="21"/>
    </row>
    <row r="13648" spans="3:3" x14ac:dyDescent="0.2">
      <c r="C13648" s="21"/>
    </row>
    <row r="13649" spans="3:3" x14ac:dyDescent="0.2">
      <c r="C13649" s="21"/>
    </row>
    <row r="13650" spans="3:3" x14ac:dyDescent="0.2">
      <c r="C13650" s="21"/>
    </row>
    <row r="13651" spans="3:3" x14ac:dyDescent="0.2">
      <c r="C13651" s="21"/>
    </row>
    <row r="13652" spans="3:3" x14ac:dyDescent="0.2">
      <c r="C13652" s="21"/>
    </row>
    <row r="13653" spans="3:3" x14ac:dyDescent="0.2">
      <c r="C13653" s="21"/>
    </row>
    <row r="13654" spans="3:3" x14ac:dyDescent="0.2">
      <c r="C13654" s="21"/>
    </row>
    <row r="13655" spans="3:3" x14ac:dyDescent="0.2">
      <c r="C13655" s="21"/>
    </row>
    <row r="13656" spans="3:3" x14ac:dyDescent="0.2">
      <c r="C13656" s="21"/>
    </row>
    <row r="13657" spans="3:3" x14ac:dyDescent="0.2">
      <c r="C13657" s="21"/>
    </row>
    <row r="13658" spans="3:3" x14ac:dyDescent="0.2">
      <c r="C13658" s="21"/>
    </row>
    <row r="13659" spans="3:3" x14ac:dyDescent="0.2">
      <c r="C13659" s="21"/>
    </row>
    <row r="13660" spans="3:3" x14ac:dyDescent="0.2">
      <c r="C13660" s="21"/>
    </row>
    <row r="13661" spans="3:3" x14ac:dyDescent="0.2">
      <c r="C13661" s="21"/>
    </row>
    <row r="13662" spans="3:3" x14ac:dyDescent="0.2">
      <c r="C13662" s="21"/>
    </row>
    <row r="13663" spans="3:3" x14ac:dyDescent="0.2">
      <c r="C13663" s="21"/>
    </row>
    <row r="13664" spans="3:3" x14ac:dyDescent="0.2">
      <c r="C13664" s="21"/>
    </row>
    <row r="13665" spans="3:3" x14ac:dyDescent="0.2">
      <c r="C13665" s="21"/>
    </row>
    <row r="13666" spans="3:3" x14ac:dyDescent="0.2">
      <c r="C13666" s="21"/>
    </row>
    <row r="13667" spans="3:3" x14ac:dyDescent="0.2">
      <c r="C13667" s="21"/>
    </row>
    <row r="13668" spans="3:3" x14ac:dyDescent="0.2">
      <c r="C13668" s="21"/>
    </row>
    <row r="13669" spans="3:3" x14ac:dyDescent="0.2">
      <c r="C13669" s="21"/>
    </row>
    <row r="13670" spans="3:3" x14ac:dyDescent="0.2">
      <c r="C13670" s="21"/>
    </row>
    <row r="13671" spans="3:3" x14ac:dyDescent="0.2">
      <c r="C13671" s="21"/>
    </row>
    <row r="13672" spans="3:3" x14ac:dyDescent="0.2">
      <c r="C13672" s="21"/>
    </row>
    <row r="13673" spans="3:3" x14ac:dyDescent="0.2">
      <c r="C13673" s="21"/>
    </row>
    <row r="13674" spans="3:3" x14ac:dyDescent="0.2">
      <c r="C13674" s="21"/>
    </row>
    <row r="13675" spans="3:3" x14ac:dyDescent="0.2">
      <c r="C13675" s="21"/>
    </row>
    <row r="13676" spans="3:3" x14ac:dyDescent="0.2">
      <c r="C13676" s="21"/>
    </row>
    <row r="13677" spans="3:3" x14ac:dyDescent="0.2">
      <c r="C13677" s="21"/>
    </row>
    <row r="13678" spans="3:3" x14ac:dyDescent="0.2">
      <c r="C13678" s="21"/>
    </row>
    <row r="13679" spans="3:3" x14ac:dyDescent="0.2">
      <c r="C13679" s="21"/>
    </row>
    <row r="13680" spans="3:3" x14ac:dyDescent="0.2">
      <c r="C13680" s="21"/>
    </row>
    <row r="13681" spans="3:3" x14ac:dyDescent="0.2">
      <c r="C13681" s="21"/>
    </row>
    <row r="13682" spans="3:3" x14ac:dyDescent="0.2">
      <c r="C13682" s="21"/>
    </row>
    <row r="13683" spans="3:3" x14ac:dyDescent="0.2">
      <c r="C13683" s="21"/>
    </row>
    <row r="13684" spans="3:3" x14ac:dyDescent="0.2">
      <c r="C13684" s="21"/>
    </row>
    <row r="13685" spans="3:3" x14ac:dyDescent="0.2">
      <c r="C13685" s="21"/>
    </row>
    <row r="13686" spans="3:3" x14ac:dyDescent="0.2">
      <c r="C13686" s="21"/>
    </row>
    <row r="13687" spans="3:3" x14ac:dyDescent="0.2">
      <c r="C13687" s="21"/>
    </row>
    <row r="13688" spans="3:3" x14ac:dyDescent="0.2">
      <c r="C13688" s="21"/>
    </row>
    <row r="13689" spans="3:3" x14ac:dyDescent="0.2">
      <c r="C13689" s="21"/>
    </row>
    <row r="13690" spans="3:3" x14ac:dyDescent="0.2">
      <c r="C13690" s="21"/>
    </row>
    <row r="13691" spans="3:3" x14ac:dyDescent="0.2">
      <c r="C13691" s="21"/>
    </row>
    <row r="13692" spans="3:3" x14ac:dyDescent="0.2">
      <c r="C13692" s="21"/>
    </row>
    <row r="13693" spans="3:3" x14ac:dyDescent="0.2">
      <c r="C13693" s="21"/>
    </row>
    <row r="13694" spans="3:3" x14ac:dyDescent="0.2">
      <c r="C13694" s="21"/>
    </row>
    <row r="13695" spans="3:3" x14ac:dyDescent="0.2">
      <c r="C13695" s="21"/>
    </row>
    <row r="13696" spans="3:3" x14ac:dyDescent="0.2">
      <c r="C13696" s="21"/>
    </row>
    <row r="13697" spans="3:3" x14ac:dyDescent="0.2">
      <c r="C13697" s="21"/>
    </row>
    <row r="13698" spans="3:3" x14ac:dyDescent="0.2">
      <c r="C13698" s="21"/>
    </row>
    <row r="13699" spans="3:3" x14ac:dyDescent="0.2">
      <c r="C13699" s="21"/>
    </row>
    <row r="13700" spans="3:3" x14ac:dyDescent="0.2">
      <c r="C13700" s="21"/>
    </row>
    <row r="13701" spans="3:3" x14ac:dyDescent="0.2">
      <c r="C13701" s="21"/>
    </row>
    <row r="13702" spans="3:3" x14ac:dyDescent="0.2">
      <c r="C13702" s="21"/>
    </row>
    <row r="13703" spans="3:3" x14ac:dyDescent="0.2">
      <c r="C13703" s="21"/>
    </row>
    <row r="13704" spans="3:3" x14ac:dyDescent="0.2">
      <c r="C13704" s="21"/>
    </row>
    <row r="13705" spans="3:3" x14ac:dyDescent="0.2">
      <c r="C13705" s="21"/>
    </row>
    <row r="13706" spans="3:3" x14ac:dyDescent="0.2">
      <c r="C13706" s="21"/>
    </row>
    <row r="13707" spans="3:3" x14ac:dyDescent="0.2">
      <c r="C13707" s="21"/>
    </row>
    <row r="13708" spans="3:3" x14ac:dyDescent="0.2">
      <c r="C13708" s="21"/>
    </row>
    <row r="13709" spans="3:3" x14ac:dyDescent="0.2">
      <c r="C13709" s="21"/>
    </row>
    <row r="13710" spans="3:3" x14ac:dyDescent="0.2">
      <c r="C13710" s="21"/>
    </row>
    <row r="13711" spans="3:3" x14ac:dyDescent="0.2">
      <c r="C13711" s="21"/>
    </row>
    <row r="13712" spans="3:3" x14ac:dyDescent="0.2">
      <c r="C13712" s="21"/>
    </row>
    <row r="13713" spans="3:3" x14ac:dyDescent="0.2">
      <c r="C13713" s="21"/>
    </row>
    <row r="13714" spans="3:3" x14ac:dyDescent="0.2">
      <c r="C13714" s="21"/>
    </row>
    <row r="13715" spans="3:3" x14ac:dyDescent="0.2">
      <c r="C13715" s="21"/>
    </row>
    <row r="13716" spans="3:3" x14ac:dyDescent="0.2">
      <c r="C13716" s="21"/>
    </row>
    <row r="13717" spans="3:3" x14ac:dyDescent="0.2">
      <c r="C13717" s="21"/>
    </row>
    <row r="13718" spans="3:3" x14ac:dyDescent="0.2">
      <c r="C13718" s="21"/>
    </row>
    <row r="13719" spans="3:3" x14ac:dyDescent="0.2">
      <c r="C13719" s="21"/>
    </row>
    <row r="13720" spans="3:3" x14ac:dyDescent="0.2">
      <c r="C13720" s="21"/>
    </row>
    <row r="13721" spans="3:3" x14ac:dyDescent="0.2">
      <c r="C13721" s="21"/>
    </row>
    <row r="13722" spans="3:3" x14ac:dyDescent="0.2">
      <c r="C13722" s="21"/>
    </row>
    <row r="13723" spans="3:3" x14ac:dyDescent="0.2">
      <c r="C13723" s="21"/>
    </row>
    <row r="13724" spans="3:3" x14ac:dyDescent="0.2">
      <c r="C13724" s="21"/>
    </row>
    <row r="13725" spans="3:3" x14ac:dyDescent="0.2">
      <c r="C13725" s="21"/>
    </row>
    <row r="13726" spans="3:3" x14ac:dyDescent="0.2">
      <c r="C13726" s="21"/>
    </row>
    <row r="13727" spans="3:3" x14ac:dyDescent="0.2">
      <c r="C13727" s="21"/>
    </row>
    <row r="13728" spans="3:3" x14ac:dyDescent="0.2">
      <c r="C13728" s="21"/>
    </row>
    <row r="13729" spans="3:3" x14ac:dyDescent="0.2">
      <c r="C13729" s="21"/>
    </row>
    <row r="13730" spans="3:3" x14ac:dyDescent="0.2">
      <c r="C13730" s="21"/>
    </row>
    <row r="13731" spans="3:3" x14ac:dyDescent="0.2">
      <c r="C13731" s="21"/>
    </row>
    <row r="13732" spans="3:3" x14ac:dyDescent="0.2">
      <c r="C13732" s="21"/>
    </row>
    <row r="13733" spans="3:3" x14ac:dyDescent="0.2">
      <c r="C13733" s="21"/>
    </row>
    <row r="13734" spans="3:3" x14ac:dyDescent="0.2">
      <c r="C13734" s="21"/>
    </row>
    <row r="13735" spans="3:3" x14ac:dyDescent="0.2">
      <c r="C13735" s="21"/>
    </row>
    <row r="13736" spans="3:3" x14ac:dyDescent="0.2">
      <c r="C13736" s="21"/>
    </row>
    <row r="13737" spans="3:3" x14ac:dyDescent="0.2">
      <c r="C13737" s="21"/>
    </row>
    <row r="13738" spans="3:3" x14ac:dyDescent="0.2">
      <c r="C13738" s="21"/>
    </row>
    <row r="13739" spans="3:3" x14ac:dyDescent="0.2">
      <c r="C13739" s="21"/>
    </row>
    <row r="13740" spans="3:3" x14ac:dyDescent="0.2">
      <c r="C13740" s="21"/>
    </row>
    <row r="13741" spans="3:3" x14ac:dyDescent="0.2">
      <c r="C13741" s="21"/>
    </row>
    <row r="13742" spans="3:3" x14ac:dyDescent="0.2">
      <c r="C13742" s="21"/>
    </row>
    <row r="13743" spans="3:3" x14ac:dyDescent="0.2">
      <c r="C13743" s="21"/>
    </row>
    <row r="13744" spans="3:3" x14ac:dyDescent="0.2">
      <c r="C13744" s="21"/>
    </row>
    <row r="13745" spans="3:3" x14ac:dyDescent="0.2">
      <c r="C13745" s="21"/>
    </row>
    <row r="13746" spans="3:3" x14ac:dyDescent="0.2">
      <c r="C13746" s="21"/>
    </row>
    <row r="13747" spans="3:3" x14ac:dyDescent="0.2">
      <c r="C13747" s="21"/>
    </row>
    <row r="13748" spans="3:3" x14ac:dyDescent="0.2">
      <c r="C13748" s="21"/>
    </row>
    <row r="13749" spans="3:3" x14ac:dyDescent="0.2">
      <c r="C13749" s="21"/>
    </row>
    <row r="13750" spans="3:3" x14ac:dyDescent="0.2">
      <c r="C13750" s="21"/>
    </row>
    <row r="13751" spans="3:3" x14ac:dyDescent="0.2">
      <c r="C13751" s="21"/>
    </row>
    <row r="13752" spans="3:3" x14ac:dyDescent="0.2">
      <c r="C13752" s="21"/>
    </row>
    <row r="13753" spans="3:3" x14ac:dyDescent="0.2">
      <c r="C13753" s="21"/>
    </row>
    <row r="13754" spans="3:3" x14ac:dyDescent="0.2">
      <c r="C13754" s="21"/>
    </row>
    <row r="13755" spans="3:3" x14ac:dyDescent="0.2">
      <c r="C13755" s="21"/>
    </row>
    <row r="13756" spans="3:3" x14ac:dyDescent="0.2">
      <c r="C13756" s="21"/>
    </row>
    <row r="13757" spans="3:3" x14ac:dyDescent="0.2">
      <c r="C13757" s="21"/>
    </row>
    <row r="13758" spans="3:3" x14ac:dyDescent="0.2">
      <c r="C13758" s="21"/>
    </row>
    <row r="13759" spans="3:3" x14ac:dyDescent="0.2">
      <c r="C13759" s="21"/>
    </row>
    <row r="13760" spans="3:3" x14ac:dyDescent="0.2">
      <c r="C13760" s="21"/>
    </row>
    <row r="13761" spans="3:3" x14ac:dyDescent="0.2">
      <c r="C13761" s="21"/>
    </row>
    <row r="13762" spans="3:3" x14ac:dyDescent="0.2">
      <c r="C13762" s="21"/>
    </row>
    <row r="13763" spans="3:3" x14ac:dyDescent="0.2">
      <c r="C13763" s="21"/>
    </row>
    <row r="13764" spans="3:3" x14ac:dyDescent="0.2">
      <c r="C13764" s="21"/>
    </row>
    <row r="13765" spans="3:3" x14ac:dyDescent="0.2">
      <c r="C13765" s="21"/>
    </row>
    <row r="13766" spans="3:3" x14ac:dyDescent="0.2">
      <c r="C13766" s="21"/>
    </row>
    <row r="13767" spans="3:3" x14ac:dyDescent="0.2">
      <c r="C13767" s="21"/>
    </row>
    <row r="13768" spans="3:3" x14ac:dyDescent="0.2">
      <c r="C13768" s="21"/>
    </row>
    <row r="13769" spans="3:3" x14ac:dyDescent="0.2">
      <c r="C13769" s="21"/>
    </row>
    <row r="13770" spans="3:3" x14ac:dyDescent="0.2">
      <c r="C13770" s="21"/>
    </row>
    <row r="13771" spans="3:3" x14ac:dyDescent="0.2">
      <c r="C13771" s="21"/>
    </row>
    <row r="13772" spans="3:3" x14ac:dyDescent="0.2">
      <c r="C13772" s="21"/>
    </row>
    <row r="13773" spans="3:3" x14ac:dyDescent="0.2">
      <c r="C13773" s="21"/>
    </row>
    <row r="13774" spans="3:3" x14ac:dyDescent="0.2">
      <c r="C13774" s="21"/>
    </row>
    <row r="13775" spans="3:3" x14ac:dyDescent="0.2">
      <c r="C13775" s="21"/>
    </row>
    <row r="13776" spans="3:3" x14ac:dyDescent="0.2">
      <c r="C13776" s="21"/>
    </row>
    <row r="13777" spans="3:3" x14ac:dyDescent="0.2">
      <c r="C13777" s="21"/>
    </row>
    <row r="13778" spans="3:3" x14ac:dyDescent="0.2">
      <c r="C13778" s="21"/>
    </row>
    <row r="13779" spans="3:3" x14ac:dyDescent="0.2">
      <c r="C13779" s="21"/>
    </row>
    <row r="13780" spans="3:3" x14ac:dyDescent="0.2">
      <c r="C13780" s="21"/>
    </row>
    <row r="13781" spans="3:3" x14ac:dyDescent="0.2">
      <c r="C13781" s="21"/>
    </row>
    <row r="13782" spans="3:3" x14ac:dyDescent="0.2">
      <c r="C13782" s="21"/>
    </row>
    <row r="13783" spans="3:3" x14ac:dyDescent="0.2">
      <c r="C13783" s="21"/>
    </row>
    <row r="13784" spans="3:3" x14ac:dyDescent="0.2">
      <c r="C13784" s="21"/>
    </row>
    <row r="13785" spans="3:3" x14ac:dyDescent="0.2">
      <c r="C13785" s="21"/>
    </row>
    <row r="13786" spans="3:3" x14ac:dyDescent="0.2">
      <c r="C13786" s="21"/>
    </row>
    <row r="13787" spans="3:3" x14ac:dyDescent="0.2">
      <c r="C13787" s="21"/>
    </row>
    <row r="13788" spans="3:3" x14ac:dyDescent="0.2">
      <c r="C13788" s="21"/>
    </row>
    <row r="13789" spans="3:3" x14ac:dyDescent="0.2">
      <c r="C13789" s="21"/>
    </row>
    <row r="13790" spans="3:3" x14ac:dyDescent="0.2">
      <c r="C13790" s="21"/>
    </row>
    <row r="13791" spans="3:3" x14ac:dyDescent="0.2">
      <c r="C13791" s="21"/>
    </row>
    <row r="13792" spans="3:3" x14ac:dyDescent="0.2">
      <c r="C13792" s="21"/>
    </row>
    <row r="13793" spans="3:3" x14ac:dyDescent="0.2">
      <c r="C13793" s="21"/>
    </row>
    <row r="13794" spans="3:3" x14ac:dyDescent="0.2">
      <c r="C13794" s="21"/>
    </row>
    <row r="13795" spans="3:3" x14ac:dyDescent="0.2">
      <c r="C13795" s="21"/>
    </row>
    <row r="13796" spans="3:3" x14ac:dyDescent="0.2">
      <c r="C13796" s="21"/>
    </row>
    <row r="13797" spans="3:3" x14ac:dyDescent="0.2">
      <c r="C13797" s="21"/>
    </row>
    <row r="13798" spans="3:3" x14ac:dyDescent="0.2">
      <c r="C13798" s="21"/>
    </row>
    <row r="13799" spans="3:3" x14ac:dyDescent="0.2">
      <c r="C13799" s="21"/>
    </row>
    <row r="13800" spans="3:3" x14ac:dyDescent="0.2">
      <c r="C13800" s="21"/>
    </row>
    <row r="13801" spans="3:3" x14ac:dyDescent="0.2">
      <c r="C13801" s="21"/>
    </row>
    <row r="13802" spans="3:3" x14ac:dyDescent="0.2">
      <c r="C13802" s="21"/>
    </row>
    <row r="13803" spans="3:3" x14ac:dyDescent="0.2">
      <c r="C13803" s="21"/>
    </row>
    <row r="13804" spans="3:3" x14ac:dyDescent="0.2">
      <c r="C13804" s="21"/>
    </row>
    <row r="13805" spans="3:3" x14ac:dyDescent="0.2">
      <c r="C13805" s="21"/>
    </row>
    <row r="13806" spans="3:3" x14ac:dyDescent="0.2">
      <c r="C13806" s="21"/>
    </row>
    <row r="13807" spans="3:3" x14ac:dyDescent="0.2">
      <c r="C13807" s="21"/>
    </row>
    <row r="13808" spans="3:3" x14ac:dyDescent="0.2">
      <c r="C13808" s="21"/>
    </row>
    <row r="13809" spans="3:3" x14ac:dyDescent="0.2">
      <c r="C13809" s="21"/>
    </row>
    <row r="13810" spans="3:3" x14ac:dyDescent="0.2">
      <c r="C13810" s="21"/>
    </row>
    <row r="13811" spans="3:3" x14ac:dyDescent="0.2">
      <c r="C13811" s="21"/>
    </row>
    <row r="13812" spans="3:3" x14ac:dyDescent="0.2">
      <c r="C13812" s="21"/>
    </row>
    <row r="13813" spans="3:3" x14ac:dyDescent="0.2">
      <c r="C13813" s="21"/>
    </row>
    <row r="13814" spans="3:3" x14ac:dyDescent="0.2">
      <c r="C13814" s="21"/>
    </row>
    <row r="13815" spans="3:3" x14ac:dyDescent="0.2">
      <c r="C13815" s="21"/>
    </row>
    <row r="13816" spans="3:3" x14ac:dyDescent="0.2">
      <c r="C13816" s="21"/>
    </row>
    <row r="13817" spans="3:3" x14ac:dyDescent="0.2">
      <c r="C13817" s="21"/>
    </row>
    <row r="13818" spans="3:3" x14ac:dyDescent="0.2">
      <c r="C13818" s="21"/>
    </row>
    <row r="13819" spans="3:3" x14ac:dyDescent="0.2">
      <c r="C13819" s="21"/>
    </row>
    <row r="13820" spans="3:3" x14ac:dyDescent="0.2">
      <c r="C13820" s="21"/>
    </row>
    <row r="13821" spans="3:3" x14ac:dyDescent="0.2">
      <c r="C13821" s="21"/>
    </row>
    <row r="13822" spans="3:3" x14ac:dyDescent="0.2">
      <c r="C13822" s="21"/>
    </row>
    <row r="13823" spans="3:3" x14ac:dyDescent="0.2">
      <c r="C13823" s="21"/>
    </row>
    <row r="13824" spans="3:3" x14ac:dyDescent="0.2">
      <c r="C13824" s="21"/>
    </row>
    <row r="13825" spans="3:3" x14ac:dyDescent="0.2">
      <c r="C13825" s="21"/>
    </row>
    <row r="13826" spans="3:3" x14ac:dyDescent="0.2">
      <c r="C13826" s="21"/>
    </row>
    <row r="13827" spans="3:3" x14ac:dyDescent="0.2">
      <c r="C13827" s="21"/>
    </row>
    <row r="13828" spans="3:3" x14ac:dyDescent="0.2">
      <c r="C13828" s="21"/>
    </row>
    <row r="13829" spans="3:3" x14ac:dyDescent="0.2">
      <c r="C13829" s="21"/>
    </row>
    <row r="13830" spans="3:3" x14ac:dyDescent="0.2">
      <c r="C13830" s="21"/>
    </row>
    <row r="13831" spans="3:3" x14ac:dyDescent="0.2">
      <c r="C13831" s="21"/>
    </row>
    <row r="13832" spans="3:3" x14ac:dyDescent="0.2">
      <c r="C13832" s="21"/>
    </row>
    <row r="13833" spans="3:3" x14ac:dyDescent="0.2">
      <c r="C13833" s="21"/>
    </row>
    <row r="13834" spans="3:3" x14ac:dyDescent="0.2">
      <c r="C13834" s="21"/>
    </row>
    <row r="13835" spans="3:3" x14ac:dyDescent="0.2">
      <c r="C13835" s="21"/>
    </row>
    <row r="13836" spans="3:3" x14ac:dyDescent="0.2">
      <c r="C13836" s="21"/>
    </row>
    <row r="13837" spans="3:3" x14ac:dyDescent="0.2">
      <c r="C13837" s="21"/>
    </row>
    <row r="13838" spans="3:3" x14ac:dyDescent="0.2">
      <c r="C13838" s="21"/>
    </row>
    <row r="13839" spans="3:3" x14ac:dyDescent="0.2">
      <c r="C13839" s="21"/>
    </row>
    <row r="13840" spans="3:3" x14ac:dyDescent="0.2">
      <c r="C13840" s="21"/>
    </row>
    <row r="13841" spans="3:3" x14ac:dyDescent="0.2">
      <c r="C13841" s="21"/>
    </row>
    <row r="13842" spans="3:3" x14ac:dyDescent="0.2">
      <c r="C13842" s="21"/>
    </row>
    <row r="13843" spans="3:3" x14ac:dyDescent="0.2">
      <c r="C13843" s="21"/>
    </row>
    <row r="13844" spans="3:3" x14ac:dyDescent="0.2">
      <c r="C13844" s="21"/>
    </row>
    <row r="13845" spans="3:3" x14ac:dyDescent="0.2">
      <c r="C13845" s="21"/>
    </row>
    <row r="13846" spans="3:3" x14ac:dyDescent="0.2">
      <c r="C13846" s="21"/>
    </row>
    <row r="13847" spans="3:3" x14ac:dyDescent="0.2">
      <c r="C13847" s="21"/>
    </row>
    <row r="13848" spans="3:3" x14ac:dyDescent="0.2">
      <c r="C13848" s="21"/>
    </row>
    <row r="13849" spans="3:3" x14ac:dyDescent="0.2">
      <c r="C13849" s="21"/>
    </row>
    <row r="13850" spans="3:3" x14ac:dyDescent="0.2">
      <c r="C13850" s="21"/>
    </row>
    <row r="13851" spans="3:3" x14ac:dyDescent="0.2">
      <c r="C13851" s="21"/>
    </row>
    <row r="13852" spans="3:3" x14ac:dyDescent="0.2">
      <c r="C13852" s="21"/>
    </row>
    <row r="13853" spans="3:3" x14ac:dyDescent="0.2">
      <c r="C13853" s="21"/>
    </row>
    <row r="13854" spans="3:3" x14ac:dyDescent="0.2">
      <c r="C13854" s="21"/>
    </row>
    <row r="13855" spans="3:3" x14ac:dyDescent="0.2">
      <c r="C13855" s="21"/>
    </row>
    <row r="13856" spans="3:3" x14ac:dyDescent="0.2">
      <c r="C13856" s="21"/>
    </row>
    <row r="13857" spans="3:3" x14ac:dyDescent="0.2">
      <c r="C13857" s="21"/>
    </row>
    <row r="13858" spans="3:3" x14ac:dyDescent="0.2">
      <c r="C13858" s="21"/>
    </row>
    <row r="13859" spans="3:3" x14ac:dyDescent="0.2">
      <c r="C13859" s="21"/>
    </row>
    <row r="13860" spans="3:3" x14ac:dyDescent="0.2">
      <c r="C13860" s="21"/>
    </row>
    <row r="13861" spans="3:3" x14ac:dyDescent="0.2">
      <c r="C13861" s="21"/>
    </row>
    <row r="13862" spans="3:3" x14ac:dyDescent="0.2">
      <c r="C13862" s="21"/>
    </row>
    <row r="13863" spans="3:3" x14ac:dyDescent="0.2">
      <c r="C13863" s="21"/>
    </row>
    <row r="13864" spans="3:3" x14ac:dyDescent="0.2">
      <c r="C13864" s="21"/>
    </row>
    <row r="13865" spans="3:3" x14ac:dyDescent="0.2">
      <c r="C13865" s="21"/>
    </row>
    <row r="13866" spans="3:3" x14ac:dyDescent="0.2">
      <c r="C13866" s="21"/>
    </row>
    <row r="13867" spans="3:3" x14ac:dyDescent="0.2">
      <c r="C13867" s="21"/>
    </row>
    <row r="13868" spans="3:3" x14ac:dyDescent="0.2">
      <c r="C13868" s="21"/>
    </row>
    <row r="13869" spans="3:3" x14ac:dyDescent="0.2">
      <c r="C13869" s="21"/>
    </row>
    <row r="13870" spans="3:3" x14ac:dyDescent="0.2">
      <c r="C13870" s="21"/>
    </row>
    <row r="13871" spans="3:3" x14ac:dyDescent="0.2">
      <c r="C13871" s="21"/>
    </row>
    <row r="13872" spans="3:3" x14ac:dyDescent="0.2">
      <c r="C13872" s="21"/>
    </row>
    <row r="13873" spans="3:3" x14ac:dyDescent="0.2">
      <c r="C13873" s="21"/>
    </row>
    <row r="13874" spans="3:3" x14ac:dyDescent="0.2">
      <c r="C13874" s="21"/>
    </row>
    <row r="13875" spans="3:3" x14ac:dyDescent="0.2">
      <c r="C13875" s="21"/>
    </row>
    <row r="13876" spans="3:3" x14ac:dyDescent="0.2">
      <c r="C13876" s="21"/>
    </row>
    <row r="13877" spans="3:3" x14ac:dyDescent="0.2">
      <c r="C13877" s="21"/>
    </row>
    <row r="13878" spans="3:3" x14ac:dyDescent="0.2">
      <c r="C13878" s="21"/>
    </row>
    <row r="13879" spans="3:3" x14ac:dyDescent="0.2">
      <c r="C13879" s="21"/>
    </row>
    <row r="13880" spans="3:3" x14ac:dyDescent="0.2">
      <c r="C13880" s="21"/>
    </row>
    <row r="13881" spans="3:3" x14ac:dyDescent="0.2">
      <c r="C13881" s="21"/>
    </row>
    <row r="13882" spans="3:3" x14ac:dyDescent="0.2">
      <c r="C13882" s="21"/>
    </row>
    <row r="13883" spans="3:3" x14ac:dyDescent="0.2">
      <c r="C13883" s="21"/>
    </row>
    <row r="13884" spans="3:3" x14ac:dyDescent="0.2">
      <c r="C13884" s="21"/>
    </row>
    <row r="13885" spans="3:3" x14ac:dyDescent="0.2">
      <c r="C13885" s="21"/>
    </row>
    <row r="13886" spans="3:3" x14ac:dyDescent="0.2">
      <c r="C13886" s="21"/>
    </row>
    <row r="13887" spans="3:3" x14ac:dyDescent="0.2">
      <c r="C13887" s="21"/>
    </row>
    <row r="13888" spans="3:3" x14ac:dyDescent="0.2">
      <c r="C13888" s="21"/>
    </row>
    <row r="13889" spans="3:3" x14ac:dyDescent="0.2">
      <c r="C13889" s="21"/>
    </row>
    <row r="13890" spans="3:3" x14ac:dyDescent="0.2">
      <c r="C13890" s="21"/>
    </row>
    <row r="13891" spans="3:3" x14ac:dyDescent="0.2">
      <c r="C13891" s="21"/>
    </row>
    <row r="13892" spans="3:3" x14ac:dyDescent="0.2">
      <c r="C13892" s="21"/>
    </row>
    <row r="13893" spans="3:3" x14ac:dyDescent="0.2">
      <c r="C13893" s="21"/>
    </row>
    <row r="13894" spans="3:3" x14ac:dyDescent="0.2">
      <c r="C13894" s="21"/>
    </row>
    <row r="13895" spans="3:3" x14ac:dyDescent="0.2">
      <c r="C13895" s="21"/>
    </row>
    <row r="13896" spans="3:3" x14ac:dyDescent="0.2">
      <c r="C13896" s="21"/>
    </row>
    <row r="13897" spans="3:3" x14ac:dyDescent="0.2">
      <c r="C13897" s="21"/>
    </row>
    <row r="13898" spans="3:3" x14ac:dyDescent="0.2">
      <c r="C13898" s="21"/>
    </row>
    <row r="13899" spans="3:3" x14ac:dyDescent="0.2">
      <c r="C13899" s="21"/>
    </row>
    <row r="13900" spans="3:3" x14ac:dyDescent="0.2">
      <c r="C13900" s="21"/>
    </row>
    <row r="13901" spans="3:3" x14ac:dyDescent="0.2">
      <c r="C13901" s="21"/>
    </row>
    <row r="13902" spans="3:3" x14ac:dyDescent="0.2">
      <c r="C13902" s="21"/>
    </row>
    <row r="13903" spans="3:3" x14ac:dyDescent="0.2">
      <c r="C13903" s="21"/>
    </row>
    <row r="13904" spans="3:3" x14ac:dyDescent="0.2">
      <c r="C13904" s="21"/>
    </row>
    <row r="13905" spans="3:3" x14ac:dyDescent="0.2">
      <c r="C13905" s="21"/>
    </row>
    <row r="13906" spans="3:3" x14ac:dyDescent="0.2">
      <c r="C13906" s="21"/>
    </row>
    <row r="13907" spans="3:3" x14ac:dyDescent="0.2">
      <c r="C13907" s="21"/>
    </row>
    <row r="13908" spans="3:3" x14ac:dyDescent="0.2">
      <c r="C13908" s="21"/>
    </row>
    <row r="13909" spans="3:3" x14ac:dyDescent="0.2">
      <c r="C13909" s="21"/>
    </row>
    <row r="13910" spans="3:3" x14ac:dyDescent="0.2">
      <c r="C13910" s="21"/>
    </row>
    <row r="13911" spans="3:3" x14ac:dyDescent="0.2">
      <c r="C13911" s="21"/>
    </row>
    <row r="13912" spans="3:3" x14ac:dyDescent="0.2">
      <c r="C13912" s="21"/>
    </row>
    <row r="13913" spans="3:3" x14ac:dyDescent="0.2">
      <c r="C13913" s="21"/>
    </row>
    <row r="13914" spans="3:3" x14ac:dyDescent="0.2">
      <c r="C13914" s="21"/>
    </row>
    <row r="13915" spans="3:3" x14ac:dyDescent="0.2">
      <c r="C13915" s="21"/>
    </row>
    <row r="13916" spans="3:3" x14ac:dyDescent="0.2">
      <c r="C13916" s="21"/>
    </row>
    <row r="13917" spans="3:3" x14ac:dyDescent="0.2">
      <c r="C13917" s="21"/>
    </row>
    <row r="13918" spans="3:3" x14ac:dyDescent="0.2">
      <c r="C13918" s="21"/>
    </row>
    <row r="13919" spans="3:3" x14ac:dyDescent="0.2">
      <c r="C13919" s="21"/>
    </row>
    <row r="13920" spans="3:3" x14ac:dyDescent="0.2">
      <c r="C13920" s="21"/>
    </row>
    <row r="13921" spans="3:3" x14ac:dyDescent="0.2">
      <c r="C13921" s="21"/>
    </row>
    <row r="13922" spans="3:3" x14ac:dyDescent="0.2">
      <c r="C13922" s="21"/>
    </row>
    <row r="13923" spans="3:3" x14ac:dyDescent="0.2">
      <c r="C13923" s="21"/>
    </row>
    <row r="13924" spans="3:3" x14ac:dyDescent="0.2">
      <c r="C13924" s="21"/>
    </row>
    <row r="13925" spans="3:3" x14ac:dyDescent="0.2">
      <c r="C13925" s="21"/>
    </row>
    <row r="13926" spans="3:3" x14ac:dyDescent="0.2">
      <c r="C13926" s="21"/>
    </row>
    <row r="13927" spans="3:3" x14ac:dyDescent="0.2">
      <c r="C13927" s="21"/>
    </row>
    <row r="13928" spans="3:3" x14ac:dyDescent="0.2">
      <c r="C13928" s="21"/>
    </row>
    <row r="13929" spans="3:3" x14ac:dyDescent="0.2">
      <c r="C13929" s="21"/>
    </row>
    <row r="13930" spans="3:3" x14ac:dyDescent="0.2">
      <c r="C13930" s="21"/>
    </row>
    <row r="13931" spans="3:3" x14ac:dyDescent="0.2">
      <c r="C13931" s="21"/>
    </row>
    <row r="13932" spans="3:3" x14ac:dyDescent="0.2">
      <c r="C13932" s="21"/>
    </row>
    <row r="13933" spans="3:3" x14ac:dyDescent="0.2">
      <c r="C13933" s="21"/>
    </row>
    <row r="13934" spans="3:3" x14ac:dyDescent="0.2">
      <c r="C13934" s="21"/>
    </row>
    <row r="13935" spans="3:3" x14ac:dyDescent="0.2">
      <c r="C13935" s="21"/>
    </row>
    <row r="13936" spans="3:3" x14ac:dyDescent="0.2">
      <c r="C13936" s="21"/>
    </row>
    <row r="13937" spans="3:3" x14ac:dyDescent="0.2">
      <c r="C13937" s="21"/>
    </row>
    <row r="13938" spans="3:3" x14ac:dyDescent="0.2">
      <c r="C13938" s="21"/>
    </row>
    <row r="13939" spans="3:3" x14ac:dyDescent="0.2">
      <c r="C13939" s="21"/>
    </row>
    <row r="13940" spans="3:3" x14ac:dyDescent="0.2">
      <c r="C13940" s="21"/>
    </row>
    <row r="13941" spans="3:3" x14ac:dyDescent="0.2">
      <c r="C13941" s="21"/>
    </row>
    <row r="13942" spans="3:3" x14ac:dyDescent="0.2">
      <c r="C13942" s="21"/>
    </row>
    <row r="13943" spans="3:3" x14ac:dyDescent="0.2">
      <c r="C13943" s="21"/>
    </row>
    <row r="13944" spans="3:3" x14ac:dyDescent="0.2">
      <c r="C13944" s="21"/>
    </row>
    <row r="13945" spans="3:3" x14ac:dyDescent="0.2">
      <c r="C13945" s="21"/>
    </row>
    <row r="13946" spans="3:3" x14ac:dyDescent="0.2">
      <c r="C13946" s="21"/>
    </row>
    <row r="13947" spans="3:3" x14ac:dyDescent="0.2">
      <c r="C13947" s="21"/>
    </row>
    <row r="13948" spans="3:3" x14ac:dyDescent="0.2">
      <c r="C13948" s="21"/>
    </row>
    <row r="13949" spans="3:3" x14ac:dyDescent="0.2">
      <c r="C13949" s="21"/>
    </row>
    <row r="13950" spans="3:3" x14ac:dyDescent="0.2">
      <c r="C13950" s="21"/>
    </row>
    <row r="13951" spans="3:3" x14ac:dyDescent="0.2">
      <c r="C13951" s="21"/>
    </row>
    <row r="13952" spans="3:3" x14ac:dyDescent="0.2">
      <c r="C13952" s="21"/>
    </row>
    <row r="13953" spans="3:3" x14ac:dyDescent="0.2">
      <c r="C13953" s="21"/>
    </row>
    <row r="13954" spans="3:3" x14ac:dyDescent="0.2">
      <c r="C13954" s="21"/>
    </row>
    <row r="13955" spans="3:3" x14ac:dyDescent="0.2">
      <c r="C13955" s="21"/>
    </row>
    <row r="13956" spans="3:3" x14ac:dyDescent="0.2">
      <c r="C13956" s="21"/>
    </row>
    <row r="13957" spans="3:3" x14ac:dyDescent="0.2">
      <c r="C13957" s="21"/>
    </row>
    <row r="13958" spans="3:3" x14ac:dyDescent="0.2">
      <c r="C13958" s="21"/>
    </row>
    <row r="13959" spans="3:3" x14ac:dyDescent="0.2">
      <c r="C13959" s="21"/>
    </row>
    <row r="13960" spans="3:3" x14ac:dyDescent="0.2">
      <c r="C13960" s="21"/>
    </row>
    <row r="13961" spans="3:3" x14ac:dyDescent="0.2">
      <c r="C13961" s="21"/>
    </row>
    <row r="13962" spans="3:3" x14ac:dyDescent="0.2">
      <c r="C13962" s="21"/>
    </row>
    <row r="13963" spans="3:3" x14ac:dyDescent="0.2">
      <c r="C13963" s="21"/>
    </row>
    <row r="13964" spans="3:3" x14ac:dyDescent="0.2">
      <c r="C13964" s="21"/>
    </row>
    <row r="13965" spans="3:3" x14ac:dyDescent="0.2">
      <c r="C13965" s="21"/>
    </row>
    <row r="13966" spans="3:3" x14ac:dyDescent="0.2">
      <c r="C13966" s="21"/>
    </row>
    <row r="13967" spans="3:3" x14ac:dyDescent="0.2">
      <c r="C13967" s="21"/>
    </row>
    <row r="13968" spans="3:3" x14ac:dyDescent="0.2">
      <c r="C13968" s="21"/>
    </row>
    <row r="13969" spans="3:3" x14ac:dyDescent="0.2">
      <c r="C13969" s="21"/>
    </row>
    <row r="13970" spans="3:3" x14ac:dyDescent="0.2">
      <c r="C13970" s="21"/>
    </row>
    <row r="13971" spans="3:3" x14ac:dyDescent="0.2">
      <c r="C13971" s="21"/>
    </row>
    <row r="13972" spans="3:3" x14ac:dyDescent="0.2">
      <c r="C13972" s="21"/>
    </row>
    <row r="13973" spans="3:3" x14ac:dyDescent="0.2">
      <c r="C13973" s="21"/>
    </row>
    <row r="13974" spans="3:3" x14ac:dyDescent="0.2">
      <c r="C13974" s="21"/>
    </row>
    <row r="13975" spans="3:3" x14ac:dyDescent="0.2">
      <c r="C13975" s="21"/>
    </row>
    <row r="13976" spans="3:3" x14ac:dyDescent="0.2">
      <c r="C13976" s="21"/>
    </row>
    <row r="13977" spans="3:3" x14ac:dyDescent="0.2">
      <c r="C13977" s="21"/>
    </row>
    <row r="13978" spans="3:3" x14ac:dyDescent="0.2">
      <c r="C13978" s="21"/>
    </row>
    <row r="13979" spans="3:3" x14ac:dyDescent="0.2">
      <c r="C13979" s="21"/>
    </row>
    <row r="13980" spans="3:3" x14ac:dyDescent="0.2">
      <c r="C13980" s="21"/>
    </row>
    <row r="13981" spans="3:3" x14ac:dyDescent="0.2">
      <c r="C13981" s="21"/>
    </row>
    <row r="13982" spans="3:3" x14ac:dyDescent="0.2">
      <c r="C13982" s="21"/>
    </row>
    <row r="13983" spans="3:3" x14ac:dyDescent="0.2">
      <c r="C13983" s="21"/>
    </row>
    <row r="13984" spans="3:3" x14ac:dyDescent="0.2">
      <c r="C13984" s="21"/>
    </row>
    <row r="13985" spans="3:3" x14ac:dyDescent="0.2">
      <c r="C13985" s="21"/>
    </row>
    <row r="13986" spans="3:3" x14ac:dyDescent="0.2">
      <c r="C13986" s="21"/>
    </row>
    <row r="13987" spans="3:3" x14ac:dyDescent="0.2">
      <c r="C13987" s="21"/>
    </row>
    <row r="13988" spans="3:3" x14ac:dyDescent="0.2">
      <c r="C13988" s="21"/>
    </row>
    <row r="13989" spans="3:3" x14ac:dyDescent="0.2">
      <c r="C13989" s="21"/>
    </row>
    <row r="13990" spans="3:3" x14ac:dyDescent="0.2">
      <c r="C13990" s="21"/>
    </row>
    <row r="13991" spans="3:3" x14ac:dyDescent="0.2">
      <c r="C13991" s="21"/>
    </row>
    <row r="13992" spans="3:3" x14ac:dyDescent="0.2">
      <c r="C13992" s="21"/>
    </row>
    <row r="13993" spans="3:3" x14ac:dyDescent="0.2">
      <c r="C13993" s="21"/>
    </row>
    <row r="13994" spans="3:3" x14ac:dyDescent="0.2">
      <c r="C13994" s="21"/>
    </row>
    <row r="13995" spans="3:3" x14ac:dyDescent="0.2">
      <c r="C13995" s="21"/>
    </row>
    <row r="13996" spans="3:3" x14ac:dyDescent="0.2">
      <c r="C13996" s="21"/>
    </row>
    <row r="13997" spans="3:3" x14ac:dyDescent="0.2">
      <c r="C13997" s="21"/>
    </row>
    <row r="13998" spans="3:3" x14ac:dyDescent="0.2">
      <c r="C13998" s="21"/>
    </row>
    <row r="13999" spans="3:3" x14ac:dyDescent="0.2">
      <c r="C13999" s="21"/>
    </row>
    <row r="14000" spans="3:3" x14ac:dyDescent="0.2">
      <c r="C14000" s="21"/>
    </row>
    <row r="14001" spans="3:3" x14ac:dyDescent="0.2">
      <c r="C14001" s="21"/>
    </row>
    <row r="14002" spans="3:3" x14ac:dyDescent="0.2">
      <c r="C14002" s="21"/>
    </row>
    <row r="14003" spans="3:3" x14ac:dyDescent="0.2">
      <c r="C14003" s="21"/>
    </row>
    <row r="14004" spans="3:3" x14ac:dyDescent="0.2">
      <c r="C14004" s="21"/>
    </row>
    <row r="14005" spans="3:3" x14ac:dyDescent="0.2">
      <c r="C14005" s="21"/>
    </row>
    <row r="14006" spans="3:3" x14ac:dyDescent="0.2">
      <c r="C14006" s="21"/>
    </row>
    <row r="14007" spans="3:3" x14ac:dyDescent="0.2">
      <c r="C14007" s="21"/>
    </row>
    <row r="14008" spans="3:3" x14ac:dyDescent="0.2">
      <c r="C14008" s="21"/>
    </row>
    <row r="14009" spans="3:3" x14ac:dyDescent="0.2">
      <c r="C14009" s="21"/>
    </row>
    <row r="14010" spans="3:3" x14ac:dyDescent="0.2">
      <c r="C14010" s="21"/>
    </row>
    <row r="14011" spans="3:3" x14ac:dyDescent="0.2">
      <c r="C14011" s="21"/>
    </row>
    <row r="14012" spans="3:3" x14ac:dyDescent="0.2">
      <c r="C14012" s="21"/>
    </row>
    <row r="14013" spans="3:3" x14ac:dyDescent="0.2">
      <c r="C14013" s="21"/>
    </row>
    <row r="14014" spans="3:3" x14ac:dyDescent="0.2">
      <c r="C14014" s="21"/>
    </row>
    <row r="14015" spans="3:3" x14ac:dyDescent="0.2">
      <c r="C14015" s="21"/>
    </row>
    <row r="14016" spans="3:3" x14ac:dyDescent="0.2">
      <c r="C14016" s="21"/>
    </row>
    <row r="14017" spans="3:3" x14ac:dyDescent="0.2">
      <c r="C14017" s="21"/>
    </row>
    <row r="14018" spans="3:3" x14ac:dyDescent="0.2">
      <c r="C14018" s="21"/>
    </row>
    <row r="14019" spans="3:3" x14ac:dyDescent="0.2">
      <c r="C14019" s="21"/>
    </row>
    <row r="14020" spans="3:3" x14ac:dyDescent="0.2">
      <c r="C14020" s="21"/>
    </row>
    <row r="14021" spans="3:3" x14ac:dyDescent="0.2">
      <c r="C14021" s="21"/>
    </row>
    <row r="14022" spans="3:3" x14ac:dyDescent="0.2">
      <c r="C14022" s="21"/>
    </row>
    <row r="14023" spans="3:3" x14ac:dyDescent="0.2">
      <c r="C14023" s="21"/>
    </row>
    <row r="14024" spans="3:3" x14ac:dyDescent="0.2">
      <c r="C14024" s="21"/>
    </row>
    <row r="14025" spans="3:3" x14ac:dyDescent="0.2">
      <c r="C14025" s="21"/>
    </row>
    <row r="14026" spans="3:3" x14ac:dyDescent="0.2">
      <c r="C14026" s="21"/>
    </row>
    <row r="14027" spans="3:3" x14ac:dyDescent="0.2">
      <c r="C14027" s="21"/>
    </row>
    <row r="14028" spans="3:3" x14ac:dyDescent="0.2">
      <c r="C14028" s="21"/>
    </row>
    <row r="14029" spans="3:3" x14ac:dyDescent="0.2">
      <c r="C14029" s="21"/>
    </row>
    <row r="14030" spans="3:3" x14ac:dyDescent="0.2">
      <c r="C14030" s="21"/>
    </row>
    <row r="14031" spans="3:3" x14ac:dyDescent="0.2">
      <c r="C14031" s="21"/>
    </row>
    <row r="14032" spans="3:3" x14ac:dyDescent="0.2">
      <c r="C14032" s="21"/>
    </row>
    <row r="14033" spans="3:3" x14ac:dyDescent="0.2">
      <c r="C14033" s="21"/>
    </row>
    <row r="14034" spans="3:3" x14ac:dyDescent="0.2">
      <c r="C14034" s="21"/>
    </row>
    <row r="14035" spans="3:3" x14ac:dyDescent="0.2">
      <c r="C14035" s="21"/>
    </row>
    <row r="14036" spans="3:3" x14ac:dyDescent="0.2">
      <c r="C14036" s="21"/>
    </row>
    <row r="14037" spans="3:3" x14ac:dyDescent="0.2">
      <c r="C14037" s="21"/>
    </row>
    <row r="14038" spans="3:3" x14ac:dyDescent="0.2">
      <c r="C14038" s="21"/>
    </row>
    <row r="14039" spans="3:3" x14ac:dyDescent="0.2">
      <c r="C14039" s="21"/>
    </row>
    <row r="14040" spans="3:3" x14ac:dyDescent="0.2">
      <c r="C14040" s="21"/>
    </row>
    <row r="14041" spans="3:3" x14ac:dyDescent="0.2">
      <c r="C14041" s="21"/>
    </row>
    <row r="14042" spans="3:3" x14ac:dyDescent="0.2">
      <c r="C14042" s="21"/>
    </row>
    <row r="14043" spans="3:3" x14ac:dyDescent="0.2">
      <c r="C14043" s="21"/>
    </row>
    <row r="14044" spans="3:3" x14ac:dyDescent="0.2">
      <c r="C14044" s="21"/>
    </row>
    <row r="14045" spans="3:3" x14ac:dyDescent="0.2">
      <c r="C14045" s="21"/>
    </row>
    <row r="14046" spans="3:3" x14ac:dyDescent="0.2">
      <c r="C14046" s="21"/>
    </row>
    <row r="14047" spans="3:3" x14ac:dyDescent="0.2">
      <c r="C14047" s="21"/>
    </row>
    <row r="14048" spans="3:3" x14ac:dyDescent="0.2">
      <c r="C14048" s="21"/>
    </row>
    <row r="14049" spans="3:3" x14ac:dyDescent="0.2">
      <c r="C14049" s="21"/>
    </row>
    <row r="14050" spans="3:3" x14ac:dyDescent="0.2">
      <c r="C14050" s="21"/>
    </row>
    <row r="14051" spans="3:3" x14ac:dyDescent="0.2">
      <c r="C14051" s="21"/>
    </row>
    <row r="14052" spans="3:3" x14ac:dyDescent="0.2">
      <c r="C14052" s="21"/>
    </row>
    <row r="14053" spans="3:3" x14ac:dyDescent="0.2">
      <c r="C14053" s="21"/>
    </row>
    <row r="14054" spans="3:3" x14ac:dyDescent="0.2">
      <c r="C14054" s="21"/>
    </row>
    <row r="14055" spans="3:3" x14ac:dyDescent="0.2">
      <c r="C14055" s="21"/>
    </row>
    <row r="14056" spans="3:3" x14ac:dyDescent="0.2">
      <c r="C14056" s="21"/>
    </row>
    <row r="14057" spans="3:3" x14ac:dyDescent="0.2">
      <c r="C14057" s="21"/>
    </row>
    <row r="14058" spans="3:3" x14ac:dyDescent="0.2">
      <c r="C14058" s="21"/>
    </row>
    <row r="14059" spans="3:3" x14ac:dyDescent="0.2">
      <c r="C14059" s="21"/>
    </row>
    <row r="14060" spans="3:3" x14ac:dyDescent="0.2">
      <c r="C14060" s="21"/>
    </row>
    <row r="14061" spans="3:3" x14ac:dyDescent="0.2">
      <c r="C14061" s="21"/>
    </row>
    <row r="14062" spans="3:3" x14ac:dyDescent="0.2">
      <c r="C14062" s="21"/>
    </row>
    <row r="14063" spans="3:3" x14ac:dyDescent="0.2">
      <c r="C14063" s="21"/>
    </row>
    <row r="14064" spans="3:3" x14ac:dyDescent="0.2">
      <c r="C14064" s="21"/>
    </row>
    <row r="14065" spans="3:3" x14ac:dyDescent="0.2">
      <c r="C14065" s="21"/>
    </row>
    <row r="14066" spans="3:3" x14ac:dyDescent="0.2">
      <c r="C14066" s="21"/>
    </row>
    <row r="14067" spans="3:3" x14ac:dyDescent="0.2">
      <c r="C14067" s="21"/>
    </row>
    <row r="14068" spans="3:3" x14ac:dyDescent="0.2">
      <c r="C14068" s="21"/>
    </row>
    <row r="14069" spans="3:3" x14ac:dyDescent="0.2">
      <c r="C14069" s="21"/>
    </row>
    <row r="14070" spans="3:3" x14ac:dyDescent="0.2">
      <c r="C14070" s="21"/>
    </row>
    <row r="14071" spans="3:3" x14ac:dyDescent="0.2">
      <c r="C14071" s="21"/>
    </row>
    <row r="14072" spans="3:3" x14ac:dyDescent="0.2">
      <c r="C14072" s="21"/>
    </row>
    <row r="14073" spans="3:3" x14ac:dyDescent="0.2">
      <c r="C14073" s="21"/>
    </row>
    <row r="14074" spans="3:3" x14ac:dyDescent="0.2">
      <c r="C14074" s="21"/>
    </row>
    <row r="14075" spans="3:3" x14ac:dyDescent="0.2">
      <c r="C14075" s="21"/>
    </row>
    <row r="14076" spans="3:3" x14ac:dyDescent="0.2">
      <c r="C14076" s="21"/>
    </row>
    <row r="14077" spans="3:3" x14ac:dyDescent="0.2">
      <c r="C14077" s="21"/>
    </row>
    <row r="14078" spans="3:3" x14ac:dyDescent="0.2">
      <c r="C14078" s="21"/>
    </row>
    <row r="14079" spans="3:3" x14ac:dyDescent="0.2">
      <c r="C14079" s="21"/>
    </row>
    <row r="14080" spans="3:3" x14ac:dyDescent="0.2">
      <c r="C14080" s="21"/>
    </row>
    <row r="14081" spans="3:3" x14ac:dyDescent="0.2">
      <c r="C14081" s="21"/>
    </row>
    <row r="14082" spans="3:3" x14ac:dyDescent="0.2">
      <c r="C14082" s="21"/>
    </row>
    <row r="14083" spans="3:3" x14ac:dyDescent="0.2">
      <c r="C14083" s="21"/>
    </row>
    <row r="14084" spans="3:3" x14ac:dyDescent="0.2">
      <c r="C14084" s="21"/>
    </row>
    <row r="14085" spans="3:3" x14ac:dyDescent="0.2">
      <c r="C14085" s="21"/>
    </row>
    <row r="14086" spans="3:3" x14ac:dyDescent="0.2">
      <c r="C14086" s="21"/>
    </row>
    <row r="14087" spans="3:3" x14ac:dyDescent="0.2">
      <c r="C14087" s="21"/>
    </row>
    <row r="14088" spans="3:3" x14ac:dyDescent="0.2">
      <c r="C14088" s="21"/>
    </row>
    <row r="14089" spans="3:3" x14ac:dyDescent="0.2">
      <c r="C14089" s="21"/>
    </row>
    <row r="14090" spans="3:3" x14ac:dyDescent="0.2">
      <c r="C14090" s="21"/>
    </row>
    <row r="14091" spans="3:3" x14ac:dyDescent="0.2">
      <c r="C14091" s="21"/>
    </row>
    <row r="14092" spans="3:3" x14ac:dyDescent="0.2">
      <c r="C14092" s="21"/>
    </row>
    <row r="14093" spans="3:3" x14ac:dyDescent="0.2">
      <c r="C14093" s="21"/>
    </row>
    <row r="14094" spans="3:3" x14ac:dyDescent="0.2">
      <c r="C14094" s="21"/>
    </row>
    <row r="14095" spans="3:3" x14ac:dyDescent="0.2">
      <c r="C14095" s="21"/>
    </row>
    <row r="14096" spans="3:3" x14ac:dyDescent="0.2">
      <c r="C14096" s="21"/>
    </row>
    <row r="14097" spans="3:3" x14ac:dyDescent="0.2">
      <c r="C14097" s="21"/>
    </row>
    <row r="14098" spans="3:3" x14ac:dyDescent="0.2">
      <c r="C14098" s="21"/>
    </row>
    <row r="14099" spans="3:3" x14ac:dyDescent="0.2">
      <c r="C14099" s="21"/>
    </row>
    <row r="14100" spans="3:3" x14ac:dyDescent="0.2">
      <c r="C14100" s="21"/>
    </row>
    <row r="14101" spans="3:3" x14ac:dyDescent="0.2">
      <c r="C14101" s="21"/>
    </row>
    <row r="14102" spans="3:3" x14ac:dyDescent="0.2">
      <c r="C14102" s="21"/>
    </row>
    <row r="14103" spans="3:3" x14ac:dyDescent="0.2">
      <c r="C14103" s="21"/>
    </row>
    <row r="14104" spans="3:3" x14ac:dyDescent="0.2">
      <c r="C14104" s="21"/>
    </row>
    <row r="14105" spans="3:3" x14ac:dyDescent="0.2">
      <c r="C14105" s="21"/>
    </row>
    <row r="14106" spans="3:3" x14ac:dyDescent="0.2">
      <c r="C14106" s="21"/>
    </row>
    <row r="14107" spans="3:3" x14ac:dyDescent="0.2">
      <c r="C14107" s="21"/>
    </row>
    <row r="14108" spans="3:3" x14ac:dyDescent="0.2">
      <c r="C14108" s="21"/>
    </row>
    <row r="14109" spans="3:3" x14ac:dyDescent="0.2">
      <c r="C14109" s="21"/>
    </row>
    <row r="14110" spans="3:3" x14ac:dyDescent="0.2">
      <c r="C14110" s="21"/>
    </row>
    <row r="14111" spans="3:3" x14ac:dyDescent="0.2">
      <c r="C14111" s="21"/>
    </row>
    <row r="14112" spans="3:3" x14ac:dyDescent="0.2">
      <c r="C14112" s="21"/>
    </row>
    <row r="14113" spans="3:3" x14ac:dyDescent="0.2">
      <c r="C14113" s="21"/>
    </row>
    <row r="14114" spans="3:3" x14ac:dyDescent="0.2">
      <c r="C14114" s="21"/>
    </row>
    <row r="14115" spans="3:3" x14ac:dyDescent="0.2">
      <c r="C14115" s="21"/>
    </row>
    <row r="14116" spans="3:3" x14ac:dyDescent="0.2">
      <c r="C14116" s="21"/>
    </row>
    <row r="14117" spans="3:3" x14ac:dyDescent="0.2">
      <c r="C14117" s="21"/>
    </row>
    <row r="14118" spans="3:3" x14ac:dyDescent="0.2">
      <c r="C14118" s="21"/>
    </row>
    <row r="14119" spans="3:3" x14ac:dyDescent="0.2">
      <c r="C14119" s="21"/>
    </row>
    <row r="14120" spans="3:3" x14ac:dyDescent="0.2">
      <c r="C14120" s="21"/>
    </row>
    <row r="14121" spans="3:3" x14ac:dyDescent="0.2">
      <c r="C14121" s="21"/>
    </row>
    <row r="14122" spans="3:3" x14ac:dyDescent="0.2">
      <c r="C14122" s="21"/>
    </row>
    <row r="14123" spans="3:3" x14ac:dyDescent="0.2">
      <c r="C14123" s="21"/>
    </row>
    <row r="14124" spans="3:3" x14ac:dyDescent="0.2">
      <c r="C14124" s="21"/>
    </row>
    <row r="14125" spans="3:3" x14ac:dyDescent="0.2">
      <c r="C14125" s="21"/>
    </row>
    <row r="14126" spans="3:3" x14ac:dyDescent="0.2">
      <c r="C14126" s="21"/>
    </row>
    <row r="14127" spans="3:3" x14ac:dyDescent="0.2">
      <c r="C14127" s="21"/>
    </row>
    <row r="14128" spans="3:3" x14ac:dyDescent="0.2">
      <c r="C14128" s="21"/>
    </row>
    <row r="14129" spans="3:3" x14ac:dyDescent="0.2">
      <c r="C14129" s="21"/>
    </row>
    <row r="14130" spans="3:3" x14ac:dyDescent="0.2">
      <c r="C14130" s="21"/>
    </row>
    <row r="14131" spans="3:3" x14ac:dyDescent="0.2">
      <c r="C14131" s="21"/>
    </row>
    <row r="14132" spans="3:3" x14ac:dyDescent="0.2">
      <c r="C14132" s="21"/>
    </row>
    <row r="14133" spans="3:3" x14ac:dyDescent="0.2">
      <c r="C14133" s="21"/>
    </row>
    <row r="14134" spans="3:3" x14ac:dyDescent="0.2">
      <c r="C14134" s="21"/>
    </row>
    <row r="14135" spans="3:3" x14ac:dyDescent="0.2">
      <c r="C14135" s="21"/>
    </row>
    <row r="14136" spans="3:3" x14ac:dyDescent="0.2">
      <c r="C14136" s="21"/>
    </row>
    <row r="14137" spans="3:3" x14ac:dyDescent="0.2">
      <c r="C14137" s="21"/>
    </row>
    <row r="14138" spans="3:3" x14ac:dyDescent="0.2">
      <c r="C14138" s="21"/>
    </row>
    <row r="14139" spans="3:3" x14ac:dyDescent="0.2">
      <c r="C14139" s="21"/>
    </row>
    <row r="14140" spans="3:3" x14ac:dyDescent="0.2">
      <c r="C14140" s="21"/>
    </row>
    <row r="14141" spans="3:3" x14ac:dyDescent="0.2">
      <c r="C14141" s="21"/>
    </row>
    <row r="14142" spans="3:3" x14ac:dyDescent="0.2">
      <c r="C14142" s="21"/>
    </row>
    <row r="14143" spans="3:3" x14ac:dyDescent="0.2">
      <c r="C14143" s="21"/>
    </row>
    <row r="14144" spans="3:3" x14ac:dyDescent="0.2">
      <c r="C14144" s="21"/>
    </row>
    <row r="14145" spans="3:3" x14ac:dyDescent="0.2">
      <c r="C14145" s="21"/>
    </row>
    <row r="14146" spans="3:3" x14ac:dyDescent="0.2">
      <c r="C14146" s="21"/>
    </row>
    <row r="14147" spans="3:3" x14ac:dyDescent="0.2">
      <c r="C14147" s="21"/>
    </row>
    <row r="14148" spans="3:3" x14ac:dyDescent="0.2">
      <c r="C14148" s="21"/>
    </row>
    <row r="14149" spans="3:3" x14ac:dyDescent="0.2">
      <c r="C14149" s="21"/>
    </row>
    <row r="14150" spans="3:3" x14ac:dyDescent="0.2">
      <c r="C14150" s="21"/>
    </row>
    <row r="14151" spans="3:3" x14ac:dyDescent="0.2">
      <c r="C14151" s="21"/>
    </row>
    <row r="14152" spans="3:3" x14ac:dyDescent="0.2">
      <c r="C14152" s="21"/>
    </row>
    <row r="14153" spans="3:3" x14ac:dyDescent="0.2">
      <c r="C14153" s="21"/>
    </row>
    <row r="14154" spans="3:3" x14ac:dyDescent="0.2">
      <c r="C14154" s="21"/>
    </row>
    <row r="14155" spans="3:3" x14ac:dyDescent="0.2">
      <c r="C14155" s="21"/>
    </row>
    <row r="14156" spans="3:3" x14ac:dyDescent="0.2">
      <c r="C14156" s="21"/>
    </row>
    <row r="14157" spans="3:3" x14ac:dyDescent="0.2">
      <c r="C14157" s="21"/>
    </row>
    <row r="14158" spans="3:3" x14ac:dyDescent="0.2">
      <c r="C14158" s="21"/>
    </row>
    <row r="14159" spans="3:3" x14ac:dyDescent="0.2">
      <c r="C14159" s="21"/>
    </row>
    <row r="14160" spans="3:3" x14ac:dyDescent="0.2">
      <c r="C14160" s="21"/>
    </row>
    <row r="14161" spans="3:3" x14ac:dyDescent="0.2">
      <c r="C14161" s="21"/>
    </row>
    <row r="14162" spans="3:3" x14ac:dyDescent="0.2">
      <c r="C14162" s="21"/>
    </row>
    <row r="14163" spans="3:3" x14ac:dyDescent="0.2">
      <c r="C14163" s="21"/>
    </row>
    <row r="14164" spans="3:3" x14ac:dyDescent="0.2">
      <c r="C14164" s="21"/>
    </row>
    <row r="14165" spans="3:3" x14ac:dyDescent="0.2">
      <c r="C14165" s="21"/>
    </row>
    <row r="14166" spans="3:3" x14ac:dyDescent="0.2">
      <c r="C14166" s="21"/>
    </row>
    <row r="14167" spans="3:3" x14ac:dyDescent="0.2">
      <c r="C14167" s="21"/>
    </row>
    <row r="14168" spans="3:3" x14ac:dyDescent="0.2">
      <c r="C14168" s="21"/>
    </row>
    <row r="14169" spans="3:3" x14ac:dyDescent="0.2">
      <c r="C14169" s="21"/>
    </row>
    <row r="14170" spans="3:3" x14ac:dyDescent="0.2">
      <c r="C14170" s="21"/>
    </row>
    <row r="14171" spans="3:3" x14ac:dyDescent="0.2">
      <c r="C14171" s="21"/>
    </row>
    <row r="14172" spans="3:3" x14ac:dyDescent="0.2">
      <c r="C14172" s="21"/>
    </row>
    <row r="14173" spans="3:3" x14ac:dyDescent="0.2">
      <c r="C14173" s="21"/>
    </row>
    <row r="14174" spans="3:3" x14ac:dyDescent="0.2">
      <c r="C14174" s="21"/>
    </row>
    <row r="14175" spans="3:3" x14ac:dyDescent="0.2">
      <c r="C14175" s="21"/>
    </row>
    <row r="14176" spans="3:3" x14ac:dyDescent="0.2">
      <c r="C14176" s="21"/>
    </row>
    <row r="14177" spans="3:3" x14ac:dyDescent="0.2">
      <c r="C14177" s="21"/>
    </row>
    <row r="14178" spans="3:3" x14ac:dyDescent="0.2">
      <c r="C14178" s="21"/>
    </row>
    <row r="14179" spans="3:3" x14ac:dyDescent="0.2">
      <c r="C14179" s="21"/>
    </row>
    <row r="14180" spans="3:3" x14ac:dyDescent="0.2">
      <c r="C14180" s="21"/>
    </row>
    <row r="14181" spans="3:3" x14ac:dyDescent="0.2">
      <c r="C14181" s="21"/>
    </row>
    <row r="14182" spans="3:3" x14ac:dyDescent="0.2">
      <c r="C14182" s="21"/>
    </row>
    <row r="14183" spans="3:3" x14ac:dyDescent="0.2">
      <c r="C14183" s="21"/>
    </row>
    <row r="14184" spans="3:3" x14ac:dyDescent="0.2">
      <c r="C14184" s="21"/>
    </row>
    <row r="14185" spans="3:3" x14ac:dyDescent="0.2">
      <c r="C14185" s="21"/>
    </row>
    <row r="14186" spans="3:3" x14ac:dyDescent="0.2">
      <c r="C14186" s="21"/>
    </row>
    <row r="14187" spans="3:3" x14ac:dyDescent="0.2">
      <c r="C14187" s="21"/>
    </row>
    <row r="14188" spans="3:3" x14ac:dyDescent="0.2">
      <c r="C14188" s="21"/>
    </row>
    <row r="14189" spans="3:3" x14ac:dyDescent="0.2">
      <c r="C14189" s="21"/>
    </row>
    <row r="14190" spans="3:3" x14ac:dyDescent="0.2">
      <c r="C14190" s="21"/>
    </row>
    <row r="14191" spans="3:3" x14ac:dyDescent="0.2">
      <c r="C14191" s="21"/>
    </row>
    <row r="14192" spans="3:3" x14ac:dyDescent="0.2">
      <c r="C14192" s="21"/>
    </row>
    <row r="14193" spans="3:3" x14ac:dyDescent="0.2">
      <c r="C14193" s="21"/>
    </row>
    <row r="14194" spans="3:3" x14ac:dyDescent="0.2">
      <c r="C14194" s="21"/>
    </row>
    <row r="14195" spans="3:3" x14ac:dyDescent="0.2">
      <c r="C14195" s="21"/>
    </row>
    <row r="14196" spans="3:3" x14ac:dyDescent="0.2">
      <c r="C14196" s="21"/>
    </row>
    <row r="14197" spans="3:3" x14ac:dyDescent="0.2">
      <c r="C14197" s="21"/>
    </row>
    <row r="14198" spans="3:3" x14ac:dyDescent="0.2">
      <c r="C14198" s="21"/>
    </row>
    <row r="14199" spans="3:3" x14ac:dyDescent="0.2">
      <c r="C14199" s="21"/>
    </row>
    <row r="14200" spans="3:3" x14ac:dyDescent="0.2">
      <c r="C14200" s="21"/>
    </row>
    <row r="14201" spans="3:3" x14ac:dyDescent="0.2">
      <c r="C14201" s="21"/>
    </row>
    <row r="14202" spans="3:3" x14ac:dyDescent="0.2">
      <c r="C14202" s="21"/>
    </row>
    <row r="14203" spans="3:3" x14ac:dyDescent="0.2">
      <c r="C14203" s="21"/>
    </row>
    <row r="14204" spans="3:3" x14ac:dyDescent="0.2">
      <c r="C14204" s="21"/>
    </row>
    <row r="14205" spans="3:3" x14ac:dyDescent="0.2">
      <c r="C14205" s="21"/>
    </row>
    <row r="14206" spans="3:3" x14ac:dyDescent="0.2">
      <c r="C14206" s="21"/>
    </row>
    <row r="14207" spans="3:3" x14ac:dyDescent="0.2">
      <c r="C14207" s="21"/>
    </row>
    <row r="14208" spans="3:3" x14ac:dyDescent="0.2">
      <c r="C14208" s="21"/>
    </row>
    <row r="14209" spans="3:3" x14ac:dyDescent="0.2">
      <c r="C14209" s="21"/>
    </row>
    <row r="14210" spans="3:3" x14ac:dyDescent="0.2">
      <c r="C14210" s="21"/>
    </row>
    <row r="14211" spans="3:3" x14ac:dyDescent="0.2">
      <c r="C14211" s="21"/>
    </row>
    <row r="14212" spans="3:3" x14ac:dyDescent="0.2">
      <c r="C14212" s="21"/>
    </row>
    <row r="14213" spans="3:3" x14ac:dyDescent="0.2">
      <c r="C14213" s="21"/>
    </row>
    <row r="14214" spans="3:3" x14ac:dyDescent="0.2">
      <c r="C14214" s="21"/>
    </row>
    <row r="14215" spans="3:3" x14ac:dyDescent="0.2">
      <c r="C14215" s="21"/>
    </row>
    <row r="14216" spans="3:3" x14ac:dyDescent="0.2">
      <c r="C14216" s="21"/>
    </row>
    <row r="14217" spans="3:3" x14ac:dyDescent="0.2">
      <c r="C14217" s="21"/>
    </row>
    <row r="14218" spans="3:3" x14ac:dyDescent="0.2">
      <c r="C14218" s="21"/>
    </row>
    <row r="14219" spans="3:3" x14ac:dyDescent="0.2">
      <c r="C14219" s="21"/>
    </row>
    <row r="14220" spans="3:3" x14ac:dyDescent="0.2">
      <c r="C14220" s="21"/>
    </row>
    <row r="14221" spans="3:3" x14ac:dyDescent="0.2">
      <c r="C14221" s="21"/>
    </row>
    <row r="14222" spans="3:3" x14ac:dyDescent="0.2">
      <c r="C14222" s="21"/>
    </row>
    <row r="14223" spans="3:3" x14ac:dyDescent="0.2">
      <c r="C14223" s="21"/>
    </row>
    <row r="14224" spans="3:3" x14ac:dyDescent="0.2">
      <c r="C14224" s="21"/>
    </row>
    <row r="14225" spans="3:3" x14ac:dyDescent="0.2">
      <c r="C14225" s="21"/>
    </row>
    <row r="14226" spans="3:3" x14ac:dyDescent="0.2">
      <c r="C14226" s="21"/>
    </row>
    <row r="14227" spans="3:3" x14ac:dyDescent="0.2">
      <c r="C14227" s="21"/>
    </row>
    <row r="14228" spans="3:3" x14ac:dyDescent="0.2">
      <c r="C14228" s="21"/>
    </row>
    <row r="14229" spans="3:3" x14ac:dyDescent="0.2">
      <c r="C14229" s="21"/>
    </row>
    <row r="14230" spans="3:3" x14ac:dyDescent="0.2">
      <c r="C14230" s="21"/>
    </row>
    <row r="14231" spans="3:3" x14ac:dyDescent="0.2">
      <c r="C14231" s="21"/>
    </row>
    <row r="14232" spans="3:3" x14ac:dyDescent="0.2">
      <c r="C14232" s="21"/>
    </row>
    <row r="14233" spans="3:3" x14ac:dyDescent="0.2">
      <c r="C14233" s="21"/>
    </row>
    <row r="14234" spans="3:3" x14ac:dyDescent="0.2">
      <c r="C14234" s="21"/>
    </row>
    <row r="14235" spans="3:3" x14ac:dyDescent="0.2">
      <c r="C14235" s="21"/>
    </row>
    <row r="14236" spans="3:3" x14ac:dyDescent="0.2">
      <c r="C14236" s="21"/>
    </row>
    <row r="14237" spans="3:3" x14ac:dyDescent="0.2">
      <c r="C14237" s="21"/>
    </row>
    <row r="14238" spans="3:3" x14ac:dyDescent="0.2">
      <c r="C14238" s="21"/>
    </row>
    <row r="14239" spans="3:3" x14ac:dyDescent="0.2">
      <c r="C14239" s="21"/>
    </row>
    <row r="14240" spans="3:3" x14ac:dyDescent="0.2">
      <c r="C14240" s="21"/>
    </row>
    <row r="14241" spans="3:3" x14ac:dyDescent="0.2">
      <c r="C14241" s="21"/>
    </row>
    <row r="14242" spans="3:3" x14ac:dyDescent="0.2">
      <c r="C14242" s="21"/>
    </row>
    <row r="14243" spans="3:3" x14ac:dyDescent="0.2">
      <c r="C14243" s="21"/>
    </row>
    <row r="14244" spans="3:3" x14ac:dyDescent="0.2">
      <c r="C14244" s="21"/>
    </row>
    <row r="14245" spans="3:3" x14ac:dyDescent="0.2">
      <c r="C14245" s="21"/>
    </row>
    <row r="14246" spans="3:3" x14ac:dyDescent="0.2">
      <c r="C14246" s="21"/>
    </row>
    <row r="14247" spans="3:3" x14ac:dyDescent="0.2">
      <c r="C14247" s="21"/>
    </row>
    <row r="14248" spans="3:3" x14ac:dyDescent="0.2">
      <c r="C14248" s="21"/>
    </row>
    <row r="14249" spans="3:3" x14ac:dyDescent="0.2">
      <c r="C14249" s="21"/>
    </row>
    <row r="14250" spans="3:3" x14ac:dyDescent="0.2">
      <c r="C14250" s="21"/>
    </row>
    <row r="14251" spans="3:3" x14ac:dyDescent="0.2">
      <c r="C14251" s="21"/>
    </row>
    <row r="14252" spans="3:3" x14ac:dyDescent="0.2">
      <c r="C14252" s="21"/>
    </row>
    <row r="14253" spans="3:3" x14ac:dyDescent="0.2">
      <c r="C14253" s="21"/>
    </row>
    <row r="14254" spans="3:3" x14ac:dyDescent="0.2">
      <c r="C14254" s="21"/>
    </row>
    <row r="14255" spans="3:3" x14ac:dyDescent="0.2">
      <c r="C14255" s="21"/>
    </row>
    <row r="14256" spans="3:3" x14ac:dyDescent="0.2">
      <c r="C14256" s="21"/>
    </row>
    <row r="14257" spans="3:3" x14ac:dyDescent="0.2">
      <c r="C14257" s="21"/>
    </row>
    <row r="14258" spans="3:3" x14ac:dyDescent="0.2">
      <c r="C14258" s="21"/>
    </row>
    <row r="14259" spans="3:3" x14ac:dyDescent="0.2">
      <c r="C14259" s="21"/>
    </row>
    <row r="14260" spans="3:3" x14ac:dyDescent="0.2">
      <c r="C14260" s="21"/>
    </row>
    <row r="14261" spans="3:3" x14ac:dyDescent="0.2">
      <c r="C14261" s="21"/>
    </row>
    <row r="14262" spans="3:3" x14ac:dyDescent="0.2">
      <c r="C14262" s="21"/>
    </row>
    <row r="14263" spans="3:3" x14ac:dyDescent="0.2">
      <c r="C14263" s="21"/>
    </row>
    <row r="14264" spans="3:3" x14ac:dyDescent="0.2">
      <c r="C14264" s="21"/>
    </row>
    <row r="14265" spans="3:3" x14ac:dyDescent="0.2">
      <c r="C14265" s="21"/>
    </row>
    <row r="14266" spans="3:3" x14ac:dyDescent="0.2">
      <c r="C14266" s="21"/>
    </row>
    <row r="14267" spans="3:3" x14ac:dyDescent="0.2">
      <c r="C14267" s="21"/>
    </row>
    <row r="14268" spans="3:3" x14ac:dyDescent="0.2">
      <c r="C14268" s="21"/>
    </row>
    <row r="14269" spans="3:3" x14ac:dyDescent="0.2">
      <c r="C14269" s="21"/>
    </row>
    <row r="14270" spans="3:3" x14ac:dyDescent="0.2">
      <c r="C14270" s="21"/>
    </row>
    <row r="14271" spans="3:3" x14ac:dyDescent="0.2">
      <c r="C14271" s="21"/>
    </row>
    <row r="14272" spans="3:3" x14ac:dyDescent="0.2">
      <c r="C14272" s="21"/>
    </row>
    <row r="14273" spans="3:3" x14ac:dyDescent="0.2">
      <c r="C14273" s="21"/>
    </row>
    <row r="14274" spans="3:3" x14ac:dyDescent="0.2">
      <c r="C14274" s="21"/>
    </row>
    <row r="14275" spans="3:3" x14ac:dyDescent="0.2">
      <c r="C14275" s="21"/>
    </row>
    <row r="14276" spans="3:3" x14ac:dyDescent="0.2">
      <c r="C14276" s="21"/>
    </row>
    <row r="14277" spans="3:3" x14ac:dyDescent="0.2">
      <c r="C14277" s="21"/>
    </row>
    <row r="14278" spans="3:3" x14ac:dyDescent="0.2">
      <c r="C14278" s="21"/>
    </row>
    <row r="14279" spans="3:3" x14ac:dyDescent="0.2">
      <c r="C14279" s="21"/>
    </row>
    <row r="14280" spans="3:3" x14ac:dyDescent="0.2">
      <c r="C14280" s="21"/>
    </row>
    <row r="14281" spans="3:3" x14ac:dyDescent="0.2">
      <c r="C14281" s="21"/>
    </row>
    <row r="14282" spans="3:3" x14ac:dyDescent="0.2">
      <c r="C14282" s="21"/>
    </row>
    <row r="14283" spans="3:3" x14ac:dyDescent="0.2">
      <c r="C14283" s="21"/>
    </row>
    <row r="14284" spans="3:3" x14ac:dyDescent="0.2">
      <c r="C14284" s="21"/>
    </row>
    <row r="14285" spans="3:3" x14ac:dyDescent="0.2">
      <c r="C14285" s="21"/>
    </row>
    <row r="14286" spans="3:3" x14ac:dyDescent="0.2">
      <c r="C14286" s="21"/>
    </row>
    <row r="14287" spans="3:3" x14ac:dyDescent="0.2">
      <c r="C14287" s="21"/>
    </row>
    <row r="14288" spans="3:3" x14ac:dyDescent="0.2">
      <c r="C14288" s="21"/>
    </row>
    <row r="14289" spans="3:3" x14ac:dyDescent="0.2">
      <c r="C14289" s="21"/>
    </row>
    <row r="14290" spans="3:3" x14ac:dyDescent="0.2">
      <c r="C14290" s="21"/>
    </row>
    <row r="14291" spans="3:3" x14ac:dyDescent="0.2">
      <c r="C14291" s="21"/>
    </row>
    <row r="14292" spans="3:3" x14ac:dyDescent="0.2">
      <c r="C14292" s="21"/>
    </row>
    <row r="14293" spans="3:3" x14ac:dyDescent="0.2">
      <c r="C14293" s="21"/>
    </row>
    <row r="14294" spans="3:3" x14ac:dyDescent="0.2">
      <c r="C14294" s="21"/>
    </row>
    <row r="14295" spans="3:3" x14ac:dyDescent="0.2">
      <c r="C14295" s="21"/>
    </row>
    <row r="14296" spans="3:3" x14ac:dyDescent="0.2">
      <c r="C14296" s="21"/>
    </row>
    <row r="14297" spans="3:3" x14ac:dyDescent="0.2">
      <c r="C14297" s="21"/>
    </row>
    <row r="14298" spans="3:3" x14ac:dyDescent="0.2">
      <c r="C14298" s="21"/>
    </row>
    <row r="14299" spans="3:3" x14ac:dyDescent="0.2">
      <c r="C14299" s="21"/>
    </row>
    <row r="14300" spans="3:3" x14ac:dyDescent="0.2">
      <c r="C14300" s="21"/>
    </row>
    <row r="14301" spans="3:3" x14ac:dyDescent="0.2">
      <c r="C14301" s="21"/>
    </row>
    <row r="14302" spans="3:3" x14ac:dyDescent="0.2">
      <c r="C14302" s="21"/>
    </row>
    <row r="14303" spans="3:3" x14ac:dyDescent="0.2">
      <c r="C14303" s="21"/>
    </row>
    <row r="14304" spans="3:3" x14ac:dyDescent="0.2">
      <c r="C14304" s="21"/>
    </row>
    <row r="14305" spans="3:3" x14ac:dyDescent="0.2">
      <c r="C14305" s="21"/>
    </row>
    <row r="14306" spans="3:3" x14ac:dyDescent="0.2">
      <c r="C14306" s="21"/>
    </row>
    <row r="14307" spans="3:3" x14ac:dyDescent="0.2">
      <c r="C14307" s="21"/>
    </row>
    <row r="14308" spans="3:3" x14ac:dyDescent="0.2">
      <c r="C14308" s="21"/>
    </row>
    <row r="14309" spans="3:3" x14ac:dyDescent="0.2">
      <c r="C14309" s="21"/>
    </row>
    <row r="14310" spans="3:3" x14ac:dyDescent="0.2">
      <c r="C14310" s="21"/>
    </row>
    <row r="14311" spans="3:3" x14ac:dyDescent="0.2">
      <c r="C14311" s="21"/>
    </row>
    <row r="14312" spans="3:3" x14ac:dyDescent="0.2">
      <c r="C14312" s="21"/>
    </row>
    <row r="14313" spans="3:3" x14ac:dyDescent="0.2">
      <c r="C14313" s="21"/>
    </row>
    <row r="14314" spans="3:3" x14ac:dyDescent="0.2">
      <c r="C14314" s="21"/>
    </row>
    <row r="14315" spans="3:3" x14ac:dyDescent="0.2">
      <c r="C14315" s="21"/>
    </row>
    <row r="14316" spans="3:3" x14ac:dyDescent="0.2">
      <c r="C14316" s="21"/>
    </row>
    <row r="14317" spans="3:3" x14ac:dyDescent="0.2">
      <c r="C14317" s="21"/>
    </row>
    <row r="14318" spans="3:3" x14ac:dyDescent="0.2">
      <c r="C14318" s="21"/>
    </row>
    <row r="14319" spans="3:3" x14ac:dyDescent="0.2">
      <c r="C14319" s="21"/>
    </row>
    <row r="14320" spans="3:3" x14ac:dyDescent="0.2">
      <c r="C14320" s="21"/>
    </row>
    <row r="14321" spans="3:3" x14ac:dyDescent="0.2">
      <c r="C14321" s="21"/>
    </row>
    <row r="14322" spans="3:3" x14ac:dyDescent="0.2">
      <c r="C14322" s="21"/>
    </row>
    <row r="14323" spans="3:3" x14ac:dyDescent="0.2">
      <c r="C14323" s="21"/>
    </row>
    <row r="14324" spans="3:3" x14ac:dyDescent="0.2">
      <c r="C14324" s="21"/>
    </row>
    <row r="14325" spans="3:3" x14ac:dyDescent="0.2">
      <c r="C14325" s="21"/>
    </row>
    <row r="14326" spans="3:3" x14ac:dyDescent="0.2">
      <c r="C14326" s="21"/>
    </row>
    <row r="14327" spans="3:3" x14ac:dyDescent="0.2">
      <c r="C14327" s="21"/>
    </row>
    <row r="14328" spans="3:3" x14ac:dyDescent="0.2">
      <c r="C14328" s="21"/>
    </row>
    <row r="14329" spans="3:3" x14ac:dyDescent="0.2">
      <c r="C14329" s="21"/>
    </row>
    <row r="14330" spans="3:3" x14ac:dyDescent="0.2">
      <c r="C14330" s="21"/>
    </row>
    <row r="14331" spans="3:3" x14ac:dyDescent="0.2">
      <c r="C14331" s="21"/>
    </row>
    <row r="14332" spans="3:3" x14ac:dyDescent="0.2">
      <c r="C14332" s="21"/>
    </row>
    <row r="14333" spans="3:3" x14ac:dyDescent="0.2">
      <c r="C14333" s="21"/>
    </row>
    <row r="14334" spans="3:3" x14ac:dyDescent="0.2">
      <c r="C14334" s="21"/>
    </row>
    <row r="14335" spans="3:3" x14ac:dyDescent="0.2">
      <c r="C14335" s="21"/>
    </row>
    <row r="14336" spans="3:3" x14ac:dyDescent="0.2">
      <c r="C14336" s="21"/>
    </row>
    <row r="14337" spans="3:3" x14ac:dyDescent="0.2">
      <c r="C14337" s="21"/>
    </row>
    <row r="14338" spans="3:3" x14ac:dyDescent="0.2">
      <c r="C14338" s="21"/>
    </row>
    <row r="14339" spans="3:3" x14ac:dyDescent="0.2">
      <c r="C14339" s="21"/>
    </row>
    <row r="14340" spans="3:3" x14ac:dyDescent="0.2">
      <c r="C14340" s="21"/>
    </row>
    <row r="14341" spans="3:3" x14ac:dyDescent="0.2">
      <c r="C14341" s="21"/>
    </row>
    <row r="14342" spans="3:3" x14ac:dyDescent="0.2">
      <c r="C14342" s="21"/>
    </row>
    <row r="14343" spans="3:3" x14ac:dyDescent="0.2">
      <c r="C14343" s="21"/>
    </row>
    <row r="14344" spans="3:3" x14ac:dyDescent="0.2">
      <c r="C14344" s="21"/>
    </row>
    <row r="14345" spans="3:3" x14ac:dyDescent="0.2">
      <c r="C14345" s="21"/>
    </row>
    <row r="14346" spans="3:3" x14ac:dyDescent="0.2">
      <c r="C14346" s="21"/>
    </row>
    <row r="14347" spans="3:3" x14ac:dyDescent="0.2">
      <c r="C14347" s="21"/>
    </row>
    <row r="14348" spans="3:3" x14ac:dyDescent="0.2">
      <c r="C14348" s="21"/>
    </row>
    <row r="14349" spans="3:3" x14ac:dyDescent="0.2">
      <c r="C14349" s="21"/>
    </row>
    <row r="14350" spans="3:3" x14ac:dyDescent="0.2">
      <c r="C14350" s="21"/>
    </row>
    <row r="14351" spans="3:3" x14ac:dyDescent="0.2">
      <c r="C14351" s="21"/>
    </row>
    <row r="14352" spans="3:3" x14ac:dyDescent="0.2">
      <c r="C14352" s="21"/>
    </row>
    <row r="14353" spans="3:3" x14ac:dyDescent="0.2">
      <c r="C14353" s="21"/>
    </row>
    <row r="14354" spans="3:3" x14ac:dyDescent="0.2">
      <c r="C14354" s="21"/>
    </row>
    <row r="14355" spans="3:3" x14ac:dyDescent="0.2">
      <c r="C14355" s="21"/>
    </row>
    <row r="14356" spans="3:3" x14ac:dyDescent="0.2">
      <c r="C14356" s="21"/>
    </row>
    <row r="14357" spans="3:3" x14ac:dyDescent="0.2">
      <c r="C14357" s="21"/>
    </row>
    <row r="14358" spans="3:3" x14ac:dyDescent="0.2">
      <c r="C14358" s="21"/>
    </row>
    <row r="14359" spans="3:3" x14ac:dyDescent="0.2">
      <c r="C14359" s="21"/>
    </row>
    <row r="14360" spans="3:3" x14ac:dyDescent="0.2">
      <c r="C14360" s="21"/>
    </row>
    <row r="14361" spans="3:3" x14ac:dyDescent="0.2">
      <c r="C14361" s="21"/>
    </row>
    <row r="14362" spans="3:3" x14ac:dyDescent="0.2">
      <c r="C14362" s="21"/>
    </row>
    <row r="14363" spans="3:3" x14ac:dyDescent="0.2">
      <c r="C14363" s="21"/>
    </row>
    <row r="14364" spans="3:3" x14ac:dyDescent="0.2">
      <c r="C14364" s="21"/>
    </row>
    <row r="14365" spans="3:3" x14ac:dyDescent="0.2">
      <c r="C14365" s="21"/>
    </row>
    <row r="14366" spans="3:3" x14ac:dyDescent="0.2">
      <c r="C14366" s="21"/>
    </row>
    <row r="14367" spans="3:3" x14ac:dyDescent="0.2">
      <c r="C14367" s="21"/>
    </row>
    <row r="14368" spans="3:3" x14ac:dyDescent="0.2">
      <c r="C14368" s="21"/>
    </row>
    <row r="14369" spans="3:3" x14ac:dyDescent="0.2">
      <c r="C14369" s="21"/>
    </row>
    <row r="14370" spans="3:3" x14ac:dyDescent="0.2">
      <c r="C14370" s="21"/>
    </row>
    <row r="14371" spans="3:3" x14ac:dyDescent="0.2">
      <c r="C14371" s="21"/>
    </row>
    <row r="14372" spans="3:3" x14ac:dyDescent="0.2">
      <c r="C14372" s="21"/>
    </row>
    <row r="14373" spans="3:3" x14ac:dyDescent="0.2">
      <c r="C14373" s="21"/>
    </row>
    <row r="14374" spans="3:3" x14ac:dyDescent="0.2">
      <c r="C14374" s="21"/>
    </row>
    <row r="14375" spans="3:3" x14ac:dyDescent="0.2">
      <c r="C14375" s="21"/>
    </row>
    <row r="14376" spans="3:3" x14ac:dyDescent="0.2">
      <c r="C14376" s="21"/>
    </row>
    <row r="14377" spans="3:3" x14ac:dyDescent="0.2">
      <c r="C14377" s="21"/>
    </row>
    <row r="14378" spans="3:3" x14ac:dyDescent="0.2">
      <c r="C14378" s="21"/>
    </row>
    <row r="14379" spans="3:3" x14ac:dyDescent="0.2">
      <c r="C14379" s="21"/>
    </row>
    <row r="14380" spans="3:3" x14ac:dyDescent="0.2">
      <c r="C14380" s="21"/>
    </row>
    <row r="14381" spans="3:3" x14ac:dyDescent="0.2">
      <c r="C14381" s="21"/>
    </row>
    <row r="14382" spans="3:3" x14ac:dyDescent="0.2">
      <c r="C14382" s="21"/>
    </row>
    <row r="14383" spans="3:3" x14ac:dyDescent="0.2">
      <c r="C14383" s="21"/>
    </row>
    <row r="14384" spans="3:3" x14ac:dyDescent="0.2">
      <c r="C14384" s="21"/>
    </row>
    <row r="14385" spans="3:3" x14ac:dyDescent="0.2">
      <c r="C14385" s="21"/>
    </row>
    <row r="14386" spans="3:3" x14ac:dyDescent="0.2">
      <c r="C14386" s="21"/>
    </row>
    <row r="14387" spans="3:3" x14ac:dyDescent="0.2">
      <c r="C14387" s="21"/>
    </row>
    <row r="14388" spans="3:3" x14ac:dyDescent="0.2">
      <c r="C14388" s="21"/>
    </row>
    <row r="14389" spans="3:3" x14ac:dyDescent="0.2">
      <c r="C14389" s="21"/>
    </row>
    <row r="14390" spans="3:3" x14ac:dyDescent="0.2">
      <c r="C14390" s="21"/>
    </row>
    <row r="14391" spans="3:3" x14ac:dyDescent="0.2">
      <c r="C14391" s="21"/>
    </row>
    <row r="14392" spans="3:3" x14ac:dyDescent="0.2">
      <c r="C14392" s="21"/>
    </row>
    <row r="14393" spans="3:3" x14ac:dyDescent="0.2">
      <c r="C14393" s="21"/>
    </row>
    <row r="14394" spans="3:3" x14ac:dyDescent="0.2">
      <c r="C14394" s="21"/>
    </row>
    <row r="14395" spans="3:3" x14ac:dyDescent="0.2">
      <c r="C14395" s="21"/>
    </row>
    <row r="14396" spans="3:3" x14ac:dyDescent="0.2">
      <c r="C14396" s="21"/>
    </row>
    <row r="14397" spans="3:3" x14ac:dyDescent="0.2">
      <c r="C14397" s="21"/>
    </row>
    <row r="14398" spans="3:3" x14ac:dyDescent="0.2">
      <c r="C14398" s="21"/>
    </row>
    <row r="14399" spans="3:3" x14ac:dyDescent="0.2">
      <c r="C14399" s="21"/>
    </row>
    <row r="14400" spans="3:3" x14ac:dyDescent="0.2">
      <c r="C14400" s="21"/>
    </row>
    <row r="14401" spans="3:3" x14ac:dyDescent="0.2">
      <c r="C14401" s="21"/>
    </row>
    <row r="14402" spans="3:3" x14ac:dyDescent="0.2">
      <c r="C14402" s="21"/>
    </row>
    <row r="14403" spans="3:3" x14ac:dyDescent="0.2">
      <c r="C14403" s="21"/>
    </row>
    <row r="14404" spans="3:3" x14ac:dyDescent="0.2">
      <c r="C14404" s="21"/>
    </row>
    <row r="14405" spans="3:3" x14ac:dyDescent="0.2">
      <c r="C14405" s="21"/>
    </row>
    <row r="14406" spans="3:3" x14ac:dyDescent="0.2">
      <c r="C14406" s="21"/>
    </row>
    <row r="14407" spans="3:3" x14ac:dyDescent="0.2">
      <c r="C14407" s="21"/>
    </row>
    <row r="14408" spans="3:3" x14ac:dyDescent="0.2">
      <c r="C14408" s="21"/>
    </row>
    <row r="14409" spans="3:3" x14ac:dyDescent="0.2">
      <c r="C14409" s="21"/>
    </row>
    <row r="14410" spans="3:3" x14ac:dyDescent="0.2">
      <c r="C14410" s="21"/>
    </row>
    <row r="14411" spans="3:3" x14ac:dyDescent="0.2">
      <c r="C14411" s="21"/>
    </row>
    <row r="14412" spans="3:3" x14ac:dyDescent="0.2">
      <c r="C14412" s="21"/>
    </row>
    <row r="14413" spans="3:3" x14ac:dyDescent="0.2">
      <c r="C14413" s="21"/>
    </row>
    <row r="14414" spans="3:3" x14ac:dyDescent="0.2">
      <c r="C14414" s="21"/>
    </row>
    <row r="14415" spans="3:3" x14ac:dyDescent="0.2">
      <c r="C14415" s="21"/>
    </row>
    <row r="14416" spans="3:3" x14ac:dyDescent="0.2">
      <c r="C14416" s="21"/>
    </row>
    <row r="14417" spans="3:3" x14ac:dyDescent="0.2">
      <c r="C14417" s="21"/>
    </row>
    <row r="14418" spans="3:3" x14ac:dyDescent="0.2">
      <c r="C14418" s="21"/>
    </row>
    <row r="14419" spans="3:3" x14ac:dyDescent="0.2">
      <c r="C14419" s="21"/>
    </row>
    <row r="14420" spans="3:3" x14ac:dyDescent="0.2">
      <c r="C14420" s="21"/>
    </row>
    <row r="14421" spans="3:3" x14ac:dyDescent="0.2">
      <c r="C14421" s="21"/>
    </row>
    <row r="14422" spans="3:3" x14ac:dyDescent="0.2">
      <c r="C14422" s="21"/>
    </row>
    <row r="14423" spans="3:3" x14ac:dyDescent="0.2">
      <c r="C14423" s="21"/>
    </row>
    <row r="14424" spans="3:3" x14ac:dyDescent="0.2">
      <c r="C14424" s="21"/>
    </row>
    <row r="14425" spans="3:3" x14ac:dyDescent="0.2">
      <c r="C14425" s="21"/>
    </row>
    <row r="14426" spans="3:3" x14ac:dyDescent="0.2">
      <c r="C14426" s="21"/>
    </row>
    <row r="14427" spans="3:3" x14ac:dyDescent="0.2">
      <c r="C14427" s="21"/>
    </row>
    <row r="14428" spans="3:3" x14ac:dyDescent="0.2">
      <c r="C14428" s="21"/>
    </row>
    <row r="14429" spans="3:3" x14ac:dyDescent="0.2">
      <c r="C14429" s="21"/>
    </row>
    <row r="14430" spans="3:3" x14ac:dyDescent="0.2">
      <c r="C14430" s="21"/>
    </row>
    <row r="14431" spans="3:3" x14ac:dyDescent="0.2">
      <c r="C14431" s="21"/>
    </row>
    <row r="14432" spans="3:3" x14ac:dyDescent="0.2">
      <c r="C14432" s="21"/>
    </row>
    <row r="14433" spans="3:3" x14ac:dyDescent="0.2">
      <c r="C14433" s="21"/>
    </row>
    <row r="14434" spans="3:3" x14ac:dyDescent="0.2">
      <c r="C14434" s="21"/>
    </row>
    <row r="14435" spans="3:3" x14ac:dyDescent="0.2">
      <c r="C14435" s="21"/>
    </row>
    <row r="14436" spans="3:3" x14ac:dyDescent="0.2">
      <c r="C14436" s="21"/>
    </row>
    <row r="14437" spans="3:3" x14ac:dyDescent="0.2">
      <c r="C14437" s="21"/>
    </row>
    <row r="14438" spans="3:3" x14ac:dyDescent="0.2">
      <c r="C14438" s="21"/>
    </row>
    <row r="14439" spans="3:3" x14ac:dyDescent="0.2">
      <c r="C14439" s="21"/>
    </row>
    <row r="14440" spans="3:3" x14ac:dyDescent="0.2">
      <c r="C14440" s="21"/>
    </row>
    <row r="14441" spans="3:3" x14ac:dyDescent="0.2">
      <c r="C14441" s="21"/>
    </row>
    <row r="14442" spans="3:3" x14ac:dyDescent="0.2">
      <c r="C14442" s="21"/>
    </row>
    <row r="14443" spans="3:3" x14ac:dyDescent="0.2">
      <c r="C14443" s="21"/>
    </row>
    <row r="14444" spans="3:3" x14ac:dyDescent="0.2">
      <c r="C14444" s="21"/>
    </row>
    <row r="14445" spans="3:3" x14ac:dyDescent="0.2">
      <c r="C14445" s="21"/>
    </row>
    <row r="14446" spans="3:3" x14ac:dyDescent="0.2">
      <c r="C14446" s="21"/>
    </row>
    <row r="14447" spans="3:3" x14ac:dyDescent="0.2">
      <c r="C14447" s="21"/>
    </row>
    <row r="14448" spans="3:3" x14ac:dyDescent="0.2">
      <c r="C14448" s="21"/>
    </row>
    <row r="14449" spans="3:3" x14ac:dyDescent="0.2">
      <c r="C14449" s="21"/>
    </row>
    <row r="14450" spans="3:3" x14ac:dyDescent="0.2">
      <c r="C14450" s="21"/>
    </row>
    <row r="14451" spans="3:3" x14ac:dyDescent="0.2">
      <c r="C14451" s="21"/>
    </row>
    <row r="14452" spans="3:3" x14ac:dyDescent="0.2">
      <c r="C14452" s="21"/>
    </row>
    <row r="14453" spans="3:3" x14ac:dyDescent="0.2">
      <c r="C14453" s="21"/>
    </row>
    <row r="14454" spans="3:3" x14ac:dyDescent="0.2">
      <c r="C14454" s="21"/>
    </row>
    <row r="14455" spans="3:3" x14ac:dyDescent="0.2">
      <c r="C14455" s="21"/>
    </row>
    <row r="14456" spans="3:3" x14ac:dyDescent="0.2">
      <c r="C14456" s="21"/>
    </row>
    <row r="14457" spans="3:3" x14ac:dyDescent="0.2">
      <c r="C14457" s="21"/>
    </row>
    <row r="14458" spans="3:3" x14ac:dyDescent="0.2">
      <c r="C14458" s="21"/>
    </row>
    <row r="14459" spans="3:3" x14ac:dyDescent="0.2">
      <c r="C14459" s="21"/>
    </row>
    <row r="14460" spans="3:3" x14ac:dyDescent="0.2">
      <c r="C14460" s="21"/>
    </row>
    <row r="14461" spans="3:3" x14ac:dyDescent="0.2">
      <c r="C14461" s="21"/>
    </row>
    <row r="14462" spans="3:3" x14ac:dyDescent="0.2">
      <c r="C14462" s="21"/>
    </row>
    <row r="14463" spans="3:3" x14ac:dyDescent="0.2">
      <c r="C14463" s="21"/>
    </row>
    <row r="14464" spans="3:3" x14ac:dyDescent="0.2">
      <c r="C14464" s="21"/>
    </row>
    <row r="14465" spans="3:3" x14ac:dyDescent="0.2">
      <c r="C14465" s="21"/>
    </row>
    <row r="14466" spans="3:3" x14ac:dyDescent="0.2">
      <c r="C14466" s="21"/>
    </row>
    <row r="14467" spans="3:3" x14ac:dyDescent="0.2">
      <c r="C14467" s="21"/>
    </row>
    <row r="14468" spans="3:3" x14ac:dyDescent="0.2">
      <c r="C14468" s="21"/>
    </row>
    <row r="14469" spans="3:3" x14ac:dyDescent="0.2">
      <c r="C14469" s="21"/>
    </row>
    <row r="14470" spans="3:3" x14ac:dyDescent="0.2">
      <c r="C14470" s="21"/>
    </row>
    <row r="14471" spans="3:3" x14ac:dyDescent="0.2">
      <c r="C14471" s="21"/>
    </row>
    <row r="14472" spans="3:3" x14ac:dyDescent="0.2">
      <c r="C14472" s="21"/>
    </row>
    <row r="14473" spans="3:3" x14ac:dyDescent="0.2">
      <c r="C14473" s="21"/>
    </row>
    <row r="14474" spans="3:3" x14ac:dyDescent="0.2">
      <c r="C14474" s="21"/>
    </row>
    <row r="14475" spans="3:3" x14ac:dyDescent="0.2">
      <c r="C14475" s="21"/>
    </row>
    <row r="14476" spans="3:3" x14ac:dyDescent="0.2">
      <c r="C14476" s="21"/>
    </row>
    <row r="14477" spans="3:3" x14ac:dyDescent="0.2">
      <c r="C14477" s="21"/>
    </row>
    <row r="14478" spans="3:3" x14ac:dyDescent="0.2">
      <c r="C14478" s="21"/>
    </row>
    <row r="14479" spans="3:3" x14ac:dyDescent="0.2">
      <c r="C14479" s="21"/>
    </row>
    <row r="14480" spans="3:3" x14ac:dyDescent="0.2">
      <c r="C14480" s="21"/>
    </row>
    <row r="14481" spans="3:3" x14ac:dyDescent="0.2">
      <c r="C14481" s="21"/>
    </row>
    <row r="14482" spans="3:3" x14ac:dyDescent="0.2">
      <c r="C14482" s="21"/>
    </row>
    <row r="14483" spans="3:3" x14ac:dyDescent="0.2">
      <c r="C14483" s="21"/>
    </row>
    <row r="14484" spans="3:3" x14ac:dyDescent="0.2">
      <c r="C14484" s="21"/>
    </row>
    <row r="14485" spans="3:3" x14ac:dyDescent="0.2">
      <c r="C14485" s="21"/>
    </row>
    <row r="14486" spans="3:3" x14ac:dyDescent="0.2">
      <c r="C14486" s="21"/>
    </row>
    <row r="14487" spans="3:3" x14ac:dyDescent="0.2">
      <c r="C14487" s="21"/>
    </row>
    <row r="14488" spans="3:3" x14ac:dyDescent="0.2">
      <c r="C14488" s="21"/>
    </row>
    <row r="14489" spans="3:3" x14ac:dyDescent="0.2">
      <c r="C14489" s="21"/>
    </row>
    <row r="14490" spans="3:3" x14ac:dyDescent="0.2">
      <c r="C14490" s="21"/>
    </row>
    <row r="14491" spans="3:3" x14ac:dyDescent="0.2">
      <c r="C14491" s="21"/>
    </row>
    <row r="14492" spans="3:3" x14ac:dyDescent="0.2">
      <c r="C14492" s="21"/>
    </row>
    <row r="14493" spans="3:3" x14ac:dyDescent="0.2">
      <c r="C14493" s="21"/>
    </row>
    <row r="14494" spans="3:3" x14ac:dyDescent="0.2">
      <c r="C14494" s="21"/>
    </row>
    <row r="14495" spans="3:3" x14ac:dyDescent="0.2">
      <c r="C14495" s="21"/>
    </row>
    <row r="14496" spans="3:3" x14ac:dyDescent="0.2">
      <c r="C14496" s="21"/>
    </row>
    <row r="14497" spans="3:3" x14ac:dyDescent="0.2">
      <c r="C14497" s="21"/>
    </row>
    <row r="14498" spans="3:3" x14ac:dyDescent="0.2">
      <c r="C14498" s="21"/>
    </row>
    <row r="14499" spans="3:3" x14ac:dyDescent="0.2">
      <c r="C14499" s="21"/>
    </row>
    <row r="14500" spans="3:3" x14ac:dyDescent="0.2">
      <c r="C14500" s="21"/>
    </row>
    <row r="14501" spans="3:3" x14ac:dyDescent="0.2">
      <c r="C14501" s="21"/>
    </row>
    <row r="14502" spans="3:3" x14ac:dyDescent="0.2">
      <c r="C14502" s="21"/>
    </row>
    <row r="14503" spans="3:3" x14ac:dyDescent="0.2">
      <c r="C14503" s="21"/>
    </row>
    <row r="14504" spans="3:3" x14ac:dyDescent="0.2">
      <c r="C14504" s="21"/>
    </row>
    <row r="14505" spans="3:3" x14ac:dyDescent="0.2">
      <c r="C14505" s="21"/>
    </row>
    <row r="14506" spans="3:3" x14ac:dyDescent="0.2">
      <c r="C14506" s="21"/>
    </row>
    <row r="14507" spans="3:3" x14ac:dyDescent="0.2">
      <c r="C14507" s="21"/>
    </row>
    <row r="14508" spans="3:3" x14ac:dyDescent="0.2">
      <c r="C14508" s="21"/>
    </row>
    <row r="14509" spans="3:3" x14ac:dyDescent="0.2">
      <c r="C14509" s="21"/>
    </row>
    <row r="14510" spans="3:3" x14ac:dyDescent="0.2">
      <c r="C14510" s="21"/>
    </row>
    <row r="14511" spans="3:3" x14ac:dyDescent="0.2">
      <c r="C14511" s="21"/>
    </row>
    <row r="14512" spans="3:3" x14ac:dyDescent="0.2">
      <c r="C14512" s="21"/>
    </row>
    <row r="14513" spans="3:3" x14ac:dyDescent="0.2">
      <c r="C14513" s="21"/>
    </row>
    <row r="14514" spans="3:3" x14ac:dyDescent="0.2">
      <c r="C14514" s="21"/>
    </row>
    <row r="14515" spans="3:3" x14ac:dyDescent="0.2">
      <c r="C14515" s="21"/>
    </row>
    <row r="14516" spans="3:3" x14ac:dyDescent="0.2">
      <c r="C14516" s="21"/>
    </row>
    <row r="14517" spans="3:3" x14ac:dyDescent="0.2">
      <c r="C14517" s="21"/>
    </row>
    <row r="14518" spans="3:3" x14ac:dyDescent="0.2">
      <c r="C14518" s="21"/>
    </row>
    <row r="14519" spans="3:3" x14ac:dyDescent="0.2">
      <c r="C14519" s="21"/>
    </row>
    <row r="14520" spans="3:3" x14ac:dyDescent="0.2">
      <c r="C14520" s="21"/>
    </row>
    <row r="14521" spans="3:3" x14ac:dyDescent="0.2">
      <c r="C14521" s="21"/>
    </row>
    <row r="14522" spans="3:3" x14ac:dyDescent="0.2">
      <c r="C14522" s="21"/>
    </row>
    <row r="14523" spans="3:3" x14ac:dyDescent="0.2">
      <c r="C14523" s="21"/>
    </row>
    <row r="14524" spans="3:3" x14ac:dyDescent="0.2">
      <c r="C14524" s="21"/>
    </row>
    <row r="14525" spans="3:3" x14ac:dyDescent="0.2">
      <c r="C14525" s="21"/>
    </row>
    <row r="14526" spans="3:3" x14ac:dyDescent="0.2">
      <c r="C14526" s="21"/>
    </row>
    <row r="14527" spans="3:3" x14ac:dyDescent="0.2">
      <c r="C14527" s="21"/>
    </row>
    <row r="14528" spans="3:3" x14ac:dyDescent="0.2">
      <c r="C14528" s="21"/>
    </row>
    <row r="14529" spans="3:3" x14ac:dyDescent="0.2">
      <c r="C14529" s="21"/>
    </row>
    <row r="14530" spans="3:3" x14ac:dyDescent="0.2">
      <c r="C14530" s="21"/>
    </row>
    <row r="14531" spans="3:3" x14ac:dyDescent="0.2">
      <c r="C14531" s="21"/>
    </row>
    <row r="14532" spans="3:3" x14ac:dyDescent="0.2">
      <c r="C14532" s="21"/>
    </row>
    <row r="14533" spans="3:3" x14ac:dyDescent="0.2">
      <c r="C14533" s="21"/>
    </row>
    <row r="14534" spans="3:3" x14ac:dyDescent="0.2">
      <c r="C14534" s="21"/>
    </row>
    <row r="14535" spans="3:3" x14ac:dyDescent="0.2">
      <c r="C14535" s="21"/>
    </row>
    <row r="14536" spans="3:3" x14ac:dyDescent="0.2">
      <c r="C14536" s="21"/>
    </row>
    <row r="14537" spans="3:3" x14ac:dyDescent="0.2">
      <c r="C14537" s="21"/>
    </row>
    <row r="14538" spans="3:3" x14ac:dyDescent="0.2">
      <c r="C14538" s="21"/>
    </row>
    <row r="14539" spans="3:3" x14ac:dyDescent="0.2">
      <c r="C14539" s="21"/>
    </row>
    <row r="14540" spans="3:3" x14ac:dyDescent="0.2">
      <c r="C14540" s="21"/>
    </row>
    <row r="14541" spans="3:3" x14ac:dyDescent="0.2">
      <c r="C14541" s="21"/>
    </row>
    <row r="14542" spans="3:3" x14ac:dyDescent="0.2">
      <c r="C14542" s="21"/>
    </row>
    <row r="14543" spans="3:3" x14ac:dyDescent="0.2">
      <c r="C14543" s="21"/>
    </row>
    <row r="14544" spans="3:3" x14ac:dyDescent="0.2">
      <c r="C14544" s="21"/>
    </row>
    <row r="14545" spans="3:3" x14ac:dyDescent="0.2">
      <c r="C14545" s="21"/>
    </row>
    <row r="14546" spans="3:3" x14ac:dyDescent="0.2">
      <c r="C14546" s="21"/>
    </row>
    <row r="14547" spans="3:3" x14ac:dyDescent="0.2">
      <c r="C14547" s="21"/>
    </row>
    <row r="14548" spans="3:3" x14ac:dyDescent="0.2">
      <c r="C14548" s="21"/>
    </row>
    <row r="14549" spans="3:3" x14ac:dyDescent="0.2">
      <c r="C14549" s="21"/>
    </row>
    <row r="14550" spans="3:3" x14ac:dyDescent="0.2">
      <c r="C14550" s="21"/>
    </row>
    <row r="14551" spans="3:3" x14ac:dyDescent="0.2">
      <c r="C14551" s="21"/>
    </row>
    <row r="14552" spans="3:3" x14ac:dyDescent="0.2">
      <c r="C14552" s="21"/>
    </row>
    <row r="14553" spans="3:3" x14ac:dyDescent="0.2">
      <c r="C14553" s="21"/>
    </row>
    <row r="14554" spans="3:3" x14ac:dyDescent="0.2">
      <c r="C14554" s="21"/>
    </row>
    <row r="14555" spans="3:3" x14ac:dyDescent="0.2">
      <c r="C14555" s="21"/>
    </row>
    <row r="14556" spans="3:3" x14ac:dyDescent="0.2">
      <c r="C14556" s="21"/>
    </row>
    <row r="14557" spans="3:3" x14ac:dyDescent="0.2">
      <c r="C14557" s="21"/>
    </row>
    <row r="14558" spans="3:3" x14ac:dyDescent="0.2">
      <c r="C14558" s="21"/>
    </row>
    <row r="14559" spans="3:3" x14ac:dyDescent="0.2">
      <c r="C14559" s="21"/>
    </row>
    <row r="14560" spans="3:3" x14ac:dyDescent="0.2">
      <c r="C14560" s="21"/>
    </row>
    <row r="14561" spans="3:3" x14ac:dyDescent="0.2">
      <c r="C14561" s="21"/>
    </row>
    <row r="14562" spans="3:3" x14ac:dyDescent="0.2">
      <c r="C14562" s="21"/>
    </row>
    <row r="14563" spans="3:3" x14ac:dyDescent="0.2">
      <c r="C14563" s="21"/>
    </row>
    <row r="14564" spans="3:3" x14ac:dyDescent="0.2">
      <c r="C14564" s="21"/>
    </row>
    <row r="14565" spans="3:3" x14ac:dyDescent="0.2">
      <c r="C14565" s="21"/>
    </row>
    <row r="14566" spans="3:3" x14ac:dyDescent="0.2">
      <c r="C14566" s="21"/>
    </row>
    <row r="14567" spans="3:3" x14ac:dyDescent="0.2">
      <c r="C14567" s="21"/>
    </row>
    <row r="14568" spans="3:3" x14ac:dyDescent="0.2">
      <c r="C14568" s="21"/>
    </row>
    <row r="14569" spans="3:3" x14ac:dyDescent="0.2">
      <c r="C14569" s="21"/>
    </row>
    <row r="14570" spans="3:3" x14ac:dyDescent="0.2">
      <c r="C14570" s="21"/>
    </row>
    <row r="14571" spans="3:3" x14ac:dyDescent="0.2">
      <c r="C14571" s="21"/>
    </row>
    <row r="14572" spans="3:3" x14ac:dyDescent="0.2">
      <c r="C14572" s="21"/>
    </row>
    <row r="14573" spans="3:3" x14ac:dyDescent="0.2">
      <c r="C14573" s="21"/>
    </row>
    <row r="14574" spans="3:3" x14ac:dyDescent="0.2">
      <c r="C14574" s="21"/>
    </row>
    <row r="14575" spans="3:3" x14ac:dyDescent="0.2">
      <c r="C14575" s="21"/>
    </row>
    <row r="14576" spans="3:3" x14ac:dyDescent="0.2">
      <c r="C14576" s="21"/>
    </row>
    <row r="14577" spans="3:3" x14ac:dyDescent="0.2">
      <c r="C14577" s="21"/>
    </row>
    <row r="14578" spans="3:3" x14ac:dyDescent="0.2">
      <c r="C14578" s="21"/>
    </row>
    <row r="14579" spans="3:3" x14ac:dyDescent="0.2">
      <c r="C14579" s="21"/>
    </row>
    <row r="14580" spans="3:3" x14ac:dyDescent="0.2">
      <c r="C14580" s="21"/>
    </row>
    <row r="14581" spans="3:3" x14ac:dyDescent="0.2">
      <c r="C14581" s="21"/>
    </row>
    <row r="14582" spans="3:3" x14ac:dyDescent="0.2">
      <c r="C14582" s="21"/>
    </row>
    <row r="14583" spans="3:3" x14ac:dyDescent="0.2">
      <c r="C14583" s="21"/>
    </row>
    <row r="14584" spans="3:3" x14ac:dyDescent="0.2">
      <c r="C14584" s="21"/>
    </row>
    <row r="14585" spans="3:3" x14ac:dyDescent="0.2">
      <c r="C14585" s="21"/>
    </row>
    <row r="14586" spans="3:3" x14ac:dyDescent="0.2">
      <c r="C14586" s="21"/>
    </row>
    <row r="14587" spans="3:3" x14ac:dyDescent="0.2">
      <c r="C14587" s="21"/>
    </row>
    <row r="14588" spans="3:3" x14ac:dyDescent="0.2">
      <c r="C14588" s="21"/>
    </row>
    <row r="14589" spans="3:3" x14ac:dyDescent="0.2">
      <c r="C14589" s="21"/>
    </row>
    <row r="14590" spans="3:3" x14ac:dyDescent="0.2">
      <c r="C14590" s="21"/>
    </row>
    <row r="14591" spans="3:3" x14ac:dyDescent="0.2">
      <c r="C14591" s="21"/>
    </row>
    <row r="14592" spans="3:3" x14ac:dyDescent="0.2">
      <c r="C14592" s="21"/>
    </row>
    <row r="14593" spans="3:3" x14ac:dyDescent="0.2">
      <c r="C14593" s="21"/>
    </row>
    <row r="14594" spans="3:3" x14ac:dyDescent="0.2">
      <c r="C14594" s="21"/>
    </row>
    <row r="14595" spans="3:3" x14ac:dyDescent="0.2">
      <c r="C14595" s="21"/>
    </row>
    <row r="14596" spans="3:3" x14ac:dyDescent="0.2">
      <c r="C14596" s="21"/>
    </row>
    <row r="14597" spans="3:3" x14ac:dyDescent="0.2">
      <c r="C14597" s="21"/>
    </row>
    <row r="14598" spans="3:3" x14ac:dyDescent="0.2">
      <c r="C14598" s="21"/>
    </row>
    <row r="14599" spans="3:3" x14ac:dyDescent="0.2">
      <c r="C14599" s="21"/>
    </row>
    <row r="14600" spans="3:3" x14ac:dyDescent="0.2">
      <c r="C14600" s="21"/>
    </row>
    <row r="14601" spans="3:3" x14ac:dyDescent="0.2">
      <c r="C14601" s="21"/>
    </row>
    <row r="14602" spans="3:3" x14ac:dyDescent="0.2">
      <c r="C14602" s="21"/>
    </row>
    <row r="14603" spans="3:3" x14ac:dyDescent="0.2">
      <c r="C14603" s="21"/>
    </row>
    <row r="14604" spans="3:3" x14ac:dyDescent="0.2">
      <c r="C14604" s="21"/>
    </row>
    <row r="14605" spans="3:3" x14ac:dyDescent="0.2">
      <c r="C14605" s="21"/>
    </row>
    <row r="14606" spans="3:3" x14ac:dyDescent="0.2">
      <c r="C14606" s="21"/>
    </row>
    <row r="14607" spans="3:3" x14ac:dyDescent="0.2">
      <c r="C14607" s="21"/>
    </row>
    <row r="14608" spans="3:3" x14ac:dyDescent="0.2">
      <c r="C14608" s="21"/>
    </row>
    <row r="14609" spans="3:3" x14ac:dyDescent="0.2">
      <c r="C14609" s="21"/>
    </row>
    <row r="14610" spans="3:3" x14ac:dyDescent="0.2">
      <c r="C14610" s="21"/>
    </row>
    <row r="14611" spans="3:3" x14ac:dyDescent="0.2">
      <c r="C14611" s="21"/>
    </row>
    <row r="14612" spans="3:3" x14ac:dyDescent="0.2">
      <c r="C14612" s="21"/>
    </row>
    <row r="14613" spans="3:3" x14ac:dyDescent="0.2">
      <c r="C14613" s="21"/>
    </row>
    <row r="14614" spans="3:3" x14ac:dyDescent="0.2">
      <c r="C14614" s="21"/>
    </row>
    <row r="14615" spans="3:3" x14ac:dyDescent="0.2">
      <c r="C14615" s="21"/>
    </row>
    <row r="14616" spans="3:3" x14ac:dyDescent="0.2">
      <c r="C14616" s="21"/>
    </row>
    <row r="14617" spans="3:3" x14ac:dyDescent="0.2">
      <c r="C14617" s="21"/>
    </row>
    <row r="14618" spans="3:3" x14ac:dyDescent="0.2">
      <c r="C14618" s="21"/>
    </row>
    <row r="14619" spans="3:3" x14ac:dyDescent="0.2">
      <c r="C14619" s="21"/>
    </row>
    <row r="14620" spans="3:3" x14ac:dyDescent="0.2">
      <c r="C14620" s="21"/>
    </row>
    <row r="14621" spans="3:3" x14ac:dyDescent="0.2">
      <c r="C14621" s="21"/>
    </row>
    <row r="14622" spans="3:3" x14ac:dyDescent="0.2">
      <c r="C14622" s="21"/>
    </row>
    <row r="14623" spans="3:3" x14ac:dyDescent="0.2">
      <c r="C14623" s="21"/>
    </row>
    <row r="14624" spans="3:3" x14ac:dyDescent="0.2">
      <c r="C14624" s="21"/>
    </row>
    <row r="14625" spans="3:3" x14ac:dyDescent="0.2">
      <c r="C14625" s="21"/>
    </row>
    <row r="14626" spans="3:3" x14ac:dyDescent="0.2">
      <c r="C14626" s="21"/>
    </row>
    <row r="14627" spans="3:3" x14ac:dyDescent="0.2">
      <c r="C14627" s="21"/>
    </row>
    <row r="14628" spans="3:3" x14ac:dyDescent="0.2">
      <c r="C14628" s="21"/>
    </row>
    <row r="14629" spans="3:3" x14ac:dyDescent="0.2">
      <c r="C14629" s="21"/>
    </row>
    <row r="14630" spans="3:3" x14ac:dyDescent="0.2">
      <c r="C14630" s="21"/>
    </row>
    <row r="14631" spans="3:3" x14ac:dyDescent="0.2">
      <c r="C14631" s="21"/>
    </row>
    <row r="14632" spans="3:3" x14ac:dyDescent="0.2">
      <c r="C14632" s="21"/>
    </row>
    <row r="14633" spans="3:3" x14ac:dyDescent="0.2">
      <c r="C14633" s="21"/>
    </row>
    <row r="14634" spans="3:3" x14ac:dyDescent="0.2">
      <c r="C14634" s="21"/>
    </row>
    <row r="14635" spans="3:3" x14ac:dyDescent="0.2">
      <c r="C14635" s="21"/>
    </row>
    <row r="14636" spans="3:3" x14ac:dyDescent="0.2">
      <c r="C14636" s="21"/>
    </row>
    <row r="14637" spans="3:3" x14ac:dyDescent="0.2">
      <c r="C14637" s="21"/>
    </row>
    <row r="14638" spans="3:3" x14ac:dyDescent="0.2">
      <c r="C14638" s="21"/>
    </row>
    <row r="14639" spans="3:3" x14ac:dyDescent="0.2">
      <c r="C14639" s="21"/>
    </row>
    <row r="14640" spans="3:3" x14ac:dyDescent="0.2">
      <c r="C14640" s="21"/>
    </row>
    <row r="14641" spans="3:3" x14ac:dyDescent="0.2">
      <c r="C14641" s="21"/>
    </row>
    <row r="14642" spans="3:3" x14ac:dyDescent="0.2">
      <c r="C14642" s="21"/>
    </row>
    <row r="14643" spans="3:3" x14ac:dyDescent="0.2">
      <c r="C14643" s="21"/>
    </row>
    <row r="14644" spans="3:3" x14ac:dyDescent="0.2">
      <c r="C14644" s="21"/>
    </row>
    <row r="14645" spans="3:3" x14ac:dyDescent="0.2">
      <c r="C14645" s="21"/>
    </row>
    <row r="14646" spans="3:3" x14ac:dyDescent="0.2">
      <c r="C14646" s="21"/>
    </row>
    <row r="14647" spans="3:3" x14ac:dyDescent="0.2">
      <c r="C14647" s="21"/>
    </row>
    <row r="14648" spans="3:3" x14ac:dyDescent="0.2">
      <c r="C14648" s="21"/>
    </row>
    <row r="14649" spans="3:3" x14ac:dyDescent="0.2">
      <c r="C14649" s="21"/>
    </row>
    <row r="14650" spans="3:3" x14ac:dyDescent="0.2">
      <c r="C14650" s="21"/>
    </row>
    <row r="14651" spans="3:3" x14ac:dyDescent="0.2">
      <c r="C14651" s="21"/>
    </row>
    <row r="14652" spans="3:3" x14ac:dyDescent="0.2">
      <c r="C14652" s="21"/>
    </row>
    <row r="14653" spans="3:3" x14ac:dyDescent="0.2">
      <c r="C14653" s="21"/>
    </row>
    <row r="14654" spans="3:3" x14ac:dyDescent="0.2">
      <c r="C14654" s="21"/>
    </row>
    <row r="14655" spans="3:3" x14ac:dyDescent="0.2">
      <c r="C14655" s="21"/>
    </row>
    <row r="14656" spans="3:3" x14ac:dyDescent="0.2">
      <c r="C14656" s="21"/>
    </row>
    <row r="14657" spans="3:3" x14ac:dyDescent="0.2">
      <c r="C14657" s="21"/>
    </row>
    <row r="14658" spans="3:3" x14ac:dyDescent="0.2">
      <c r="C14658" s="21"/>
    </row>
    <row r="14659" spans="3:3" x14ac:dyDescent="0.2">
      <c r="C14659" s="21"/>
    </row>
    <row r="14660" spans="3:3" x14ac:dyDescent="0.2">
      <c r="C14660" s="21"/>
    </row>
    <row r="14661" spans="3:3" x14ac:dyDescent="0.2">
      <c r="C14661" s="21"/>
    </row>
    <row r="14662" spans="3:3" x14ac:dyDescent="0.2">
      <c r="C14662" s="21"/>
    </row>
    <row r="14663" spans="3:3" x14ac:dyDescent="0.2">
      <c r="C14663" s="21"/>
    </row>
    <row r="14664" spans="3:3" x14ac:dyDescent="0.2">
      <c r="C14664" s="21"/>
    </row>
    <row r="14665" spans="3:3" x14ac:dyDescent="0.2">
      <c r="C14665" s="21"/>
    </row>
    <row r="14666" spans="3:3" x14ac:dyDescent="0.2">
      <c r="C14666" s="21"/>
    </row>
    <row r="14667" spans="3:3" x14ac:dyDescent="0.2">
      <c r="C14667" s="21"/>
    </row>
    <row r="14668" spans="3:3" x14ac:dyDescent="0.2">
      <c r="C14668" s="21"/>
    </row>
    <row r="14669" spans="3:3" x14ac:dyDescent="0.2">
      <c r="C14669" s="21"/>
    </row>
    <row r="14670" spans="3:3" x14ac:dyDescent="0.2">
      <c r="C14670" s="21"/>
    </row>
    <row r="14671" spans="3:3" x14ac:dyDescent="0.2">
      <c r="C14671" s="21"/>
    </row>
    <row r="14672" spans="3:3" x14ac:dyDescent="0.2">
      <c r="C14672" s="21"/>
    </row>
    <row r="14673" spans="3:3" x14ac:dyDescent="0.2">
      <c r="C14673" s="21"/>
    </row>
    <row r="14674" spans="3:3" x14ac:dyDescent="0.2">
      <c r="C14674" s="21"/>
    </row>
    <row r="14675" spans="3:3" x14ac:dyDescent="0.2">
      <c r="C14675" s="21"/>
    </row>
    <row r="14676" spans="3:3" x14ac:dyDescent="0.2">
      <c r="C14676" s="21"/>
    </row>
    <row r="14677" spans="3:3" x14ac:dyDescent="0.2">
      <c r="C14677" s="21"/>
    </row>
    <row r="14678" spans="3:3" x14ac:dyDescent="0.2">
      <c r="C14678" s="21"/>
    </row>
    <row r="14679" spans="3:3" x14ac:dyDescent="0.2">
      <c r="C14679" s="21"/>
    </row>
    <row r="14680" spans="3:3" x14ac:dyDescent="0.2">
      <c r="C14680" s="21"/>
    </row>
    <row r="14681" spans="3:3" x14ac:dyDescent="0.2">
      <c r="C14681" s="21"/>
    </row>
    <row r="14682" spans="3:3" x14ac:dyDescent="0.2">
      <c r="C14682" s="21"/>
    </row>
    <row r="14683" spans="3:3" x14ac:dyDescent="0.2">
      <c r="C14683" s="21"/>
    </row>
    <row r="14684" spans="3:3" x14ac:dyDescent="0.2">
      <c r="C14684" s="21"/>
    </row>
    <row r="14685" spans="3:3" x14ac:dyDescent="0.2">
      <c r="C14685" s="21"/>
    </row>
    <row r="14686" spans="3:3" x14ac:dyDescent="0.2">
      <c r="C14686" s="21"/>
    </row>
    <row r="14687" spans="3:3" x14ac:dyDescent="0.2">
      <c r="C14687" s="21"/>
    </row>
    <row r="14688" spans="3:3" x14ac:dyDescent="0.2">
      <c r="C14688" s="21"/>
    </row>
    <row r="14689" spans="3:3" x14ac:dyDescent="0.2">
      <c r="C14689" s="21"/>
    </row>
    <row r="14690" spans="3:3" x14ac:dyDescent="0.2">
      <c r="C14690" s="21"/>
    </row>
    <row r="14691" spans="3:3" x14ac:dyDescent="0.2">
      <c r="C14691" s="21"/>
    </row>
    <row r="14692" spans="3:3" x14ac:dyDescent="0.2">
      <c r="C14692" s="21"/>
    </row>
    <row r="14693" spans="3:3" x14ac:dyDescent="0.2">
      <c r="C14693" s="21"/>
    </row>
    <row r="14694" spans="3:3" x14ac:dyDescent="0.2">
      <c r="C14694" s="21"/>
    </row>
    <row r="14695" spans="3:3" x14ac:dyDescent="0.2">
      <c r="C14695" s="21"/>
    </row>
    <row r="14696" spans="3:3" x14ac:dyDescent="0.2">
      <c r="C14696" s="21"/>
    </row>
    <row r="14697" spans="3:3" x14ac:dyDescent="0.2">
      <c r="C14697" s="21"/>
    </row>
    <row r="14698" spans="3:3" x14ac:dyDescent="0.2">
      <c r="C14698" s="21"/>
    </row>
    <row r="14699" spans="3:3" x14ac:dyDescent="0.2">
      <c r="C14699" s="21"/>
    </row>
    <row r="14700" spans="3:3" x14ac:dyDescent="0.2">
      <c r="C14700" s="21"/>
    </row>
    <row r="14701" spans="3:3" x14ac:dyDescent="0.2">
      <c r="C14701" s="21"/>
    </row>
    <row r="14702" spans="3:3" x14ac:dyDescent="0.2">
      <c r="C14702" s="21"/>
    </row>
    <row r="14703" spans="3:3" x14ac:dyDescent="0.2">
      <c r="C14703" s="21"/>
    </row>
    <row r="14704" spans="3:3" x14ac:dyDescent="0.2">
      <c r="C14704" s="21"/>
    </row>
    <row r="14705" spans="3:3" x14ac:dyDescent="0.2">
      <c r="C14705" s="21"/>
    </row>
    <row r="14706" spans="3:3" x14ac:dyDescent="0.2">
      <c r="C14706" s="21"/>
    </row>
    <row r="14707" spans="3:3" x14ac:dyDescent="0.2">
      <c r="C14707" s="21"/>
    </row>
    <row r="14708" spans="3:3" x14ac:dyDescent="0.2">
      <c r="C14708" s="21"/>
    </row>
    <row r="14709" spans="3:3" x14ac:dyDescent="0.2">
      <c r="C14709" s="21"/>
    </row>
    <row r="14710" spans="3:3" x14ac:dyDescent="0.2">
      <c r="C14710" s="21"/>
    </row>
    <row r="14711" spans="3:3" x14ac:dyDescent="0.2">
      <c r="C14711" s="21"/>
    </row>
    <row r="14712" spans="3:3" x14ac:dyDescent="0.2">
      <c r="C14712" s="21"/>
    </row>
    <row r="14713" spans="3:3" x14ac:dyDescent="0.2">
      <c r="C14713" s="21"/>
    </row>
    <row r="14714" spans="3:3" x14ac:dyDescent="0.2">
      <c r="C14714" s="21"/>
    </row>
    <row r="14715" spans="3:3" x14ac:dyDescent="0.2">
      <c r="C14715" s="21"/>
    </row>
    <row r="14716" spans="3:3" x14ac:dyDescent="0.2">
      <c r="C14716" s="21"/>
    </row>
    <row r="14717" spans="3:3" x14ac:dyDescent="0.2">
      <c r="C14717" s="21"/>
    </row>
    <row r="14718" spans="3:3" x14ac:dyDescent="0.2">
      <c r="C14718" s="21"/>
    </row>
    <row r="14719" spans="3:3" x14ac:dyDescent="0.2">
      <c r="C14719" s="21"/>
    </row>
    <row r="14720" spans="3:3" x14ac:dyDescent="0.2">
      <c r="C14720" s="21"/>
    </row>
    <row r="14721" spans="3:3" x14ac:dyDescent="0.2">
      <c r="C14721" s="21"/>
    </row>
    <row r="14722" spans="3:3" x14ac:dyDescent="0.2">
      <c r="C14722" s="21"/>
    </row>
    <row r="14723" spans="3:3" x14ac:dyDescent="0.2">
      <c r="C14723" s="21"/>
    </row>
    <row r="14724" spans="3:3" x14ac:dyDescent="0.2">
      <c r="C14724" s="21"/>
    </row>
    <row r="14725" spans="3:3" x14ac:dyDescent="0.2">
      <c r="C14725" s="21"/>
    </row>
    <row r="14726" spans="3:3" x14ac:dyDescent="0.2">
      <c r="C14726" s="21"/>
    </row>
    <row r="14727" spans="3:3" x14ac:dyDescent="0.2">
      <c r="C14727" s="21"/>
    </row>
    <row r="14728" spans="3:3" x14ac:dyDescent="0.2">
      <c r="C14728" s="21"/>
    </row>
    <row r="14729" spans="3:3" x14ac:dyDescent="0.2">
      <c r="C14729" s="21"/>
    </row>
    <row r="14730" spans="3:3" x14ac:dyDescent="0.2">
      <c r="C14730" s="21"/>
    </row>
    <row r="14731" spans="3:3" x14ac:dyDescent="0.2">
      <c r="C14731" s="21"/>
    </row>
    <row r="14732" spans="3:3" x14ac:dyDescent="0.2">
      <c r="C14732" s="21"/>
    </row>
    <row r="14733" spans="3:3" x14ac:dyDescent="0.2">
      <c r="C14733" s="21"/>
    </row>
    <row r="14734" spans="3:3" x14ac:dyDescent="0.2">
      <c r="C14734" s="21"/>
    </row>
    <row r="14735" spans="3:3" x14ac:dyDescent="0.2">
      <c r="C14735" s="21"/>
    </row>
    <row r="14736" spans="3:3" x14ac:dyDescent="0.2">
      <c r="C14736" s="21"/>
    </row>
    <row r="14737" spans="3:3" x14ac:dyDescent="0.2">
      <c r="C14737" s="21"/>
    </row>
    <row r="14738" spans="3:3" x14ac:dyDescent="0.2">
      <c r="C14738" s="21"/>
    </row>
    <row r="14739" spans="3:3" x14ac:dyDescent="0.2">
      <c r="C14739" s="21"/>
    </row>
    <row r="14740" spans="3:3" x14ac:dyDescent="0.2">
      <c r="C14740" s="21"/>
    </row>
    <row r="14741" spans="3:3" x14ac:dyDescent="0.2">
      <c r="C14741" s="21"/>
    </row>
    <row r="14742" spans="3:3" x14ac:dyDescent="0.2">
      <c r="C14742" s="21"/>
    </row>
    <row r="14743" spans="3:3" x14ac:dyDescent="0.2">
      <c r="C14743" s="21"/>
    </row>
    <row r="14744" spans="3:3" x14ac:dyDescent="0.2">
      <c r="C14744" s="21"/>
    </row>
    <row r="14745" spans="3:3" x14ac:dyDescent="0.2">
      <c r="C14745" s="21"/>
    </row>
    <row r="14746" spans="3:3" x14ac:dyDescent="0.2">
      <c r="C14746" s="21"/>
    </row>
    <row r="14747" spans="3:3" x14ac:dyDescent="0.2">
      <c r="C14747" s="21"/>
    </row>
    <row r="14748" spans="3:3" x14ac:dyDescent="0.2">
      <c r="C14748" s="21"/>
    </row>
    <row r="14749" spans="3:3" x14ac:dyDescent="0.2">
      <c r="C14749" s="21"/>
    </row>
    <row r="14750" spans="3:3" x14ac:dyDescent="0.2">
      <c r="C14750" s="21"/>
    </row>
    <row r="14751" spans="3:3" x14ac:dyDescent="0.2">
      <c r="C14751" s="21"/>
    </row>
    <row r="14752" spans="3:3" x14ac:dyDescent="0.2">
      <c r="C14752" s="21"/>
    </row>
    <row r="14753" spans="3:3" x14ac:dyDescent="0.2">
      <c r="C14753" s="21"/>
    </row>
    <row r="14754" spans="3:3" x14ac:dyDescent="0.2">
      <c r="C14754" s="21"/>
    </row>
    <row r="14755" spans="3:3" x14ac:dyDescent="0.2">
      <c r="C14755" s="21"/>
    </row>
    <row r="14756" spans="3:3" x14ac:dyDescent="0.2">
      <c r="C14756" s="21"/>
    </row>
    <row r="14757" spans="3:3" x14ac:dyDescent="0.2">
      <c r="C14757" s="21"/>
    </row>
    <row r="14758" spans="3:3" x14ac:dyDescent="0.2">
      <c r="C14758" s="21"/>
    </row>
    <row r="14759" spans="3:3" x14ac:dyDescent="0.2">
      <c r="C14759" s="21"/>
    </row>
    <row r="14760" spans="3:3" x14ac:dyDescent="0.2">
      <c r="C14760" s="21"/>
    </row>
    <row r="14761" spans="3:3" x14ac:dyDescent="0.2">
      <c r="C14761" s="21"/>
    </row>
    <row r="14762" spans="3:3" x14ac:dyDescent="0.2">
      <c r="C14762" s="21"/>
    </row>
    <row r="14763" spans="3:3" x14ac:dyDescent="0.2">
      <c r="C14763" s="21"/>
    </row>
    <row r="14764" spans="3:3" x14ac:dyDescent="0.2">
      <c r="C14764" s="21"/>
    </row>
    <row r="14765" spans="3:3" x14ac:dyDescent="0.2">
      <c r="C14765" s="21"/>
    </row>
    <row r="14766" spans="3:3" x14ac:dyDescent="0.2">
      <c r="C14766" s="21"/>
    </row>
    <row r="14767" spans="3:3" x14ac:dyDescent="0.2">
      <c r="C14767" s="21"/>
    </row>
    <row r="14768" spans="3:3" x14ac:dyDescent="0.2">
      <c r="C14768" s="21"/>
    </row>
    <row r="14769" spans="3:3" x14ac:dyDescent="0.2">
      <c r="C14769" s="21"/>
    </row>
    <row r="14770" spans="3:3" x14ac:dyDescent="0.2">
      <c r="C14770" s="21"/>
    </row>
    <row r="14771" spans="3:3" x14ac:dyDescent="0.2">
      <c r="C14771" s="21"/>
    </row>
    <row r="14772" spans="3:3" x14ac:dyDescent="0.2">
      <c r="C14772" s="21"/>
    </row>
    <row r="14773" spans="3:3" x14ac:dyDescent="0.2">
      <c r="C14773" s="21"/>
    </row>
    <row r="14774" spans="3:3" x14ac:dyDescent="0.2">
      <c r="C14774" s="21"/>
    </row>
    <row r="14775" spans="3:3" x14ac:dyDescent="0.2">
      <c r="C14775" s="21"/>
    </row>
    <row r="14776" spans="3:3" x14ac:dyDescent="0.2">
      <c r="C14776" s="21"/>
    </row>
    <row r="14777" spans="3:3" x14ac:dyDescent="0.2">
      <c r="C14777" s="21"/>
    </row>
    <row r="14778" spans="3:3" x14ac:dyDescent="0.2">
      <c r="C14778" s="21"/>
    </row>
    <row r="14779" spans="3:3" x14ac:dyDescent="0.2">
      <c r="C14779" s="21"/>
    </row>
    <row r="14780" spans="3:3" x14ac:dyDescent="0.2">
      <c r="C14780" s="21"/>
    </row>
    <row r="14781" spans="3:3" x14ac:dyDescent="0.2">
      <c r="C14781" s="21"/>
    </row>
    <row r="14782" spans="3:3" x14ac:dyDescent="0.2">
      <c r="C14782" s="21"/>
    </row>
    <row r="14783" spans="3:3" x14ac:dyDescent="0.2">
      <c r="C14783" s="21"/>
    </row>
    <row r="14784" spans="3:3" x14ac:dyDescent="0.2">
      <c r="C14784" s="21"/>
    </row>
    <row r="14785" spans="3:3" x14ac:dyDescent="0.2">
      <c r="C14785" s="21"/>
    </row>
    <row r="14786" spans="3:3" x14ac:dyDescent="0.2">
      <c r="C14786" s="21"/>
    </row>
    <row r="14787" spans="3:3" x14ac:dyDescent="0.2">
      <c r="C14787" s="21"/>
    </row>
    <row r="14788" spans="3:3" x14ac:dyDescent="0.2">
      <c r="C14788" s="21"/>
    </row>
    <row r="14789" spans="3:3" x14ac:dyDescent="0.2">
      <c r="C14789" s="21"/>
    </row>
    <row r="14790" spans="3:3" x14ac:dyDescent="0.2">
      <c r="C14790" s="21"/>
    </row>
    <row r="14791" spans="3:3" x14ac:dyDescent="0.2">
      <c r="C14791" s="21"/>
    </row>
    <row r="14792" spans="3:3" x14ac:dyDescent="0.2">
      <c r="C14792" s="21"/>
    </row>
    <row r="14793" spans="3:3" x14ac:dyDescent="0.2">
      <c r="C14793" s="21"/>
    </row>
    <row r="14794" spans="3:3" x14ac:dyDescent="0.2">
      <c r="C14794" s="21"/>
    </row>
    <row r="14795" spans="3:3" x14ac:dyDescent="0.2">
      <c r="C14795" s="21"/>
    </row>
    <row r="14796" spans="3:3" x14ac:dyDescent="0.2">
      <c r="C14796" s="21"/>
    </row>
    <row r="14797" spans="3:3" x14ac:dyDescent="0.2">
      <c r="C14797" s="21"/>
    </row>
    <row r="14798" spans="3:3" x14ac:dyDescent="0.2">
      <c r="C14798" s="21"/>
    </row>
    <row r="14799" spans="3:3" x14ac:dyDescent="0.2">
      <c r="C14799" s="21"/>
    </row>
    <row r="14800" spans="3:3" x14ac:dyDescent="0.2">
      <c r="C14800" s="21"/>
    </row>
    <row r="14801" spans="3:3" x14ac:dyDescent="0.2">
      <c r="C14801" s="21"/>
    </row>
    <row r="14802" spans="3:3" x14ac:dyDescent="0.2">
      <c r="C14802" s="21"/>
    </row>
    <row r="14803" spans="3:3" x14ac:dyDescent="0.2">
      <c r="C14803" s="21"/>
    </row>
    <row r="14804" spans="3:3" x14ac:dyDescent="0.2">
      <c r="C14804" s="21"/>
    </row>
    <row r="14805" spans="3:3" x14ac:dyDescent="0.2">
      <c r="C14805" s="21"/>
    </row>
    <row r="14806" spans="3:3" x14ac:dyDescent="0.2">
      <c r="C14806" s="21"/>
    </row>
    <row r="14807" spans="3:3" x14ac:dyDescent="0.2">
      <c r="C14807" s="21"/>
    </row>
    <row r="14808" spans="3:3" x14ac:dyDescent="0.2">
      <c r="C14808" s="21"/>
    </row>
    <row r="14809" spans="3:3" x14ac:dyDescent="0.2">
      <c r="C14809" s="21"/>
    </row>
    <row r="14810" spans="3:3" x14ac:dyDescent="0.2">
      <c r="C14810" s="21"/>
    </row>
    <row r="14811" spans="3:3" x14ac:dyDescent="0.2">
      <c r="C14811" s="21"/>
    </row>
    <row r="14812" spans="3:3" x14ac:dyDescent="0.2">
      <c r="C14812" s="21"/>
    </row>
    <row r="14813" spans="3:3" x14ac:dyDescent="0.2">
      <c r="C14813" s="21"/>
    </row>
    <row r="14814" spans="3:3" x14ac:dyDescent="0.2">
      <c r="C14814" s="21"/>
    </row>
    <row r="14815" spans="3:3" x14ac:dyDescent="0.2">
      <c r="C14815" s="21"/>
    </row>
    <row r="14816" spans="3:3" x14ac:dyDescent="0.2">
      <c r="C14816" s="21"/>
    </row>
    <row r="14817" spans="3:3" x14ac:dyDescent="0.2">
      <c r="C14817" s="21"/>
    </row>
    <row r="14818" spans="3:3" x14ac:dyDescent="0.2">
      <c r="C14818" s="21"/>
    </row>
    <row r="14819" spans="3:3" x14ac:dyDescent="0.2">
      <c r="C14819" s="21"/>
    </row>
    <row r="14820" spans="3:3" x14ac:dyDescent="0.2">
      <c r="C14820" s="21"/>
    </row>
    <row r="14821" spans="3:3" x14ac:dyDescent="0.2">
      <c r="C14821" s="21"/>
    </row>
    <row r="14822" spans="3:3" x14ac:dyDescent="0.2">
      <c r="C14822" s="21"/>
    </row>
    <row r="14823" spans="3:3" x14ac:dyDescent="0.2">
      <c r="C14823" s="21"/>
    </row>
    <row r="14824" spans="3:3" x14ac:dyDescent="0.2">
      <c r="C14824" s="21"/>
    </row>
    <row r="14825" spans="3:3" x14ac:dyDescent="0.2">
      <c r="C14825" s="21"/>
    </row>
    <row r="14826" spans="3:3" x14ac:dyDescent="0.2">
      <c r="C14826" s="21"/>
    </row>
    <row r="14827" spans="3:3" x14ac:dyDescent="0.2">
      <c r="C14827" s="21"/>
    </row>
    <row r="14828" spans="3:3" x14ac:dyDescent="0.2">
      <c r="C14828" s="21"/>
    </row>
    <row r="14829" spans="3:3" x14ac:dyDescent="0.2">
      <c r="C14829" s="21"/>
    </row>
    <row r="14830" spans="3:3" x14ac:dyDescent="0.2">
      <c r="C14830" s="21"/>
    </row>
    <row r="14831" spans="3:3" x14ac:dyDescent="0.2">
      <c r="C14831" s="21"/>
    </row>
    <row r="14832" spans="3:3" x14ac:dyDescent="0.2">
      <c r="C14832" s="21"/>
    </row>
    <row r="14833" spans="3:3" x14ac:dyDescent="0.2">
      <c r="C14833" s="21"/>
    </row>
    <row r="14834" spans="3:3" x14ac:dyDescent="0.2">
      <c r="C14834" s="21"/>
    </row>
    <row r="14835" spans="3:3" x14ac:dyDescent="0.2">
      <c r="C14835" s="21"/>
    </row>
    <row r="14836" spans="3:3" x14ac:dyDescent="0.2">
      <c r="C14836" s="21"/>
    </row>
    <row r="14837" spans="3:3" x14ac:dyDescent="0.2">
      <c r="C14837" s="21"/>
    </row>
    <row r="14838" spans="3:3" x14ac:dyDescent="0.2">
      <c r="C14838" s="21"/>
    </row>
    <row r="14839" spans="3:3" x14ac:dyDescent="0.2">
      <c r="C14839" s="21"/>
    </row>
    <row r="14840" spans="3:3" x14ac:dyDescent="0.2">
      <c r="C14840" s="21"/>
    </row>
    <row r="14841" spans="3:3" x14ac:dyDescent="0.2">
      <c r="C14841" s="21"/>
    </row>
    <row r="14842" spans="3:3" x14ac:dyDescent="0.2">
      <c r="C14842" s="21"/>
    </row>
    <row r="14843" spans="3:3" x14ac:dyDescent="0.2">
      <c r="C14843" s="21"/>
    </row>
    <row r="14844" spans="3:3" x14ac:dyDescent="0.2">
      <c r="C14844" s="21"/>
    </row>
    <row r="14845" spans="3:3" x14ac:dyDescent="0.2">
      <c r="C14845" s="21"/>
    </row>
    <row r="14846" spans="3:3" x14ac:dyDescent="0.2">
      <c r="C14846" s="21"/>
    </row>
    <row r="14847" spans="3:3" x14ac:dyDescent="0.2">
      <c r="C14847" s="21"/>
    </row>
    <row r="14848" spans="3:3" x14ac:dyDescent="0.2">
      <c r="C14848" s="21"/>
    </row>
    <row r="14849" spans="3:3" x14ac:dyDescent="0.2">
      <c r="C14849" s="21"/>
    </row>
    <row r="14850" spans="3:3" x14ac:dyDescent="0.2">
      <c r="C14850" s="21"/>
    </row>
    <row r="14851" spans="3:3" x14ac:dyDescent="0.2">
      <c r="C14851" s="21"/>
    </row>
    <row r="14852" spans="3:3" x14ac:dyDescent="0.2">
      <c r="C14852" s="21"/>
    </row>
    <row r="14853" spans="3:3" x14ac:dyDescent="0.2">
      <c r="C14853" s="21"/>
    </row>
    <row r="14854" spans="3:3" x14ac:dyDescent="0.2">
      <c r="C14854" s="21"/>
    </row>
    <row r="14855" spans="3:3" x14ac:dyDescent="0.2">
      <c r="C14855" s="21"/>
    </row>
    <row r="14856" spans="3:3" x14ac:dyDescent="0.2">
      <c r="C14856" s="21"/>
    </row>
    <row r="14857" spans="3:3" x14ac:dyDescent="0.2">
      <c r="C14857" s="21"/>
    </row>
    <row r="14858" spans="3:3" x14ac:dyDescent="0.2">
      <c r="C14858" s="21"/>
    </row>
    <row r="14859" spans="3:3" x14ac:dyDescent="0.2">
      <c r="C14859" s="21"/>
    </row>
    <row r="14860" spans="3:3" x14ac:dyDescent="0.2">
      <c r="C14860" s="21"/>
    </row>
    <row r="14861" spans="3:3" x14ac:dyDescent="0.2">
      <c r="C14861" s="21"/>
    </row>
    <row r="14862" spans="3:3" x14ac:dyDescent="0.2">
      <c r="C14862" s="21"/>
    </row>
    <row r="14863" spans="3:3" x14ac:dyDescent="0.2">
      <c r="C14863" s="21"/>
    </row>
    <row r="14864" spans="3:3" x14ac:dyDescent="0.2">
      <c r="C14864" s="21"/>
    </row>
    <row r="14865" spans="3:3" x14ac:dyDescent="0.2">
      <c r="C14865" s="21"/>
    </row>
    <row r="14866" spans="3:3" x14ac:dyDescent="0.2">
      <c r="C14866" s="21"/>
    </row>
    <row r="14867" spans="3:3" x14ac:dyDescent="0.2">
      <c r="C14867" s="21"/>
    </row>
    <row r="14868" spans="3:3" x14ac:dyDescent="0.2">
      <c r="C14868" s="21"/>
    </row>
    <row r="14869" spans="3:3" x14ac:dyDescent="0.2">
      <c r="C14869" s="21"/>
    </row>
    <row r="14870" spans="3:3" x14ac:dyDescent="0.2">
      <c r="C14870" s="21"/>
    </row>
    <row r="14871" spans="3:3" x14ac:dyDescent="0.2">
      <c r="C14871" s="21"/>
    </row>
    <row r="14872" spans="3:3" x14ac:dyDescent="0.2">
      <c r="C14872" s="21"/>
    </row>
    <row r="14873" spans="3:3" x14ac:dyDescent="0.2">
      <c r="C14873" s="21"/>
    </row>
    <row r="14874" spans="3:3" x14ac:dyDescent="0.2">
      <c r="C14874" s="21"/>
    </row>
    <row r="14875" spans="3:3" x14ac:dyDescent="0.2">
      <c r="C14875" s="21"/>
    </row>
    <row r="14876" spans="3:3" x14ac:dyDescent="0.2">
      <c r="C14876" s="21"/>
    </row>
    <row r="14877" spans="3:3" x14ac:dyDescent="0.2">
      <c r="C14877" s="21"/>
    </row>
    <row r="14878" spans="3:3" x14ac:dyDescent="0.2">
      <c r="C14878" s="21"/>
    </row>
    <row r="14879" spans="3:3" x14ac:dyDescent="0.2">
      <c r="C14879" s="21"/>
    </row>
    <row r="14880" spans="3:3" x14ac:dyDescent="0.2">
      <c r="C14880" s="21"/>
    </row>
    <row r="14881" spans="3:3" x14ac:dyDescent="0.2">
      <c r="C14881" s="21"/>
    </row>
    <row r="14882" spans="3:3" x14ac:dyDescent="0.2">
      <c r="C14882" s="21"/>
    </row>
    <row r="14883" spans="3:3" x14ac:dyDescent="0.2">
      <c r="C14883" s="21"/>
    </row>
    <row r="14884" spans="3:3" x14ac:dyDescent="0.2">
      <c r="C14884" s="21"/>
    </row>
    <row r="14885" spans="3:3" x14ac:dyDescent="0.2">
      <c r="C14885" s="21"/>
    </row>
    <row r="14886" spans="3:3" x14ac:dyDescent="0.2">
      <c r="C14886" s="21"/>
    </row>
    <row r="14887" spans="3:3" x14ac:dyDescent="0.2">
      <c r="C14887" s="21"/>
    </row>
    <row r="14888" spans="3:3" x14ac:dyDescent="0.2">
      <c r="C14888" s="21"/>
    </row>
    <row r="14889" spans="3:3" x14ac:dyDescent="0.2">
      <c r="C14889" s="21"/>
    </row>
    <row r="14890" spans="3:3" x14ac:dyDescent="0.2">
      <c r="C14890" s="21"/>
    </row>
    <row r="14891" spans="3:3" x14ac:dyDescent="0.2">
      <c r="C14891" s="21"/>
    </row>
    <row r="14892" spans="3:3" x14ac:dyDescent="0.2">
      <c r="C14892" s="21"/>
    </row>
    <row r="14893" spans="3:3" x14ac:dyDescent="0.2">
      <c r="C14893" s="21"/>
    </row>
    <row r="14894" spans="3:3" x14ac:dyDescent="0.2">
      <c r="C14894" s="21"/>
    </row>
    <row r="14895" spans="3:3" x14ac:dyDescent="0.2">
      <c r="C14895" s="21"/>
    </row>
    <row r="14896" spans="3:3" x14ac:dyDescent="0.2">
      <c r="C14896" s="21"/>
    </row>
    <row r="14897" spans="3:3" x14ac:dyDescent="0.2">
      <c r="C14897" s="21"/>
    </row>
    <row r="14898" spans="3:3" x14ac:dyDescent="0.2">
      <c r="C14898" s="21"/>
    </row>
    <row r="14899" spans="3:3" x14ac:dyDescent="0.2">
      <c r="C14899" s="21"/>
    </row>
    <row r="14900" spans="3:3" x14ac:dyDescent="0.2">
      <c r="C14900" s="21"/>
    </row>
    <row r="14901" spans="3:3" x14ac:dyDescent="0.2">
      <c r="C14901" s="21"/>
    </row>
    <row r="14902" spans="3:3" x14ac:dyDescent="0.2">
      <c r="C14902" s="21"/>
    </row>
    <row r="14903" spans="3:3" x14ac:dyDescent="0.2">
      <c r="C14903" s="21"/>
    </row>
    <row r="14904" spans="3:3" x14ac:dyDescent="0.2">
      <c r="C14904" s="21"/>
    </row>
    <row r="14905" spans="3:3" x14ac:dyDescent="0.2">
      <c r="C14905" s="21"/>
    </row>
    <row r="14906" spans="3:3" x14ac:dyDescent="0.2">
      <c r="C14906" s="21"/>
    </row>
    <row r="14907" spans="3:3" x14ac:dyDescent="0.2">
      <c r="C14907" s="21"/>
    </row>
    <row r="14908" spans="3:3" x14ac:dyDescent="0.2">
      <c r="C14908" s="21"/>
    </row>
    <row r="14909" spans="3:3" x14ac:dyDescent="0.2">
      <c r="C14909" s="21"/>
    </row>
    <row r="14910" spans="3:3" x14ac:dyDescent="0.2">
      <c r="C14910" s="21"/>
    </row>
    <row r="14911" spans="3:3" x14ac:dyDescent="0.2">
      <c r="C14911" s="21"/>
    </row>
    <row r="14912" spans="3:3" x14ac:dyDescent="0.2">
      <c r="C14912" s="21"/>
    </row>
    <row r="14913" spans="3:3" x14ac:dyDescent="0.2">
      <c r="C14913" s="21"/>
    </row>
    <row r="14914" spans="3:3" x14ac:dyDescent="0.2">
      <c r="C14914" s="21"/>
    </row>
    <row r="14915" spans="3:3" x14ac:dyDescent="0.2">
      <c r="C14915" s="21"/>
    </row>
    <row r="14916" spans="3:3" x14ac:dyDescent="0.2">
      <c r="C14916" s="21"/>
    </row>
    <row r="14917" spans="3:3" x14ac:dyDescent="0.2">
      <c r="C14917" s="21"/>
    </row>
    <row r="14918" spans="3:3" x14ac:dyDescent="0.2">
      <c r="C14918" s="21"/>
    </row>
    <row r="14919" spans="3:3" x14ac:dyDescent="0.2">
      <c r="C14919" s="21"/>
    </row>
    <row r="14920" spans="3:3" x14ac:dyDescent="0.2">
      <c r="C14920" s="21"/>
    </row>
    <row r="14921" spans="3:3" x14ac:dyDescent="0.2">
      <c r="C14921" s="21"/>
    </row>
    <row r="14922" spans="3:3" x14ac:dyDescent="0.2">
      <c r="C14922" s="21"/>
    </row>
    <row r="14923" spans="3:3" x14ac:dyDescent="0.2">
      <c r="C14923" s="21"/>
    </row>
    <row r="14924" spans="3:3" x14ac:dyDescent="0.2">
      <c r="C14924" s="21"/>
    </row>
    <row r="14925" spans="3:3" x14ac:dyDescent="0.2">
      <c r="C14925" s="21"/>
    </row>
    <row r="14926" spans="3:3" x14ac:dyDescent="0.2">
      <c r="C14926" s="21"/>
    </row>
    <row r="14927" spans="3:3" x14ac:dyDescent="0.2">
      <c r="C14927" s="21"/>
    </row>
    <row r="14928" spans="3:3" x14ac:dyDescent="0.2">
      <c r="C14928" s="21"/>
    </row>
    <row r="14929" spans="3:3" x14ac:dyDescent="0.2">
      <c r="C14929" s="21"/>
    </row>
    <row r="14930" spans="3:3" x14ac:dyDescent="0.2">
      <c r="C14930" s="21"/>
    </row>
    <row r="14931" spans="3:3" x14ac:dyDescent="0.2">
      <c r="C14931" s="21"/>
    </row>
    <row r="14932" spans="3:3" x14ac:dyDescent="0.2">
      <c r="C14932" s="21"/>
    </row>
    <row r="14933" spans="3:3" x14ac:dyDescent="0.2">
      <c r="C14933" s="21"/>
    </row>
    <row r="14934" spans="3:3" x14ac:dyDescent="0.2">
      <c r="C14934" s="21"/>
    </row>
    <row r="14935" spans="3:3" x14ac:dyDescent="0.2">
      <c r="C14935" s="21"/>
    </row>
    <row r="14936" spans="3:3" x14ac:dyDescent="0.2">
      <c r="C14936" s="21"/>
    </row>
    <row r="14937" spans="3:3" x14ac:dyDescent="0.2">
      <c r="C14937" s="21"/>
    </row>
    <row r="14938" spans="3:3" x14ac:dyDescent="0.2">
      <c r="C14938" s="21"/>
    </row>
    <row r="14939" spans="3:3" x14ac:dyDescent="0.2">
      <c r="C14939" s="21"/>
    </row>
    <row r="14940" spans="3:3" x14ac:dyDescent="0.2">
      <c r="C14940" s="21"/>
    </row>
    <row r="14941" spans="3:3" x14ac:dyDescent="0.2">
      <c r="C14941" s="21"/>
    </row>
    <row r="14942" spans="3:3" x14ac:dyDescent="0.2">
      <c r="C14942" s="21"/>
    </row>
    <row r="14943" spans="3:3" x14ac:dyDescent="0.2">
      <c r="C14943" s="21"/>
    </row>
    <row r="14944" spans="3:3" x14ac:dyDescent="0.2">
      <c r="C14944" s="21"/>
    </row>
    <row r="14945" spans="3:3" x14ac:dyDescent="0.2">
      <c r="C14945" s="21"/>
    </row>
    <row r="14946" spans="3:3" x14ac:dyDescent="0.2">
      <c r="C14946" s="21"/>
    </row>
    <row r="14947" spans="3:3" x14ac:dyDescent="0.2">
      <c r="C14947" s="21"/>
    </row>
    <row r="14948" spans="3:3" x14ac:dyDescent="0.2">
      <c r="C14948" s="21"/>
    </row>
    <row r="14949" spans="3:3" x14ac:dyDescent="0.2">
      <c r="C14949" s="21"/>
    </row>
    <row r="14950" spans="3:3" x14ac:dyDescent="0.2">
      <c r="C14950" s="21"/>
    </row>
    <row r="14951" spans="3:3" x14ac:dyDescent="0.2">
      <c r="C14951" s="21"/>
    </row>
    <row r="14952" spans="3:3" x14ac:dyDescent="0.2">
      <c r="C14952" s="21"/>
    </row>
    <row r="14953" spans="3:3" x14ac:dyDescent="0.2">
      <c r="C14953" s="21"/>
    </row>
    <row r="14954" spans="3:3" x14ac:dyDescent="0.2">
      <c r="C14954" s="21"/>
    </row>
    <row r="14955" spans="3:3" x14ac:dyDescent="0.2">
      <c r="C14955" s="21"/>
    </row>
    <row r="14956" spans="3:3" x14ac:dyDescent="0.2">
      <c r="C14956" s="21"/>
    </row>
    <row r="14957" spans="3:3" x14ac:dyDescent="0.2">
      <c r="C14957" s="21"/>
    </row>
    <row r="14958" spans="3:3" x14ac:dyDescent="0.2">
      <c r="C14958" s="21"/>
    </row>
    <row r="14959" spans="3:3" x14ac:dyDescent="0.2">
      <c r="C14959" s="21"/>
    </row>
    <row r="14960" spans="3:3" x14ac:dyDescent="0.2">
      <c r="C14960" s="21"/>
    </row>
    <row r="14961" spans="3:3" x14ac:dyDescent="0.2">
      <c r="C14961" s="21"/>
    </row>
    <row r="14962" spans="3:3" x14ac:dyDescent="0.2">
      <c r="C14962" s="21"/>
    </row>
    <row r="14963" spans="3:3" x14ac:dyDescent="0.2">
      <c r="C14963" s="21"/>
    </row>
    <row r="14964" spans="3:3" x14ac:dyDescent="0.2">
      <c r="C14964" s="21"/>
    </row>
    <row r="14965" spans="3:3" x14ac:dyDescent="0.2">
      <c r="C14965" s="21"/>
    </row>
    <row r="14966" spans="3:3" x14ac:dyDescent="0.2">
      <c r="C14966" s="21"/>
    </row>
    <row r="14967" spans="3:3" x14ac:dyDescent="0.2">
      <c r="C14967" s="21"/>
    </row>
    <row r="14968" spans="3:3" x14ac:dyDescent="0.2">
      <c r="C14968" s="21"/>
    </row>
    <row r="14969" spans="3:3" x14ac:dyDescent="0.2">
      <c r="C14969" s="21"/>
    </row>
    <row r="14970" spans="3:3" x14ac:dyDescent="0.2">
      <c r="C14970" s="21"/>
    </row>
    <row r="14971" spans="3:3" x14ac:dyDescent="0.2">
      <c r="C14971" s="21"/>
    </row>
    <row r="14972" spans="3:3" x14ac:dyDescent="0.2">
      <c r="C14972" s="21"/>
    </row>
    <row r="14973" spans="3:3" x14ac:dyDescent="0.2">
      <c r="C14973" s="21"/>
    </row>
    <row r="14974" spans="3:3" x14ac:dyDescent="0.2">
      <c r="C14974" s="21"/>
    </row>
    <row r="14975" spans="3:3" x14ac:dyDescent="0.2">
      <c r="C14975" s="21"/>
    </row>
    <row r="14976" spans="3:3" x14ac:dyDescent="0.2">
      <c r="C14976" s="21"/>
    </row>
    <row r="14977" spans="3:3" x14ac:dyDescent="0.2">
      <c r="C14977" s="21"/>
    </row>
    <row r="14978" spans="3:3" x14ac:dyDescent="0.2">
      <c r="C14978" s="21"/>
    </row>
    <row r="14979" spans="3:3" x14ac:dyDescent="0.2">
      <c r="C14979" s="21"/>
    </row>
    <row r="14980" spans="3:3" x14ac:dyDescent="0.2">
      <c r="C14980" s="21"/>
    </row>
    <row r="14981" spans="3:3" x14ac:dyDescent="0.2">
      <c r="C14981" s="21"/>
    </row>
    <row r="14982" spans="3:3" x14ac:dyDescent="0.2">
      <c r="C14982" s="21"/>
    </row>
    <row r="14983" spans="3:3" x14ac:dyDescent="0.2">
      <c r="C14983" s="21"/>
    </row>
    <row r="14984" spans="3:3" x14ac:dyDescent="0.2">
      <c r="C14984" s="21"/>
    </row>
    <row r="14985" spans="3:3" x14ac:dyDescent="0.2">
      <c r="C14985" s="21"/>
    </row>
    <row r="14986" spans="3:3" x14ac:dyDescent="0.2">
      <c r="C14986" s="21"/>
    </row>
    <row r="14987" spans="3:3" x14ac:dyDescent="0.2">
      <c r="C14987" s="21"/>
    </row>
    <row r="14988" spans="3:3" x14ac:dyDescent="0.2">
      <c r="C14988" s="21"/>
    </row>
    <row r="14989" spans="3:3" x14ac:dyDescent="0.2">
      <c r="C14989" s="21"/>
    </row>
    <row r="14990" spans="3:3" x14ac:dyDescent="0.2">
      <c r="C14990" s="21"/>
    </row>
    <row r="14991" spans="3:3" x14ac:dyDescent="0.2">
      <c r="C14991" s="21"/>
    </row>
    <row r="14992" spans="3:3" x14ac:dyDescent="0.2">
      <c r="C14992" s="21"/>
    </row>
    <row r="14993" spans="3:3" x14ac:dyDescent="0.2">
      <c r="C14993" s="21"/>
    </row>
    <row r="14994" spans="3:3" x14ac:dyDescent="0.2">
      <c r="C14994" s="21"/>
    </row>
    <row r="14995" spans="3:3" x14ac:dyDescent="0.2">
      <c r="C14995" s="21"/>
    </row>
    <row r="14996" spans="3:3" x14ac:dyDescent="0.2">
      <c r="C14996" s="21"/>
    </row>
    <row r="14997" spans="3:3" x14ac:dyDescent="0.2">
      <c r="C14997" s="21"/>
    </row>
    <row r="14998" spans="3:3" x14ac:dyDescent="0.2">
      <c r="C14998" s="21"/>
    </row>
    <row r="14999" spans="3:3" x14ac:dyDescent="0.2">
      <c r="C14999" s="21"/>
    </row>
    <row r="15000" spans="3:3" x14ac:dyDescent="0.2">
      <c r="C15000" s="21"/>
    </row>
    <row r="15001" spans="3:3" x14ac:dyDescent="0.2">
      <c r="C15001" s="21"/>
    </row>
    <row r="15002" spans="3:3" x14ac:dyDescent="0.2">
      <c r="C15002" s="21"/>
    </row>
    <row r="15003" spans="3:3" x14ac:dyDescent="0.2">
      <c r="C15003" s="21"/>
    </row>
    <row r="15004" spans="3:3" x14ac:dyDescent="0.2">
      <c r="C15004" s="21"/>
    </row>
    <row r="15005" spans="3:3" x14ac:dyDescent="0.2">
      <c r="C15005" s="21"/>
    </row>
    <row r="15006" spans="3:3" x14ac:dyDescent="0.2">
      <c r="C15006" s="21"/>
    </row>
    <row r="15007" spans="3:3" x14ac:dyDescent="0.2">
      <c r="C15007" s="21"/>
    </row>
    <row r="15008" spans="3:3" x14ac:dyDescent="0.2">
      <c r="C15008" s="21"/>
    </row>
    <row r="15009" spans="3:3" x14ac:dyDescent="0.2">
      <c r="C15009" s="21"/>
    </row>
    <row r="15010" spans="3:3" x14ac:dyDescent="0.2">
      <c r="C15010" s="21"/>
    </row>
    <row r="15011" spans="3:3" x14ac:dyDescent="0.2">
      <c r="C15011" s="21"/>
    </row>
    <row r="15012" spans="3:3" x14ac:dyDescent="0.2">
      <c r="C15012" s="21"/>
    </row>
    <row r="15013" spans="3:3" x14ac:dyDescent="0.2">
      <c r="C15013" s="21"/>
    </row>
    <row r="15014" spans="3:3" x14ac:dyDescent="0.2">
      <c r="C15014" s="21"/>
    </row>
    <row r="15015" spans="3:3" x14ac:dyDescent="0.2">
      <c r="C15015" s="21"/>
    </row>
    <row r="15016" spans="3:3" x14ac:dyDescent="0.2">
      <c r="C15016" s="21"/>
    </row>
    <row r="15017" spans="3:3" x14ac:dyDescent="0.2">
      <c r="C15017" s="21"/>
    </row>
    <row r="15018" spans="3:3" x14ac:dyDescent="0.2">
      <c r="C15018" s="21"/>
    </row>
    <row r="15019" spans="3:3" x14ac:dyDescent="0.2">
      <c r="C15019" s="21"/>
    </row>
    <row r="15020" spans="3:3" x14ac:dyDescent="0.2">
      <c r="C15020" s="21"/>
    </row>
    <row r="15021" spans="3:3" x14ac:dyDescent="0.2">
      <c r="C15021" s="21"/>
    </row>
    <row r="15022" spans="3:3" x14ac:dyDescent="0.2">
      <c r="C15022" s="21"/>
    </row>
    <row r="15023" spans="3:3" x14ac:dyDescent="0.2">
      <c r="C15023" s="21"/>
    </row>
    <row r="15024" spans="3:3" x14ac:dyDescent="0.2">
      <c r="C15024" s="21"/>
    </row>
    <row r="15025" spans="3:3" x14ac:dyDescent="0.2">
      <c r="C15025" s="21"/>
    </row>
    <row r="15026" spans="3:3" x14ac:dyDescent="0.2">
      <c r="C15026" s="21"/>
    </row>
    <row r="15027" spans="3:3" x14ac:dyDescent="0.2">
      <c r="C15027" s="21"/>
    </row>
    <row r="15028" spans="3:3" x14ac:dyDescent="0.2">
      <c r="C15028" s="21"/>
    </row>
    <row r="15029" spans="3:3" x14ac:dyDescent="0.2">
      <c r="C15029" s="21"/>
    </row>
    <row r="15030" spans="3:3" x14ac:dyDescent="0.2">
      <c r="C15030" s="21"/>
    </row>
    <row r="15031" spans="3:3" x14ac:dyDescent="0.2">
      <c r="C15031" s="21"/>
    </row>
    <row r="15032" spans="3:3" x14ac:dyDescent="0.2">
      <c r="C15032" s="21"/>
    </row>
    <row r="15033" spans="3:3" x14ac:dyDescent="0.2">
      <c r="C15033" s="21"/>
    </row>
    <row r="15034" spans="3:3" x14ac:dyDescent="0.2">
      <c r="C15034" s="21"/>
    </row>
    <row r="15035" spans="3:3" x14ac:dyDescent="0.2">
      <c r="C15035" s="21"/>
    </row>
    <row r="15036" spans="3:3" x14ac:dyDescent="0.2">
      <c r="C15036" s="21"/>
    </row>
    <row r="15037" spans="3:3" x14ac:dyDescent="0.2">
      <c r="C15037" s="21"/>
    </row>
    <row r="15038" spans="3:3" x14ac:dyDescent="0.2">
      <c r="C15038" s="21"/>
    </row>
    <row r="15039" spans="3:3" x14ac:dyDescent="0.2">
      <c r="C15039" s="21"/>
    </row>
    <row r="15040" spans="3:3" x14ac:dyDescent="0.2">
      <c r="C15040" s="21"/>
    </row>
    <row r="15041" spans="3:3" x14ac:dyDescent="0.2">
      <c r="C15041" s="21"/>
    </row>
    <row r="15042" spans="3:3" x14ac:dyDescent="0.2">
      <c r="C15042" s="21"/>
    </row>
    <row r="15043" spans="3:3" x14ac:dyDescent="0.2">
      <c r="C15043" s="21"/>
    </row>
    <row r="15044" spans="3:3" x14ac:dyDescent="0.2">
      <c r="C15044" s="21"/>
    </row>
    <row r="15045" spans="3:3" x14ac:dyDescent="0.2">
      <c r="C15045" s="21"/>
    </row>
    <row r="15046" spans="3:3" x14ac:dyDescent="0.2">
      <c r="C15046" s="21"/>
    </row>
    <row r="15047" spans="3:3" x14ac:dyDescent="0.2">
      <c r="C15047" s="21"/>
    </row>
    <row r="15048" spans="3:3" x14ac:dyDescent="0.2">
      <c r="C15048" s="21"/>
    </row>
    <row r="15049" spans="3:3" x14ac:dyDescent="0.2">
      <c r="C15049" s="21"/>
    </row>
    <row r="15050" spans="3:3" x14ac:dyDescent="0.2">
      <c r="C15050" s="21"/>
    </row>
    <row r="15051" spans="3:3" x14ac:dyDescent="0.2">
      <c r="C15051" s="21"/>
    </row>
    <row r="15052" spans="3:3" x14ac:dyDescent="0.2">
      <c r="C15052" s="21"/>
    </row>
    <row r="15053" spans="3:3" x14ac:dyDescent="0.2">
      <c r="C15053" s="21"/>
    </row>
    <row r="15054" spans="3:3" x14ac:dyDescent="0.2">
      <c r="C15054" s="21"/>
    </row>
    <row r="15055" spans="3:3" x14ac:dyDescent="0.2">
      <c r="C15055" s="21"/>
    </row>
    <row r="15056" spans="3:3" x14ac:dyDescent="0.2">
      <c r="C15056" s="21"/>
    </row>
    <row r="15057" spans="3:3" x14ac:dyDescent="0.2">
      <c r="C15057" s="21"/>
    </row>
    <row r="15058" spans="3:3" x14ac:dyDescent="0.2">
      <c r="C15058" s="21"/>
    </row>
    <row r="15059" spans="3:3" x14ac:dyDescent="0.2">
      <c r="C15059" s="21"/>
    </row>
    <row r="15060" spans="3:3" x14ac:dyDescent="0.2">
      <c r="C15060" s="21"/>
    </row>
    <row r="15061" spans="3:3" x14ac:dyDescent="0.2">
      <c r="C15061" s="21"/>
    </row>
    <row r="15062" spans="3:3" x14ac:dyDescent="0.2">
      <c r="C15062" s="21"/>
    </row>
    <row r="15063" spans="3:3" x14ac:dyDescent="0.2">
      <c r="C15063" s="21"/>
    </row>
    <row r="15064" spans="3:3" x14ac:dyDescent="0.2">
      <c r="C15064" s="21"/>
    </row>
    <row r="15065" spans="3:3" x14ac:dyDescent="0.2">
      <c r="C15065" s="21"/>
    </row>
    <row r="15066" spans="3:3" x14ac:dyDescent="0.2">
      <c r="C15066" s="21"/>
    </row>
    <row r="15067" spans="3:3" x14ac:dyDescent="0.2">
      <c r="C15067" s="21"/>
    </row>
    <row r="15068" spans="3:3" x14ac:dyDescent="0.2">
      <c r="C15068" s="21"/>
    </row>
    <row r="15069" spans="3:3" x14ac:dyDescent="0.2">
      <c r="C15069" s="21"/>
    </row>
    <row r="15070" spans="3:3" x14ac:dyDescent="0.2">
      <c r="C15070" s="21"/>
    </row>
    <row r="15071" spans="3:3" x14ac:dyDescent="0.2">
      <c r="C15071" s="21"/>
    </row>
    <row r="15072" spans="3:3" x14ac:dyDescent="0.2">
      <c r="C15072" s="21"/>
    </row>
    <row r="15073" spans="3:3" x14ac:dyDescent="0.2">
      <c r="C15073" s="21"/>
    </row>
    <row r="15074" spans="3:3" x14ac:dyDescent="0.2">
      <c r="C15074" s="21"/>
    </row>
    <row r="15075" spans="3:3" x14ac:dyDescent="0.2">
      <c r="C15075" s="21"/>
    </row>
    <row r="15076" spans="3:3" x14ac:dyDescent="0.2">
      <c r="C15076" s="21"/>
    </row>
    <row r="15077" spans="3:3" x14ac:dyDescent="0.2">
      <c r="C15077" s="21"/>
    </row>
    <row r="15078" spans="3:3" x14ac:dyDescent="0.2">
      <c r="C15078" s="21"/>
    </row>
    <row r="15079" spans="3:3" x14ac:dyDescent="0.2">
      <c r="C15079" s="21"/>
    </row>
    <row r="15080" spans="3:3" x14ac:dyDescent="0.2">
      <c r="C15080" s="21"/>
    </row>
    <row r="15081" spans="3:3" x14ac:dyDescent="0.2">
      <c r="C15081" s="21"/>
    </row>
    <row r="15082" spans="3:3" x14ac:dyDescent="0.2">
      <c r="C15082" s="21"/>
    </row>
    <row r="15083" spans="3:3" x14ac:dyDescent="0.2">
      <c r="C15083" s="21"/>
    </row>
    <row r="15084" spans="3:3" x14ac:dyDescent="0.2">
      <c r="C15084" s="21"/>
    </row>
    <row r="15085" spans="3:3" x14ac:dyDescent="0.2">
      <c r="C15085" s="21"/>
    </row>
    <row r="15086" spans="3:3" x14ac:dyDescent="0.2">
      <c r="C15086" s="21"/>
    </row>
    <row r="15087" spans="3:3" x14ac:dyDescent="0.2">
      <c r="C15087" s="21"/>
    </row>
    <row r="15088" spans="3:3" x14ac:dyDescent="0.2">
      <c r="C15088" s="21"/>
    </row>
    <row r="15089" spans="3:3" x14ac:dyDescent="0.2">
      <c r="C15089" s="21"/>
    </row>
    <row r="15090" spans="3:3" x14ac:dyDescent="0.2">
      <c r="C15090" s="21"/>
    </row>
    <row r="15091" spans="3:3" x14ac:dyDescent="0.2">
      <c r="C15091" s="21"/>
    </row>
    <row r="15092" spans="3:3" x14ac:dyDescent="0.2">
      <c r="C15092" s="21"/>
    </row>
    <row r="15093" spans="3:3" x14ac:dyDescent="0.2">
      <c r="C15093" s="21"/>
    </row>
    <row r="15094" spans="3:3" x14ac:dyDescent="0.2">
      <c r="C15094" s="21"/>
    </row>
    <row r="15095" spans="3:3" x14ac:dyDescent="0.2">
      <c r="C15095" s="21"/>
    </row>
    <row r="15096" spans="3:3" x14ac:dyDescent="0.2">
      <c r="C15096" s="21"/>
    </row>
    <row r="15097" spans="3:3" x14ac:dyDescent="0.2">
      <c r="C15097" s="21"/>
    </row>
    <row r="15098" spans="3:3" x14ac:dyDescent="0.2">
      <c r="C15098" s="21"/>
    </row>
    <row r="15099" spans="3:3" x14ac:dyDescent="0.2">
      <c r="C15099" s="21"/>
    </row>
    <row r="15100" spans="3:3" x14ac:dyDescent="0.2">
      <c r="C15100" s="21"/>
    </row>
    <row r="15101" spans="3:3" x14ac:dyDescent="0.2">
      <c r="C15101" s="21"/>
    </row>
    <row r="15102" spans="3:3" x14ac:dyDescent="0.2">
      <c r="C15102" s="21"/>
    </row>
    <row r="15103" spans="3:3" x14ac:dyDescent="0.2">
      <c r="C15103" s="21"/>
    </row>
    <row r="15104" spans="3:3" x14ac:dyDescent="0.2">
      <c r="C15104" s="21"/>
    </row>
    <row r="15105" spans="3:3" x14ac:dyDescent="0.2">
      <c r="C15105" s="21"/>
    </row>
    <row r="15106" spans="3:3" x14ac:dyDescent="0.2">
      <c r="C15106" s="21"/>
    </row>
    <row r="15107" spans="3:3" x14ac:dyDescent="0.2">
      <c r="C15107" s="21"/>
    </row>
    <row r="15108" spans="3:3" x14ac:dyDescent="0.2">
      <c r="C15108" s="21"/>
    </row>
    <row r="15109" spans="3:3" x14ac:dyDescent="0.2">
      <c r="C15109" s="21"/>
    </row>
    <row r="15110" spans="3:3" x14ac:dyDescent="0.2">
      <c r="C15110" s="21"/>
    </row>
    <row r="15111" spans="3:3" x14ac:dyDescent="0.2">
      <c r="C15111" s="21"/>
    </row>
    <row r="15112" spans="3:3" x14ac:dyDescent="0.2">
      <c r="C15112" s="21"/>
    </row>
    <row r="15113" spans="3:3" x14ac:dyDescent="0.2">
      <c r="C15113" s="21"/>
    </row>
    <row r="15114" spans="3:3" x14ac:dyDescent="0.2">
      <c r="C15114" s="21"/>
    </row>
    <row r="15115" spans="3:3" x14ac:dyDescent="0.2">
      <c r="C15115" s="21"/>
    </row>
    <row r="15116" spans="3:3" x14ac:dyDescent="0.2">
      <c r="C15116" s="21"/>
    </row>
    <row r="15117" spans="3:3" x14ac:dyDescent="0.2">
      <c r="C15117" s="21"/>
    </row>
    <row r="15118" spans="3:3" x14ac:dyDescent="0.2">
      <c r="C15118" s="21"/>
    </row>
    <row r="15119" spans="3:3" x14ac:dyDescent="0.2">
      <c r="C15119" s="21"/>
    </row>
    <row r="15120" spans="3:3" x14ac:dyDescent="0.2">
      <c r="C15120" s="21"/>
    </row>
    <row r="15121" spans="3:3" x14ac:dyDescent="0.2">
      <c r="C15121" s="21"/>
    </row>
    <row r="15122" spans="3:3" x14ac:dyDescent="0.2">
      <c r="C15122" s="21"/>
    </row>
    <row r="15123" spans="3:3" x14ac:dyDescent="0.2">
      <c r="C15123" s="21"/>
    </row>
    <row r="15124" spans="3:3" x14ac:dyDescent="0.2">
      <c r="C15124" s="21"/>
    </row>
    <row r="15125" spans="3:3" x14ac:dyDescent="0.2">
      <c r="C15125" s="21"/>
    </row>
    <row r="15126" spans="3:3" x14ac:dyDescent="0.2">
      <c r="C15126" s="21"/>
    </row>
    <row r="15127" spans="3:3" x14ac:dyDescent="0.2">
      <c r="C15127" s="21"/>
    </row>
    <row r="15128" spans="3:3" x14ac:dyDescent="0.2">
      <c r="C15128" s="21"/>
    </row>
    <row r="15129" spans="3:3" x14ac:dyDescent="0.2">
      <c r="C15129" s="21"/>
    </row>
    <row r="15130" spans="3:3" x14ac:dyDescent="0.2">
      <c r="C15130" s="21"/>
    </row>
    <row r="15131" spans="3:3" x14ac:dyDescent="0.2">
      <c r="C15131" s="21"/>
    </row>
    <row r="15132" spans="3:3" x14ac:dyDescent="0.2">
      <c r="C15132" s="21"/>
    </row>
    <row r="15133" spans="3:3" x14ac:dyDescent="0.2">
      <c r="C15133" s="21"/>
    </row>
    <row r="15134" spans="3:3" x14ac:dyDescent="0.2">
      <c r="C15134" s="21"/>
    </row>
    <row r="15135" spans="3:3" x14ac:dyDescent="0.2">
      <c r="C15135" s="21"/>
    </row>
    <row r="15136" spans="3:3" x14ac:dyDescent="0.2">
      <c r="C15136" s="21"/>
    </row>
    <row r="15137" spans="3:3" x14ac:dyDescent="0.2">
      <c r="C15137" s="21"/>
    </row>
    <row r="15138" spans="3:3" x14ac:dyDescent="0.2">
      <c r="C15138" s="21"/>
    </row>
    <row r="15139" spans="3:3" x14ac:dyDescent="0.2">
      <c r="C15139" s="21"/>
    </row>
    <row r="15140" spans="3:3" x14ac:dyDescent="0.2">
      <c r="C15140" s="21"/>
    </row>
    <row r="15141" spans="3:3" x14ac:dyDescent="0.2">
      <c r="C15141" s="21"/>
    </row>
    <row r="15142" spans="3:3" x14ac:dyDescent="0.2">
      <c r="C15142" s="21"/>
    </row>
    <row r="15143" spans="3:3" x14ac:dyDescent="0.2">
      <c r="C15143" s="21"/>
    </row>
    <row r="15144" spans="3:3" x14ac:dyDescent="0.2">
      <c r="C15144" s="21"/>
    </row>
    <row r="15145" spans="3:3" x14ac:dyDescent="0.2">
      <c r="C15145" s="21"/>
    </row>
    <row r="15146" spans="3:3" x14ac:dyDescent="0.2">
      <c r="C15146" s="21"/>
    </row>
    <row r="15147" spans="3:3" x14ac:dyDescent="0.2">
      <c r="C15147" s="21"/>
    </row>
    <row r="15148" spans="3:3" x14ac:dyDescent="0.2">
      <c r="C15148" s="21"/>
    </row>
    <row r="15149" spans="3:3" x14ac:dyDescent="0.2">
      <c r="C15149" s="21"/>
    </row>
    <row r="15150" spans="3:3" x14ac:dyDescent="0.2">
      <c r="C15150" s="21"/>
    </row>
    <row r="15151" spans="3:3" x14ac:dyDescent="0.2">
      <c r="C15151" s="21"/>
    </row>
    <row r="15152" spans="3:3" x14ac:dyDescent="0.2">
      <c r="C15152" s="21"/>
    </row>
    <row r="15153" spans="3:3" x14ac:dyDescent="0.2">
      <c r="C15153" s="21"/>
    </row>
    <row r="15154" spans="3:3" x14ac:dyDescent="0.2">
      <c r="C15154" s="21"/>
    </row>
    <row r="15155" spans="3:3" x14ac:dyDescent="0.2">
      <c r="C15155" s="21"/>
    </row>
    <row r="15156" spans="3:3" x14ac:dyDescent="0.2">
      <c r="C15156" s="21"/>
    </row>
    <row r="15157" spans="3:3" x14ac:dyDescent="0.2">
      <c r="C15157" s="21"/>
    </row>
    <row r="15158" spans="3:3" x14ac:dyDescent="0.2">
      <c r="C15158" s="21"/>
    </row>
    <row r="15159" spans="3:3" x14ac:dyDescent="0.2">
      <c r="C15159" s="21"/>
    </row>
    <row r="15160" spans="3:3" x14ac:dyDescent="0.2">
      <c r="C15160" s="21"/>
    </row>
    <row r="15161" spans="3:3" x14ac:dyDescent="0.2">
      <c r="C15161" s="21"/>
    </row>
    <row r="15162" spans="3:3" x14ac:dyDescent="0.2">
      <c r="C15162" s="21"/>
    </row>
    <row r="15163" spans="3:3" x14ac:dyDescent="0.2">
      <c r="C15163" s="21"/>
    </row>
    <row r="15164" spans="3:3" x14ac:dyDescent="0.2">
      <c r="C15164" s="21"/>
    </row>
    <row r="15165" spans="3:3" x14ac:dyDescent="0.2">
      <c r="C15165" s="21"/>
    </row>
    <row r="15166" spans="3:3" x14ac:dyDescent="0.2">
      <c r="C15166" s="21"/>
    </row>
    <row r="15167" spans="3:3" x14ac:dyDescent="0.2">
      <c r="C15167" s="21"/>
    </row>
    <row r="15168" spans="3:3" x14ac:dyDescent="0.2">
      <c r="C15168" s="21"/>
    </row>
    <row r="15169" spans="3:3" x14ac:dyDescent="0.2">
      <c r="C15169" s="21"/>
    </row>
    <row r="15170" spans="3:3" x14ac:dyDescent="0.2">
      <c r="C15170" s="21"/>
    </row>
    <row r="15171" spans="3:3" x14ac:dyDescent="0.2">
      <c r="C15171" s="21"/>
    </row>
    <row r="15172" spans="3:3" x14ac:dyDescent="0.2">
      <c r="C15172" s="21"/>
    </row>
    <row r="15173" spans="3:3" x14ac:dyDescent="0.2">
      <c r="C15173" s="21"/>
    </row>
    <row r="15174" spans="3:3" x14ac:dyDescent="0.2">
      <c r="C15174" s="21"/>
    </row>
    <row r="15175" spans="3:3" x14ac:dyDescent="0.2">
      <c r="C15175" s="21"/>
    </row>
    <row r="15176" spans="3:3" x14ac:dyDescent="0.2">
      <c r="C15176" s="21"/>
    </row>
    <row r="15177" spans="3:3" x14ac:dyDescent="0.2">
      <c r="C15177" s="21"/>
    </row>
    <row r="15178" spans="3:3" x14ac:dyDescent="0.2">
      <c r="C15178" s="21"/>
    </row>
    <row r="15179" spans="3:3" x14ac:dyDescent="0.2">
      <c r="C15179" s="21"/>
    </row>
    <row r="15180" spans="3:3" x14ac:dyDescent="0.2">
      <c r="C15180" s="21"/>
    </row>
    <row r="15181" spans="3:3" x14ac:dyDescent="0.2">
      <c r="C15181" s="21"/>
    </row>
    <row r="15182" spans="3:3" x14ac:dyDescent="0.2">
      <c r="C15182" s="21"/>
    </row>
    <row r="15183" spans="3:3" x14ac:dyDescent="0.2">
      <c r="C15183" s="21"/>
    </row>
    <row r="15184" spans="3:3" x14ac:dyDescent="0.2">
      <c r="C15184" s="21"/>
    </row>
    <row r="15185" spans="3:3" x14ac:dyDescent="0.2">
      <c r="C15185" s="21"/>
    </row>
    <row r="15186" spans="3:3" x14ac:dyDescent="0.2">
      <c r="C15186" s="21"/>
    </row>
    <row r="15187" spans="3:3" x14ac:dyDescent="0.2">
      <c r="C15187" s="21"/>
    </row>
    <row r="15188" spans="3:3" x14ac:dyDescent="0.2">
      <c r="C15188" s="21"/>
    </row>
    <row r="15189" spans="3:3" x14ac:dyDescent="0.2">
      <c r="C15189" s="21"/>
    </row>
    <row r="15190" spans="3:3" x14ac:dyDescent="0.2">
      <c r="C15190" s="21"/>
    </row>
    <row r="15191" spans="3:3" x14ac:dyDescent="0.2">
      <c r="C15191" s="21"/>
    </row>
    <row r="15192" spans="3:3" x14ac:dyDescent="0.2">
      <c r="C15192" s="21"/>
    </row>
    <row r="15193" spans="3:3" x14ac:dyDescent="0.2">
      <c r="C15193" s="21"/>
    </row>
    <row r="15194" spans="3:3" x14ac:dyDescent="0.2">
      <c r="C15194" s="21"/>
    </row>
    <row r="15195" spans="3:3" x14ac:dyDescent="0.2">
      <c r="C15195" s="21"/>
    </row>
    <row r="15196" spans="3:3" x14ac:dyDescent="0.2">
      <c r="C15196" s="21"/>
    </row>
    <row r="15197" spans="3:3" x14ac:dyDescent="0.2">
      <c r="C15197" s="21"/>
    </row>
    <row r="15198" spans="3:3" x14ac:dyDescent="0.2">
      <c r="C15198" s="21"/>
    </row>
    <row r="15199" spans="3:3" x14ac:dyDescent="0.2">
      <c r="C15199" s="21"/>
    </row>
    <row r="15200" spans="3:3" x14ac:dyDescent="0.2">
      <c r="C15200" s="21"/>
    </row>
    <row r="15201" spans="3:3" x14ac:dyDescent="0.2">
      <c r="C15201" s="21"/>
    </row>
    <row r="15202" spans="3:3" x14ac:dyDescent="0.2">
      <c r="C15202" s="21"/>
    </row>
    <row r="15203" spans="3:3" x14ac:dyDescent="0.2">
      <c r="C15203" s="21"/>
    </row>
    <row r="15204" spans="3:3" x14ac:dyDescent="0.2">
      <c r="C15204" s="21"/>
    </row>
    <row r="15205" spans="3:3" x14ac:dyDescent="0.2">
      <c r="C15205" s="21"/>
    </row>
    <row r="15206" spans="3:3" x14ac:dyDescent="0.2">
      <c r="C15206" s="21"/>
    </row>
    <row r="15207" spans="3:3" x14ac:dyDescent="0.2">
      <c r="C15207" s="21"/>
    </row>
    <row r="15208" spans="3:3" x14ac:dyDescent="0.2">
      <c r="C15208" s="21"/>
    </row>
    <row r="15209" spans="3:3" x14ac:dyDescent="0.2">
      <c r="C15209" s="21"/>
    </row>
    <row r="15210" spans="3:3" x14ac:dyDescent="0.2">
      <c r="C15210" s="21"/>
    </row>
    <row r="15211" spans="3:3" x14ac:dyDescent="0.2">
      <c r="C15211" s="21"/>
    </row>
    <row r="15212" spans="3:3" x14ac:dyDescent="0.2">
      <c r="C15212" s="21"/>
    </row>
    <row r="15213" spans="3:3" x14ac:dyDescent="0.2">
      <c r="C15213" s="21"/>
    </row>
    <row r="15214" spans="3:3" x14ac:dyDescent="0.2">
      <c r="C15214" s="21"/>
    </row>
    <row r="15215" spans="3:3" x14ac:dyDescent="0.2">
      <c r="C15215" s="21"/>
    </row>
    <row r="15216" spans="3:3" x14ac:dyDescent="0.2">
      <c r="C15216" s="21"/>
    </row>
    <row r="15217" spans="3:3" x14ac:dyDescent="0.2">
      <c r="C15217" s="21"/>
    </row>
    <row r="15218" spans="3:3" x14ac:dyDescent="0.2">
      <c r="C15218" s="21"/>
    </row>
    <row r="15219" spans="3:3" x14ac:dyDescent="0.2">
      <c r="C15219" s="21"/>
    </row>
    <row r="15220" spans="3:3" x14ac:dyDescent="0.2">
      <c r="C15220" s="21"/>
    </row>
    <row r="15221" spans="3:3" x14ac:dyDescent="0.2">
      <c r="C15221" s="21"/>
    </row>
    <row r="15222" spans="3:3" x14ac:dyDescent="0.2">
      <c r="C15222" s="21"/>
    </row>
    <row r="15223" spans="3:3" x14ac:dyDescent="0.2">
      <c r="C15223" s="21"/>
    </row>
    <row r="15224" spans="3:3" x14ac:dyDescent="0.2">
      <c r="C15224" s="21"/>
    </row>
    <row r="15225" spans="3:3" x14ac:dyDescent="0.2">
      <c r="C15225" s="21"/>
    </row>
    <row r="15226" spans="3:3" x14ac:dyDescent="0.2">
      <c r="C15226" s="21"/>
    </row>
    <row r="15227" spans="3:3" x14ac:dyDescent="0.2">
      <c r="C15227" s="21"/>
    </row>
    <row r="15228" spans="3:3" x14ac:dyDescent="0.2">
      <c r="C15228" s="21"/>
    </row>
    <row r="15229" spans="3:3" x14ac:dyDescent="0.2">
      <c r="C15229" s="21"/>
    </row>
    <row r="15230" spans="3:3" x14ac:dyDescent="0.2">
      <c r="C15230" s="21"/>
    </row>
    <row r="15231" spans="3:3" x14ac:dyDescent="0.2">
      <c r="C15231" s="21"/>
    </row>
    <row r="15232" spans="3:3" x14ac:dyDescent="0.2">
      <c r="C15232" s="21"/>
    </row>
    <row r="15233" spans="3:3" x14ac:dyDescent="0.2">
      <c r="C15233" s="21"/>
    </row>
    <row r="15234" spans="3:3" x14ac:dyDescent="0.2">
      <c r="C15234" s="21"/>
    </row>
    <row r="15235" spans="3:3" x14ac:dyDescent="0.2">
      <c r="C15235" s="21"/>
    </row>
    <row r="15236" spans="3:3" x14ac:dyDescent="0.2">
      <c r="C15236" s="21"/>
    </row>
    <row r="15237" spans="3:3" x14ac:dyDescent="0.2">
      <c r="C15237" s="21"/>
    </row>
    <row r="15238" spans="3:3" x14ac:dyDescent="0.2">
      <c r="C15238" s="21"/>
    </row>
    <row r="15239" spans="3:3" x14ac:dyDescent="0.2">
      <c r="C15239" s="21"/>
    </row>
    <row r="15240" spans="3:3" x14ac:dyDescent="0.2">
      <c r="C15240" s="21"/>
    </row>
    <row r="15241" spans="3:3" x14ac:dyDescent="0.2">
      <c r="C15241" s="21"/>
    </row>
    <row r="15242" spans="3:3" x14ac:dyDescent="0.2">
      <c r="C15242" s="21"/>
    </row>
    <row r="15243" spans="3:3" x14ac:dyDescent="0.2">
      <c r="C15243" s="21"/>
    </row>
    <row r="15244" spans="3:3" x14ac:dyDescent="0.2">
      <c r="C15244" s="21"/>
    </row>
    <row r="15245" spans="3:3" x14ac:dyDescent="0.2">
      <c r="C15245" s="21"/>
    </row>
    <row r="15246" spans="3:3" x14ac:dyDescent="0.2">
      <c r="C15246" s="21"/>
    </row>
    <row r="15247" spans="3:3" x14ac:dyDescent="0.2">
      <c r="C15247" s="21"/>
    </row>
    <row r="15248" spans="3:3" x14ac:dyDescent="0.2">
      <c r="C15248" s="21"/>
    </row>
    <row r="15249" spans="3:3" x14ac:dyDescent="0.2">
      <c r="C15249" s="21"/>
    </row>
    <row r="15250" spans="3:3" x14ac:dyDescent="0.2">
      <c r="C15250" s="21"/>
    </row>
    <row r="15251" spans="3:3" x14ac:dyDescent="0.2">
      <c r="C15251" s="21"/>
    </row>
    <row r="15252" spans="3:3" x14ac:dyDescent="0.2">
      <c r="C15252" s="21"/>
    </row>
    <row r="15253" spans="3:3" x14ac:dyDescent="0.2">
      <c r="C15253" s="21"/>
    </row>
    <row r="15254" spans="3:3" x14ac:dyDescent="0.2">
      <c r="C15254" s="21"/>
    </row>
    <row r="15255" spans="3:3" x14ac:dyDescent="0.2">
      <c r="C15255" s="21"/>
    </row>
    <row r="15256" spans="3:3" x14ac:dyDescent="0.2">
      <c r="C15256" s="21"/>
    </row>
    <row r="15257" spans="3:3" x14ac:dyDescent="0.2">
      <c r="C15257" s="21"/>
    </row>
    <row r="15258" spans="3:3" x14ac:dyDescent="0.2">
      <c r="C15258" s="21"/>
    </row>
    <row r="15259" spans="3:3" x14ac:dyDescent="0.2">
      <c r="C15259" s="21"/>
    </row>
    <row r="15260" spans="3:3" x14ac:dyDescent="0.2">
      <c r="C15260" s="21"/>
    </row>
    <row r="15261" spans="3:3" x14ac:dyDescent="0.2">
      <c r="C15261" s="21"/>
    </row>
    <row r="15262" spans="3:3" x14ac:dyDescent="0.2">
      <c r="C15262" s="21"/>
    </row>
    <row r="15263" spans="3:3" x14ac:dyDescent="0.2">
      <c r="C15263" s="21"/>
    </row>
    <row r="15264" spans="3:3" x14ac:dyDescent="0.2">
      <c r="C15264" s="21"/>
    </row>
    <row r="15265" spans="3:3" x14ac:dyDescent="0.2">
      <c r="C15265" s="21"/>
    </row>
    <row r="15266" spans="3:3" x14ac:dyDescent="0.2">
      <c r="C15266" s="21"/>
    </row>
    <row r="15267" spans="3:3" x14ac:dyDescent="0.2">
      <c r="C15267" s="21"/>
    </row>
    <row r="15268" spans="3:3" x14ac:dyDescent="0.2">
      <c r="C15268" s="21"/>
    </row>
    <row r="15269" spans="3:3" x14ac:dyDescent="0.2">
      <c r="C15269" s="21"/>
    </row>
    <row r="15270" spans="3:3" x14ac:dyDescent="0.2">
      <c r="C15270" s="21"/>
    </row>
    <row r="15271" spans="3:3" x14ac:dyDescent="0.2">
      <c r="C15271" s="21"/>
    </row>
    <row r="15272" spans="3:3" x14ac:dyDescent="0.2">
      <c r="C15272" s="21"/>
    </row>
    <row r="15273" spans="3:3" x14ac:dyDescent="0.2">
      <c r="C15273" s="21"/>
    </row>
    <row r="15274" spans="3:3" x14ac:dyDescent="0.2">
      <c r="C15274" s="21"/>
    </row>
    <row r="15275" spans="3:3" x14ac:dyDescent="0.2">
      <c r="C15275" s="21"/>
    </row>
    <row r="15276" spans="3:3" x14ac:dyDescent="0.2">
      <c r="C15276" s="21"/>
    </row>
    <row r="15277" spans="3:3" x14ac:dyDescent="0.2">
      <c r="C15277" s="21"/>
    </row>
    <row r="15278" spans="3:3" x14ac:dyDescent="0.2">
      <c r="C15278" s="21"/>
    </row>
    <row r="15279" spans="3:3" x14ac:dyDescent="0.2">
      <c r="C15279" s="21"/>
    </row>
    <row r="15280" spans="3:3" x14ac:dyDescent="0.2">
      <c r="C15280" s="21"/>
    </row>
    <row r="15281" spans="3:3" x14ac:dyDescent="0.2">
      <c r="C15281" s="21"/>
    </row>
    <row r="15282" spans="3:3" x14ac:dyDescent="0.2">
      <c r="C15282" s="21"/>
    </row>
    <row r="15283" spans="3:3" x14ac:dyDescent="0.2">
      <c r="C15283" s="21"/>
    </row>
    <row r="15284" spans="3:3" x14ac:dyDescent="0.2">
      <c r="C15284" s="21"/>
    </row>
    <row r="15285" spans="3:3" x14ac:dyDescent="0.2">
      <c r="C15285" s="21"/>
    </row>
    <row r="15286" spans="3:3" x14ac:dyDescent="0.2">
      <c r="C15286" s="21"/>
    </row>
    <row r="15287" spans="3:3" x14ac:dyDescent="0.2">
      <c r="C15287" s="21"/>
    </row>
    <row r="15288" spans="3:3" x14ac:dyDescent="0.2">
      <c r="C15288" s="21"/>
    </row>
    <row r="15289" spans="3:3" x14ac:dyDescent="0.2">
      <c r="C15289" s="21"/>
    </row>
    <row r="15290" spans="3:3" x14ac:dyDescent="0.2">
      <c r="C15290" s="21"/>
    </row>
    <row r="15291" spans="3:3" x14ac:dyDescent="0.2">
      <c r="C15291" s="21"/>
    </row>
    <row r="15292" spans="3:3" x14ac:dyDescent="0.2">
      <c r="C15292" s="21"/>
    </row>
    <row r="15293" spans="3:3" x14ac:dyDescent="0.2">
      <c r="C15293" s="21"/>
    </row>
    <row r="15294" spans="3:3" x14ac:dyDescent="0.2">
      <c r="C15294" s="21"/>
    </row>
    <row r="15295" spans="3:3" x14ac:dyDescent="0.2">
      <c r="C15295" s="21"/>
    </row>
    <row r="15296" spans="3:3" x14ac:dyDescent="0.2">
      <c r="C15296" s="21"/>
    </row>
    <row r="15297" spans="3:3" x14ac:dyDescent="0.2">
      <c r="C15297" s="21"/>
    </row>
    <row r="15298" spans="3:3" x14ac:dyDescent="0.2">
      <c r="C15298" s="21"/>
    </row>
    <row r="15299" spans="3:3" x14ac:dyDescent="0.2">
      <c r="C15299" s="21"/>
    </row>
    <row r="15300" spans="3:3" x14ac:dyDescent="0.2">
      <c r="C15300" s="21"/>
    </row>
    <row r="15301" spans="3:3" x14ac:dyDescent="0.2">
      <c r="C15301" s="21"/>
    </row>
    <row r="15302" spans="3:3" x14ac:dyDescent="0.2">
      <c r="C15302" s="21"/>
    </row>
    <row r="15303" spans="3:3" x14ac:dyDescent="0.2">
      <c r="C15303" s="21"/>
    </row>
    <row r="15304" spans="3:3" x14ac:dyDescent="0.2">
      <c r="C15304" s="21"/>
    </row>
    <row r="15305" spans="3:3" x14ac:dyDescent="0.2">
      <c r="C15305" s="21"/>
    </row>
    <row r="15306" spans="3:3" x14ac:dyDescent="0.2">
      <c r="C15306" s="21"/>
    </row>
    <row r="15307" spans="3:3" x14ac:dyDescent="0.2">
      <c r="C15307" s="21"/>
    </row>
    <row r="15308" spans="3:3" x14ac:dyDescent="0.2">
      <c r="C15308" s="21"/>
    </row>
    <row r="15309" spans="3:3" x14ac:dyDescent="0.2">
      <c r="C15309" s="21"/>
    </row>
    <row r="15310" spans="3:3" x14ac:dyDescent="0.2">
      <c r="C15310" s="21"/>
    </row>
    <row r="15311" spans="3:3" x14ac:dyDescent="0.2">
      <c r="C15311" s="21"/>
    </row>
    <row r="15312" spans="3:3" x14ac:dyDescent="0.2">
      <c r="C15312" s="21"/>
    </row>
    <row r="15313" spans="3:3" x14ac:dyDescent="0.2">
      <c r="C15313" s="21"/>
    </row>
    <row r="15314" spans="3:3" x14ac:dyDescent="0.2">
      <c r="C15314" s="21"/>
    </row>
    <row r="15315" spans="3:3" x14ac:dyDescent="0.2">
      <c r="C15315" s="21"/>
    </row>
    <row r="15316" spans="3:3" x14ac:dyDescent="0.2">
      <c r="C15316" s="21"/>
    </row>
    <row r="15317" spans="3:3" x14ac:dyDescent="0.2">
      <c r="C15317" s="21"/>
    </row>
    <row r="15318" spans="3:3" x14ac:dyDescent="0.2">
      <c r="C15318" s="21"/>
    </row>
    <row r="15319" spans="3:3" x14ac:dyDescent="0.2">
      <c r="C15319" s="21"/>
    </row>
    <row r="15320" spans="3:3" x14ac:dyDescent="0.2">
      <c r="C15320" s="21"/>
    </row>
    <row r="15321" spans="3:3" x14ac:dyDescent="0.2">
      <c r="C15321" s="21"/>
    </row>
    <row r="15322" spans="3:3" x14ac:dyDescent="0.2">
      <c r="C15322" s="21"/>
    </row>
    <row r="15323" spans="3:3" x14ac:dyDescent="0.2">
      <c r="C15323" s="21"/>
    </row>
    <row r="15324" spans="3:3" x14ac:dyDescent="0.2">
      <c r="C15324" s="21"/>
    </row>
    <row r="15325" spans="3:3" x14ac:dyDescent="0.2">
      <c r="C15325" s="21"/>
    </row>
    <row r="15326" spans="3:3" x14ac:dyDescent="0.2">
      <c r="C15326" s="21"/>
    </row>
    <row r="15327" spans="3:3" x14ac:dyDescent="0.2">
      <c r="C15327" s="21"/>
    </row>
    <row r="15328" spans="3:3" x14ac:dyDescent="0.2">
      <c r="C15328" s="21"/>
    </row>
    <row r="15329" spans="3:3" x14ac:dyDescent="0.2">
      <c r="C15329" s="21"/>
    </row>
    <row r="15330" spans="3:3" x14ac:dyDescent="0.2">
      <c r="C15330" s="21"/>
    </row>
    <row r="15331" spans="3:3" x14ac:dyDescent="0.2">
      <c r="C15331" s="21"/>
    </row>
    <row r="15332" spans="3:3" x14ac:dyDescent="0.2">
      <c r="C15332" s="21"/>
    </row>
    <row r="15333" spans="3:3" x14ac:dyDescent="0.2">
      <c r="C15333" s="21"/>
    </row>
    <row r="15334" spans="3:3" x14ac:dyDescent="0.2">
      <c r="C15334" s="21"/>
    </row>
    <row r="15335" spans="3:3" x14ac:dyDescent="0.2">
      <c r="C15335" s="21"/>
    </row>
    <row r="15336" spans="3:3" x14ac:dyDescent="0.2">
      <c r="C15336" s="21"/>
    </row>
    <row r="15337" spans="3:3" x14ac:dyDescent="0.2">
      <c r="C15337" s="21"/>
    </row>
    <row r="15338" spans="3:3" x14ac:dyDescent="0.2">
      <c r="C15338" s="21"/>
    </row>
    <row r="15339" spans="3:3" x14ac:dyDescent="0.2">
      <c r="C15339" s="21"/>
    </row>
    <row r="15340" spans="3:3" x14ac:dyDescent="0.2">
      <c r="C15340" s="21"/>
    </row>
    <row r="15341" spans="3:3" x14ac:dyDescent="0.2">
      <c r="C15341" s="21"/>
    </row>
    <row r="15342" spans="3:3" x14ac:dyDescent="0.2">
      <c r="C15342" s="21"/>
    </row>
    <row r="15343" spans="3:3" x14ac:dyDescent="0.2">
      <c r="C15343" s="21"/>
    </row>
    <row r="15344" spans="3:3" x14ac:dyDescent="0.2">
      <c r="C15344" s="21"/>
    </row>
    <row r="15345" spans="3:3" x14ac:dyDescent="0.2">
      <c r="C15345" s="21"/>
    </row>
    <row r="15346" spans="3:3" x14ac:dyDescent="0.2">
      <c r="C15346" s="21"/>
    </row>
    <row r="15347" spans="3:3" x14ac:dyDescent="0.2">
      <c r="C15347" s="21"/>
    </row>
    <row r="15348" spans="3:3" x14ac:dyDescent="0.2">
      <c r="C15348" s="21"/>
    </row>
    <row r="15349" spans="3:3" x14ac:dyDescent="0.2">
      <c r="C15349" s="21"/>
    </row>
    <row r="15350" spans="3:3" x14ac:dyDescent="0.2">
      <c r="C15350" s="21"/>
    </row>
    <row r="15351" spans="3:3" x14ac:dyDescent="0.2">
      <c r="C15351" s="21"/>
    </row>
    <row r="15352" spans="3:3" x14ac:dyDescent="0.2">
      <c r="C15352" s="21"/>
    </row>
    <row r="15353" spans="3:3" x14ac:dyDescent="0.2">
      <c r="C15353" s="21"/>
    </row>
    <row r="15354" spans="3:3" x14ac:dyDescent="0.2">
      <c r="C15354" s="21"/>
    </row>
    <row r="15355" spans="3:3" x14ac:dyDescent="0.2">
      <c r="C15355" s="21"/>
    </row>
    <row r="15356" spans="3:3" x14ac:dyDescent="0.2">
      <c r="C15356" s="21"/>
    </row>
    <row r="15357" spans="3:3" x14ac:dyDescent="0.2">
      <c r="C15357" s="21"/>
    </row>
    <row r="15358" spans="3:3" x14ac:dyDescent="0.2">
      <c r="C15358" s="21"/>
    </row>
    <row r="15359" spans="3:3" x14ac:dyDescent="0.2">
      <c r="C15359" s="21"/>
    </row>
    <row r="15360" spans="3:3" x14ac:dyDescent="0.2">
      <c r="C15360" s="21"/>
    </row>
    <row r="15361" spans="3:3" x14ac:dyDescent="0.2">
      <c r="C15361" s="21"/>
    </row>
    <row r="15362" spans="3:3" x14ac:dyDescent="0.2">
      <c r="C15362" s="21"/>
    </row>
    <row r="15363" spans="3:3" x14ac:dyDescent="0.2">
      <c r="C15363" s="21"/>
    </row>
    <row r="15364" spans="3:3" x14ac:dyDescent="0.2">
      <c r="C15364" s="21"/>
    </row>
    <row r="15365" spans="3:3" x14ac:dyDescent="0.2">
      <c r="C15365" s="21"/>
    </row>
    <row r="15366" spans="3:3" x14ac:dyDescent="0.2">
      <c r="C15366" s="21"/>
    </row>
    <row r="15367" spans="3:3" x14ac:dyDescent="0.2">
      <c r="C15367" s="21"/>
    </row>
    <row r="15368" spans="3:3" x14ac:dyDescent="0.2">
      <c r="C15368" s="21"/>
    </row>
    <row r="15369" spans="3:3" x14ac:dyDescent="0.2">
      <c r="C15369" s="21"/>
    </row>
    <row r="15370" spans="3:3" x14ac:dyDescent="0.2">
      <c r="C15370" s="21"/>
    </row>
    <row r="15371" spans="3:3" x14ac:dyDescent="0.2">
      <c r="C15371" s="21"/>
    </row>
    <row r="15372" spans="3:3" x14ac:dyDescent="0.2">
      <c r="C15372" s="21"/>
    </row>
    <row r="15373" spans="3:3" x14ac:dyDescent="0.2">
      <c r="C15373" s="21"/>
    </row>
    <row r="15374" spans="3:3" x14ac:dyDescent="0.2">
      <c r="C15374" s="21"/>
    </row>
    <row r="15375" spans="3:3" x14ac:dyDescent="0.2">
      <c r="C15375" s="21"/>
    </row>
    <row r="15376" spans="3:3" x14ac:dyDescent="0.2">
      <c r="C15376" s="21"/>
    </row>
    <row r="15377" spans="3:3" x14ac:dyDescent="0.2">
      <c r="C15377" s="21"/>
    </row>
    <row r="15378" spans="3:3" x14ac:dyDescent="0.2">
      <c r="C15378" s="21"/>
    </row>
    <row r="15379" spans="3:3" x14ac:dyDescent="0.2">
      <c r="C15379" s="21"/>
    </row>
    <row r="15380" spans="3:3" x14ac:dyDescent="0.2">
      <c r="C15380" s="21"/>
    </row>
    <row r="15381" spans="3:3" x14ac:dyDescent="0.2">
      <c r="C15381" s="21"/>
    </row>
    <row r="15382" spans="3:3" x14ac:dyDescent="0.2">
      <c r="C15382" s="21"/>
    </row>
    <row r="15383" spans="3:3" x14ac:dyDescent="0.2">
      <c r="C15383" s="21"/>
    </row>
    <row r="15384" spans="3:3" x14ac:dyDescent="0.2">
      <c r="C15384" s="21"/>
    </row>
    <row r="15385" spans="3:3" x14ac:dyDescent="0.2">
      <c r="C15385" s="21"/>
    </row>
    <row r="15386" spans="3:3" x14ac:dyDescent="0.2">
      <c r="C15386" s="21"/>
    </row>
    <row r="15387" spans="3:3" x14ac:dyDescent="0.2">
      <c r="C15387" s="21"/>
    </row>
    <row r="15388" spans="3:3" x14ac:dyDescent="0.2">
      <c r="C15388" s="21"/>
    </row>
    <row r="15389" spans="3:3" x14ac:dyDescent="0.2">
      <c r="C15389" s="21"/>
    </row>
    <row r="15390" spans="3:3" x14ac:dyDescent="0.2">
      <c r="C15390" s="21"/>
    </row>
    <row r="15391" spans="3:3" x14ac:dyDescent="0.2">
      <c r="C15391" s="21"/>
    </row>
    <row r="15392" spans="3:3" x14ac:dyDescent="0.2">
      <c r="C15392" s="21"/>
    </row>
    <row r="15393" spans="3:3" x14ac:dyDescent="0.2">
      <c r="C15393" s="21"/>
    </row>
    <row r="15394" spans="3:3" x14ac:dyDescent="0.2">
      <c r="C15394" s="21"/>
    </row>
    <row r="15395" spans="3:3" x14ac:dyDescent="0.2">
      <c r="C15395" s="21"/>
    </row>
    <row r="15396" spans="3:3" x14ac:dyDescent="0.2">
      <c r="C15396" s="21"/>
    </row>
    <row r="15397" spans="3:3" x14ac:dyDescent="0.2">
      <c r="C15397" s="21"/>
    </row>
    <row r="15398" spans="3:3" x14ac:dyDescent="0.2">
      <c r="C15398" s="21"/>
    </row>
    <row r="15399" spans="3:3" x14ac:dyDescent="0.2">
      <c r="C15399" s="21"/>
    </row>
    <row r="15400" spans="3:3" x14ac:dyDescent="0.2">
      <c r="C15400" s="21"/>
    </row>
    <row r="15401" spans="3:3" x14ac:dyDescent="0.2">
      <c r="C15401" s="21"/>
    </row>
    <row r="15402" spans="3:3" x14ac:dyDescent="0.2">
      <c r="C15402" s="21"/>
    </row>
    <row r="15403" spans="3:3" x14ac:dyDescent="0.2">
      <c r="C15403" s="21"/>
    </row>
    <row r="15404" spans="3:3" x14ac:dyDescent="0.2">
      <c r="C15404" s="21"/>
    </row>
    <row r="15405" spans="3:3" x14ac:dyDescent="0.2">
      <c r="C15405" s="21"/>
    </row>
    <row r="15406" spans="3:3" x14ac:dyDescent="0.2">
      <c r="C15406" s="21"/>
    </row>
    <row r="15407" spans="3:3" x14ac:dyDescent="0.2">
      <c r="C15407" s="21"/>
    </row>
    <row r="15408" spans="3:3" x14ac:dyDescent="0.2">
      <c r="C15408" s="21"/>
    </row>
    <row r="15409" spans="3:3" x14ac:dyDescent="0.2">
      <c r="C15409" s="21"/>
    </row>
    <row r="15410" spans="3:3" x14ac:dyDescent="0.2">
      <c r="C15410" s="21"/>
    </row>
    <row r="15411" spans="3:3" x14ac:dyDescent="0.2">
      <c r="C15411" s="21"/>
    </row>
    <row r="15412" spans="3:3" x14ac:dyDescent="0.2">
      <c r="C15412" s="21"/>
    </row>
    <row r="15413" spans="3:3" x14ac:dyDescent="0.2">
      <c r="C15413" s="21"/>
    </row>
    <row r="15414" spans="3:3" x14ac:dyDescent="0.2">
      <c r="C15414" s="21"/>
    </row>
    <row r="15415" spans="3:3" x14ac:dyDescent="0.2">
      <c r="C15415" s="21"/>
    </row>
    <row r="15416" spans="3:3" x14ac:dyDescent="0.2">
      <c r="C15416" s="21"/>
    </row>
    <row r="15417" spans="3:3" x14ac:dyDescent="0.2">
      <c r="C15417" s="21"/>
    </row>
    <row r="15418" spans="3:3" x14ac:dyDescent="0.2">
      <c r="C15418" s="21"/>
    </row>
    <row r="15419" spans="3:3" x14ac:dyDescent="0.2">
      <c r="C15419" s="21"/>
    </row>
    <row r="15420" spans="3:3" x14ac:dyDescent="0.2">
      <c r="C15420" s="21"/>
    </row>
    <row r="15421" spans="3:3" x14ac:dyDescent="0.2">
      <c r="C15421" s="21"/>
    </row>
    <row r="15422" spans="3:3" x14ac:dyDescent="0.2">
      <c r="C15422" s="21"/>
    </row>
    <row r="15423" spans="3:3" x14ac:dyDescent="0.2">
      <c r="C15423" s="21"/>
    </row>
    <row r="15424" spans="3:3" x14ac:dyDescent="0.2">
      <c r="C15424" s="21"/>
    </row>
    <row r="15425" spans="3:3" x14ac:dyDescent="0.2">
      <c r="C15425" s="21"/>
    </row>
    <row r="15426" spans="3:3" x14ac:dyDescent="0.2">
      <c r="C15426" s="21"/>
    </row>
    <row r="15427" spans="3:3" x14ac:dyDescent="0.2">
      <c r="C15427" s="21"/>
    </row>
    <row r="15428" spans="3:3" x14ac:dyDescent="0.2">
      <c r="C15428" s="21"/>
    </row>
    <row r="15429" spans="3:3" x14ac:dyDescent="0.2">
      <c r="C15429" s="21"/>
    </row>
    <row r="15430" spans="3:3" x14ac:dyDescent="0.2">
      <c r="C15430" s="21"/>
    </row>
    <row r="15431" spans="3:3" x14ac:dyDescent="0.2">
      <c r="C15431" s="21"/>
    </row>
    <row r="15432" spans="3:3" x14ac:dyDescent="0.2">
      <c r="C15432" s="21"/>
    </row>
    <row r="15433" spans="3:3" x14ac:dyDescent="0.2">
      <c r="C15433" s="21"/>
    </row>
    <row r="15434" spans="3:3" x14ac:dyDescent="0.2">
      <c r="C15434" s="21"/>
    </row>
    <row r="15435" spans="3:3" x14ac:dyDescent="0.2">
      <c r="C15435" s="21"/>
    </row>
    <row r="15436" spans="3:3" x14ac:dyDescent="0.2">
      <c r="C15436" s="21"/>
    </row>
    <row r="15437" spans="3:3" x14ac:dyDescent="0.2">
      <c r="C15437" s="21"/>
    </row>
    <row r="15438" spans="3:3" x14ac:dyDescent="0.2">
      <c r="C15438" s="21"/>
    </row>
    <row r="15439" spans="3:3" x14ac:dyDescent="0.2">
      <c r="C15439" s="21"/>
    </row>
    <row r="15440" spans="3:3" x14ac:dyDescent="0.2">
      <c r="C15440" s="21"/>
    </row>
    <row r="15441" spans="3:3" x14ac:dyDescent="0.2">
      <c r="C15441" s="21"/>
    </row>
    <row r="15442" spans="3:3" x14ac:dyDescent="0.2">
      <c r="C15442" s="21"/>
    </row>
    <row r="15443" spans="3:3" x14ac:dyDescent="0.2">
      <c r="C15443" s="21"/>
    </row>
    <row r="15444" spans="3:3" x14ac:dyDescent="0.2">
      <c r="C15444" s="21"/>
    </row>
    <row r="15445" spans="3:3" x14ac:dyDescent="0.2">
      <c r="C15445" s="21"/>
    </row>
    <row r="15446" spans="3:3" x14ac:dyDescent="0.2">
      <c r="C15446" s="21"/>
    </row>
    <row r="15447" spans="3:3" x14ac:dyDescent="0.2">
      <c r="C15447" s="21"/>
    </row>
    <row r="15448" spans="3:3" x14ac:dyDescent="0.2">
      <c r="C15448" s="21"/>
    </row>
    <row r="15449" spans="3:3" x14ac:dyDescent="0.2">
      <c r="C15449" s="21"/>
    </row>
    <row r="15450" spans="3:3" x14ac:dyDescent="0.2">
      <c r="C15450" s="21"/>
    </row>
    <row r="15451" spans="3:3" x14ac:dyDescent="0.2">
      <c r="C15451" s="21"/>
    </row>
    <row r="15452" spans="3:3" x14ac:dyDescent="0.2">
      <c r="C15452" s="21"/>
    </row>
    <row r="15453" spans="3:3" x14ac:dyDescent="0.2">
      <c r="C15453" s="21"/>
    </row>
    <row r="15454" spans="3:3" x14ac:dyDescent="0.2">
      <c r="C15454" s="21"/>
    </row>
    <row r="15455" spans="3:3" x14ac:dyDescent="0.2">
      <c r="C15455" s="21"/>
    </row>
    <row r="15456" spans="3:3" x14ac:dyDescent="0.2">
      <c r="C15456" s="21"/>
    </row>
    <row r="15457" spans="3:3" x14ac:dyDescent="0.2">
      <c r="C15457" s="21"/>
    </row>
    <row r="15458" spans="3:3" x14ac:dyDescent="0.2">
      <c r="C15458" s="21"/>
    </row>
    <row r="15459" spans="3:3" x14ac:dyDescent="0.2">
      <c r="C15459" s="21"/>
    </row>
    <row r="15460" spans="3:3" x14ac:dyDescent="0.2">
      <c r="C15460" s="21"/>
    </row>
    <row r="15461" spans="3:3" x14ac:dyDescent="0.2">
      <c r="C15461" s="21"/>
    </row>
    <row r="15462" spans="3:3" x14ac:dyDescent="0.2">
      <c r="C15462" s="21"/>
    </row>
    <row r="15463" spans="3:3" x14ac:dyDescent="0.2">
      <c r="C15463" s="21"/>
    </row>
    <row r="15464" spans="3:3" x14ac:dyDescent="0.2">
      <c r="C15464" s="21"/>
    </row>
    <row r="15465" spans="3:3" x14ac:dyDescent="0.2">
      <c r="C15465" s="21"/>
    </row>
    <row r="15466" spans="3:3" x14ac:dyDescent="0.2">
      <c r="C15466" s="21"/>
    </row>
    <row r="15467" spans="3:3" x14ac:dyDescent="0.2">
      <c r="C15467" s="21"/>
    </row>
    <row r="15468" spans="3:3" x14ac:dyDescent="0.2">
      <c r="C15468" s="21"/>
    </row>
    <row r="15469" spans="3:3" x14ac:dyDescent="0.2">
      <c r="C15469" s="21"/>
    </row>
    <row r="15470" spans="3:3" x14ac:dyDescent="0.2">
      <c r="C15470" s="21"/>
    </row>
    <row r="15471" spans="3:3" x14ac:dyDescent="0.2">
      <c r="C15471" s="21"/>
    </row>
    <row r="15472" spans="3:3" x14ac:dyDescent="0.2">
      <c r="C15472" s="21"/>
    </row>
    <row r="15473" spans="3:3" x14ac:dyDescent="0.2">
      <c r="C15473" s="21"/>
    </row>
    <row r="15474" spans="3:3" x14ac:dyDescent="0.2">
      <c r="C15474" s="21"/>
    </row>
    <row r="15475" spans="3:3" x14ac:dyDescent="0.2">
      <c r="C15475" s="21"/>
    </row>
    <row r="15476" spans="3:3" x14ac:dyDescent="0.2">
      <c r="C15476" s="21"/>
    </row>
    <row r="15477" spans="3:3" x14ac:dyDescent="0.2">
      <c r="C15477" s="21"/>
    </row>
    <row r="15478" spans="3:3" x14ac:dyDescent="0.2">
      <c r="C15478" s="21"/>
    </row>
    <row r="15479" spans="3:3" x14ac:dyDescent="0.2">
      <c r="C15479" s="21"/>
    </row>
    <row r="15480" spans="3:3" x14ac:dyDescent="0.2">
      <c r="C15480" s="21"/>
    </row>
    <row r="15481" spans="3:3" x14ac:dyDescent="0.2">
      <c r="C15481" s="21"/>
    </row>
    <row r="15482" spans="3:3" x14ac:dyDescent="0.2">
      <c r="C15482" s="21"/>
    </row>
    <row r="15483" spans="3:3" x14ac:dyDescent="0.2">
      <c r="C15483" s="21"/>
    </row>
    <row r="15484" spans="3:3" x14ac:dyDescent="0.2">
      <c r="C15484" s="21"/>
    </row>
    <row r="15485" spans="3:3" x14ac:dyDescent="0.2">
      <c r="C15485" s="21"/>
    </row>
    <row r="15486" spans="3:3" x14ac:dyDescent="0.2">
      <c r="C15486" s="21"/>
    </row>
    <row r="15487" spans="3:3" x14ac:dyDescent="0.2">
      <c r="C15487" s="21"/>
    </row>
    <row r="15488" spans="3:3" x14ac:dyDescent="0.2">
      <c r="C15488" s="21"/>
    </row>
    <row r="15489" spans="3:3" x14ac:dyDescent="0.2">
      <c r="C15489" s="21"/>
    </row>
    <row r="15490" spans="3:3" x14ac:dyDescent="0.2">
      <c r="C15490" s="21"/>
    </row>
    <row r="15491" spans="3:3" x14ac:dyDescent="0.2">
      <c r="C15491" s="21"/>
    </row>
    <row r="15492" spans="3:3" x14ac:dyDescent="0.2">
      <c r="C15492" s="21"/>
    </row>
    <row r="15493" spans="3:3" x14ac:dyDescent="0.2">
      <c r="C15493" s="21"/>
    </row>
    <row r="15494" spans="3:3" x14ac:dyDescent="0.2">
      <c r="C15494" s="21"/>
    </row>
    <row r="15495" spans="3:3" x14ac:dyDescent="0.2">
      <c r="C15495" s="21"/>
    </row>
    <row r="15496" spans="3:3" x14ac:dyDescent="0.2">
      <c r="C15496" s="21"/>
    </row>
    <row r="15497" spans="3:3" x14ac:dyDescent="0.2">
      <c r="C15497" s="21"/>
    </row>
    <row r="15498" spans="3:3" x14ac:dyDescent="0.2">
      <c r="C15498" s="21"/>
    </row>
    <row r="15499" spans="3:3" x14ac:dyDescent="0.2">
      <c r="C15499" s="21"/>
    </row>
    <row r="15500" spans="3:3" x14ac:dyDescent="0.2">
      <c r="C15500" s="21"/>
    </row>
    <row r="15501" spans="3:3" x14ac:dyDescent="0.2">
      <c r="C15501" s="21"/>
    </row>
    <row r="15502" spans="3:3" x14ac:dyDescent="0.2">
      <c r="C15502" s="21"/>
    </row>
    <row r="15503" spans="3:3" x14ac:dyDescent="0.2">
      <c r="C15503" s="21"/>
    </row>
    <row r="15504" spans="3:3" x14ac:dyDescent="0.2">
      <c r="C15504" s="21"/>
    </row>
    <row r="15505" spans="3:3" x14ac:dyDescent="0.2">
      <c r="C15505" s="21"/>
    </row>
    <row r="15506" spans="3:3" x14ac:dyDescent="0.2">
      <c r="C15506" s="21"/>
    </row>
    <row r="15507" spans="3:3" x14ac:dyDescent="0.2">
      <c r="C15507" s="21"/>
    </row>
    <row r="15508" spans="3:3" x14ac:dyDescent="0.2">
      <c r="C15508" s="21"/>
    </row>
    <row r="15509" spans="3:3" x14ac:dyDescent="0.2">
      <c r="C15509" s="21"/>
    </row>
    <row r="15510" spans="3:3" x14ac:dyDescent="0.2">
      <c r="C15510" s="21"/>
    </row>
    <row r="15511" spans="3:3" x14ac:dyDescent="0.2">
      <c r="C15511" s="21"/>
    </row>
    <row r="15512" spans="3:3" x14ac:dyDescent="0.2">
      <c r="C15512" s="21"/>
    </row>
    <row r="15513" spans="3:3" x14ac:dyDescent="0.2">
      <c r="C15513" s="21"/>
    </row>
    <row r="15514" spans="3:3" x14ac:dyDescent="0.2">
      <c r="C15514" s="21"/>
    </row>
    <row r="15515" spans="3:3" x14ac:dyDescent="0.2">
      <c r="C15515" s="21"/>
    </row>
    <row r="15516" spans="3:3" x14ac:dyDescent="0.2">
      <c r="C15516" s="21"/>
    </row>
    <row r="15517" spans="3:3" x14ac:dyDescent="0.2">
      <c r="C15517" s="21"/>
    </row>
    <row r="15518" spans="3:3" x14ac:dyDescent="0.2">
      <c r="C15518" s="21"/>
    </row>
    <row r="15519" spans="3:3" x14ac:dyDescent="0.2">
      <c r="C15519" s="21"/>
    </row>
    <row r="15520" spans="3:3" x14ac:dyDescent="0.2">
      <c r="C15520" s="21"/>
    </row>
    <row r="15521" spans="3:3" x14ac:dyDescent="0.2">
      <c r="C15521" s="21"/>
    </row>
    <row r="15522" spans="3:3" x14ac:dyDescent="0.2">
      <c r="C15522" s="21"/>
    </row>
    <row r="15523" spans="3:3" x14ac:dyDescent="0.2">
      <c r="C15523" s="21"/>
    </row>
    <row r="15524" spans="3:3" x14ac:dyDescent="0.2">
      <c r="C15524" s="21"/>
    </row>
    <row r="15525" spans="3:3" x14ac:dyDescent="0.2">
      <c r="C15525" s="21"/>
    </row>
    <row r="15526" spans="3:3" x14ac:dyDescent="0.2">
      <c r="C15526" s="21"/>
    </row>
    <row r="15527" spans="3:3" x14ac:dyDescent="0.2">
      <c r="C15527" s="21"/>
    </row>
    <row r="15528" spans="3:3" x14ac:dyDescent="0.2">
      <c r="C15528" s="21"/>
    </row>
    <row r="15529" spans="3:3" x14ac:dyDescent="0.2">
      <c r="C15529" s="21"/>
    </row>
    <row r="15530" spans="3:3" x14ac:dyDescent="0.2">
      <c r="C15530" s="21"/>
    </row>
    <row r="15531" spans="3:3" x14ac:dyDescent="0.2">
      <c r="C15531" s="21"/>
    </row>
    <row r="15532" spans="3:3" x14ac:dyDescent="0.2">
      <c r="C15532" s="21"/>
    </row>
    <row r="15533" spans="3:3" x14ac:dyDescent="0.2">
      <c r="C15533" s="21"/>
    </row>
    <row r="15534" spans="3:3" x14ac:dyDescent="0.2">
      <c r="C15534" s="21"/>
    </row>
    <row r="15535" spans="3:3" x14ac:dyDescent="0.2">
      <c r="C15535" s="21"/>
    </row>
    <row r="15536" spans="3:3" x14ac:dyDescent="0.2">
      <c r="C15536" s="21"/>
    </row>
    <row r="15537" spans="3:3" x14ac:dyDescent="0.2">
      <c r="C15537" s="21"/>
    </row>
    <row r="15538" spans="3:3" x14ac:dyDescent="0.2">
      <c r="C15538" s="21"/>
    </row>
    <row r="15539" spans="3:3" x14ac:dyDescent="0.2">
      <c r="C15539" s="21"/>
    </row>
    <row r="15540" spans="3:3" x14ac:dyDescent="0.2">
      <c r="C15540" s="21"/>
    </row>
    <row r="15541" spans="3:3" x14ac:dyDescent="0.2">
      <c r="C15541" s="21"/>
    </row>
    <row r="15542" spans="3:3" x14ac:dyDescent="0.2">
      <c r="C15542" s="21"/>
    </row>
    <row r="15543" spans="3:3" x14ac:dyDescent="0.2">
      <c r="C15543" s="21"/>
    </row>
    <row r="15544" spans="3:3" x14ac:dyDescent="0.2">
      <c r="C15544" s="21"/>
    </row>
    <row r="15545" spans="3:3" x14ac:dyDescent="0.2">
      <c r="C15545" s="21"/>
    </row>
    <row r="15546" spans="3:3" x14ac:dyDescent="0.2">
      <c r="C15546" s="21"/>
    </row>
    <row r="15547" spans="3:3" x14ac:dyDescent="0.2">
      <c r="C15547" s="21"/>
    </row>
    <row r="15548" spans="3:3" x14ac:dyDescent="0.2">
      <c r="C15548" s="21"/>
    </row>
    <row r="15549" spans="3:3" x14ac:dyDescent="0.2">
      <c r="C15549" s="21"/>
    </row>
    <row r="15550" spans="3:3" x14ac:dyDescent="0.2">
      <c r="C15550" s="21"/>
    </row>
    <row r="15551" spans="3:3" x14ac:dyDescent="0.2">
      <c r="C15551" s="21"/>
    </row>
    <row r="15552" spans="3:3" x14ac:dyDescent="0.2">
      <c r="C15552" s="21"/>
    </row>
    <row r="15553" spans="3:3" x14ac:dyDescent="0.2">
      <c r="C15553" s="21"/>
    </row>
    <row r="15554" spans="3:3" x14ac:dyDescent="0.2">
      <c r="C15554" s="21"/>
    </row>
    <row r="15555" spans="3:3" x14ac:dyDescent="0.2">
      <c r="C15555" s="21"/>
    </row>
    <row r="15556" spans="3:3" x14ac:dyDescent="0.2">
      <c r="C15556" s="21"/>
    </row>
    <row r="15557" spans="3:3" x14ac:dyDescent="0.2">
      <c r="C15557" s="21"/>
    </row>
    <row r="15558" spans="3:3" x14ac:dyDescent="0.2">
      <c r="C15558" s="21"/>
    </row>
    <row r="15559" spans="3:3" x14ac:dyDescent="0.2">
      <c r="C15559" s="21"/>
    </row>
    <row r="15560" spans="3:3" x14ac:dyDescent="0.2">
      <c r="C15560" s="21"/>
    </row>
    <row r="15561" spans="3:3" x14ac:dyDescent="0.2">
      <c r="C15561" s="21"/>
    </row>
    <row r="15562" spans="3:3" x14ac:dyDescent="0.2">
      <c r="C15562" s="21"/>
    </row>
    <row r="15563" spans="3:3" x14ac:dyDescent="0.2">
      <c r="C15563" s="21"/>
    </row>
    <row r="15564" spans="3:3" x14ac:dyDescent="0.2">
      <c r="C15564" s="21"/>
    </row>
    <row r="15565" spans="3:3" x14ac:dyDescent="0.2">
      <c r="C15565" s="21"/>
    </row>
    <row r="15566" spans="3:3" x14ac:dyDescent="0.2">
      <c r="C15566" s="21"/>
    </row>
    <row r="15567" spans="3:3" x14ac:dyDescent="0.2">
      <c r="C15567" s="21"/>
    </row>
    <row r="15568" spans="3:3" x14ac:dyDescent="0.2">
      <c r="C15568" s="21"/>
    </row>
    <row r="15569" spans="3:3" x14ac:dyDescent="0.2">
      <c r="C15569" s="21"/>
    </row>
    <row r="15570" spans="3:3" x14ac:dyDescent="0.2">
      <c r="C15570" s="21"/>
    </row>
    <row r="15571" spans="3:3" x14ac:dyDescent="0.2">
      <c r="C15571" s="21"/>
    </row>
    <row r="15572" spans="3:3" x14ac:dyDescent="0.2">
      <c r="C15572" s="21"/>
    </row>
    <row r="15573" spans="3:3" x14ac:dyDescent="0.2">
      <c r="C15573" s="21"/>
    </row>
    <row r="15574" spans="3:3" x14ac:dyDescent="0.2">
      <c r="C15574" s="21"/>
    </row>
    <row r="15575" spans="3:3" x14ac:dyDescent="0.2">
      <c r="C15575" s="21"/>
    </row>
    <row r="15576" spans="3:3" x14ac:dyDescent="0.2">
      <c r="C15576" s="21"/>
    </row>
    <row r="15577" spans="3:3" x14ac:dyDescent="0.2">
      <c r="C15577" s="21"/>
    </row>
    <row r="15578" spans="3:3" x14ac:dyDescent="0.2">
      <c r="C15578" s="21"/>
    </row>
    <row r="15579" spans="3:3" x14ac:dyDescent="0.2">
      <c r="C15579" s="21"/>
    </row>
    <row r="15580" spans="3:3" x14ac:dyDescent="0.2">
      <c r="C15580" s="21"/>
    </row>
    <row r="15581" spans="3:3" x14ac:dyDescent="0.2">
      <c r="C15581" s="21"/>
    </row>
    <row r="15582" spans="3:3" x14ac:dyDescent="0.2">
      <c r="C15582" s="21"/>
    </row>
    <row r="15583" spans="3:3" x14ac:dyDescent="0.2">
      <c r="C15583" s="21"/>
    </row>
    <row r="15584" spans="3:3" x14ac:dyDescent="0.2">
      <c r="C15584" s="21"/>
    </row>
    <row r="15585" spans="3:3" x14ac:dyDescent="0.2">
      <c r="C15585" s="21"/>
    </row>
    <row r="15586" spans="3:3" x14ac:dyDescent="0.2">
      <c r="C15586" s="21"/>
    </row>
    <row r="15587" spans="3:3" x14ac:dyDescent="0.2">
      <c r="C15587" s="21"/>
    </row>
    <row r="15588" spans="3:3" x14ac:dyDescent="0.2">
      <c r="C15588" s="21"/>
    </row>
    <row r="15589" spans="3:3" x14ac:dyDescent="0.2">
      <c r="C15589" s="21"/>
    </row>
    <row r="15590" spans="3:3" x14ac:dyDescent="0.2">
      <c r="C15590" s="21"/>
    </row>
    <row r="15591" spans="3:3" x14ac:dyDescent="0.2">
      <c r="C15591" s="21"/>
    </row>
    <row r="15592" spans="3:3" x14ac:dyDescent="0.2">
      <c r="C15592" s="21"/>
    </row>
    <row r="15593" spans="3:3" x14ac:dyDescent="0.2">
      <c r="C15593" s="21"/>
    </row>
    <row r="15594" spans="3:3" x14ac:dyDescent="0.2">
      <c r="C15594" s="21"/>
    </row>
    <row r="15595" spans="3:3" x14ac:dyDescent="0.2">
      <c r="C15595" s="21"/>
    </row>
    <row r="15596" spans="3:3" x14ac:dyDescent="0.2">
      <c r="C15596" s="21"/>
    </row>
    <row r="15597" spans="3:3" x14ac:dyDescent="0.2">
      <c r="C15597" s="21"/>
    </row>
    <row r="15598" spans="3:3" x14ac:dyDescent="0.2">
      <c r="C15598" s="21"/>
    </row>
    <row r="15599" spans="3:3" x14ac:dyDescent="0.2">
      <c r="C15599" s="21"/>
    </row>
    <row r="15600" spans="3:3" x14ac:dyDescent="0.2">
      <c r="C15600" s="21"/>
    </row>
    <row r="15601" spans="3:3" x14ac:dyDescent="0.2">
      <c r="C15601" s="21"/>
    </row>
    <row r="15602" spans="3:3" x14ac:dyDescent="0.2">
      <c r="C15602" s="21"/>
    </row>
    <row r="15603" spans="3:3" x14ac:dyDescent="0.2">
      <c r="C15603" s="21"/>
    </row>
    <row r="15604" spans="3:3" x14ac:dyDescent="0.2">
      <c r="C15604" s="21"/>
    </row>
    <row r="15605" spans="3:3" x14ac:dyDescent="0.2">
      <c r="C15605" s="21"/>
    </row>
    <row r="15606" spans="3:3" x14ac:dyDescent="0.2">
      <c r="C15606" s="21"/>
    </row>
    <row r="15607" spans="3:3" x14ac:dyDescent="0.2">
      <c r="C15607" s="21"/>
    </row>
    <row r="15608" spans="3:3" x14ac:dyDescent="0.2">
      <c r="C15608" s="21"/>
    </row>
    <row r="15609" spans="3:3" x14ac:dyDescent="0.2">
      <c r="C15609" s="21"/>
    </row>
    <row r="15610" spans="3:3" x14ac:dyDescent="0.2">
      <c r="C15610" s="21"/>
    </row>
    <row r="15611" spans="3:3" x14ac:dyDescent="0.2">
      <c r="C15611" s="21"/>
    </row>
    <row r="15612" spans="3:3" x14ac:dyDescent="0.2">
      <c r="C15612" s="21"/>
    </row>
    <row r="15613" spans="3:3" x14ac:dyDescent="0.2">
      <c r="C15613" s="21"/>
    </row>
    <row r="15614" spans="3:3" x14ac:dyDescent="0.2">
      <c r="C15614" s="21"/>
    </row>
    <row r="15615" spans="3:3" x14ac:dyDescent="0.2">
      <c r="C15615" s="21"/>
    </row>
    <row r="15616" spans="3:3" x14ac:dyDescent="0.2">
      <c r="C15616" s="21"/>
    </row>
    <row r="15617" spans="3:3" x14ac:dyDescent="0.2">
      <c r="C15617" s="21"/>
    </row>
    <row r="15618" spans="3:3" x14ac:dyDescent="0.2">
      <c r="C15618" s="21"/>
    </row>
    <row r="15619" spans="3:3" x14ac:dyDescent="0.2">
      <c r="C15619" s="21"/>
    </row>
    <row r="15620" spans="3:3" x14ac:dyDescent="0.2">
      <c r="C15620" s="21"/>
    </row>
    <row r="15621" spans="3:3" x14ac:dyDescent="0.2">
      <c r="C15621" s="21"/>
    </row>
    <row r="15622" spans="3:3" x14ac:dyDescent="0.2">
      <c r="C15622" s="21"/>
    </row>
    <row r="15623" spans="3:3" x14ac:dyDescent="0.2">
      <c r="C15623" s="21"/>
    </row>
    <row r="15624" spans="3:3" x14ac:dyDescent="0.2">
      <c r="C15624" s="21"/>
    </row>
    <row r="15625" spans="3:3" x14ac:dyDescent="0.2">
      <c r="C15625" s="21"/>
    </row>
    <row r="15626" spans="3:3" x14ac:dyDescent="0.2">
      <c r="C15626" s="21"/>
    </row>
    <row r="15627" spans="3:3" x14ac:dyDescent="0.2">
      <c r="C15627" s="21"/>
    </row>
    <row r="15628" spans="3:3" x14ac:dyDescent="0.2">
      <c r="C15628" s="21"/>
    </row>
    <row r="15629" spans="3:3" x14ac:dyDescent="0.2">
      <c r="C15629" s="21"/>
    </row>
    <row r="15630" spans="3:3" x14ac:dyDescent="0.2">
      <c r="C15630" s="21"/>
    </row>
    <row r="15631" spans="3:3" x14ac:dyDescent="0.2">
      <c r="C15631" s="21"/>
    </row>
    <row r="15632" spans="3:3" x14ac:dyDescent="0.2">
      <c r="C15632" s="21"/>
    </row>
    <row r="15633" spans="3:3" x14ac:dyDescent="0.2">
      <c r="C15633" s="21"/>
    </row>
    <row r="15634" spans="3:3" x14ac:dyDescent="0.2">
      <c r="C15634" s="21"/>
    </row>
    <row r="15635" spans="3:3" x14ac:dyDescent="0.2">
      <c r="C15635" s="21"/>
    </row>
    <row r="15636" spans="3:3" x14ac:dyDescent="0.2">
      <c r="C15636" s="21"/>
    </row>
    <row r="15637" spans="3:3" x14ac:dyDescent="0.2">
      <c r="C15637" s="21"/>
    </row>
    <row r="15638" spans="3:3" x14ac:dyDescent="0.2">
      <c r="C15638" s="21"/>
    </row>
    <row r="15639" spans="3:3" x14ac:dyDescent="0.2">
      <c r="C15639" s="21"/>
    </row>
    <row r="15640" spans="3:3" x14ac:dyDescent="0.2">
      <c r="C15640" s="21"/>
    </row>
    <row r="15641" spans="3:3" x14ac:dyDescent="0.2">
      <c r="C15641" s="21"/>
    </row>
    <row r="15642" spans="3:3" x14ac:dyDescent="0.2">
      <c r="C15642" s="21"/>
    </row>
    <row r="15643" spans="3:3" x14ac:dyDescent="0.2">
      <c r="C15643" s="21"/>
    </row>
    <row r="15644" spans="3:3" x14ac:dyDescent="0.2">
      <c r="C15644" s="21"/>
    </row>
    <row r="15645" spans="3:3" x14ac:dyDescent="0.2">
      <c r="C15645" s="21"/>
    </row>
    <row r="15646" spans="3:3" x14ac:dyDescent="0.2">
      <c r="C15646" s="21"/>
    </row>
    <row r="15647" spans="3:3" x14ac:dyDescent="0.2">
      <c r="C15647" s="21"/>
    </row>
    <row r="15648" spans="3:3" x14ac:dyDescent="0.2">
      <c r="C15648" s="21"/>
    </row>
    <row r="15649" spans="3:3" x14ac:dyDescent="0.2">
      <c r="C15649" s="21"/>
    </row>
    <row r="15650" spans="3:3" x14ac:dyDescent="0.2">
      <c r="C15650" s="21"/>
    </row>
    <row r="15651" spans="3:3" x14ac:dyDescent="0.2">
      <c r="C15651" s="21"/>
    </row>
    <row r="15652" spans="3:3" x14ac:dyDescent="0.2">
      <c r="C15652" s="21"/>
    </row>
    <row r="15653" spans="3:3" x14ac:dyDescent="0.2">
      <c r="C15653" s="21"/>
    </row>
    <row r="15654" spans="3:3" x14ac:dyDescent="0.2">
      <c r="C15654" s="21"/>
    </row>
    <row r="15655" spans="3:3" x14ac:dyDescent="0.2">
      <c r="C15655" s="21"/>
    </row>
    <row r="15656" spans="3:3" x14ac:dyDescent="0.2">
      <c r="C15656" s="21"/>
    </row>
    <row r="15657" spans="3:3" x14ac:dyDescent="0.2">
      <c r="C15657" s="21"/>
    </row>
    <row r="15658" spans="3:3" x14ac:dyDescent="0.2">
      <c r="C15658" s="21"/>
    </row>
    <row r="15659" spans="3:3" x14ac:dyDescent="0.2">
      <c r="C15659" s="21"/>
    </row>
    <row r="15660" spans="3:3" x14ac:dyDescent="0.2">
      <c r="C15660" s="21"/>
    </row>
    <row r="15661" spans="3:3" x14ac:dyDescent="0.2">
      <c r="C15661" s="21"/>
    </row>
    <row r="15662" spans="3:3" x14ac:dyDescent="0.2">
      <c r="C15662" s="21"/>
    </row>
    <row r="15663" spans="3:3" x14ac:dyDescent="0.2">
      <c r="C15663" s="21"/>
    </row>
    <row r="15664" spans="3:3" x14ac:dyDescent="0.2">
      <c r="C15664" s="21"/>
    </row>
    <row r="15665" spans="3:3" x14ac:dyDescent="0.2">
      <c r="C15665" s="21"/>
    </row>
    <row r="15666" spans="3:3" x14ac:dyDescent="0.2">
      <c r="C15666" s="21"/>
    </row>
    <row r="15667" spans="3:3" x14ac:dyDescent="0.2">
      <c r="C15667" s="21"/>
    </row>
    <row r="15668" spans="3:3" x14ac:dyDescent="0.2">
      <c r="C15668" s="21"/>
    </row>
    <row r="15669" spans="3:3" x14ac:dyDescent="0.2">
      <c r="C15669" s="21"/>
    </row>
    <row r="15670" spans="3:3" x14ac:dyDescent="0.2">
      <c r="C15670" s="21"/>
    </row>
    <row r="15671" spans="3:3" x14ac:dyDescent="0.2">
      <c r="C15671" s="21"/>
    </row>
    <row r="15672" spans="3:3" x14ac:dyDescent="0.2">
      <c r="C15672" s="21"/>
    </row>
    <row r="15673" spans="3:3" x14ac:dyDescent="0.2">
      <c r="C15673" s="21"/>
    </row>
    <row r="15674" spans="3:3" x14ac:dyDescent="0.2">
      <c r="C15674" s="21"/>
    </row>
    <row r="15675" spans="3:3" x14ac:dyDescent="0.2">
      <c r="C15675" s="21"/>
    </row>
    <row r="15676" spans="3:3" x14ac:dyDescent="0.2">
      <c r="C15676" s="21"/>
    </row>
    <row r="15677" spans="3:3" x14ac:dyDescent="0.2">
      <c r="C15677" s="21"/>
    </row>
    <row r="15678" spans="3:3" x14ac:dyDescent="0.2">
      <c r="C15678" s="21"/>
    </row>
    <row r="15679" spans="3:3" x14ac:dyDescent="0.2">
      <c r="C15679" s="21"/>
    </row>
    <row r="15680" spans="3:3" x14ac:dyDescent="0.2">
      <c r="C15680" s="21"/>
    </row>
    <row r="15681" spans="3:3" x14ac:dyDescent="0.2">
      <c r="C15681" s="21"/>
    </row>
    <row r="15682" spans="3:3" x14ac:dyDescent="0.2">
      <c r="C15682" s="21"/>
    </row>
    <row r="15683" spans="3:3" x14ac:dyDescent="0.2">
      <c r="C15683" s="21"/>
    </row>
    <row r="15684" spans="3:3" x14ac:dyDescent="0.2">
      <c r="C15684" s="21"/>
    </row>
    <row r="15685" spans="3:3" x14ac:dyDescent="0.2">
      <c r="C15685" s="21"/>
    </row>
    <row r="15686" spans="3:3" x14ac:dyDescent="0.2">
      <c r="C15686" s="21"/>
    </row>
    <row r="15687" spans="3:3" x14ac:dyDescent="0.2">
      <c r="C15687" s="21"/>
    </row>
    <row r="15688" spans="3:3" x14ac:dyDescent="0.2">
      <c r="C15688" s="21"/>
    </row>
    <row r="15689" spans="3:3" x14ac:dyDescent="0.2">
      <c r="C15689" s="21"/>
    </row>
    <row r="15690" spans="3:3" x14ac:dyDescent="0.2">
      <c r="C15690" s="21"/>
    </row>
    <row r="15691" spans="3:3" x14ac:dyDescent="0.2">
      <c r="C15691" s="21"/>
    </row>
    <row r="15692" spans="3:3" x14ac:dyDescent="0.2">
      <c r="C15692" s="21"/>
    </row>
    <row r="15693" spans="3:3" x14ac:dyDescent="0.2">
      <c r="C15693" s="21"/>
    </row>
    <row r="15694" spans="3:3" x14ac:dyDescent="0.2">
      <c r="C15694" s="21"/>
    </row>
    <row r="15695" spans="3:3" x14ac:dyDescent="0.2">
      <c r="C15695" s="21"/>
    </row>
    <row r="15696" spans="3:3" x14ac:dyDescent="0.2">
      <c r="C15696" s="21"/>
    </row>
    <row r="15697" spans="3:3" x14ac:dyDescent="0.2">
      <c r="C15697" s="21"/>
    </row>
    <row r="15698" spans="3:3" x14ac:dyDescent="0.2">
      <c r="C15698" s="21"/>
    </row>
    <row r="15699" spans="3:3" x14ac:dyDescent="0.2">
      <c r="C15699" s="21"/>
    </row>
    <row r="15700" spans="3:3" x14ac:dyDescent="0.2">
      <c r="C15700" s="21"/>
    </row>
    <row r="15701" spans="3:3" x14ac:dyDescent="0.2">
      <c r="C15701" s="21"/>
    </row>
    <row r="15702" spans="3:3" x14ac:dyDescent="0.2">
      <c r="C15702" s="21"/>
    </row>
    <row r="15703" spans="3:3" x14ac:dyDescent="0.2">
      <c r="C15703" s="21"/>
    </row>
    <row r="15704" spans="3:3" x14ac:dyDescent="0.2">
      <c r="C15704" s="21"/>
    </row>
    <row r="15705" spans="3:3" x14ac:dyDescent="0.2">
      <c r="C15705" s="21"/>
    </row>
    <row r="15706" spans="3:3" x14ac:dyDescent="0.2">
      <c r="C15706" s="21"/>
    </row>
    <row r="15707" spans="3:3" x14ac:dyDescent="0.2">
      <c r="C15707" s="21"/>
    </row>
    <row r="15708" spans="3:3" x14ac:dyDescent="0.2">
      <c r="C15708" s="21"/>
    </row>
    <row r="15709" spans="3:3" x14ac:dyDescent="0.2">
      <c r="C15709" s="21"/>
    </row>
    <row r="15710" spans="3:3" x14ac:dyDescent="0.2">
      <c r="C15710" s="21"/>
    </row>
    <row r="15711" spans="3:3" x14ac:dyDescent="0.2">
      <c r="C15711" s="21"/>
    </row>
    <row r="15712" spans="3:3" x14ac:dyDescent="0.2">
      <c r="C15712" s="21"/>
    </row>
    <row r="15713" spans="3:3" x14ac:dyDescent="0.2">
      <c r="C15713" s="21"/>
    </row>
    <row r="15714" spans="3:3" x14ac:dyDescent="0.2">
      <c r="C15714" s="21"/>
    </row>
    <row r="15715" spans="3:3" x14ac:dyDescent="0.2">
      <c r="C15715" s="21"/>
    </row>
    <row r="15716" spans="3:3" x14ac:dyDescent="0.2">
      <c r="C15716" s="21"/>
    </row>
    <row r="15717" spans="3:3" x14ac:dyDescent="0.2">
      <c r="C15717" s="21"/>
    </row>
    <row r="15718" spans="3:3" x14ac:dyDescent="0.2">
      <c r="C15718" s="21"/>
    </row>
    <row r="15719" spans="3:3" x14ac:dyDescent="0.2">
      <c r="C15719" s="21"/>
    </row>
    <row r="15720" spans="3:3" x14ac:dyDescent="0.2">
      <c r="C15720" s="21"/>
    </row>
    <row r="15721" spans="3:3" x14ac:dyDescent="0.2">
      <c r="C15721" s="21"/>
    </row>
    <row r="15722" spans="3:3" x14ac:dyDescent="0.2">
      <c r="C15722" s="21"/>
    </row>
    <row r="15723" spans="3:3" x14ac:dyDescent="0.2">
      <c r="C15723" s="21"/>
    </row>
    <row r="15724" spans="3:3" x14ac:dyDescent="0.2">
      <c r="C15724" s="21"/>
    </row>
    <row r="15725" spans="3:3" x14ac:dyDescent="0.2">
      <c r="C15725" s="21"/>
    </row>
    <row r="15726" spans="3:3" x14ac:dyDescent="0.2">
      <c r="C15726" s="21"/>
    </row>
    <row r="15727" spans="3:3" x14ac:dyDescent="0.2">
      <c r="C15727" s="21"/>
    </row>
    <row r="15728" spans="3:3" x14ac:dyDescent="0.2">
      <c r="C15728" s="21"/>
    </row>
    <row r="15729" spans="3:3" x14ac:dyDescent="0.2">
      <c r="C15729" s="21"/>
    </row>
    <row r="15730" spans="3:3" x14ac:dyDescent="0.2">
      <c r="C15730" s="21"/>
    </row>
    <row r="15731" spans="3:3" x14ac:dyDescent="0.2">
      <c r="C15731" s="21"/>
    </row>
    <row r="15732" spans="3:3" x14ac:dyDescent="0.2">
      <c r="C15732" s="21"/>
    </row>
    <row r="15733" spans="3:3" x14ac:dyDescent="0.2">
      <c r="C15733" s="21"/>
    </row>
    <row r="15734" spans="3:3" x14ac:dyDescent="0.2">
      <c r="C15734" s="21"/>
    </row>
    <row r="15735" spans="3:3" x14ac:dyDescent="0.2">
      <c r="C15735" s="21"/>
    </row>
    <row r="15736" spans="3:3" x14ac:dyDescent="0.2">
      <c r="C15736" s="21"/>
    </row>
    <row r="15737" spans="3:3" x14ac:dyDescent="0.2">
      <c r="C15737" s="21"/>
    </row>
    <row r="15738" spans="3:3" x14ac:dyDescent="0.2">
      <c r="C15738" s="21"/>
    </row>
    <row r="15739" spans="3:3" x14ac:dyDescent="0.2">
      <c r="C15739" s="21"/>
    </row>
    <row r="15740" spans="3:3" x14ac:dyDescent="0.2">
      <c r="C15740" s="21"/>
    </row>
    <row r="15741" spans="3:3" x14ac:dyDescent="0.2">
      <c r="C15741" s="21"/>
    </row>
    <row r="15742" spans="3:3" x14ac:dyDescent="0.2">
      <c r="C15742" s="21"/>
    </row>
    <row r="15743" spans="3:3" x14ac:dyDescent="0.2">
      <c r="C15743" s="21"/>
    </row>
    <row r="15744" spans="3:3" x14ac:dyDescent="0.2">
      <c r="C15744" s="21"/>
    </row>
    <row r="15745" spans="3:3" x14ac:dyDescent="0.2">
      <c r="C15745" s="21"/>
    </row>
    <row r="15746" spans="3:3" x14ac:dyDescent="0.2">
      <c r="C15746" s="21"/>
    </row>
    <row r="15747" spans="3:3" x14ac:dyDescent="0.2">
      <c r="C15747" s="21"/>
    </row>
    <row r="15748" spans="3:3" x14ac:dyDescent="0.2">
      <c r="C15748" s="21"/>
    </row>
    <row r="15749" spans="3:3" x14ac:dyDescent="0.2">
      <c r="C15749" s="21"/>
    </row>
    <row r="15750" spans="3:3" x14ac:dyDescent="0.2">
      <c r="C15750" s="21"/>
    </row>
    <row r="15751" spans="3:3" x14ac:dyDescent="0.2">
      <c r="C15751" s="21"/>
    </row>
    <row r="15752" spans="3:3" x14ac:dyDescent="0.2">
      <c r="C15752" s="21"/>
    </row>
    <row r="15753" spans="3:3" x14ac:dyDescent="0.2">
      <c r="C15753" s="21"/>
    </row>
    <row r="15754" spans="3:3" x14ac:dyDescent="0.2">
      <c r="C15754" s="21"/>
    </row>
    <row r="15755" spans="3:3" x14ac:dyDescent="0.2">
      <c r="C15755" s="21"/>
    </row>
    <row r="15756" spans="3:3" x14ac:dyDescent="0.2">
      <c r="C15756" s="21"/>
    </row>
    <row r="15757" spans="3:3" x14ac:dyDescent="0.2">
      <c r="C15757" s="21"/>
    </row>
    <row r="15758" spans="3:3" x14ac:dyDescent="0.2">
      <c r="C15758" s="21"/>
    </row>
    <row r="15759" spans="3:3" x14ac:dyDescent="0.2">
      <c r="C15759" s="21"/>
    </row>
    <row r="15760" spans="3:3" x14ac:dyDescent="0.2">
      <c r="C15760" s="21"/>
    </row>
    <row r="15761" spans="3:3" x14ac:dyDescent="0.2">
      <c r="C15761" s="21"/>
    </row>
    <row r="15762" spans="3:3" x14ac:dyDescent="0.2">
      <c r="C15762" s="21"/>
    </row>
    <row r="15763" spans="3:3" x14ac:dyDescent="0.2">
      <c r="C15763" s="21"/>
    </row>
    <row r="15764" spans="3:3" x14ac:dyDescent="0.2">
      <c r="C15764" s="21"/>
    </row>
    <row r="15765" spans="3:3" x14ac:dyDescent="0.2">
      <c r="C15765" s="21"/>
    </row>
    <row r="15766" spans="3:3" x14ac:dyDescent="0.2">
      <c r="C15766" s="21"/>
    </row>
    <row r="15767" spans="3:3" x14ac:dyDescent="0.2">
      <c r="C15767" s="21"/>
    </row>
    <row r="15768" spans="3:3" x14ac:dyDescent="0.2">
      <c r="C15768" s="21"/>
    </row>
    <row r="15769" spans="3:3" x14ac:dyDescent="0.2">
      <c r="C15769" s="21"/>
    </row>
    <row r="15770" spans="3:3" x14ac:dyDescent="0.2">
      <c r="C15770" s="21"/>
    </row>
    <row r="15771" spans="3:3" x14ac:dyDescent="0.2">
      <c r="C15771" s="21"/>
    </row>
    <row r="15772" spans="3:3" x14ac:dyDescent="0.2">
      <c r="C15772" s="21"/>
    </row>
    <row r="15773" spans="3:3" x14ac:dyDescent="0.2">
      <c r="C15773" s="21"/>
    </row>
    <row r="15774" spans="3:3" x14ac:dyDescent="0.2">
      <c r="C15774" s="21"/>
    </row>
    <row r="15775" spans="3:3" x14ac:dyDescent="0.2">
      <c r="C15775" s="21"/>
    </row>
    <row r="15776" spans="3:3" x14ac:dyDescent="0.2">
      <c r="C15776" s="21"/>
    </row>
    <row r="15777" spans="3:3" x14ac:dyDescent="0.2">
      <c r="C15777" s="21"/>
    </row>
    <row r="15778" spans="3:3" x14ac:dyDescent="0.2">
      <c r="C15778" s="21"/>
    </row>
    <row r="15779" spans="3:3" x14ac:dyDescent="0.2">
      <c r="C15779" s="21"/>
    </row>
    <row r="15780" spans="3:3" x14ac:dyDescent="0.2">
      <c r="C15780" s="21"/>
    </row>
    <row r="15781" spans="3:3" x14ac:dyDescent="0.2">
      <c r="C15781" s="21"/>
    </row>
    <row r="15782" spans="3:3" x14ac:dyDescent="0.2">
      <c r="C15782" s="21"/>
    </row>
    <row r="15783" spans="3:3" x14ac:dyDescent="0.2">
      <c r="C15783" s="21"/>
    </row>
    <row r="15784" spans="3:3" x14ac:dyDescent="0.2">
      <c r="C15784" s="21"/>
    </row>
    <row r="15785" spans="3:3" x14ac:dyDescent="0.2">
      <c r="C15785" s="21"/>
    </row>
    <row r="15786" spans="3:3" x14ac:dyDescent="0.2">
      <c r="C15786" s="21"/>
    </row>
    <row r="15787" spans="3:3" x14ac:dyDescent="0.2">
      <c r="C15787" s="21"/>
    </row>
    <row r="15788" spans="3:3" x14ac:dyDescent="0.2">
      <c r="C15788" s="21"/>
    </row>
    <row r="15789" spans="3:3" x14ac:dyDescent="0.2">
      <c r="C15789" s="21"/>
    </row>
    <row r="15790" spans="3:3" x14ac:dyDescent="0.2">
      <c r="C15790" s="21"/>
    </row>
    <row r="15791" spans="3:3" x14ac:dyDescent="0.2">
      <c r="C15791" s="21"/>
    </row>
    <row r="15792" spans="3:3" x14ac:dyDescent="0.2">
      <c r="C15792" s="21"/>
    </row>
    <row r="15793" spans="3:3" x14ac:dyDescent="0.2">
      <c r="C15793" s="21"/>
    </row>
    <row r="15794" spans="3:3" x14ac:dyDescent="0.2">
      <c r="C15794" s="21"/>
    </row>
    <row r="15795" spans="3:3" x14ac:dyDescent="0.2">
      <c r="C15795" s="21"/>
    </row>
    <row r="15796" spans="3:3" x14ac:dyDescent="0.2">
      <c r="C15796" s="21"/>
    </row>
    <row r="15797" spans="3:3" x14ac:dyDescent="0.2">
      <c r="C15797" s="21"/>
    </row>
    <row r="15798" spans="3:3" x14ac:dyDescent="0.2">
      <c r="C15798" s="21"/>
    </row>
    <row r="15799" spans="3:3" x14ac:dyDescent="0.2">
      <c r="C15799" s="21"/>
    </row>
    <row r="15800" spans="3:3" x14ac:dyDescent="0.2">
      <c r="C15800" s="21"/>
    </row>
    <row r="15801" spans="3:3" x14ac:dyDescent="0.2">
      <c r="C15801" s="21"/>
    </row>
    <row r="15802" spans="3:3" x14ac:dyDescent="0.2">
      <c r="C15802" s="21"/>
    </row>
    <row r="15803" spans="3:3" x14ac:dyDescent="0.2">
      <c r="C15803" s="21"/>
    </row>
    <row r="15804" spans="3:3" x14ac:dyDescent="0.2">
      <c r="C15804" s="21"/>
    </row>
    <row r="15805" spans="3:3" x14ac:dyDescent="0.2">
      <c r="C15805" s="21"/>
    </row>
    <row r="15806" spans="3:3" x14ac:dyDescent="0.2">
      <c r="C15806" s="21"/>
    </row>
    <row r="15807" spans="3:3" x14ac:dyDescent="0.2">
      <c r="C15807" s="21"/>
    </row>
    <row r="15808" spans="3:3" x14ac:dyDescent="0.2">
      <c r="C15808" s="21"/>
    </row>
    <row r="15809" spans="3:3" x14ac:dyDescent="0.2">
      <c r="C15809" s="21"/>
    </row>
    <row r="15810" spans="3:3" x14ac:dyDescent="0.2">
      <c r="C15810" s="21"/>
    </row>
    <row r="15811" spans="3:3" x14ac:dyDescent="0.2">
      <c r="C15811" s="21"/>
    </row>
    <row r="15812" spans="3:3" x14ac:dyDescent="0.2">
      <c r="C15812" s="21"/>
    </row>
    <row r="15813" spans="3:3" x14ac:dyDescent="0.2">
      <c r="C15813" s="21"/>
    </row>
    <row r="15814" spans="3:3" x14ac:dyDescent="0.2">
      <c r="C15814" s="21"/>
    </row>
    <row r="15815" spans="3:3" x14ac:dyDescent="0.2">
      <c r="C15815" s="21"/>
    </row>
    <row r="15816" spans="3:3" x14ac:dyDescent="0.2">
      <c r="C15816" s="21"/>
    </row>
    <row r="15817" spans="3:3" x14ac:dyDescent="0.2">
      <c r="C15817" s="21"/>
    </row>
    <row r="15818" spans="3:3" x14ac:dyDescent="0.2">
      <c r="C15818" s="21"/>
    </row>
    <row r="15819" spans="3:3" x14ac:dyDescent="0.2">
      <c r="C15819" s="21"/>
    </row>
    <row r="15820" spans="3:3" x14ac:dyDescent="0.2">
      <c r="C15820" s="21"/>
    </row>
    <row r="15821" spans="3:3" x14ac:dyDescent="0.2">
      <c r="C15821" s="21"/>
    </row>
    <row r="15822" spans="3:3" x14ac:dyDescent="0.2">
      <c r="C15822" s="21"/>
    </row>
    <row r="15823" spans="3:3" x14ac:dyDescent="0.2">
      <c r="C15823" s="21"/>
    </row>
    <row r="15824" spans="3:3" x14ac:dyDescent="0.2">
      <c r="C15824" s="21"/>
    </row>
    <row r="15825" spans="3:3" x14ac:dyDescent="0.2">
      <c r="C15825" s="21"/>
    </row>
    <row r="15826" spans="3:3" x14ac:dyDescent="0.2">
      <c r="C15826" s="21"/>
    </row>
    <row r="15827" spans="3:3" x14ac:dyDescent="0.2">
      <c r="C15827" s="21"/>
    </row>
    <row r="15828" spans="3:3" x14ac:dyDescent="0.2">
      <c r="C15828" s="21"/>
    </row>
    <row r="15829" spans="3:3" x14ac:dyDescent="0.2">
      <c r="C15829" s="21"/>
    </row>
    <row r="15830" spans="3:3" x14ac:dyDescent="0.2">
      <c r="C15830" s="21"/>
    </row>
    <row r="15831" spans="3:3" x14ac:dyDescent="0.2">
      <c r="C15831" s="21"/>
    </row>
    <row r="15832" spans="3:3" x14ac:dyDescent="0.2">
      <c r="C15832" s="21"/>
    </row>
    <row r="15833" spans="3:3" x14ac:dyDescent="0.2">
      <c r="C15833" s="21"/>
    </row>
    <row r="15834" spans="3:3" x14ac:dyDescent="0.2">
      <c r="C15834" s="21"/>
    </row>
    <row r="15835" spans="3:3" x14ac:dyDescent="0.2">
      <c r="C15835" s="21"/>
    </row>
    <row r="15836" spans="3:3" x14ac:dyDescent="0.2">
      <c r="C15836" s="21"/>
    </row>
    <row r="15837" spans="3:3" x14ac:dyDescent="0.2">
      <c r="C15837" s="21"/>
    </row>
    <row r="15838" spans="3:3" x14ac:dyDescent="0.2">
      <c r="C15838" s="21"/>
    </row>
    <row r="15839" spans="3:3" x14ac:dyDescent="0.2">
      <c r="C15839" s="21"/>
    </row>
    <row r="15840" spans="3:3" x14ac:dyDescent="0.2">
      <c r="C15840" s="21"/>
    </row>
    <row r="15841" spans="3:3" x14ac:dyDescent="0.2">
      <c r="C15841" s="21"/>
    </row>
    <row r="15842" spans="3:3" x14ac:dyDescent="0.2">
      <c r="C15842" s="21"/>
    </row>
    <row r="15843" spans="3:3" x14ac:dyDescent="0.2">
      <c r="C15843" s="21"/>
    </row>
    <row r="15844" spans="3:3" x14ac:dyDescent="0.2">
      <c r="C15844" s="21"/>
    </row>
    <row r="15845" spans="3:3" x14ac:dyDescent="0.2">
      <c r="C15845" s="21"/>
    </row>
    <row r="15846" spans="3:3" x14ac:dyDescent="0.2">
      <c r="C15846" s="21"/>
    </row>
    <row r="15847" spans="3:3" x14ac:dyDescent="0.2">
      <c r="C15847" s="21"/>
    </row>
    <row r="15848" spans="3:3" x14ac:dyDescent="0.2">
      <c r="C15848" s="21"/>
    </row>
    <row r="15849" spans="3:3" x14ac:dyDescent="0.2">
      <c r="C15849" s="21"/>
    </row>
    <row r="15850" spans="3:3" x14ac:dyDescent="0.2">
      <c r="C15850" s="21"/>
    </row>
    <row r="15851" spans="3:3" x14ac:dyDescent="0.2">
      <c r="C15851" s="21"/>
    </row>
    <row r="15852" spans="3:3" x14ac:dyDescent="0.2">
      <c r="C15852" s="21"/>
    </row>
    <row r="15853" spans="3:3" x14ac:dyDescent="0.2">
      <c r="C15853" s="21"/>
    </row>
    <row r="15854" spans="3:3" x14ac:dyDescent="0.2">
      <c r="C15854" s="21"/>
    </row>
    <row r="15855" spans="3:3" x14ac:dyDescent="0.2">
      <c r="C15855" s="21"/>
    </row>
    <row r="15856" spans="3:3" x14ac:dyDescent="0.2">
      <c r="C15856" s="21"/>
    </row>
    <row r="15857" spans="3:3" x14ac:dyDescent="0.2">
      <c r="C15857" s="21"/>
    </row>
    <row r="15858" spans="3:3" x14ac:dyDescent="0.2">
      <c r="C15858" s="21"/>
    </row>
    <row r="15859" spans="3:3" x14ac:dyDescent="0.2">
      <c r="C15859" s="21"/>
    </row>
    <row r="15860" spans="3:3" x14ac:dyDescent="0.2">
      <c r="C15860" s="21"/>
    </row>
    <row r="15861" spans="3:3" x14ac:dyDescent="0.2">
      <c r="C15861" s="21"/>
    </row>
    <row r="15862" spans="3:3" x14ac:dyDescent="0.2">
      <c r="C15862" s="21"/>
    </row>
    <row r="15863" spans="3:3" x14ac:dyDescent="0.2">
      <c r="C15863" s="21"/>
    </row>
    <row r="15864" spans="3:3" x14ac:dyDescent="0.2">
      <c r="C15864" s="21"/>
    </row>
    <row r="15865" spans="3:3" x14ac:dyDescent="0.2">
      <c r="C15865" s="21"/>
    </row>
    <row r="15866" spans="3:3" x14ac:dyDescent="0.2">
      <c r="C15866" s="21"/>
    </row>
    <row r="15867" spans="3:3" x14ac:dyDescent="0.2">
      <c r="C15867" s="21"/>
    </row>
    <row r="15868" spans="3:3" x14ac:dyDescent="0.2">
      <c r="C15868" s="21"/>
    </row>
    <row r="15869" spans="3:3" x14ac:dyDescent="0.2">
      <c r="C15869" s="21"/>
    </row>
    <row r="15870" spans="3:3" x14ac:dyDescent="0.2">
      <c r="C15870" s="21"/>
    </row>
    <row r="15871" spans="3:3" x14ac:dyDescent="0.2">
      <c r="C15871" s="21"/>
    </row>
    <row r="15872" spans="3:3" x14ac:dyDescent="0.2">
      <c r="C15872" s="21"/>
    </row>
    <row r="15873" spans="3:3" x14ac:dyDescent="0.2">
      <c r="C15873" s="21"/>
    </row>
    <row r="15874" spans="3:3" x14ac:dyDescent="0.2">
      <c r="C15874" s="21"/>
    </row>
    <row r="15875" spans="3:3" x14ac:dyDescent="0.2">
      <c r="C15875" s="21"/>
    </row>
    <row r="15876" spans="3:3" x14ac:dyDescent="0.2">
      <c r="C15876" s="21"/>
    </row>
    <row r="15877" spans="3:3" x14ac:dyDescent="0.2">
      <c r="C15877" s="21"/>
    </row>
    <row r="15878" spans="3:3" x14ac:dyDescent="0.2">
      <c r="C15878" s="21"/>
    </row>
    <row r="15879" spans="3:3" x14ac:dyDescent="0.2">
      <c r="C15879" s="21"/>
    </row>
    <row r="15880" spans="3:3" x14ac:dyDescent="0.2">
      <c r="C15880" s="21"/>
    </row>
    <row r="15881" spans="3:3" x14ac:dyDescent="0.2">
      <c r="C15881" s="21"/>
    </row>
    <row r="15882" spans="3:3" x14ac:dyDescent="0.2">
      <c r="C15882" s="21"/>
    </row>
    <row r="15883" spans="3:3" x14ac:dyDescent="0.2">
      <c r="C15883" s="21"/>
    </row>
    <row r="15884" spans="3:3" x14ac:dyDescent="0.2">
      <c r="C15884" s="21"/>
    </row>
    <row r="15885" spans="3:3" x14ac:dyDescent="0.2">
      <c r="C15885" s="21"/>
    </row>
    <row r="15886" spans="3:3" x14ac:dyDescent="0.2">
      <c r="C15886" s="21"/>
    </row>
    <row r="15887" spans="3:3" x14ac:dyDescent="0.2">
      <c r="C15887" s="21"/>
    </row>
    <row r="15888" spans="3:3" x14ac:dyDescent="0.2">
      <c r="C15888" s="21"/>
    </row>
    <row r="15889" spans="3:3" x14ac:dyDescent="0.2">
      <c r="C15889" s="21"/>
    </row>
    <row r="15890" spans="3:3" x14ac:dyDescent="0.2">
      <c r="C15890" s="21"/>
    </row>
    <row r="15891" spans="3:3" x14ac:dyDescent="0.2">
      <c r="C15891" s="21"/>
    </row>
    <row r="15892" spans="3:3" x14ac:dyDescent="0.2">
      <c r="C15892" s="21"/>
    </row>
    <row r="15893" spans="3:3" x14ac:dyDescent="0.2">
      <c r="C15893" s="21"/>
    </row>
    <row r="15894" spans="3:3" x14ac:dyDescent="0.2">
      <c r="C15894" s="21"/>
    </row>
    <row r="15895" spans="3:3" x14ac:dyDescent="0.2">
      <c r="C15895" s="21"/>
    </row>
    <row r="15896" spans="3:3" x14ac:dyDescent="0.2">
      <c r="C15896" s="21"/>
    </row>
    <row r="15897" spans="3:3" x14ac:dyDescent="0.2">
      <c r="C15897" s="21"/>
    </row>
    <row r="15898" spans="3:3" x14ac:dyDescent="0.2">
      <c r="C15898" s="21"/>
    </row>
    <row r="15899" spans="3:3" x14ac:dyDescent="0.2">
      <c r="C15899" s="21"/>
    </row>
    <row r="15900" spans="3:3" x14ac:dyDescent="0.2">
      <c r="C15900" s="21"/>
    </row>
    <row r="15901" spans="3:3" x14ac:dyDescent="0.2">
      <c r="C15901" s="21"/>
    </row>
    <row r="15902" spans="3:3" x14ac:dyDescent="0.2">
      <c r="C15902" s="21"/>
    </row>
    <row r="15903" spans="3:3" x14ac:dyDescent="0.2">
      <c r="C15903" s="21"/>
    </row>
    <row r="15904" spans="3:3" x14ac:dyDescent="0.2">
      <c r="C15904" s="21"/>
    </row>
    <row r="15905" spans="3:3" x14ac:dyDescent="0.2">
      <c r="C15905" s="21"/>
    </row>
    <row r="15906" spans="3:3" x14ac:dyDescent="0.2">
      <c r="C15906" s="21"/>
    </row>
    <row r="15907" spans="3:3" x14ac:dyDescent="0.2">
      <c r="C15907" s="21"/>
    </row>
    <row r="15908" spans="3:3" x14ac:dyDescent="0.2">
      <c r="C15908" s="21"/>
    </row>
    <row r="15909" spans="3:3" x14ac:dyDescent="0.2">
      <c r="C15909" s="21"/>
    </row>
    <row r="15910" spans="3:3" x14ac:dyDescent="0.2">
      <c r="C15910" s="21"/>
    </row>
    <row r="15911" spans="3:3" x14ac:dyDescent="0.2">
      <c r="C15911" s="21"/>
    </row>
    <row r="15912" spans="3:3" x14ac:dyDescent="0.2">
      <c r="C15912" s="21"/>
    </row>
    <row r="15913" spans="3:3" x14ac:dyDescent="0.2">
      <c r="C15913" s="21"/>
    </row>
    <row r="15914" spans="3:3" x14ac:dyDescent="0.2">
      <c r="C15914" s="21"/>
    </row>
    <row r="15915" spans="3:3" x14ac:dyDescent="0.2">
      <c r="C15915" s="21"/>
    </row>
    <row r="15916" spans="3:3" x14ac:dyDescent="0.2">
      <c r="C15916" s="21"/>
    </row>
    <row r="15917" spans="3:3" x14ac:dyDescent="0.2">
      <c r="C15917" s="21"/>
    </row>
    <row r="15918" spans="3:3" x14ac:dyDescent="0.2">
      <c r="C15918" s="21"/>
    </row>
    <row r="15919" spans="3:3" x14ac:dyDescent="0.2">
      <c r="C15919" s="21"/>
    </row>
    <row r="15920" spans="3:3" x14ac:dyDescent="0.2">
      <c r="C15920" s="21"/>
    </row>
    <row r="15921" spans="3:3" x14ac:dyDescent="0.2">
      <c r="C15921" s="21"/>
    </row>
    <row r="15922" spans="3:3" x14ac:dyDescent="0.2">
      <c r="C15922" s="21"/>
    </row>
    <row r="15923" spans="3:3" x14ac:dyDescent="0.2">
      <c r="C15923" s="21"/>
    </row>
    <row r="15924" spans="3:3" x14ac:dyDescent="0.2">
      <c r="C15924" s="21"/>
    </row>
    <row r="15925" spans="3:3" x14ac:dyDescent="0.2">
      <c r="C15925" s="21"/>
    </row>
    <row r="15926" spans="3:3" x14ac:dyDescent="0.2">
      <c r="C15926" s="21"/>
    </row>
    <row r="15927" spans="3:3" x14ac:dyDescent="0.2">
      <c r="C15927" s="21"/>
    </row>
    <row r="15928" spans="3:3" x14ac:dyDescent="0.2">
      <c r="C15928" s="21"/>
    </row>
    <row r="15929" spans="3:3" x14ac:dyDescent="0.2">
      <c r="C15929" s="21"/>
    </row>
    <row r="15930" spans="3:3" x14ac:dyDescent="0.2">
      <c r="C15930" s="21"/>
    </row>
    <row r="15931" spans="3:3" x14ac:dyDescent="0.2">
      <c r="C15931" s="21"/>
    </row>
    <row r="15932" spans="3:3" x14ac:dyDescent="0.2">
      <c r="C15932" s="21"/>
    </row>
    <row r="15933" spans="3:3" x14ac:dyDescent="0.2">
      <c r="C15933" s="21"/>
    </row>
    <row r="15934" spans="3:3" x14ac:dyDescent="0.2">
      <c r="C15934" s="21"/>
    </row>
    <row r="15935" spans="3:3" x14ac:dyDescent="0.2">
      <c r="C15935" s="21"/>
    </row>
    <row r="15936" spans="3:3" x14ac:dyDescent="0.2">
      <c r="C15936" s="21"/>
    </row>
    <row r="15937" spans="3:3" x14ac:dyDescent="0.2">
      <c r="C15937" s="21"/>
    </row>
    <row r="15938" spans="3:3" x14ac:dyDescent="0.2">
      <c r="C15938" s="21"/>
    </row>
    <row r="15939" spans="3:3" x14ac:dyDescent="0.2">
      <c r="C15939" s="21"/>
    </row>
    <row r="15940" spans="3:3" x14ac:dyDescent="0.2">
      <c r="C15940" s="21"/>
    </row>
    <row r="15941" spans="3:3" x14ac:dyDescent="0.2">
      <c r="C15941" s="21"/>
    </row>
    <row r="15942" spans="3:3" x14ac:dyDescent="0.2">
      <c r="C15942" s="21"/>
    </row>
    <row r="15943" spans="3:3" x14ac:dyDescent="0.2">
      <c r="C15943" s="21"/>
    </row>
    <row r="15944" spans="3:3" x14ac:dyDescent="0.2">
      <c r="C15944" s="21"/>
    </row>
    <row r="15945" spans="3:3" x14ac:dyDescent="0.2">
      <c r="C15945" s="21"/>
    </row>
    <row r="15946" spans="3:3" x14ac:dyDescent="0.2">
      <c r="C15946" s="21"/>
    </row>
    <row r="15947" spans="3:3" x14ac:dyDescent="0.2">
      <c r="C15947" s="21"/>
    </row>
    <row r="15948" spans="3:3" x14ac:dyDescent="0.2">
      <c r="C15948" s="21"/>
    </row>
    <row r="15949" spans="3:3" x14ac:dyDescent="0.2">
      <c r="C15949" s="21"/>
    </row>
    <row r="15950" spans="3:3" x14ac:dyDescent="0.2">
      <c r="C15950" s="21"/>
    </row>
    <row r="15951" spans="3:3" x14ac:dyDescent="0.2">
      <c r="C15951" s="21"/>
    </row>
    <row r="15952" spans="3:3" x14ac:dyDescent="0.2">
      <c r="C15952" s="21"/>
    </row>
    <row r="15953" spans="3:3" x14ac:dyDescent="0.2">
      <c r="C15953" s="21"/>
    </row>
    <row r="15954" spans="3:3" x14ac:dyDescent="0.2">
      <c r="C15954" s="21"/>
    </row>
    <row r="15955" spans="3:3" x14ac:dyDescent="0.2">
      <c r="C15955" s="21"/>
    </row>
    <row r="15956" spans="3:3" x14ac:dyDescent="0.2">
      <c r="C15956" s="21"/>
    </row>
    <row r="15957" spans="3:3" x14ac:dyDescent="0.2">
      <c r="C15957" s="21"/>
    </row>
    <row r="15958" spans="3:3" x14ac:dyDescent="0.2">
      <c r="C15958" s="21"/>
    </row>
    <row r="15959" spans="3:3" x14ac:dyDescent="0.2">
      <c r="C15959" s="21"/>
    </row>
    <row r="15960" spans="3:3" x14ac:dyDescent="0.2">
      <c r="C15960" s="21"/>
    </row>
    <row r="15961" spans="3:3" x14ac:dyDescent="0.2">
      <c r="C15961" s="21"/>
    </row>
    <row r="15962" spans="3:3" x14ac:dyDescent="0.2">
      <c r="C15962" s="21"/>
    </row>
    <row r="15963" spans="3:3" x14ac:dyDescent="0.2">
      <c r="C15963" s="21"/>
    </row>
    <row r="15964" spans="3:3" x14ac:dyDescent="0.2">
      <c r="C15964" s="21"/>
    </row>
    <row r="15965" spans="3:3" x14ac:dyDescent="0.2">
      <c r="C15965" s="21"/>
    </row>
    <row r="15966" spans="3:3" x14ac:dyDescent="0.2">
      <c r="C15966" s="21"/>
    </row>
    <row r="15967" spans="3:3" x14ac:dyDescent="0.2">
      <c r="C15967" s="21"/>
    </row>
    <row r="15968" spans="3:3" x14ac:dyDescent="0.2">
      <c r="C15968" s="21"/>
    </row>
    <row r="15969" spans="3:3" x14ac:dyDescent="0.2">
      <c r="C15969" s="21"/>
    </row>
    <row r="15970" spans="3:3" x14ac:dyDescent="0.2">
      <c r="C15970" s="21"/>
    </row>
    <row r="15971" spans="3:3" x14ac:dyDescent="0.2">
      <c r="C15971" s="21"/>
    </row>
    <row r="15972" spans="3:3" x14ac:dyDescent="0.2">
      <c r="C15972" s="21"/>
    </row>
    <row r="15973" spans="3:3" x14ac:dyDescent="0.2">
      <c r="C15973" s="21"/>
    </row>
    <row r="15974" spans="3:3" x14ac:dyDescent="0.2">
      <c r="C15974" s="21"/>
    </row>
    <row r="15975" spans="3:3" x14ac:dyDescent="0.2">
      <c r="C15975" s="21"/>
    </row>
    <row r="15976" spans="3:3" x14ac:dyDescent="0.2">
      <c r="C15976" s="21"/>
    </row>
    <row r="15977" spans="3:3" x14ac:dyDescent="0.2">
      <c r="C15977" s="21"/>
    </row>
    <row r="15978" spans="3:3" x14ac:dyDescent="0.2">
      <c r="C15978" s="21"/>
    </row>
    <row r="15979" spans="3:3" x14ac:dyDescent="0.2">
      <c r="C15979" s="21"/>
    </row>
    <row r="15980" spans="3:3" x14ac:dyDescent="0.2">
      <c r="C15980" s="21"/>
    </row>
    <row r="15981" spans="3:3" x14ac:dyDescent="0.2">
      <c r="C15981" s="21"/>
    </row>
    <row r="15982" spans="3:3" x14ac:dyDescent="0.2">
      <c r="C15982" s="21"/>
    </row>
    <row r="15983" spans="3:3" x14ac:dyDescent="0.2">
      <c r="C15983" s="21"/>
    </row>
    <row r="15984" spans="3:3" x14ac:dyDescent="0.2">
      <c r="C15984" s="21"/>
    </row>
    <row r="15985" spans="3:3" x14ac:dyDescent="0.2">
      <c r="C15985" s="21"/>
    </row>
    <row r="15986" spans="3:3" x14ac:dyDescent="0.2">
      <c r="C15986" s="21"/>
    </row>
    <row r="15987" spans="3:3" x14ac:dyDescent="0.2">
      <c r="C15987" s="21"/>
    </row>
    <row r="15988" spans="3:3" x14ac:dyDescent="0.2">
      <c r="C15988" s="21"/>
    </row>
    <row r="15989" spans="3:3" x14ac:dyDescent="0.2">
      <c r="C15989" s="21"/>
    </row>
    <row r="15990" spans="3:3" x14ac:dyDescent="0.2">
      <c r="C15990" s="21"/>
    </row>
    <row r="15991" spans="3:3" x14ac:dyDescent="0.2">
      <c r="C15991" s="21"/>
    </row>
    <row r="15992" spans="3:3" x14ac:dyDescent="0.2">
      <c r="C15992" s="21"/>
    </row>
    <row r="15993" spans="3:3" x14ac:dyDescent="0.2">
      <c r="C15993" s="21"/>
    </row>
    <row r="15994" spans="3:3" x14ac:dyDescent="0.2">
      <c r="C15994" s="21"/>
    </row>
    <row r="15995" spans="3:3" x14ac:dyDescent="0.2">
      <c r="C15995" s="21"/>
    </row>
    <row r="15996" spans="3:3" x14ac:dyDescent="0.2">
      <c r="C15996" s="21"/>
    </row>
    <row r="15997" spans="3:3" x14ac:dyDescent="0.2">
      <c r="C15997" s="21"/>
    </row>
    <row r="15998" spans="3:3" x14ac:dyDescent="0.2">
      <c r="C15998" s="21"/>
    </row>
    <row r="15999" spans="3:3" x14ac:dyDescent="0.2">
      <c r="C15999" s="21"/>
    </row>
    <row r="16000" spans="3:3" x14ac:dyDescent="0.2">
      <c r="C16000" s="21"/>
    </row>
    <row r="16001" spans="3:3" x14ac:dyDescent="0.2">
      <c r="C16001" s="21"/>
    </row>
    <row r="16002" spans="3:3" x14ac:dyDescent="0.2">
      <c r="C16002" s="21"/>
    </row>
    <row r="16003" spans="3:3" x14ac:dyDescent="0.2">
      <c r="C16003" s="21"/>
    </row>
    <row r="16004" spans="3:3" x14ac:dyDescent="0.2">
      <c r="C16004" s="21"/>
    </row>
    <row r="16005" spans="3:3" x14ac:dyDescent="0.2">
      <c r="C16005" s="21"/>
    </row>
    <row r="16006" spans="3:3" x14ac:dyDescent="0.2">
      <c r="C16006" s="21"/>
    </row>
    <row r="16007" spans="3:3" x14ac:dyDescent="0.2">
      <c r="C16007" s="21"/>
    </row>
    <row r="16008" spans="3:3" x14ac:dyDescent="0.2">
      <c r="C16008" s="21"/>
    </row>
    <row r="16009" spans="3:3" x14ac:dyDescent="0.2">
      <c r="C16009" s="21"/>
    </row>
    <row r="16010" spans="3:3" x14ac:dyDescent="0.2">
      <c r="C16010" s="21"/>
    </row>
    <row r="16011" spans="3:3" x14ac:dyDescent="0.2">
      <c r="C16011" s="21"/>
    </row>
    <row r="16012" spans="3:3" x14ac:dyDescent="0.2">
      <c r="C16012" s="21"/>
    </row>
    <row r="16013" spans="3:3" x14ac:dyDescent="0.2">
      <c r="C16013" s="21"/>
    </row>
    <row r="16014" spans="3:3" x14ac:dyDescent="0.2">
      <c r="C16014" s="21"/>
    </row>
    <row r="16015" spans="3:3" x14ac:dyDescent="0.2">
      <c r="C16015" s="21"/>
    </row>
    <row r="16016" spans="3:3" x14ac:dyDescent="0.2">
      <c r="C16016" s="21"/>
    </row>
    <row r="16017" spans="3:3" x14ac:dyDescent="0.2">
      <c r="C16017" s="21"/>
    </row>
    <row r="16018" spans="3:3" x14ac:dyDescent="0.2">
      <c r="C16018" s="21"/>
    </row>
    <row r="16019" spans="3:3" x14ac:dyDescent="0.2">
      <c r="C16019" s="21"/>
    </row>
    <row r="16020" spans="3:3" x14ac:dyDescent="0.2">
      <c r="C16020" s="21"/>
    </row>
    <row r="16021" spans="3:3" x14ac:dyDescent="0.2">
      <c r="C16021" s="21"/>
    </row>
    <row r="16022" spans="3:3" x14ac:dyDescent="0.2">
      <c r="C16022" s="21"/>
    </row>
    <row r="16023" spans="3:3" x14ac:dyDescent="0.2">
      <c r="C16023" s="21"/>
    </row>
    <row r="16024" spans="3:3" x14ac:dyDescent="0.2">
      <c r="C16024" s="21"/>
    </row>
    <row r="16025" spans="3:3" x14ac:dyDescent="0.2">
      <c r="C16025" s="21"/>
    </row>
    <row r="16026" spans="3:3" x14ac:dyDescent="0.2">
      <c r="C16026" s="21"/>
    </row>
    <row r="16027" spans="3:3" x14ac:dyDescent="0.2">
      <c r="C16027" s="21"/>
    </row>
    <row r="16028" spans="3:3" x14ac:dyDescent="0.2">
      <c r="C16028" s="21"/>
    </row>
    <row r="16029" spans="3:3" x14ac:dyDescent="0.2">
      <c r="C16029" s="21"/>
    </row>
    <row r="16030" spans="3:3" x14ac:dyDescent="0.2">
      <c r="C16030" s="21"/>
    </row>
    <row r="16031" spans="3:3" x14ac:dyDescent="0.2">
      <c r="C16031" s="21"/>
    </row>
    <row r="16032" spans="3:3" x14ac:dyDescent="0.2">
      <c r="C16032" s="21"/>
    </row>
    <row r="16033" spans="3:3" x14ac:dyDescent="0.2">
      <c r="C16033" s="21"/>
    </row>
    <row r="16034" spans="3:3" x14ac:dyDescent="0.2">
      <c r="C16034" s="21"/>
    </row>
    <row r="16035" spans="3:3" x14ac:dyDescent="0.2">
      <c r="C16035" s="21"/>
    </row>
    <row r="16036" spans="3:3" x14ac:dyDescent="0.2">
      <c r="C16036" s="21"/>
    </row>
    <row r="16037" spans="3:3" x14ac:dyDescent="0.2">
      <c r="C16037" s="21"/>
    </row>
    <row r="16038" spans="3:3" x14ac:dyDescent="0.2">
      <c r="C16038" s="21"/>
    </row>
    <row r="16039" spans="3:3" x14ac:dyDescent="0.2">
      <c r="C16039" s="21"/>
    </row>
    <row r="16040" spans="3:3" x14ac:dyDescent="0.2">
      <c r="C16040" s="21"/>
    </row>
    <row r="16041" spans="3:3" x14ac:dyDescent="0.2">
      <c r="C16041" s="21"/>
    </row>
    <row r="16042" spans="3:3" x14ac:dyDescent="0.2">
      <c r="C16042" s="21"/>
    </row>
    <row r="16043" spans="3:3" x14ac:dyDescent="0.2">
      <c r="C16043" s="21"/>
    </row>
    <row r="16044" spans="3:3" x14ac:dyDescent="0.2">
      <c r="C16044" s="21"/>
    </row>
    <row r="16045" spans="3:3" x14ac:dyDescent="0.2">
      <c r="C16045" s="21"/>
    </row>
    <row r="16046" spans="3:3" x14ac:dyDescent="0.2">
      <c r="C16046" s="21"/>
    </row>
    <row r="16047" spans="3:3" x14ac:dyDescent="0.2">
      <c r="C16047" s="21"/>
    </row>
    <row r="16048" spans="3:3" x14ac:dyDescent="0.2">
      <c r="C16048" s="21"/>
    </row>
    <row r="16049" spans="3:3" x14ac:dyDescent="0.2">
      <c r="C16049" s="21"/>
    </row>
    <row r="16050" spans="3:3" x14ac:dyDescent="0.2">
      <c r="C16050" s="21"/>
    </row>
    <row r="16051" spans="3:3" x14ac:dyDescent="0.2">
      <c r="C16051" s="21"/>
    </row>
    <row r="16052" spans="3:3" x14ac:dyDescent="0.2">
      <c r="C16052" s="21"/>
    </row>
    <row r="16053" spans="3:3" x14ac:dyDescent="0.2">
      <c r="C16053" s="21"/>
    </row>
    <row r="16054" spans="3:3" x14ac:dyDescent="0.2">
      <c r="C16054" s="21"/>
    </row>
    <row r="16055" spans="3:3" x14ac:dyDescent="0.2">
      <c r="C16055" s="21"/>
    </row>
    <row r="16056" spans="3:3" x14ac:dyDescent="0.2">
      <c r="C16056" s="21"/>
    </row>
    <row r="16057" spans="3:3" x14ac:dyDescent="0.2">
      <c r="C16057" s="21"/>
    </row>
    <row r="16058" spans="3:3" x14ac:dyDescent="0.2">
      <c r="C16058" s="21"/>
    </row>
    <row r="16059" spans="3:3" x14ac:dyDescent="0.2">
      <c r="C16059" s="21"/>
    </row>
    <row r="16060" spans="3:3" x14ac:dyDescent="0.2">
      <c r="C16060" s="21"/>
    </row>
    <row r="16061" spans="3:3" x14ac:dyDescent="0.2">
      <c r="C16061" s="21"/>
    </row>
    <row r="16062" spans="3:3" x14ac:dyDescent="0.2">
      <c r="C16062" s="21"/>
    </row>
    <row r="16063" spans="3:3" x14ac:dyDescent="0.2">
      <c r="C16063" s="21"/>
    </row>
    <row r="16064" spans="3:3" x14ac:dyDescent="0.2">
      <c r="C16064" s="21"/>
    </row>
    <row r="16065" spans="3:3" x14ac:dyDescent="0.2">
      <c r="C16065" s="21"/>
    </row>
    <row r="16066" spans="3:3" x14ac:dyDescent="0.2">
      <c r="C16066" s="21"/>
    </row>
    <row r="16067" spans="3:3" x14ac:dyDescent="0.2">
      <c r="C16067" s="21"/>
    </row>
    <row r="16068" spans="3:3" x14ac:dyDescent="0.2">
      <c r="C16068" s="21"/>
    </row>
    <row r="16069" spans="3:3" x14ac:dyDescent="0.2">
      <c r="C16069" s="21"/>
    </row>
    <row r="16070" spans="3:3" x14ac:dyDescent="0.2">
      <c r="C16070" s="21"/>
    </row>
    <row r="16071" spans="3:3" x14ac:dyDescent="0.2">
      <c r="C16071" s="21"/>
    </row>
    <row r="16072" spans="3:3" x14ac:dyDescent="0.2">
      <c r="C16072" s="21"/>
    </row>
    <row r="16073" spans="3:3" x14ac:dyDescent="0.2">
      <c r="C16073" s="21"/>
    </row>
    <row r="16074" spans="3:3" x14ac:dyDescent="0.2">
      <c r="C16074" s="21"/>
    </row>
    <row r="16075" spans="3:3" x14ac:dyDescent="0.2">
      <c r="C16075" s="21"/>
    </row>
    <row r="16076" spans="3:3" x14ac:dyDescent="0.2">
      <c r="C16076" s="21"/>
    </row>
    <row r="16077" spans="3:3" x14ac:dyDescent="0.2">
      <c r="C16077" s="21"/>
    </row>
    <row r="16078" spans="3:3" x14ac:dyDescent="0.2">
      <c r="C16078" s="21"/>
    </row>
    <row r="16079" spans="3:3" x14ac:dyDescent="0.2">
      <c r="C16079" s="21"/>
    </row>
    <row r="16080" spans="3:3" x14ac:dyDescent="0.2">
      <c r="C16080" s="21"/>
    </row>
    <row r="16081" spans="3:3" x14ac:dyDescent="0.2">
      <c r="C16081" s="21"/>
    </row>
    <row r="16082" spans="3:3" x14ac:dyDescent="0.2">
      <c r="C16082" s="21"/>
    </row>
    <row r="16083" spans="3:3" x14ac:dyDescent="0.2">
      <c r="C16083" s="21"/>
    </row>
    <row r="16084" spans="3:3" x14ac:dyDescent="0.2">
      <c r="C16084" s="21"/>
    </row>
    <row r="16085" spans="3:3" x14ac:dyDescent="0.2">
      <c r="C16085" s="21"/>
    </row>
    <row r="16086" spans="3:3" x14ac:dyDescent="0.2">
      <c r="C16086" s="21"/>
    </row>
    <row r="16087" spans="3:3" x14ac:dyDescent="0.2">
      <c r="C16087" s="21"/>
    </row>
    <row r="16088" spans="3:3" x14ac:dyDescent="0.2">
      <c r="C16088" s="21"/>
    </row>
    <row r="16089" spans="3:3" x14ac:dyDescent="0.2">
      <c r="C16089" s="21"/>
    </row>
    <row r="16090" spans="3:3" x14ac:dyDescent="0.2">
      <c r="C16090" s="21"/>
    </row>
    <row r="16091" spans="3:3" x14ac:dyDescent="0.2">
      <c r="C16091" s="21"/>
    </row>
    <row r="16092" spans="3:3" x14ac:dyDescent="0.2">
      <c r="C16092" s="21"/>
    </row>
    <row r="16093" spans="3:3" x14ac:dyDescent="0.2">
      <c r="C16093" s="21"/>
    </row>
    <row r="16094" spans="3:3" x14ac:dyDescent="0.2">
      <c r="C16094" s="21"/>
    </row>
    <row r="16095" spans="3:3" x14ac:dyDescent="0.2">
      <c r="C16095" s="21"/>
    </row>
    <row r="16096" spans="3:3" x14ac:dyDescent="0.2">
      <c r="C16096" s="21"/>
    </row>
    <row r="16097" spans="3:3" x14ac:dyDescent="0.2">
      <c r="C16097" s="21"/>
    </row>
    <row r="16098" spans="3:3" x14ac:dyDescent="0.2">
      <c r="C16098" s="21"/>
    </row>
    <row r="16099" spans="3:3" x14ac:dyDescent="0.2">
      <c r="C16099" s="21"/>
    </row>
    <row r="16100" spans="3:3" x14ac:dyDescent="0.2">
      <c r="C16100" s="21"/>
    </row>
    <row r="16101" spans="3:3" x14ac:dyDescent="0.2">
      <c r="C16101" s="21"/>
    </row>
    <row r="16102" spans="3:3" x14ac:dyDescent="0.2">
      <c r="C16102" s="21"/>
    </row>
    <row r="16103" spans="3:3" x14ac:dyDescent="0.2">
      <c r="C16103" s="21"/>
    </row>
    <row r="16104" spans="3:3" x14ac:dyDescent="0.2">
      <c r="C16104" s="21"/>
    </row>
    <row r="16105" spans="3:3" x14ac:dyDescent="0.2">
      <c r="C16105" s="21"/>
    </row>
    <row r="16106" spans="3:3" x14ac:dyDescent="0.2">
      <c r="C16106" s="21"/>
    </row>
    <row r="16107" spans="3:3" x14ac:dyDescent="0.2">
      <c r="C16107" s="21"/>
    </row>
    <row r="16108" spans="3:3" x14ac:dyDescent="0.2">
      <c r="C16108" s="21"/>
    </row>
    <row r="16109" spans="3:3" x14ac:dyDescent="0.2">
      <c r="C16109" s="21"/>
    </row>
    <row r="16110" spans="3:3" x14ac:dyDescent="0.2">
      <c r="C16110" s="21"/>
    </row>
    <row r="16111" spans="3:3" x14ac:dyDescent="0.2">
      <c r="C16111" s="21"/>
    </row>
    <row r="16112" spans="3:3" x14ac:dyDescent="0.2">
      <c r="C16112" s="21"/>
    </row>
    <row r="16113" spans="3:3" x14ac:dyDescent="0.2">
      <c r="C16113" s="21"/>
    </row>
    <row r="16114" spans="3:3" x14ac:dyDescent="0.2">
      <c r="C16114" s="21"/>
    </row>
    <row r="16115" spans="3:3" x14ac:dyDescent="0.2">
      <c r="C16115" s="21"/>
    </row>
    <row r="16116" spans="3:3" x14ac:dyDescent="0.2">
      <c r="C16116" s="21"/>
    </row>
    <row r="16117" spans="3:3" x14ac:dyDescent="0.2">
      <c r="C16117" s="21"/>
    </row>
    <row r="16118" spans="3:3" x14ac:dyDescent="0.2">
      <c r="C16118" s="21"/>
    </row>
    <row r="16119" spans="3:3" x14ac:dyDescent="0.2">
      <c r="C16119" s="21"/>
    </row>
    <row r="16120" spans="3:3" x14ac:dyDescent="0.2">
      <c r="C16120" s="21"/>
    </row>
    <row r="16121" spans="3:3" x14ac:dyDescent="0.2">
      <c r="C16121" s="21"/>
    </row>
    <row r="16122" spans="3:3" x14ac:dyDescent="0.2">
      <c r="C16122" s="21"/>
    </row>
    <row r="16123" spans="3:3" x14ac:dyDescent="0.2">
      <c r="C16123" s="21"/>
    </row>
    <row r="16124" spans="3:3" x14ac:dyDescent="0.2">
      <c r="C16124" s="21"/>
    </row>
    <row r="16125" spans="3:3" x14ac:dyDescent="0.2">
      <c r="C16125" s="21"/>
    </row>
    <row r="16126" spans="3:3" x14ac:dyDescent="0.2">
      <c r="C16126" s="21"/>
    </row>
    <row r="16127" spans="3:3" x14ac:dyDescent="0.2">
      <c r="C16127" s="21"/>
    </row>
    <row r="16128" spans="3:3" x14ac:dyDescent="0.2">
      <c r="C16128" s="21"/>
    </row>
    <row r="16129" spans="3:3" x14ac:dyDescent="0.2">
      <c r="C16129" s="21"/>
    </row>
    <row r="16130" spans="3:3" x14ac:dyDescent="0.2">
      <c r="C16130" s="21"/>
    </row>
    <row r="16131" spans="3:3" x14ac:dyDescent="0.2">
      <c r="C16131" s="21"/>
    </row>
    <row r="16132" spans="3:3" x14ac:dyDescent="0.2">
      <c r="C16132" s="21"/>
    </row>
    <row r="16133" spans="3:3" x14ac:dyDescent="0.2">
      <c r="C16133" s="21"/>
    </row>
    <row r="16134" spans="3:3" x14ac:dyDescent="0.2">
      <c r="C16134" s="21"/>
    </row>
    <row r="16135" spans="3:3" x14ac:dyDescent="0.2">
      <c r="C16135" s="21"/>
    </row>
    <row r="16136" spans="3:3" x14ac:dyDescent="0.2">
      <c r="C16136" s="21"/>
    </row>
    <row r="16137" spans="3:3" x14ac:dyDescent="0.2">
      <c r="C16137" s="21"/>
    </row>
    <row r="16138" spans="3:3" x14ac:dyDescent="0.2">
      <c r="C16138" s="21"/>
    </row>
    <row r="16139" spans="3:3" x14ac:dyDescent="0.2">
      <c r="C16139" s="21"/>
    </row>
    <row r="16140" spans="3:3" x14ac:dyDescent="0.2">
      <c r="C16140" s="21"/>
    </row>
    <row r="16141" spans="3:3" x14ac:dyDescent="0.2">
      <c r="C16141" s="21"/>
    </row>
    <row r="16142" spans="3:3" x14ac:dyDescent="0.2">
      <c r="C16142" s="21"/>
    </row>
    <row r="16143" spans="3:3" x14ac:dyDescent="0.2">
      <c r="C16143" s="21"/>
    </row>
    <row r="16144" spans="3:3" x14ac:dyDescent="0.2">
      <c r="C16144" s="21"/>
    </row>
    <row r="16145" spans="3:3" x14ac:dyDescent="0.2">
      <c r="C16145" s="21"/>
    </row>
    <row r="16146" spans="3:3" x14ac:dyDescent="0.2">
      <c r="C16146" s="21"/>
    </row>
    <row r="16147" spans="3:3" x14ac:dyDescent="0.2">
      <c r="C16147" s="21"/>
    </row>
    <row r="16148" spans="3:3" x14ac:dyDescent="0.2">
      <c r="C16148" s="21"/>
    </row>
    <row r="16149" spans="3:3" x14ac:dyDescent="0.2">
      <c r="C16149" s="21"/>
    </row>
    <row r="16150" spans="3:3" x14ac:dyDescent="0.2">
      <c r="C16150" s="21"/>
    </row>
    <row r="16151" spans="3:3" x14ac:dyDescent="0.2">
      <c r="C16151" s="21"/>
    </row>
    <row r="16152" spans="3:3" x14ac:dyDescent="0.2">
      <c r="C16152" s="21"/>
    </row>
    <row r="16153" spans="3:3" x14ac:dyDescent="0.2">
      <c r="C16153" s="21"/>
    </row>
    <row r="16154" spans="3:3" x14ac:dyDescent="0.2">
      <c r="C16154" s="21"/>
    </row>
    <row r="16155" spans="3:3" x14ac:dyDescent="0.2">
      <c r="C16155" s="21"/>
    </row>
    <row r="16156" spans="3:3" x14ac:dyDescent="0.2">
      <c r="C16156" s="21"/>
    </row>
    <row r="16157" spans="3:3" x14ac:dyDescent="0.2">
      <c r="C16157" s="21"/>
    </row>
    <row r="16158" spans="3:3" x14ac:dyDescent="0.2">
      <c r="C16158" s="21"/>
    </row>
    <row r="16159" spans="3:3" x14ac:dyDescent="0.2">
      <c r="C16159" s="21"/>
    </row>
    <row r="16160" spans="3:3" x14ac:dyDescent="0.2">
      <c r="C16160" s="21"/>
    </row>
    <row r="16161" spans="3:3" x14ac:dyDescent="0.2">
      <c r="C16161" s="21"/>
    </row>
    <row r="16162" spans="3:3" x14ac:dyDescent="0.2">
      <c r="C16162" s="21"/>
    </row>
    <row r="16163" spans="3:3" x14ac:dyDescent="0.2">
      <c r="C16163" s="21"/>
    </row>
    <row r="16164" spans="3:3" x14ac:dyDescent="0.2">
      <c r="C16164" s="21"/>
    </row>
    <row r="16165" spans="3:3" x14ac:dyDescent="0.2">
      <c r="C16165" s="21"/>
    </row>
    <row r="16166" spans="3:3" x14ac:dyDescent="0.2">
      <c r="C16166" s="21"/>
    </row>
    <row r="16167" spans="3:3" x14ac:dyDescent="0.2">
      <c r="C16167" s="21"/>
    </row>
    <row r="16168" spans="3:3" x14ac:dyDescent="0.2">
      <c r="C16168" s="21"/>
    </row>
    <row r="16169" spans="3:3" x14ac:dyDescent="0.2">
      <c r="C16169" s="21"/>
    </row>
    <row r="16170" spans="3:3" x14ac:dyDescent="0.2">
      <c r="C16170" s="21"/>
    </row>
    <row r="16171" spans="3:3" x14ac:dyDescent="0.2">
      <c r="C16171" s="21"/>
    </row>
    <row r="16172" spans="3:3" x14ac:dyDescent="0.2">
      <c r="C16172" s="21"/>
    </row>
    <row r="16173" spans="3:3" x14ac:dyDescent="0.2">
      <c r="C16173" s="21"/>
    </row>
    <row r="16174" spans="3:3" x14ac:dyDescent="0.2">
      <c r="C16174" s="21"/>
    </row>
    <row r="16175" spans="3:3" x14ac:dyDescent="0.2">
      <c r="C16175" s="21"/>
    </row>
    <row r="16176" spans="3:3" x14ac:dyDescent="0.2">
      <c r="C16176" s="21"/>
    </row>
    <row r="16177" spans="3:3" x14ac:dyDescent="0.2">
      <c r="C16177" s="21"/>
    </row>
    <row r="16178" spans="3:3" x14ac:dyDescent="0.2">
      <c r="C16178" s="21"/>
    </row>
    <row r="16179" spans="3:3" x14ac:dyDescent="0.2">
      <c r="C16179" s="21"/>
    </row>
    <row r="16180" spans="3:3" x14ac:dyDescent="0.2">
      <c r="C16180" s="21"/>
    </row>
    <row r="16181" spans="3:3" x14ac:dyDescent="0.2">
      <c r="C16181" s="21"/>
    </row>
    <row r="16182" spans="3:3" x14ac:dyDescent="0.2">
      <c r="C16182" s="21"/>
    </row>
    <row r="16183" spans="3:3" x14ac:dyDescent="0.2">
      <c r="C16183" s="21"/>
    </row>
    <row r="16184" spans="3:3" x14ac:dyDescent="0.2">
      <c r="C16184" s="21"/>
    </row>
    <row r="16185" spans="3:3" x14ac:dyDescent="0.2">
      <c r="C16185" s="21"/>
    </row>
    <row r="16186" spans="3:3" x14ac:dyDescent="0.2">
      <c r="C16186" s="21"/>
    </row>
    <row r="16187" spans="3:3" x14ac:dyDescent="0.2">
      <c r="C16187" s="21"/>
    </row>
    <row r="16188" spans="3:3" x14ac:dyDescent="0.2">
      <c r="C16188" s="21"/>
    </row>
    <row r="16189" spans="3:3" x14ac:dyDescent="0.2">
      <c r="C16189" s="21"/>
    </row>
    <row r="16190" spans="3:3" x14ac:dyDescent="0.2">
      <c r="C16190" s="21"/>
    </row>
    <row r="16191" spans="3:3" x14ac:dyDescent="0.2">
      <c r="C16191" s="21"/>
    </row>
    <row r="16192" spans="3:3" x14ac:dyDescent="0.2">
      <c r="C16192" s="21"/>
    </row>
    <row r="16193" spans="3:3" x14ac:dyDescent="0.2">
      <c r="C16193" s="21"/>
    </row>
    <row r="16194" spans="3:3" x14ac:dyDescent="0.2">
      <c r="C16194" s="21"/>
    </row>
    <row r="16195" spans="3:3" x14ac:dyDescent="0.2">
      <c r="C16195" s="21"/>
    </row>
    <row r="16196" spans="3:3" x14ac:dyDescent="0.2">
      <c r="C16196" s="21"/>
    </row>
    <row r="16197" spans="3:3" x14ac:dyDescent="0.2">
      <c r="C16197" s="21"/>
    </row>
    <row r="16198" spans="3:3" x14ac:dyDescent="0.2">
      <c r="C16198" s="21"/>
    </row>
    <row r="16199" spans="3:3" x14ac:dyDescent="0.2">
      <c r="C16199" s="21"/>
    </row>
    <row r="16200" spans="3:3" x14ac:dyDescent="0.2">
      <c r="C16200" s="21"/>
    </row>
    <row r="16201" spans="3:3" x14ac:dyDescent="0.2">
      <c r="C16201" s="21"/>
    </row>
    <row r="16202" spans="3:3" x14ac:dyDescent="0.2">
      <c r="C16202" s="21"/>
    </row>
    <row r="16203" spans="3:3" x14ac:dyDescent="0.2">
      <c r="C16203" s="21"/>
    </row>
    <row r="16204" spans="3:3" x14ac:dyDescent="0.2">
      <c r="C16204" s="21"/>
    </row>
    <row r="16205" spans="3:3" x14ac:dyDescent="0.2">
      <c r="C16205" s="21"/>
    </row>
    <row r="16206" spans="3:3" x14ac:dyDescent="0.2">
      <c r="C16206" s="21"/>
    </row>
    <row r="16207" spans="3:3" x14ac:dyDescent="0.2">
      <c r="C16207" s="21"/>
    </row>
    <row r="16208" spans="3:3" x14ac:dyDescent="0.2">
      <c r="C16208" s="21"/>
    </row>
    <row r="16209" spans="3:3" x14ac:dyDescent="0.2">
      <c r="C16209" s="21"/>
    </row>
    <row r="16210" spans="3:3" x14ac:dyDescent="0.2">
      <c r="C16210" s="21"/>
    </row>
    <row r="16211" spans="3:3" x14ac:dyDescent="0.2">
      <c r="C16211" s="21"/>
    </row>
    <row r="16212" spans="3:3" x14ac:dyDescent="0.2">
      <c r="C16212" s="21"/>
    </row>
    <row r="16213" spans="3:3" x14ac:dyDescent="0.2">
      <c r="C16213" s="21"/>
    </row>
    <row r="16214" spans="3:3" x14ac:dyDescent="0.2">
      <c r="C16214" s="21"/>
    </row>
    <row r="16215" spans="3:3" x14ac:dyDescent="0.2">
      <c r="C16215" s="21"/>
    </row>
    <row r="16216" spans="3:3" x14ac:dyDescent="0.2">
      <c r="C16216" s="21"/>
    </row>
    <row r="16217" spans="3:3" x14ac:dyDescent="0.2">
      <c r="C16217" s="21"/>
    </row>
    <row r="16218" spans="3:3" x14ac:dyDescent="0.2">
      <c r="C16218" s="21"/>
    </row>
    <row r="16219" spans="3:3" x14ac:dyDescent="0.2">
      <c r="C16219" s="21"/>
    </row>
    <row r="16220" spans="3:3" x14ac:dyDescent="0.2">
      <c r="C16220" s="21"/>
    </row>
    <row r="16221" spans="3:3" x14ac:dyDescent="0.2">
      <c r="C16221" s="21"/>
    </row>
    <row r="16222" spans="3:3" x14ac:dyDescent="0.2">
      <c r="C16222" s="21"/>
    </row>
    <row r="16223" spans="3:3" x14ac:dyDescent="0.2">
      <c r="C16223" s="21"/>
    </row>
    <row r="16224" spans="3:3" x14ac:dyDescent="0.2">
      <c r="C16224" s="21"/>
    </row>
    <row r="16225" spans="3:3" x14ac:dyDescent="0.2">
      <c r="C16225" s="21"/>
    </row>
    <row r="16226" spans="3:3" x14ac:dyDescent="0.2">
      <c r="C16226" s="21"/>
    </row>
    <row r="16227" spans="3:3" x14ac:dyDescent="0.2">
      <c r="C16227" s="21"/>
    </row>
    <row r="16228" spans="3:3" x14ac:dyDescent="0.2">
      <c r="C16228" s="21"/>
    </row>
    <row r="16229" spans="3:3" x14ac:dyDescent="0.2">
      <c r="C16229" s="21"/>
    </row>
    <row r="16230" spans="3:3" x14ac:dyDescent="0.2">
      <c r="C16230" s="21"/>
    </row>
    <row r="16231" spans="3:3" x14ac:dyDescent="0.2">
      <c r="C16231" s="21"/>
    </row>
    <row r="16232" spans="3:3" x14ac:dyDescent="0.2">
      <c r="C16232" s="21"/>
    </row>
    <row r="16233" spans="3:3" x14ac:dyDescent="0.2">
      <c r="C16233" s="21"/>
    </row>
    <row r="16234" spans="3:3" x14ac:dyDescent="0.2">
      <c r="C16234" s="21"/>
    </row>
    <row r="16235" spans="3:3" x14ac:dyDescent="0.2">
      <c r="C16235" s="21"/>
    </row>
    <row r="16236" spans="3:3" x14ac:dyDescent="0.2">
      <c r="C16236" s="21"/>
    </row>
    <row r="16237" spans="3:3" x14ac:dyDescent="0.2">
      <c r="C16237" s="21"/>
    </row>
    <row r="16238" spans="3:3" x14ac:dyDescent="0.2">
      <c r="C16238" s="21"/>
    </row>
    <row r="16239" spans="3:3" x14ac:dyDescent="0.2">
      <c r="C16239" s="21"/>
    </row>
    <row r="16240" spans="3:3" x14ac:dyDescent="0.2">
      <c r="C16240" s="21"/>
    </row>
    <row r="16241" spans="3:3" x14ac:dyDescent="0.2">
      <c r="C16241" s="21"/>
    </row>
    <row r="16242" spans="3:3" x14ac:dyDescent="0.2">
      <c r="C16242" s="21"/>
    </row>
    <row r="16243" spans="3:3" x14ac:dyDescent="0.2">
      <c r="C16243" s="21"/>
    </row>
    <row r="16244" spans="3:3" x14ac:dyDescent="0.2">
      <c r="C16244" s="21"/>
    </row>
    <row r="16245" spans="3:3" x14ac:dyDescent="0.2">
      <c r="C16245" s="21"/>
    </row>
    <row r="16246" spans="3:3" x14ac:dyDescent="0.2">
      <c r="C16246" s="21"/>
    </row>
    <row r="16247" spans="3:3" x14ac:dyDescent="0.2">
      <c r="C16247" s="21"/>
    </row>
    <row r="16248" spans="3:3" x14ac:dyDescent="0.2">
      <c r="C16248" s="21"/>
    </row>
    <row r="16249" spans="3:3" x14ac:dyDescent="0.2">
      <c r="C16249" s="21"/>
    </row>
    <row r="16250" spans="3:3" x14ac:dyDescent="0.2">
      <c r="C16250" s="21"/>
    </row>
    <row r="16251" spans="3:3" x14ac:dyDescent="0.2">
      <c r="C16251" s="21"/>
    </row>
    <row r="16252" spans="3:3" x14ac:dyDescent="0.2">
      <c r="C16252" s="21"/>
    </row>
    <row r="16253" spans="3:3" x14ac:dyDescent="0.2">
      <c r="C16253" s="21"/>
    </row>
    <row r="16254" spans="3:3" x14ac:dyDescent="0.2">
      <c r="C16254" s="21"/>
    </row>
    <row r="16255" spans="3:3" x14ac:dyDescent="0.2">
      <c r="C16255" s="21"/>
    </row>
    <row r="16256" spans="3:3" x14ac:dyDescent="0.2">
      <c r="C16256" s="21"/>
    </row>
    <row r="16257" spans="3:3" x14ac:dyDescent="0.2">
      <c r="C16257" s="21"/>
    </row>
    <row r="16258" spans="3:3" x14ac:dyDescent="0.2">
      <c r="C16258" s="21"/>
    </row>
    <row r="16259" spans="3:3" x14ac:dyDescent="0.2">
      <c r="C16259" s="21"/>
    </row>
    <row r="16260" spans="3:3" x14ac:dyDescent="0.2">
      <c r="C16260" s="21"/>
    </row>
    <row r="16261" spans="3:3" x14ac:dyDescent="0.2">
      <c r="C16261" s="21"/>
    </row>
    <row r="16262" spans="3:3" x14ac:dyDescent="0.2">
      <c r="C16262" s="21"/>
    </row>
    <row r="16263" spans="3:3" x14ac:dyDescent="0.2">
      <c r="C16263" s="21"/>
    </row>
    <row r="16264" spans="3:3" x14ac:dyDescent="0.2">
      <c r="C16264" s="21"/>
    </row>
    <row r="16265" spans="3:3" x14ac:dyDescent="0.2">
      <c r="C16265" s="21"/>
    </row>
    <row r="16266" spans="3:3" x14ac:dyDescent="0.2">
      <c r="C16266" s="21"/>
    </row>
    <row r="16267" spans="3:3" x14ac:dyDescent="0.2">
      <c r="C16267" s="21"/>
    </row>
    <row r="16268" spans="3:3" x14ac:dyDescent="0.2">
      <c r="C16268" s="21"/>
    </row>
    <row r="16269" spans="3:3" x14ac:dyDescent="0.2">
      <c r="C16269" s="21"/>
    </row>
    <row r="16270" spans="3:3" x14ac:dyDescent="0.2">
      <c r="C16270" s="21"/>
    </row>
    <row r="16271" spans="3:3" x14ac:dyDescent="0.2">
      <c r="C16271" s="21"/>
    </row>
    <row r="16272" spans="3:3" x14ac:dyDescent="0.2">
      <c r="C16272" s="21"/>
    </row>
    <row r="16273" spans="3:3" x14ac:dyDescent="0.2">
      <c r="C16273" s="21"/>
    </row>
    <row r="16274" spans="3:3" x14ac:dyDescent="0.2">
      <c r="C16274" s="21"/>
    </row>
    <row r="16275" spans="3:3" x14ac:dyDescent="0.2">
      <c r="C16275" s="21"/>
    </row>
    <row r="16276" spans="3:3" x14ac:dyDescent="0.2">
      <c r="C16276" s="21"/>
    </row>
    <row r="16277" spans="3:3" x14ac:dyDescent="0.2">
      <c r="C16277" s="21"/>
    </row>
    <row r="16278" spans="3:3" x14ac:dyDescent="0.2">
      <c r="C16278" s="21"/>
    </row>
    <row r="16279" spans="3:3" x14ac:dyDescent="0.2">
      <c r="C16279" s="21"/>
    </row>
    <row r="16280" spans="3:3" x14ac:dyDescent="0.2">
      <c r="C16280" s="21"/>
    </row>
    <row r="16281" spans="3:3" x14ac:dyDescent="0.2">
      <c r="C16281" s="21"/>
    </row>
    <row r="16282" spans="3:3" x14ac:dyDescent="0.2">
      <c r="C16282" s="21"/>
    </row>
    <row r="16283" spans="3:3" x14ac:dyDescent="0.2">
      <c r="C16283" s="21"/>
    </row>
    <row r="16284" spans="3:3" x14ac:dyDescent="0.2">
      <c r="C16284" s="21"/>
    </row>
    <row r="16285" spans="3:3" x14ac:dyDescent="0.2">
      <c r="C16285" s="21"/>
    </row>
    <row r="16286" spans="3:3" x14ac:dyDescent="0.2">
      <c r="C16286" s="21"/>
    </row>
    <row r="16287" spans="3:3" x14ac:dyDescent="0.2">
      <c r="C16287" s="21"/>
    </row>
    <row r="16288" spans="3:3" x14ac:dyDescent="0.2">
      <c r="C16288" s="21"/>
    </row>
    <row r="16289" spans="3:3" x14ac:dyDescent="0.2">
      <c r="C16289" s="21"/>
    </row>
    <row r="16290" spans="3:3" x14ac:dyDescent="0.2">
      <c r="C16290" s="21"/>
    </row>
    <row r="16291" spans="3:3" x14ac:dyDescent="0.2">
      <c r="C16291" s="21"/>
    </row>
    <row r="16292" spans="3:3" x14ac:dyDescent="0.2">
      <c r="C16292" s="21"/>
    </row>
    <row r="16293" spans="3:3" x14ac:dyDescent="0.2">
      <c r="C16293" s="21"/>
    </row>
    <row r="16294" spans="3:3" x14ac:dyDescent="0.2">
      <c r="C16294" s="21"/>
    </row>
    <row r="16295" spans="3:3" x14ac:dyDescent="0.2">
      <c r="C16295" s="21"/>
    </row>
    <row r="16296" spans="3:3" x14ac:dyDescent="0.2">
      <c r="C16296" s="21"/>
    </row>
    <row r="16297" spans="3:3" x14ac:dyDescent="0.2">
      <c r="C16297" s="21"/>
    </row>
    <row r="16298" spans="3:3" x14ac:dyDescent="0.2">
      <c r="C16298" s="21"/>
    </row>
    <row r="16299" spans="3:3" x14ac:dyDescent="0.2">
      <c r="C16299" s="21"/>
    </row>
    <row r="16300" spans="3:3" x14ac:dyDescent="0.2">
      <c r="C16300" s="21"/>
    </row>
    <row r="16301" spans="3:3" x14ac:dyDescent="0.2">
      <c r="C16301" s="21"/>
    </row>
    <row r="16302" spans="3:3" x14ac:dyDescent="0.2">
      <c r="C16302" s="21"/>
    </row>
    <row r="16303" spans="3:3" x14ac:dyDescent="0.2">
      <c r="C16303" s="21"/>
    </row>
    <row r="16304" spans="3:3" x14ac:dyDescent="0.2">
      <c r="C16304" s="21"/>
    </row>
    <row r="16305" spans="3:3" x14ac:dyDescent="0.2">
      <c r="C16305" s="21"/>
    </row>
    <row r="16306" spans="3:3" x14ac:dyDescent="0.2">
      <c r="C16306" s="21"/>
    </row>
    <row r="16307" spans="3:3" x14ac:dyDescent="0.2">
      <c r="C16307" s="21"/>
    </row>
    <row r="16308" spans="3:3" x14ac:dyDescent="0.2">
      <c r="C16308" s="21"/>
    </row>
    <row r="16309" spans="3:3" x14ac:dyDescent="0.2">
      <c r="C16309" s="21"/>
    </row>
    <row r="16310" spans="3:3" x14ac:dyDescent="0.2">
      <c r="C16310" s="21"/>
    </row>
    <row r="16311" spans="3:3" x14ac:dyDescent="0.2">
      <c r="C16311" s="21"/>
    </row>
    <row r="16312" spans="3:3" x14ac:dyDescent="0.2">
      <c r="C16312" s="21"/>
    </row>
    <row r="16313" spans="3:3" x14ac:dyDescent="0.2">
      <c r="C16313" s="21"/>
    </row>
    <row r="16314" spans="3:3" x14ac:dyDescent="0.2">
      <c r="C16314" s="21"/>
    </row>
    <row r="16315" spans="3:3" x14ac:dyDescent="0.2">
      <c r="C16315" s="21"/>
    </row>
    <row r="16316" spans="3:3" x14ac:dyDescent="0.2">
      <c r="C16316" s="21"/>
    </row>
    <row r="16317" spans="3:3" x14ac:dyDescent="0.2">
      <c r="C16317" s="21"/>
    </row>
    <row r="16318" spans="3:3" x14ac:dyDescent="0.2">
      <c r="C16318" s="21"/>
    </row>
    <row r="16319" spans="3:3" x14ac:dyDescent="0.2">
      <c r="C16319" s="21"/>
    </row>
    <row r="16320" spans="3:3" x14ac:dyDescent="0.2">
      <c r="C16320" s="21"/>
    </row>
    <row r="16321" spans="3:3" x14ac:dyDescent="0.2">
      <c r="C16321" s="21"/>
    </row>
    <row r="16322" spans="3:3" x14ac:dyDescent="0.2">
      <c r="C16322" s="21"/>
    </row>
    <row r="16323" spans="3:3" x14ac:dyDescent="0.2">
      <c r="C16323" s="21"/>
    </row>
    <row r="16324" spans="3:3" x14ac:dyDescent="0.2">
      <c r="C16324" s="21"/>
    </row>
    <row r="16325" spans="3:3" x14ac:dyDescent="0.2">
      <c r="C16325" s="21"/>
    </row>
    <row r="16326" spans="3:3" x14ac:dyDescent="0.2">
      <c r="C16326" s="21"/>
    </row>
    <row r="16327" spans="3:3" x14ac:dyDescent="0.2">
      <c r="C16327" s="21"/>
    </row>
    <row r="16328" spans="3:3" x14ac:dyDescent="0.2">
      <c r="C16328" s="21"/>
    </row>
    <row r="16329" spans="3:3" x14ac:dyDescent="0.2">
      <c r="C16329" s="21"/>
    </row>
    <row r="16330" spans="3:3" x14ac:dyDescent="0.2">
      <c r="C16330" s="21"/>
    </row>
    <row r="16331" spans="3:3" x14ac:dyDescent="0.2">
      <c r="C16331" s="21"/>
    </row>
    <row r="16332" spans="3:3" x14ac:dyDescent="0.2">
      <c r="C16332" s="21"/>
    </row>
    <row r="16333" spans="3:3" x14ac:dyDescent="0.2">
      <c r="C16333" s="21"/>
    </row>
    <row r="16334" spans="3:3" x14ac:dyDescent="0.2">
      <c r="C16334" s="21"/>
    </row>
    <row r="16335" spans="3:3" x14ac:dyDescent="0.2">
      <c r="C16335" s="21"/>
    </row>
    <row r="16336" spans="3:3" x14ac:dyDescent="0.2">
      <c r="C16336" s="21"/>
    </row>
    <row r="16337" spans="3:3" x14ac:dyDescent="0.2">
      <c r="C16337" s="21"/>
    </row>
    <row r="16338" spans="3:3" x14ac:dyDescent="0.2">
      <c r="C16338" s="21"/>
    </row>
    <row r="16339" spans="3:3" x14ac:dyDescent="0.2">
      <c r="C16339" s="21"/>
    </row>
    <row r="16340" spans="3:3" x14ac:dyDescent="0.2">
      <c r="C16340" s="21"/>
    </row>
    <row r="16341" spans="3:3" x14ac:dyDescent="0.2">
      <c r="C16341" s="21"/>
    </row>
    <row r="16342" spans="3:3" x14ac:dyDescent="0.2">
      <c r="C16342" s="21"/>
    </row>
    <row r="16343" spans="3:3" x14ac:dyDescent="0.2">
      <c r="C16343" s="21"/>
    </row>
    <row r="16344" spans="3:3" x14ac:dyDescent="0.2">
      <c r="C16344" s="21"/>
    </row>
    <row r="16345" spans="3:3" x14ac:dyDescent="0.2">
      <c r="C16345" s="21"/>
    </row>
    <row r="16346" spans="3:3" x14ac:dyDescent="0.2">
      <c r="C16346" s="21"/>
    </row>
    <row r="16347" spans="3:3" x14ac:dyDescent="0.2">
      <c r="C16347" s="21"/>
    </row>
    <row r="16348" spans="3:3" x14ac:dyDescent="0.2">
      <c r="C16348" s="21"/>
    </row>
    <row r="16349" spans="3:3" x14ac:dyDescent="0.2">
      <c r="C16349" s="21"/>
    </row>
    <row r="16350" spans="3:3" x14ac:dyDescent="0.2">
      <c r="C16350" s="21"/>
    </row>
    <row r="16351" spans="3:3" x14ac:dyDescent="0.2">
      <c r="C16351" s="21"/>
    </row>
    <row r="16352" spans="3:3" x14ac:dyDescent="0.2">
      <c r="C16352" s="21"/>
    </row>
    <row r="16353" spans="3:3" x14ac:dyDescent="0.2">
      <c r="C16353" s="21"/>
    </row>
    <row r="16354" spans="3:3" x14ac:dyDescent="0.2">
      <c r="C16354" s="21"/>
    </row>
    <row r="16355" spans="3:3" x14ac:dyDescent="0.2">
      <c r="C16355" s="21"/>
    </row>
    <row r="16356" spans="3:3" x14ac:dyDescent="0.2">
      <c r="C16356" s="21"/>
    </row>
    <row r="16357" spans="3:3" x14ac:dyDescent="0.2">
      <c r="C16357" s="21"/>
    </row>
    <row r="16358" spans="3:3" x14ac:dyDescent="0.2">
      <c r="C16358" s="21"/>
    </row>
    <row r="16359" spans="3:3" x14ac:dyDescent="0.2">
      <c r="C16359" s="21"/>
    </row>
    <row r="16360" spans="3:3" x14ac:dyDescent="0.2">
      <c r="C16360" s="21"/>
    </row>
    <row r="16361" spans="3:3" x14ac:dyDescent="0.2">
      <c r="C16361" s="21"/>
    </row>
    <row r="16362" spans="3:3" x14ac:dyDescent="0.2">
      <c r="C16362" s="21"/>
    </row>
    <row r="16363" spans="3:3" x14ac:dyDescent="0.2">
      <c r="C16363" s="21"/>
    </row>
    <row r="16364" spans="3:3" x14ac:dyDescent="0.2">
      <c r="C16364" s="21"/>
    </row>
    <row r="16365" spans="3:3" x14ac:dyDescent="0.2">
      <c r="C16365" s="21"/>
    </row>
    <row r="16366" spans="3:3" x14ac:dyDescent="0.2">
      <c r="C16366" s="21"/>
    </row>
    <row r="16367" spans="3:3" x14ac:dyDescent="0.2">
      <c r="C16367" s="21"/>
    </row>
    <row r="16368" spans="3:3" x14ac:dyDescent="0.2">
      <c r="C16368" s="21"/>
    </row>
    <row r="16369" spans="3:3" x14ac:dyDescent="0.2">
      <c r="C16369" s="21"/>
    </row>
    <row r="16370" spans="3:3" x14ac:dyDescent="0.2">
      <c r="C16370" s="21"/>
    </row>
    <row r="16371" spans="3:3" x14ac:dyDescent="0.2">
      <c r="C16371" s="21"/>
    </row>
    <row r="16372" spans="3:3" x14ac:dyDescent="0.2">
      <c r="C16372" s="21"/>
    </row>
    <row r="16373" spans="3:3" x14ac:dyDescent="0.2">
      <c r="C16373" s="21"/>
    </row>
    <row r="16374" spans="3:3" x14ac:dyDescent="0.2">
      <c r="C16374" s="21"/>
    </row>
    <row r="16375" spans="3:3" x14ac:dyDescent="0.2">
      <c r="C16375" s="21"/>
    </row>
    <row r="16376" spans="3:3" x14ac:dyDescent="0.2">
      <c r="C16376" s="21"/>
    </row>
    <row r="16377" spans="3:3" x14ac:dyDescent="0.2">
      <c r="C16377" s="21"/>
    </row>
    <row r="16378" spans="3:3" x14ac:dyDescent="0.2">
      <c r="C16378" s="21"/>
    </row>
    <row r="16379" spans="3:3" x14ac:dyDescent="0.2">
      <c r="C16379" s="21"/>
    </row>
    <row r="16380" spans="3:3" x14ac:dyDescent="0.2">
      <c r="C16380" s="21"/>
    </row>
    <row r="16381" spans="3:3" x14ac:dyDescent="0.2">
      <c r="C16381" s="21"/>
    </row>
  </sheetData>
  <sortState ref="A7:C148">
    <sortCondition ref="A7:A148"/>
  </sortState>
  <mergeCells count="1">
    <mergeCell ref="F4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49"/>
  <sheetViews>
    <sheetView workbookViewId="0">
      <selection activeCell="K7" sqref="K7"/>
    </sheetView>
  </sheetViews>
  <sheetFormatPr defaultRowHeight="14.25" x14ac:dyDescent="0.2"/>
  <cols>
    <col min="1" max="1" width="25.42578125" style="1" customWidth="1"/>
    <col min="2" max="2" width="17" style="1" customWidth="1"/>
    <col min="3" max="3" width="6.42578125" style="1" customWidth="1"/>
    <col min="4" max="4" width="24.85546875" style="1" customWidth="1"/>
    <col min="5" max="5" width="17.7109375" style="1" customWidth="1"/>
    <col min="6" max="6" width="9.140625" style="1"/>
    <col min="7" max="7" width="34.28515625" style="1" customWidth="1"/>
    <col min="8" max="8" width="21.140625" style="1" customWidth="1"/>
    <col min="9" max="9" width="17.7109375" style="1" customWidth="1"/>
    <col min="10" max="10" width="15.85546875" style="1" customWidth="1"/>
    <col min="11" max="11" width="15.7109375" style="1" customWidth="1"/>
    <col min="12" max="12" width="16.140625" style="1" customWidth="1"/>
    <col min="13" max="16384" width="9.140625" style="1"/>
  </cols>
  <sheetData>
    <row r="1" spans="1:12" ht="23.25" x14ac:dyDescent="0.35">
      <c r="A1" s="62" t="s">
        <v>217</v>
      </c>
      <c r="H1" s="110" t="s">
        <v>210</v>
      </c>
      <c r="I1" s="110"/>
      <c r="J1" s="110"/>
      <c r="K1" s="110"/>
    </row>
    <row r="2" spans="1:12" x14ac:dyDescent="0.2">
      <c r="H2" s="110"/>
      <c r="I2" s="110"/>
      <c r="J2" s="110"/>
      <c r="K2" s="110"/>
    </row>
    <row r="3" spans="1:12" x14ac:dyDescent="0.2">
      <c r="H3" s="110"/>
      <c r="I3" s="110"/>
      <c r="J3" s="110"/>
      <c r="K3" s="110"/>
    </row>
    <row r="4" spans="1:12" ht="20.25" x14ac:dyDescent="0.3">
      <c r="A4" s="63" t="s">
        <v>199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6" spans="1:12" s="4" customFormat="1" ht="32.25" customHeight="1" x14ac:dyDescent="0.25">
      <c r="A6" s="4" t="s">
        <v>192</v>
      </c>
      <c r="B6" s="77">
        <v>264345687.85867694</v>
      </c>
      <c r="D6" s="4" t="s">
        <v>239</v>
      </c>
      <c r="E6" s="74">
        <v>264652767.31780007</v>
      </c>
      <c r="G6" s="50" t="s">
        <v>0</v>
      </c>
      <c r="H6" s="50" t="s">
        <v>190</v>
      </c>
      <c r="I6" s="50" t="s">
        <v>191</v>
      </c>
      <c r="J6" s="50" t="s">
        <v>189</v>
      </c>
      <c r="K6" s="50" t="s">
        <v>238</v>
      </c>
      <c r="L6" s="52" t="s">
        <v>2</v>
      </c>
    </row>
    <row r="7" spans="1:12" ht="34.5" customHeight="1" x14ac:dyDescent="0.25">
      <c r="A7" s="4" t="s">
        <v>193</v>
      </c>
      <c r="B7" s="35">
        <v>49984964.713552922</v>
      </c>
      <c r="D7" s="4" t="s">
        <v>240</v>
      </c>
      <c r="E7" s="75">
        <v>50038869.244370215</v>
      </c>
      <c r="G7" s="1" t="s">
        <v>3</v>
      </c>
      <c r="H7" s="6">
        <v>0</v>
      </c>
      <c r="I7" s="6">
        <v>117233.27692182332</v>
      </c>
      <c r="J7" s="6">
        <f>(H7+I7)*$B$8</f>
        <v>22167.568753095398</v>
      </c>
      <c r="K7" s="6">
        <f>(H7+I7)*$E$8</f>
        <v>22165.725582366165</v>
      </c>
      <c r="L7" s="19">
        <f>K7-J7</f>
        <v>-1.843170729232952</v>
      </c>
    </row>
    <row r="8" spans="1:12" ht="27.75" customHeight="1" x14ac:dyDescent="0.25">
      <c r="A8" s="4" t="s">
        <v>188</v>
      </c>
      <c r="B8" s="76">
        <f>B7/B6</f>
        <v>0.18908938942206469</v>
      </c>
      <c r="D8" s="78" t="s">
        <v>241</v>
      </c>
      <c r="E8" s="76">
        <f>E7/E6</f>
        <v>0.1890736671734197</v>
      </c>
      <c r="G8" s="1" t="s">
        <v>4</v>
      </c>
      <c r="H8" s="6">
        <v>162111.83154238659</v>
      </c>
      <c r="I8" s="6">
        <v>414563.22916889907</v>
      </c>
      <c r="J8" s="6">
        <f t="shared" ref="J8:J71" si="0">(H8+I8)*$B$8</f>
        <v>109043.13512482909</v>
      </c>
      <c r="K8" s="6">
        <f t="shared" ref="K8:K71" si="1">(H8+I8)*$E$8</f>
        <v>109034.06849613723</v>
      </c>
      <c r="L8" s="19">
        <f t="shared" ref="L8:L71" si="2">K8-J8</f>
        <v>-9.0666286918567494</v>
      </c>
    </row>
    <row r="9" spans="1:12" x14ac:dyDescent="0.2">
      <c r="G9" s="1" t="s">
        <v>5</v>
      </c>
      <c r="H9" s="6">
        <v>1183388.1319849633</v>
      </c>
      <c r="I9" s="6">
        <v>1419865.0064225818</v>
      </c>
      <c r="J9" s="6">
        <f t="shared" si="0"/>
        <v>492247.54645255639</v>
      </c>
      <c r="K9" s="6">
        <f t="shared" si="1"/>
        <v>492206.6174594285</v>
      </c>
      <c r="L9" s="19">
        <f t="shared" si="2"/>
        <v>-40.928993127890863</v>
      </c>
    </row>
    <row r="10" spans="1:12" x14ac:dyDescent="0.2">
      <c r="G10" s="1" t="s">
        <v>242</v>
      </c>
      <c r="H10" s="6">
        <v>476793.49169095332</v>
      </c>
      <c r="I10" s="6">
        <v>1130231.1735382553</v>
      </c>
      <c r="J10" s="6">
        <f t="shared" si="0"/>
        <v>303871.31273438892</v>
      </c>
      <c r="K10" s="6">
        <f t="shared" si="1"/>
        <v>303846.04669302359</v>
      </c>
      <c r="L10" s="19">
        <f t="shared" si="2"/>
        <v>-25.266041365335695</v>
      </c>
    </row>
    <row r="11" spans="1:12" x14ac:dyDescent="0.2">
      <c r="G11" s="1" t="s">
        <v>6</v>
      </c>
      <c r="H11" s="6">
        <v>136631.42775731871</v>
      </c>
      <c r="I11" s="6">
        <v>320292.93673950789</v>
      </c>
      <c r="J11" s="6">
        <f t="shared" si="0"/>
        <v>86399.549094769871</v>
      </c>
      <c r="K11" s="6">
        <f t="shared" si="1"/>
        <v>86392.365216299295</v>
      </c>
      <c r="L11" s="19">
        <f t="shared" si="2"/>
        <v>-7.183878470576019</v>
      </c>
    </row>
    <row r="12" spans="1:12" x14ac:dyDescent="0.2">
      <c r="G12" s="1" t="s">
        <v>7</v>
      </c>
      <c r="H12" s="6">
        <v>961291.94930484926</v>
      </c>
      <c r="I12" s="6">
        <v>1863154.3452862375</v>
      </c>
      <c r="J12" s="6">
        <f t="shared" si="0"/>
        <v>534072.8252996417</v>
      </c>
      <c r="K12" s="6">
        <f t="shared" si="1"/>
        <v>534028.41865271365</v>
      </c>
      <c r="L12" s="19">
        <f t="shared" si="2"/>
        <v>-44.406646928051487</v>
      </c>
    </row>
    <row r="13" spans="1:12" x14ac:dyDescent="0.2">
      <c r="G13" s="1" t="s">
        <v>8</v>
      </c>
      <c r="H13" s="6">
        <v>1223443.8314135699</v>
      </c>
      <c r="I13" s="6">
        <v>1841937.7875124631</v>
      </c>
      <c r="J13" s="6">
        <f t="shared" si="0"/>
        <v>579631.13866834377</v>
      </c>
      <c r="K13" s="6">
        <f t="shared" si="1"/>
        <v>579582.94397633919</v>
      </c>
      <c r="L13" s="19">
        <f t="shared" si="2"/>
        <v>-48.194692004588433</v>
      </c>
    </row>
    <row r="14" spans="1:12" x14ac:dyDescent="0.2">
      <c r="G14" s="1" t="s">
        <v>9</v>
      </c>
      <c r="H14" s="6">
        <v>0</v>
      </c>
      <c r="I14" s="6">
        <v>74475.483664835861</v>
      </c>
      <c r="J14" s="6">
        <f t="shared" si="0"/>
        <v>14082.523733096765</v>
      </c>
      <c r="K14" s="6">
        <f t="shared" si="1"/>
        <v>14081.352811024632</v>
      </c>
      <c r="L14" s="19">
        <f t="shared" si="2"/>
        <v>-1.1709220721331803</v>
      </c>
    </row>
    <row r="15" spans="1:12" x14ac:dyDescent="0.2">
      <c r="G15" s="1" t="s">
        <v>10</v>
      </c>
      <c r="H15" s="6">
        <v>415531.36011029436</v>
      </c>
      <c r="I15" s="6">
        <v>471181.70815815841</v>
      </c>
      <c r="J15" s="6">
        <f t="shared" si="0"/>
        <v>167668.03267144729</v>
      </c>
      <c r="K15" s="6">
        <f t="shared" si="1"/>
        <v>167654.0915481112</v>
      </c>
      <c r="L15" s="19">
        <f t="shared" si="2"/>
        <v>-13.941123336087912</v>
      </c>
    </row>
    <row r="16" spans="1:12" x14ac:dyDescent="0.2">
      <c r="G16" s="1" t="s">
        <v>11</v>
      </c>
      <c r="H16" s="6">
        <v>403459.49197061924</v>
      </c>
      <c r="I16" s="6">
        <v>380477.20094486297</v>
      </c>
      <c r="J16" s="6">
        <f t="shared" si="0"/>
        <v>148234.11060894115</v>
      </c>
      <c r="K16" s="6">
        <f t="shared" si="1"/>
        <v>148221.7853613332</v>
      </c>
      <c r="L16" s="19">
        <f t="shared" si="2"/>
        <v>-12.325247607950587</v>
      </c>
    </row>
    <row r="17" spans="7:12" x14ac:dyDescent="0.2">
      <c r="G17" s="1" t="s">
        <v>12</v>
      </c>
      <c r="H17" s="6">
        <v>2225077.5713477349</v>
      </c>
      <c r="I17" s="6">
        <v>2354849.4239982036</v>
      </c>
      <c r="J17" s="6">
        <f t="shared" si="0"/>
        <v>866015.59914759488</v>
      </c>
      <c r="K17" s="6">
        <f t="shared" si="1"/>
        <v>865943.59239659819</v>
      </c>
      <c r="L17" s="19">
        <f t="shared" si="2"/>
        <v>-72.006750996690243</v>
      </c>
    </row>
    <row r="18" spans="7:12" x14ac:dyDescent="0.2">
      <c r="G18" s="1" t="s">
        <v>146</v>
      </c>
      <c r="H18" s="6">
        <v>81541.282151807944</v>
      </c>
      <c r="I18" s="6">
        <v>108698.68198807891</v>
      </c>
      <c r="J18" s="6">
        <f t="shared" si="0"/>
        <v>35972.358662886683</v>
      </c>
      <c r="K18" s="6">
        <f t="shared" si="1"/>
        <v>35969.367662868266</v>
      </c>
      <c r="L18" s="19">
        <f t="shared" si="2"/>
        <v>-2.9910000184172532</v>
      </c>
    </row>
    <row r="19" spans="7:12" x14ac:dyDescent="0.2">
      <c r="G19" s="1" t="s">
        <v>13</v>
      </c>
      <c r="H19" s="6">
        <v>1774018.0683267647</v>
      </c>
      <c r="I19" s="6">
        <v>2187407.8887086827</v>
      </c>
      <c r="J19" s="6">
        <f t="shared" si="0"/>
        <v>749063.61545655096</v>
      </c>
      <c r="K19" s="6">
        <f t="shared" si="1"/>
        <v>749001.33293266583</v>
      </c>
      <c r="L19" s="19">
        <f t="shared" si="2"/>
        <v>-62.28252388513647</v>
      </c>
    </row>
    <row r="20" spans="7:12" x14ac:dyDescent="0.2">
      <c r="G20" s="1" t="s">
        <v>14</v>
      </c>
      <c r="H20" s="6">
        <v>348492.41117150395</v>
      </c>
      <c r="I20" s="6">
        <v>876635.84197718895</v>
      </c>
      <c r="J20" s="6">
        <f t="shared" si="0"/>
        <v>231658.75335160704</v>
      </c>
      <c r="K20" s="6">
        <f t="shared" si="1"/>
        <v>231639.49158058903</v>
      </c>
      <c r="L20" s="19">
        <f t="shared" si="2"/>
        <v>-19.261771018005675</v>
      </c>
    </row>
    <row r="21" spans="7:12" x14ac:dyDescent="0.2">
      <c r="G21" s="1" t="s">
        <v>15</v>
      </c>
      <c r="H21" s="6">
        <v>818736.03873445198</v>
      </c>
      <c r="I21" s="6">
        <v>1203655.8211326897</v>
      </c>
      <c r="J21" s="6">
        <f t="shared" si="0"/>
        <v>382412.84195443161</v>
      </c>
      <c r="K21" s="6">
        <f t="shared" si="1"/>
        <v>382381.0454067532</v>
      </c>
      <c r="L21" s="19">
        <f t="shared" si="2"/>
        <v>-31.796547678415664</v>
      </c>
    </row>
    <row r="22" spans="7:12" x14ac:dyDescent="0.2">
      <c r="G22" s="1" t="s">
        <v>16</v>
      </c>
      <c r="H22" s="6">
        <v>326357.86044221011</v>
      </c>
      <c r="I22" s="6">
        <v>422682.44725502987</v>
      </c>
      <c r="J22" s="6">
        <f t="shared" si="0"/>
        <v>141635.57443498657</v>
      </c>
      <c r="K22" s="6">
        <f t="shared" si="1"/>
        <v>141623.79783702383</v>
      </c>
      <c r="L22" s="19">
        <f t="shared" si="2"/>
        <v>-11.776597962743836</v>
      </c>
    </row>
    <row r="23" spans="7:12" x14ac:dyDescent="0.2">
      <c r="G23" s="1" t="s">
        <v>17</v>
      </c>
      <c r="H23" s="6">
        <v>750781.50423766579</v>
      </c>
      <c r="I23" s="6">
        <v>649.44652499999984</v>
      </c>
      <c r="J23" s="6">
        <f t="shared" si="0"/>
        <v>142087.61967255402</v>
      </c>
      <c r="K23" s="6">
        <f t="shared" si="1"/>
        <v>142075.80548830659</v>
      </c>
      <c r="L23" s="19">
        <f t="shared" si="2"/>
        <v>-11.814184247428784</v>
      </c>
    </row>
    <row r="24" spans="7:12" x14ac:dyDescent="0.2">
      <c r="G24" s="1" t="s">
        <v>18</v>
      </c>
      <c r="H24" s="6">
        <v>1080323.0815238105</v>
      </c>
      <c r="I24" s="6">
        <v>1155019.921723031</v>
      </c>
      <c r="J24" s="6">
        <f t="shared" si="0"/>
        <v>422679.6436328296</v>
      </c>
      <c r="K24" s="6">
        <f t="shared" si="1"/>
        <v>422644.49901432573</v>
      </c>
      <c r="L24" s="19">
        <f t="shared" si="2"/>
        <v>-35.144618503865786</v>
      </c>
    </row>
    <row r="25" spans="7:12" x14ac:dyDescent="0.2">
      <c r="G25" s="1" t="s">
        <v>19</v>
      </c>
      <c r="H25" s="6">
        <v>1040176.0737806349</v>
      </c>
      <c r="I25" s="6">
        <v>1380055.6937113546</v>
      </c>
      <c r="J25" s="6">
        <f t="shared" si="0"/>
        <v>457640.14717494475</v>
      </c>
      <c r="K25" s="6">
        <f t="shared" si="1"/>
        <v>457602.09568931774</v>
      </c>
      <c r="L25" s="19">
        <f t="shared" si="2"/>
        <v>-38.051485627016518</v>
      </c>
    </row>
    <row r="26" spans="7:12" x14ac:dyDescent="0.2">
      <c r="G26" s="1" t="s">
        <v>20</v>
      </c>
      <c r="H26" s="6">
        <v>446365.86463608569</v>
      </c>
      <c r="I26" s="6">
        <v>622684.16067407758</v>
      </c>
      <c r="J26" s="6">
        <f t="shared" si="0"/>
        <v>202146.0165475416</v>
      </c>
      <c r="K26" s="6">
        <f t="shared" si="1"/>
        <v>202129.20867722973</v>
      </c>
      <c r="L26" s="19">
        <f t="shared" si="2"/>
        <v>-16.807870311866282</v>
      </c>
    </row>
    <row r="27" spans="7:12" x14ac:dyDescent="0.2">
      <c r="G27" s="1" t="s">
        <v>21</v>
      </c>
      <c r="H27" s="6">
        <v>944584.15126986383</v>
      </c>
      <c r="I27" s="6">
        <v>937300.64648109197</v>
      </c>
      <c r="J27" s="6">
        <f t="shared" si="0"/>
        <v>355844.44736939395</v>
      </c>
      <c r="K27" s="6">
        <f t="shared" si="1"/>
        <v>355814.85990868247</v>
      </c>
      <c r="L27" s="19">
        <f t="shared" si="2"/>
        <v>-29.587460711481981</v>
      </c>
    </row>
    <row r="28" spans="7:12" x14ac:dyDescent="0.2">
      <c r="G28" s="1" t="s">
        <v>22</v>
      </c>
      <c r="H28" s="6">
        <v>170419.52081345289</v>
      </c>
      <c r="I28" s="6">
        <v>227336.06674740833</v>
      </c>
      <c r="J28" s="6">
        <f t="shared" si="0"/>
        <v>75211.361191097836</v>
      </c>
      <c r="K28" s="6">
        <f t="shared" si="1"/>
        <v>75205.107578850279</v>
      </c>
      <c r="L28" s="19">
        <f t="shared" si="2"/>
        <v>-6.2536122475576121</v>
      </c>
    </row>
    <row r="29" spans="7:12" x14ac:dyDescent="0.2">
      <c r="G29" s="1" t="s">
        <v>23</v>
      </c>
      <c r="H29" s="6">
        <v>517475.02066302969</v>
      </c>
      <c r="I29" s="6">
        <v>1182974.0620580867</v>
      </c>
      <c r="J29" s="6">
        <f t="shared" si="0"/>
        <v>321536.87879504589</v>
      </c>
      <c r="K29" s="6">
        <f t="shared" si="1"/>
        <v>321510.14391175919</v>
      </c>
      <c r="L29" s="19">
        <f t="shared" si="2"/>
        <v>-26.734883286699187</v>
      </c>
    </row>
    <row r="30" spans="7:12" x14ac:dyDescent="0.2">
      <c r="G30" s="1" t="s">
        <v>24</v>
      </c>
      <c r="H30" s="6">
        <v>0</v>
      </c>
      <c r="I30" s="6">
        <v>176384.88847522723</v>
      </c>
      <c r="J30" s="6">
        <f t="shared" si="0"/>
        <v>33352.510865059689</v>
      </c>
      <c r="K30" s="6">
        <f t="shared" si="1"/>
        <v>33349.737697985867</v>
      </c>
      <c r="L30" s="19">
        <f t="shared" si="2"/>
        <v>-2.7731670738212415</v>
      </c>
    </row>
    <row r="31" spans="7:12" x14ac:dyDescent="0.2">
      <c r="G31" s="1" t="s">
        <v>25</v>
      </c>
      <c r="H31" s="6">
        <v>744029.47537349118</v>
      </c>
      <c r="I31" s="6">
        <v>990641.43516273028</v>
      </c>
      <c r="J31" s="6">
        <f t="shared" si="0"/>
        <v>328007.86332151113</v>
      </c>
      <c r="K31" s="6">
        <f t="shared" si="1"/>
        <v>327980.59039413842</v>
      </c>
      <c r="L31" s="19">
        <f t="shared" si="2"/>
        <v>-27.272927372716367</v>
      </c>
    </row>
    <row r="32" spans="7:12" x14ac:dyDescent="0.2">
      <c r="G32" s="1" t="s">
        <v>26</v>
      </c>
      <c r="H32" s="6">
        <v>735211.88445934269</v>
      </c>
      <c r="I32" s="6">
        <v>976301.01698779222</v>
      </c>
      <c r="J32" s="6">
        <f t="shared" si="0"/>
        <v>323628.92952262511</v>
      </c>
      <c r="K32" s="6">
        <f t="shared" si="1"/>
        <v>323602.0206912295</v>
      </c>
      <c r="L32" s="19">
        <f t="shared" si="2"/>
        <v>-26.908831395616289</v>
      </c>
    </row>
    <row r="33" spans="7:12" x14ac:dyDescent="0.2">
      <c r="G33" s="1" t="s">
        <v>27</v>
      </c>
      <c r="H33" s="6">
        <v>854762.04737914761</v>
      </c>
      <c r="I33" s="6">
        <v>1759642.1859334833</v>
      </c>
      <c r="J33" s="6">
        <f t="shared" si="0"/>
        <v>494356.10017954657</v>
      </c>
      <c r="K33" s="6">
        <f t="shared" si="1"/>
        <v>494314.99586613191</v>
      </c>
      <c r="L33" s="19">
        <f t="shared" si="2"/>
        <v>-41.104313414660282</v>
      </c>
    </row>
    <row r="34" spans="7:12" x14ac:dyDescent="0.2">
      <c r="G34" s="1" t="s">
        <v>28</v>
      </c>
      <c r="H34" s="6">
        <v>390732.80684724828</v>
      </c>
      <c r="I34" s="6">
        <v>442328.71496148437</v>
      </c>
      <c r="J34" s="6">
        <f t="shared" si="0"/>
        <v>157523.09450982927</v>
      </c>
      <c r="K34" s="6">
        <f t="shared" si="1"/>
        <v>157509.99690944684</v>
      </c>
      <c r="L34" s="19">
        <f t="shared" si="2"/>
        <v>-13.097600382432574</v>
      </c>
    </row>
    <row r="35" spans="7:12" x14ac:dyDescent="0.2">
      <c r="G35" s="1" t="s">
        <v>124</v>
      </c>
      <c r="H35" s="6">
        <v>1041900.2068487065</v>
      </c>
      <c r="I35" s="6">
        <v>1571316.0762237245</v>
      </c>
      <c r="J35" s="6">
        <f t="shared" si="0"/>
        <v>494131.47139396332</v>
      </c>
      <c r="K35" s="6">
        <f t="shared" si="1"/>
        <v>494090.38575779775</v>
      </c>
      <c r="L35" s="19">
        <f t="shared" si="2"/>
        <v>-41.085636165575124</v>
      </c>
    </row>
    <row r="36" spans="7:12" x14ac:dyDescent="0.2">
      <c r="G36" s="1" t="s">
        <v>29</v>
      </c>
      <c r="H36" s="6">
        <v>12374830.760042917</v>
      </c>
      <c r="I36" s="6">
        <v>17810761.600096285</v>
      </c>
      <c r="J36" s="6">
        <f t="shared" si="0"/>
        <v>5707775.228722062</v>
      </c>
      <c r="K36" s="6">
        <f t="shared" si="1"/>
        <v>5707300.6433334798</v>
      </c>
      <c r="L36" s="19">
        <f t="shared" si="2"/>
        <v>-474.58538858219981</v>
      </c>
    </row>
    <row r="37" spans="7:12" x14ac:dyDescent="0.2">
      <c r="G37" s="1" t="s">
        <v>30</v>
      </c>
      <c r="H37" s="6">
        <v>0</v>
      </c>
      <c r="I37" s="6">
        <v>167802.12910046641</v>
      </c>
      <c r="J37" s="6">
        <f t="shared" si="0"/>
        <v>31729.602135329667</v>
      </c>
      <c r="K37" s="6">
        <f t="shared" si="1"/>
        <v>31726.963908532791</v>
      </c>
      <c r="L37" s="19">
        <f t="shared" si="2"/>
        <v>-2.6382267968765518</v>
      </c>
    </row>
    <row r="38" spans="7:12" x14ac:dyDescent="0.2">
      <c r="G38" s="1" t="s">
        <v>31</v>
      </c>
      <c r="H38" s="6">
        <v>322443.96950828598</v>
      </c>
      <c r="I38" s="6">
        <v>346517.77414034272</v>
      </c>
      <c r="J38" s="6">
        <f t="shared" si="0"/>
        <v>126493.56765323896</v>
      </c>
      <c r="K38" s="6">
        <f t="shared" si="1"/>
        <v>126483.05007037133</v>
      </c>
      <c r="L38" s="19">
        <f t="shared" si="2"/>
        <v>-10.517582867629244</v>
      </c>
    </row>
    <row r="39" spans="7:12" x14ac:dyDescent="0.2">
      <c r="G39" s="1" t="s">
        <v>32</v>
      </c>
      <c r="H39" s="6">
        <v>549369.96465863171</v>
      </c>
      <c r="I39" s="6">
        <v>615399.42223247141</v>
      </c>
      <c r="J39" s="6">
        <f t="shared" si="0"/>
        <v>220245.53218475133</v>
      </c>
      <c r="K39" s="6">
        <f t="shared" si="1"/>
        <v>220227.21939083654</v>
      </c>
      <c r="L39" s="19">
        <f t="shared" si="2"/>
        <v>-18.312793914781651</v>
      </c>
    </row>
    <row r="40" spans="7:12" x14ac:dyDescent="0.2">
      <c r="G40" s="1" t="s">
        <v>181</v>
      </c>
      <c r="H40" s="6">
        <v>0</v>
      </c>
      <c r="I40" s="6">
        <v>310305.96149113029</v>
      </c>
      <c r="J40" s="6">
        <f t="shared" si="0"/>
        <v>58675.564792384546</v>
      </c>
      <c r="K40" s="6">
        <f t="shared" si="1"/>
        <v>58670.686084901958</v>
      </c>
      <c r="L40" s="19">
        <f t="shared" si="2"/>
        <v>-4.8787074825886521</v>
      </c>
    </row>
    <row r="41" spans="7:12" x14ac:dyDescent="0.2">
      <c r="G41" s="1" t="s">
        <v>33</v>
      </c>
      <c r="H41" s="6">
        <v>1245591.5912909175</v>
      </c>
      <c r="I41" s="6">
        <v>1798471.6869265263</v>
      </c>
      <c r="J41" s="6">
        <f t="shared" si="0"/>
        <v>575600.06664026505</v>
      </c>
      <c r="K41" s="6">
        <f t="shared" si="1"/>
        <v>575552.20712051389</v>
      </c>
      <c r="L41" s="19">
        <f t="shared" si="2"/>
        <v>-47.859519751160406</v>
      </c>
    </row>
    <row r="42" spans="7:12" x14ac:dyDescent="0.2">
      <c r="G42" s="1" t="s">
        <v>34</v>
      </c>
      <c r="H42" s="6">
        <v>864933.16546697507</v>
      </c>
      <c r="I42" s="6">
        <v>845040.50485446898</v>
      </c>
      <c r="J42" s="6">
        <f t="shared" si="0"/>
        <v>323337.87724888878</v>
      </c>
      <c r="K42" s="6">
        <f t="shared" si="1"/>
        <v>323310.99261766759</v>
      </c>
      <c r="L42" s="19">
        <f t="shared" si="2"/>
        <v>-26.884631221182644</v>
      </c>
    </row>
    <row r="43" spans="7:12" x14ac:dyDescent="0.2">
      <c r="G43" s="1" t="s">
        <v>35</v>
      </c>
      <c r="H43" s="6">
        <v>0</v>
      </c>
      <c r="I43" s="6">
        <v>572366.2944527769</v>
      </c>
      <c r="J43" s="6">
        <f t="shared" si="0"/>
        <v>108228.39314384527</v>
      </c>
      <c r="K43" s="6">
        <f t="shared" si="1"/>
        <v>108219.39425864788</v>
      </c>
      <c r="L43" s="19">
        <f t="shared" si="2"/>
        <v>-8.9988851973903365</v>
      </c>
    </row>
    <row r="44" spans="7:12" x14ac:dyDescent="0.2">
      <c r="G44" s="1" t="s">
        <v>125</v>
      </c>
      <c r="H44" s="6">
        <v>181747.46271415908</v>
      </c>
      <c r="I44" s="6">
        <v>541987.41956105852</v>
      </c>
      <c r="J44" s="6">
        <f t="shared" si="0"/>
        <v>136850.58699287075</v>
      </c>
      <c r="K44" s="6">
        <f t="shared" si="1"/>
        <v>136839.20825309856</v>
      </c>
      <c r="L44" s="19">
        <f t="shared" si="2"/>
        <v>-11.378739772189874</v>
      </c>
    </row>
    <row r="45" spans="7:12" x14ac:dyDescent="0.2">
      <c r="G45" s="1" t="s">
        <v>36</v>
      </c>
      <c r="H45" s="6">
        <v>18705.171023084724</v>
      </c>
      <c r="I45" s="6">
        <v>72590.159928314024</v>
      </c>
      <c r="J45" s="6">
        <f t="shared" si="0"/>
        <v>17262.978386685314</v>
      </c>
      <c r="K45" s="6">
        <f t="shared" si="1"/>
        <v>17261.54301879197</v>
      </c>
      <c r="L45" s="19">
        <f t="shared" si="2"/>
        <v>-1.4353678933439369</v>
      </c>
    </row>
    <row r="46" spans="7:12" x14ac:dyDescent="0.2">
      <c r="G46" s="1" t="s">
        <v>37</v>
      </c>
      <c r="H46" s="6">
        <v>807760.1863925365</v>
      </c>
      <c r="I46" s="6">
        <v>703461.13182093762</v>
      </c>
      <c r="J46" s="6">
        <f t="shared" si="0"/>
        <v>285755.9163425935</v>
      </c>
      <c r="K46" s="6">
        <f t="shared" si="1"/>
        <v>285732.15654527093</v>
      </c>
      <c r="L46" s="19">
        <f t="shared" si="2"/>
        <v>-23.759797322563827</v>
      </c>
    </row>
    <row r="47" spans="7:12" x14ac:dyDescent="0.2">
      <c r="G47" s="1" t="s">
        <v>126</v>
      </c>
      <c r="H47" s="6">
        <v>100151.6313846844</v>
      </c>
      <c r="I47" s="6">
        <v>308781.48849386047</v>
      </c>
      <c r="J47" s="6">
        <f t="shared" si="0"/>
        <v>77324.913952294039</v>
      </c>
      <c r="K47" s="6">
        <f t="shared" si="1"/>
        <v>77318.484604104131</v>
      </c>
      <c r="L47" s="19">
        <f t="shared" si="2"/>
        <v>-6.4293481899076141</v>
      </c>
    </row>
    <row r="48" spans="7:12" x14ac:dyDescent="0.2">
      <c r="G48" s="1" t="s">
        <v>38</v>
      </c>
      <c r="H48" s="6">
        <v>648241.24640153698</v>
      </c>
      <c r="I48" s="6">
        <v>444955.64900301484</v>
      </c>
      <c r="J48" s="6">
        <f t="shared" si="0"/>
        <v>206711.93347014341</v>
      </c>
      <c r="K48" s="6">
        <f t="shared" si="1"/>
        <v>206694.74595673595</v>
      </c>
      <c r="L48" s="19">
        <f t="shared" si="2"/>
        <v>-17.187513407465303</v>
      </c>
    </row>
    <row r="49" spans="7:12" x14ac:dyDescent="0.2">
      <c r="G49" s="1" t="s">
        <v>39</v>
      </c>
      <c r="H49" s="6">
        <v>1058991.7683054828</v>
      </c>
      <c r="I49" s="6">
        <v>1186888.4720751001</v>
      </c>
      <c r="J49" s="6">
        <f t="shared" si="0"/>
        <v>424672.12336864427</v>
      </c>
      <c r="K49" s="6">
        <f t="shared" si="1"/>
        <v>424636.81308107817</v>
      </c>
      <c r="L49" s="19">
        <f t="shared" si="2"/>
        <v>-35.31028756609885</v>
      </c>
    </row>
    <row r="50" spans="7:12" x14ac:dyDescent="0.2">
      <c r="G50" s="1" t="s">
        <v>151</v>
      </c>
      <c r="H50" s="6">
        <v>562316.17213498359</v>
      </c>
      <c r="I50" s="6">
        <v>702377.70202076994</v>
      </c>
      <c r="J50" s="6">
        <f t="shared" si="0"/>
        <v>239140.19246993694</v>
      </c>
      <c r="K50" s="6">
        <f t="shared" si="1"/>
        <v>239120.30863838768</v>
      </c>
      <c r="L50" s="19">
        <f t="shared" si="2"/>
        <v>-19.883831549261231</v>
      </c>
    </row>
    <row r="51" spans="7:12" x14ac:dyDescent="0.2">
      <c r="G51" s="1" t="s">
        <v>40</v>
      </c>
      <c r="H51" s="6">
        <v>546230.23969078227</v>
      </c>
      <c r="I51" s="6">
        <v>1267361.3484587937</v>
      </c>
      <c r="J51" s="6">
        <f t="shared" si="0"/>
        <v>342930.92606419593</v>
      </c>
      <c r="K51" s="6">
        <f t="shared" si="1"/>
        <v>342902.41232630657</v>
      </c>
      <c r="L51" s="19">
        <f t="shared" si="2"/>
        <v>-28.51373788935598</v>
      </c>
    </row>
    <row r="52" spans="7:12" x14ac:dyDescent="0.2">
      <c r="G52" s="1" t="s">
        <v>147</v>
      </c>
      <c r="H52" s="6">
        <v>577430.23604767199</v>
      </c>
      <c r="I52" s="6">
        <v>868007.31014999282</v>
      </c>
      <c r="J52" s="6">
        <f t="shared" si="0"/>
        <v>273316.90305824386</v>
      </c>
      <c r="K52" s="6">
        <f t="shared" si="1"/>
        <v>273294.17752974178</v>
      </c>
      <c r="L52" s="19">
        <f t="shared" si="2"/>
        <v>-22.725528502080124</v>
      </c>
    </row>
    <row r="53" spans="7:12" x14ac:dyDescent="0.2">
      <c r="G53" s="1" t="s">
        <v>41</v>
      </c>
      <c r="H53" s="6">
        <v>698448.99649441452</v>
      </c>
      <c r="I53" s="6">
        <v>848097.39350738551</v>
      </c>
      <c r="J53" s="6">
        <f t="shared" si="0"/>
        <v>292435.51259833865</v>
      </c>
      <c r="K53" s="6">
        <f t="shared" si="1"/>
        <v>292411.19741145405</v>
      </c>
      <c r="L53" s="19">
        <f t="shared" si="2"/>
        <v>-24.315186884603463</v>
      </c>
    </row>
    <row r="54" spans="7:12" x14ac:dyDescent="0.2">
      <c r="G54" s="1" t="s">
        <v>42</v>
      </c>
      <c r="H54" s="6">
        <v>694775.69171922549</v>
      </c>
      <c r="I54" s="6">
        <v>777976.7627596641</v>
      </c>
      <c r="J54" s="6">
        <f t="shared" si="0"/>
        <v>278481.86238726036</v>
      </c>
      <c r="K54" s="6">
        <f t="shared" si="1"/>
        <v>278458.70740697853</v>
      </c>
      <c r="L54" s="19">
        <f t="shared" si="2"/>
        <v>-23.154980281833559</v>
      </c>
    </row>
    <row r="55" spans="7:12" x14ac:dyDescent="0.2">
      <c r="G55" s="1" t="s">
        <v>43</v>
      </c>
      <c r="H55" s="6">
        <v>1199825.3769555334</v>
      </c>
      <c r="I55" s="6">
        <v>1478385.1835192277</v>
      </c>
      <c r="J55" s="6">
        <f t="shared" si="0"/>
        <v>506421.1996238982</v>
      </c>
      <c r="K55" s="6">
        <f t="shared" si="1"/>
        <v>506379.09213154274</v>
      </c>
      <c r="L55" s="19">
        <f t="shared" si="2"/>
        <v>-42.107492355455179</v>
      </c>
    </row>
    <row r="56" spans="7:12" x14ac:dyDescent="0.2">
      <c r="G56" s="1" t="s">
        <v>44</v>
      </c>
      <c r="H56" s="6">
        <v>224387.59834071784</v>
      </c>
      <c r="I56" s="6">
        <v>611933.23531333299</v>
      </c>
      <c r="J56" s="6">
        <f t="shared" si="0"/>
        <v>158139.3957965966</v>
      </c>
      <c r="K56" s="6">
        <f t="shared" si="1"/>
        <v>158126.2469525029</v>
      </c>
      <c r="L56" s="19">
        <f t="shared" si="2"/>
        <v>-13.148844093695516</v>
      </c>
    </row>
    <row r="57" spans="7:12" x14ac:dyDescent="0.2">
      <c r="G57" s="1" t="s">
        <v>45</v>
      </c>
      <c r="H57" s="6">
        <v>359494.98794061033</v>
      </c>
      <c r="I57" s="6">
        <v>460918.27335715626</v>
      </c>
      <c r="J57" s="6">
        <f t="shared" si="0"/>
        <v>155131.44265255949</v>
      </c>
      <c r="K57" s="6">
        <f t="shared" si="1"/>
        <v>155118.54391127374</v>
      </c>
      <c r="L57" s="19">
        <f t="shared" si="2"/>
        <v>-12.898741285753204</v>
      </c>
    </row>
    <row r="58" spans="7:12" x14ac:dyDescent="0.2">
      <c r="G58" s="1" t="s">
        <v>46</v>
      </c>
      <c r="H58" s="6">
        <v>1343091.9541350491</v>
      </c>
      <c r="I58" s="6">
        <v>2213691.9014214389</v>
      </c>
      <c r="J58" s="6">
        <f t="shared" si="0"/>
        <v>672550.08755343349</v>
      </c>
      <c r="K58" s="6">
        <f t="shared" si="1"/>
        <v>672494.16691327991</v>
      </c>
      <c r="L58" s="19">
        <f t="shared" si="2"/>
        <v>-55.920640153577551</v>
      </c>
    </row>
    <row r="59" spans="7:12" x14ac:dyDescent="0.2">
      <c r="G59" s="1" t="s">
        <v>47</v>
      </c>
      <c r="H59" s="6">
        <v>7678831.224780228</v>
      </c>
      <c r="I59" s="6">
        <v>9412264.5074665882</v>
      </c>
      <c r="J59" s="6">
        <f t="shared" si="0"/>
        <v>3231744.8565646061</v>
      </c>
      <c r="K59" s="6">
        <f t="shared" si="1"/>
        <v>3231476.1461078883</v>
      </c>
      <c r="L59" s="19">
        <f t="shared" si="2"/>
        <v>-268.71045671775937</v>
      </c>
    </row>
    <row r="60" spans="7:12" x14ac:dyDescent="0.2">
      <c r="G60" s="1" t="s">
        <v>48</v>
      </c>
      <c r="H60" s="6">
        <v>211420.77213820096</v>
      </c>
      <c r="I60" s="6">
        <v>216145.71995990261</v>
      </c>
      <c r="J60" s="6">
        <f t="shared" si="0"/>
        <v>80848.286928164453</v>
      </c>
      <c r="K60" s="6">
        <f t="shared" si="1"/>
        <v>80841.564621463418</v>
      </c>
      <c r="L60" s="19">
        <f t="shared" si="2"/>
        <v>-6.7223067010345403</v>
      </c>
    </row>
    <row r="61" spans="7:12" x14ac:dyDescent="0.2">
      <c r="G61" s="1" t="s">
        <v>49</v>
      </c>
      <c r="H61" s="6">
        <v>695624.34518790233</v>
      </c>
      <c r="I61" s="6">
        <v>789394.12599402235</v>
      </c>
      <c r="J61" s="6">
        <f t="shared" si="0"/>
        <v>280801.23599627812</v>
      </c>
      <c r="K61" s="6">
        <f t="shared" si="1"/>
        <v>280777.8881666318</v>
      </c>
      <c r="L61" s="19">
        <f t="shared" si="2"/>
        <v>-23.347829646314494</v>
      </c>
    </row>
    <row r="62" spans="7:12" x14ac:dyDescent="0.2">
      <c r="G62" s="1" t="s">
        <v>50</v>
      </c>
      <c r="H62" s="6">
        <v>570079.70788478758</v>
      </c>
      <c r="I62" s="6">
        <v>761895.8221336928</v>
      </c>
      <c r="J62" s="6">
        <f t="shared" si="0"/>
        <v>251862.43969632545</v>
      </c>
      <c r="K62" s="6">
        <f t="shared" si="1"/>
        <v>251841.49804585348</v>
      </c>
      <c r="L62" s="19">
        <f t="shared" si="2"/>
        <v>-20.941650471970206</v>
      </c>
    </row>
    <row r="63" spans="7:12" x14ac:dyDescent="0.2">
      <c r="G63" s="1" t="s">
        <v>51</v>
      </c>
      <c r="H63" s="6">
        <v>1352963.8151012368</v>
      </c>
      <c r="I63" s="6">
        <v>1523497.9171805368</v>
      </c>
      <c r="J63" s="6">
        <f t="shared" si="0"/>
        <v>543908.39265309507</v>
      </c>
      <c r="K63" s="6">
        <f t="shared" si="1"/>
        <v>543863.16820652224</v>
      </c>
      <c r="L63" s="19">
        <f t="shared" si="2"/>
        <v>-45.224446572829038</v>
      </c>
    </row>
    <row r="64" spans="7:12" x14ac:dyDescent="0.2">
      <c r="G64" s="1" t="s">
        <v>52</v>
      </c>
      <c r="H64" s="6">
        <v>560152.1505964417</v>
      </c>
      <c r="I64" s="6">
        <v>638036.3188772687</v>
      </c>
      <c r="J64" s="6">
        <f t="shared" si="0"/>
        <v>226564.72610534207</v>
      </c>
      <c r="K64" s="6">
        <f t="shared" si="1"/>
        <v>226545.88788830145</v>
      </c>
      <c r="L64" s="19">
        <f t="shared" si="2"/>
        <v>-18.838217040611198</v>
      </c>
    </row>
    <row r="65" spans="7:12" x14ac:dyDescent="0.2">
      <c r="G65" s="1" t="s">
        <v>53</v>
      </c>
      <c r="H65" s="6">
        <v>635605.94507838099</v>
      </c>
      <c r="I65" s="6">
        <v>863796.29078835808</v>
      </c>
      <c r="J65" s="6">
        <f t="shared" si="0"/>
        <v>283521.05327812029</v>
      </c>
      <c r="K65" s="6">
        <f t="shared" si="1"/>
        <v>283497.47930334916</v>
      </c>
      <c r="L65" s="19">
        <f t="shared" si="2"/>
        <v>-23.57397477113409</v>
      </c>
    </row>
    <row r="66" spans="7:12" x14ac:dyDescent="0.2">
      <c r="G66" s="1" t="s">
        <v>54</v>
      </c>
      <c r="H66" s="6">
        <v>807771.7432172281</v>
      </c>
      <c r="I66" s="6">
        <v>673194.55429778399</v>
      </c>
      <c r="J66" s="6">
        <f t="shared" si="0"/>
        <v>280035.0129517694</v>
      </c>
      <c r="K66" s="6">
        <f t="shared" si="1"/>
        <v>280011.72883140505</v>
      </c>
      <c r="L66" s="19">
        <f t="shared" si="2"/>
        <v>-23.284120364347473</v>
      </c>
    </row>
    <row r="67" spans="7:12" x14ac:dyDescent="0.2">
      <c r="G67" s="1" t="s">
        <v>55</v>
      </c>
      <c r="H67" s="6">
        <v>619156.81176775647</v>
      </c>
      <c r="I67" s="6">
        <v>740038.96107615833</v>
      </c>
      <c r="J67" s="6">
        <f t="shared" si="0"/>
        <v>257009.49879210719</v>
      </c>
      <c r="K67" s="6">
        <f t="shared" si="1"/>
        <v>256988.12917820932</v>
      </c>
      <c r="L67" s="19">
        <f t="shared" si="2"/>
        <v>-21.369613897870295</v>
      </c>
    </row>
    <row r="68" spans="7:12" x14ac:dyDescent="0.2">
      <c r="G68" s="1" t="s">
        <v>139</v>
      </c>
      <c r="H68" s="6">
        <v>0</v>
      </c>
      <c r="I68" s="6">
        <v>140462.85642262897</v>
      </c>
      <c r="J68" s="6">
        <f t="shared" si="0"/>
        <v>26560.035757434049</v>
      </c>
      <c r="K68" s="6">
        <f t="shared" si="1"/>
        <v>26557.827365479989</v>
      </c>
      <c r="L68" s="19">
        <f t="shared" si="2"/>
        <v>-2.2083919540600618</v>
      </c>
    </row>
    <row r="69" spans="7:12" x14ac:dyDescent="0.2">
      <c r="G69" s="1" t="s">
        <v>56</v>
      </c>
      <c r="H69" s="6">
        <v>245463.4349876802</v>
      </c>
      <c r="I69" s="6">
        <v>288556.39551865211</v>
      </c>
      <c r="J69" s="6">
        <f t="shared" si="0"/>
        <v>100977.48368971686</v>
      </c>
      <c r="K69" s="6">
        <f t="shared" si="1"/>
        <v>100969.08769716028</v>
      </c>
      <c r="L69" s="19">
        <f t="shared" si="2"/>
        <v>-8.3959925565723097</v>
      </c>
    </row>
    <row r="70" spans="7:12" x14ac:dyDescent="0.2">
      <c r="G70" s="1" t="s">
        <v>57</v>
      </c>
      <c r="H70" s="6">
        <v>100222.68359092371</v>
      </c>
      <c r="I70" s="6">
        <v>223953.78511216404</v>
      </c>
      <c r="J70" s="6">
        <f t="shared" si="0"/>
        <v>61298.330532067928</v>
      </c>
      <c r="K70" s="6">
        <f t="shared" si="1"/>
        <v>61293.233749022125</v>
      </c>
      <c r="L70" s="19">
        <f t="shared" si="2"/>
        <v>-5.0967830458030221</v>
      </c>
    </row>
    <row r="71" spans="7:12" x14ac:dyDescent="0.2">
      <c r="G71" s="1" t="s">
        <v>58</v>
      </c>
      <c r="H71" s="6">
        <v>457000.03026404191</v>
      </c>
      <c r="I71" s="6">
        <v>637168.83728774125</v>
      </c>
      <c r="J71" s="6">
        <f t="shared" si="0"/>
        <v>206895.72308999862</v>
      </c>
      <c r="K71" s="6">
        <f t="shared" si="1"/>
        <v>206878.52029500337</v>
      </c>
      <c r="L71" s="19">
        <f t="shared" si="2"/>
        <v>-17.202794995246222</v>
      </c>
    </row>
    <row r="72" spans="7:12" x14ac:dyDescent="0.2">
      <c r="G72" s="1" t="s">
        <v>140</v>
      </c>
      <c r="H72" s="6">
        <v>0</v>
      </c>
      <c r="I72" s="6">
        <v>258725.37362279143</v>
      </c>
      <c r="J72" s="6">
        <f t="shared" ref="J72:J135" si="3">(H72+I72)*$B$8</f>
        <v>48922.222926329196</v>
      </c>
      <c r="K72" s="6">
        <f t="shared" ref="K72:K135" si="4">(H72+I72)*$E$8</f>
        <v>48918.15518167433</v>
      </c>
      <c r="L72" s="19">
        <f t="shared" ref="L72:L135" si="5">K72-J72</f>
        <v>-4.067744654865237</v>
      </c>
    </row>
    <row r="73" spans="7:12" x14ac:dyDescent="0.2">
      <c r="G73" s="1" t="s">
        <v>59</v>
      </c>
      <c r="H73" s="6">
        <v>282442.93453128013</v>
      </c>
      <c r="I73" s="6">
        <v>323445.30426158017</v>
      </c>
      <c r="J73" s="6">
        <f t="shared" si="3"/>
        <v>114567.03713135207</v>
      </c>
      <c r="K73" s="6">
        <f t="shared" si="4"/>
        <v>114557.5112058107</v>
      </c>
      <c r="L73" s="19">
        <f t="shared" si="5"/>
        <v>-9.5259255413693609</v>
      </c>
    </row>
    <row r="74" spans="7:12" x14ac:dyDescent="0.2">
      <c r="G74" s="1" t="s">
        <v>60</v>
      </c>
      <c r="H74" s="6">
        <v>1079444.9768934164</v>
      </c>
      <c r="I74" s="6">
        <v>1564459.3956349599</v>
      </c>
      <c r="J74" s="6">
        <f t="shared" si="3"/>
        <v>499934.26349171769</v>
      </c>
      <c r="K74" s="6">
        <f t="shared" si="4"/>
        <v>499892.69536977919</v>
      </c>
      <c r="L74" s="19">
        <f t="shared" si="5"/>
        <v>-41.568121938500553</v>
      </c>
    </row>
    <row r="75" spans="7:12" x14ac:dyDescent="0.2">
      <c r="G75" s="1" t="s">
        <v>61</v>
      </c>
      <c r="H75" s="6">
        <v>849516.31969052518</v>
      </c>
      <c r="I75" s="6">
        <v>1697186.1780553777</v>
      </c>
      <c r="J75" s="6">
        <f t="shared" si="3"/>
        <v>481554.42033841979</v>
      </c>
      <c r="K75" s="6">
        <f t="shared" si="4"/>
        <v>481514.38044852542</v>
      </c>
      <c r="L75" s="19">
        <f t="shared" si="5"/>
        <v>-40.039889894367661</v>
      </c>
    </row>
    <row r="76" spans="7:12" x14ac:dyDescent="0.2">
      <c r="G76" s="1" t="s">
        <v>62</v>
      </c>
      <c r="H76" s="6">
        <v>401628.79482578102</v>
      </c>
      <c r="I76" s="6">
        <v>440432.93812567048</v>
      </c>
      <c r="J76" s="6">
        <f t="shared" si="3"/>
        <v>159224.93893947566</v>
      </c>
      <c r="K76" s="6">
        <f t="shared" si="4"/>
        <v>159211.69983553578</v>
      </c>
      <c r="L76" s="19">
        <f t="shared" si="5"/>
        <v>-13.239103939878987</v>
      </c>
    </row>
    <row r="77" spans="7:12" x14ac:dyDescent="0.2">
      <c r="G77" s="1" t="s">
        <v>63</v>
      </c>
      <c r="H77" s="6">
        <v>578881.36623475223</v>
      </c>
      <c r="I77" s="6">
        <v>1568308.7766817682</v>
      </c>
      <c r="J77" s="6">
        <f t="shared" si="3"/>
        <v>406010.87309716071</v>
      </c>
      <c r="K77" s="6">
        <f t="shared" si="4"/>
        <v>405977.11443984567</v>
      </c>
      <c r="L77" s="19">
        <f t="shared" si="5"/>
        <v>-33.758657315047458</v>
      </c>
    </row>
    <row r="78" spans="7:12" x14ac:dyDescent="0.2">
      <c r="G78" s="1" t="s">
        <v>64</v>
      </c>
      <c r="H78" s="6">
        <v>9365610.0169456769</v>
      </c>
      <c r="I78" s="6">
        <v>12697598.92664098</v>
      </c>
      <c r="J78" s="6">
        <f t="shared" si="3"/>
        <v>4171918.7078342373</v>
      </c>
      <c r="K78" s="6">
        <f t="shared" si="4"/>
        <v>4171571.8245773199</v>
      </c>
      <c r="L78" s="19">
        <f t="shared" si="5"/>
        <v>-346.88325691735372</v>
      </c>
    </row>
    <row r="79" spans="7:12" x14ac:dyDescent="0.2">
      <c r="G79" s="1" t="s">
        <v>65</v>
      </c>
      <c r="H79" s="6">
        <v>118060.98375103828</v>
      </c>
      <c r="I79" s="6">
        <v>172775.58894755732</v>
      </c>
      <c r="J79" s="6">
        <f t="shared" si="3"/>
        <v>54994.109953183368</v>
      </c>
      <c r="K79" s="6">
        <f t="shared" si="4"/>
        <v>54989.537348272344</v>
      </c>
      <c r="L79" s="19">
        <f t="shared" si="5"/>
        <v>-4.5726049110235181</v>
      </c>
    </row>
    <row r="80" spans="7:12" x14ac:dyDescent="0.2">
      <c r="G80" s="1" t="s">
        <v>66</v>
      </c>
      <c r="H80" s="6">
        <v>141460.51198571111</v>
      </c>
      <c r="I80" s="6">
        <v>180720.00604216254</v>
      </c>
      <c r="J80" s="6">
        <f t="shared" si="3"/>
        <v>60920.917437575132</v>
      </c>
      <c r="K80" s="6">
        <f t="shared" si="4"/>
        <v>60915.852035362128</v>
      </c>
      <c r="L80" s="19">
        <f t="shared" si="5"/>
        <v>-5.0654022130038356</v>
      </c>
    </row>
    <row r="81" spans="7:12" x14ac:dyDescent="0.2">
      <c r="G81" s="1" t="s">
        <v>127</v>
      </c>
      <c r="H81" s="6">
        <v>727099.59207337163</v>
      </c>
      <c r="I81" s="6">
        <v>907961.0160195533</v>
      </c>
      <c r="J81" s="6">
        <f t="shared" si="3"/>
        <v>309172.61205236102</v>
      </c>
      <c r="K81" s="6">
        <f t="shared" si="4"/>
        <v>309146.90522293095</v>
      </c>
      <c r="L81" s="19">
        <f t="shared" si="5"/>
        <v>-25.706829430069774</v>
      </c>
    </row>
    <row r="82" spans="7:12" x14ac:dyDescent="0.2">
      <c r="G82" s="1" t="s">
        <v>67</v>
      </c>
      <c r="H82" s="6">
        <v>1134903.97497113</v>
      </c>
      <c r="I82" s="6">
        <v>1444507.5803913055</v>
      </c>
      <c r="J82" s="6">
        <f t="shared" si="3"/>
        <v>487739.35607170116</v>
      </c>
      <c r="K82" s="6">
        <f t="shared" si="4"/>
        <v>487698.80192186998</v>
      </c>
      <c r="L82" s="19">
        <f t="shared" si="5"/>
        <v>-40.554149831179529</v>
      </c>
    </row>
    <row r="83" spans="7:12" x14ac:dyDescent="0.2">
      <c r="G83" s="1" t="s">
        <v>68</v>
      </c>
      <c r="H83" s="6">
        <v>492219.75822644489</v>
      </c>
      <c r="I83" s="6">
        <v>722440.22285821824</v>
      </c>
      <c r="J83" s="6">
        <f t="shared" si="3"/>
        <v>229679.31417871561</v>
      </c>
      <c r="K83" s="6">
        <f t="shared" si="4"/>
        <v>229660.21699247387</v>
      </c>
      <c r="L83" s="19">
        <f t="shared" si="5"/>
        <v>-19.097186241735471</v>
      </c>
    </row>
    <row r="84" spans="7:12" x14ac:dyDescent="0.2">
      <c r="G84" s="1" t="s">
        <v>69</v>
      </c>
      <c r="H84" s="6">
        <v>224384.45075945376</v>
      </c>
      <c r="I84" s="6">
        <v>519652.77399159025</v>
      </c>
      <c r="J84" s="6">
        <f t="shared" si="3"/>
        <v>140689.54453546242</v>
      </c>
      <c r="K84" s="6">
        <f t="shared" si="4"/>
        <v>140677.84659721376</v>
      </c>
      <c r="L84" s="19">
        <f t="shared" si="5"/>
        <v>-11.697938248660648</v>
      </c>
    </row>
    <row r="85" spans="7:12" x14ac:dyDescent="0.2">
      <c r="G85" s="1" t="s">
        <v>70</v>
      </c>
      <c r="H85" s="6">
        <v>274855.52153500903</v>
      </c>
      <c r="I85" s="6">
        <v>377332.3406554418</v>
      </c>
      <c r="J85" s="6">
        <f t="shared" si="3"/>
        <v>123321.804650074</v>
      </c>
      <c r="K85" s="6">
        <f t="shared" si="4"/>
        <v>123311.5507903414</v>
      </c>
      <c r="L85" s="19">
        <f t="shared" si="5"/>
        <v>-10.253859732605633</v>
      </c>
    </row>
    <row r="86" spans="7:12" x14ac:dyDescent="0.2">
      <c r="G86" s="1" t="s">
        <v>71</v>
      </c>
      <c r="H86" s="6">
        <v>0</v>
      </c>
      <c r="I86" s="6">
        <v>179729.18475397176</v>
      </c>
      <c r="J86" s="6">
        <f t="shared" si="3"/>
        <v>33984.881806453974</v>
      </c>
      <c r="K86" s="6">
        <f t="shared" si="4"/>
        <v>33982.056059522511</v>
      </c>
      <c r="L86" s="19">
        <f t="shared" si="5"/>
        <v>-2.8257469314630725</v>
      </c>
    </row>
    <row r="87" spans="7:12" x14ac:dyDescent="0.2">
      <c r="G87" s="1" t="s">
        <v>72</v>
      </c>
      <c r="H87" s="6">
        <v>631988.62453045836</v>
      </c>
      <c r="I87" s="6">
        <v>849831.12017064262</v>
      </c>
      <c r="J87" s="6">
        <f t="shared" si="3"/>
        <v>280196.39075909095</v>
      </c>
      <c r="K87" s="6">
        <f t="shared" si="4"/>
        <v>280173.09322061774</v>
      </c>
      <c r="L87" s="19">
        <f t="shared" si="5"/>
        <v>-23.297538473212626</v>
      </c>
    </row>
    <row r="88" spans="7:12" x14ac:dyDescent="0.2">
      <c r="G88" s="1" t="s">
        <v>73</v>
      </c>
      <c r="H88" s="6">
        <v>859290.50542594737</v>
      </c>
      <c r="I88" s="6">
        <v>1002040.3351087065</v>
      </c>
      <c r="J88" s="6">
        <f t="shared" si="3"/>
        <v>351957.91214915615</v>
      </c>
      <c r="K88" s="6">
        <f t="shared" si="4"/>
        <v>351928.64784287068</v>
      </c>
      <c r="L88" s="19">
        <f t="shared" si="5"/>
        <v>-29.264306285476778</v>
      </c>
    </row>
    <row r="89" spans="7:12" x14ac:dyDescent="0.2">
      <c r="G89" s="1" t="s">
        <v>74</v>
      </c>
      <c r="H89" s="6">
        <v>658798.14806337841</v>
      </c>
      <c r="I89" s="6">
        <v>807681.56179174024</v>
      </c>
      <c r="J89" s="6">
        <f t="shared" si="3"/>
        <v>277295.752936351</v>
      </c>
      <c r="K89" s="6">
        <f t="shared" si="4"/>
        <v>277272.69657771982</v>
      </c>
      <c r="L89" s="19">
        <f t="shared" si="5"/>
        <v>-23.056358631176408</v>
      </c>
    </row>
    <row r="90" spans="7:12" x14ac:dyDescent="0.2">
      <c r="G90" s="1" t="s">
        <v>75</v>
      </c>
      <c r="H90" s="6">
        <v>2234857.8240342271</v>
      </c>
      <c r="I90" s="6">
        <v>2738460.885983692</v>
      </c>
      <c r="J90" s="6">
        <f t="shared" si="3"/>
        <v>940401.79827861884</v>
      </c>
      <c r="K90" s="6">
        <f t="shared" si="4"/>
        <v>940323.6065252691</v>
      </c>
      <c r="L90" s="19">
        <f t="shared" si="5"/>
        <v>-78.191753349732608</v>
      </c>
    </row>
    <row r="91" spans="7:12" x14ac:dyDescent="0.2">
      <c r="G91" s="1" t="s">
        <v>76</v>
      </c>
      <c r="H91" s="6">
        <v>69005.21640189254</v>
      </c>
      <c r="I91" s="6">
        <v>266266.42753373313</v>
      </c>
      <c r="J91" s="6">
        <f t="shared" si="3"/>
        <v>63396.310442319336</v>
      </c>
      <c r="K91" s="6">
        <f t="shared" si="4"/>
        <v>63391.039218169768</v>
      </c>
      <c r="L91" s="19">
        <f t="shared" si="5"/>
        <v>-5.2712241495682974</v>
      </c>
    </row>
    <row r="92" spans="7:12" x14ac:dyDescent="0.2">
      <c r="G92" s="1" t="s">
        <v>77</v>
      </c>
      <c r="H92" s="6">
        <v>662233.4314876023</v>
      </c>
      <c r="I92" s="6">
        <v>881703.26218009985</v>
      </c>
      <c r="J92" s="6">
        <f t="shared" si="3"/>
        <v>291942.04671194713</v>
      </c>
      <c r="K92" s="6">
        <f t="shared" si="4"/>
        <v>291917.77255535714</v>
      </c>
      <c r="L92" s="19">
        <f t="shared" si="5"/>
        <v>-24.274156589992344</v>
      </c>
    </row>
    <row r="93" spans="7:12" x14ac:dyDescent="0.2">
      <c r="G93" s="1" t="s">
        <v>78</v>
      </c>
      <c r="H93" s="6">
        <v>747050.01858934434</v>
      </c>
      <c r="I93" s="6">
        <v>1170809.9961367799</v>
      </c>
      <c r="J93" s="6">
        <f t="shared" si="3"/>
        <v>362646.97918155481</v>
      </c>
      <c r="K93" s="6">
        <f t="shared" si="4"/>
        <v>362616.82610953704</v>
      </c>
      <c r="L93" s="19">
        <f t="shared" si="5"/>
        <v>-30.153072017768864</v>
      </c>
    </row>
    <row r="94" spans="7:12" x14ac:dyDescent="0.2">
      <c r="G94" s="1" t="s">
        <v>79</v>
      </c>
      <c r="H94" s="6">
        <v>446989.0550443267</v>
      </c>
      <c r="I94" s="6">
        <v>1114277.7813716549</v>
      </c>
      <c r="J94" s="6">
        <f t="shared" si="3"/>
        <v>295218.99282281654</v>
      </c>
      <c r="K94" s="6">
        <f t="shared" si="4"/>
        <v>295194.4461974132</v>
      </c>
      <c r="L94" s="19">
        <f t="shared" si="5"/>
        <v>-24.546625403338112</v>
      </c>
    </row>
    <row r="95" spans="7:12" x14ac:dyDescent="0.2">
      <c r="G95" s="1" t="s">
        <v>80</v>
      </c>
      <c r="H95" s="6">
        <v>1927664.9607981155</v>
      </c>
      <c r="I95" s="6">
        <v>2600269.912485729</v>
      </c>
      <c r="J95" s="6">
        <f t="shared" si="3"/>
        <v>856184.44053211599</v>
      </c>
      <c r="K95" s="6">
        <f t="shared" si="4"/>
        <v>856113.25121418992</v>
      </c>
      <c r="L95" s="19">
        <f t="shared" si="5"/>
        <v>-71.189317926065996</v>
      </c>
    </row>
    <row r="96" spans="7:12" x14ac:dyDescent="0.2">
      <c r="G96" s="1" t="s">
        <v>141</v>
      </c>
      <c r="H96" s="6">
        <v>0</v>
      </c>
      <c r="I96" s="6">
        <v>287579.62437408621</v>
      </c>
      <c r="J96" s="6">
        <f t="shared" si="3"/>
        <v>54378.255583122671</v>
      </c>
      <c r="K96" s="6">
        <f t="shared" si="4"/>
        <v>54373.73418476303</v>
      </c>
      <c r="L96" s="19">
        <f t="shared" si="5"/>
        <v>-4.5213983596404432</v>
      </c>
    </row>
    <row r="97" spans="7:12" x14ac:dyDescent="0.2">
      <c r="G97" s="1" t="s">
        <v>81</v>
      </c>
      <c r="H97" s="6">
        <v>956780.63619746524</v>
      </c>
      <c r="I97" s="6">
        <v>1242483.6302013674</v>
      </c>
      <c r="J97" s="6">
        <f t="shared" si="3"/>
        <v>415857.53731112031</v>
      </c>
      <c r="K97" s="6">
        <f t="shared" si="4"/>
        <v>415822.95993148792</v>
      </c>
      <c r="L97" s="19">
        <f t="shared" si="5"/>
        <v>-34.577379632391967</v>
      </c>
    </row>
    <row r="98" spans="7:12" x14ac:dyDescent="0.2">
      <c r="G98" s="1" t="s">
        <v>82</v>
      </c>
      <c r="H98" s="6">
        <v>775249.53524461912</v>
      </c>
      <c r="I98" s="6">
        <v>921997.49342399056</v>
      </c>
      <c r="J98" s="6">
        <f t="shared" si="3"/>
        <v>320931.40434936091</v>
      </c>
      <c r="K98" s="6">
        <f t="shared" si="4"/>
        <v>320904.71980956424</v>
      </c>
      <c r="L98" s="19">
        <f t="shared" si="5"/>
        <v>-26.684539796668105</v>
      </c>
    </row>
    <row r="99" spans="7:12" x14ac:dyDescent="0.2">
      <c r="G99" s="1" t="s">
        <v>83</v>
      </c>
      <c r="H99" s="6">
        <v>335626.8855691136</v>
      </c>
      <c r="I99" s="6">
        <v>377936.69958860957</v>
      </c>
      <c r="J99" s="6">
        <f t="shared" si="3"/>
        <v>134927.30263129334</v>
      </c>
      <c r="K99" s="6">
        <f t="shared" si="4"/>
        <v>134916.08380718346</v>
      </c>
      <c r="L99" s="19">
        <f t="shared" si="5"/>
        <v>-11.21882410987746</v>
      </c>
    </row>
    <row r="100" spans="7:12" x14ac:dyDescent="0.2">
      <c r="G100" s="1" t="s">
        <v>144</v>
      </c>
      <c r="H100" s="6">
        <v>262779.52958371252</v>
      </c>
      <c r="I100" s="6">
        <v>427680.83387281134</v>
      </c>
      <c r="J100" s="6">
        <f t="shared" si="3"/>
        <v>130558.72854613097</v>
      </c>
      <c r="K100" s="6">
        <f t="shared" si="4"/>
        <v>130547.87295661718</v>
      </c>
      <c r="L100" s="19">
        <f t="shared" si="5"/>
        <v>-10.855589513783343</v>
      </c>
    </row>
    <row r="101" spans="7:12" x14ac:dyDescent="0.2">
      <c r="G101" s="1" t="s">
        <v>84</v>
      </c>
      <c r="H101" s="6">
        <v>306111.12571136467</v>
      </c>
      <c r="I101" s="6">
        <v>566072.14836575836</v>
      </c>
      <c r="J101" s="6">
        <f t="shared" si="3"/>
        <v>164920.6027593805</v>
      </c>
      <c r="K101" s="6">
        <f t="shared" si="4"/>
        <v>164906.89007708145</v>
      </c>
      <c r="L101" s="19">
        <f t="shared" si="5"/>
        <v>-13.712682299053995</v>
      </c>
    </row>
    <row r="102" spans="7:12" x14ac:dyDescent="0.2">
      <c r="G102" s="1" t="s">
        <v>85</v>
      </c>
      <c r="H102" s="6">
        <v>1035113.5137382178</v>
      </c>
      <c r="I102" s="6">
        <v>1194863.2525775146</v>
      </c>
      <c r="J102" s="6">
        <f t="shared" si="3"/>
        <v>421664.94516803202</v>
      </c>
      <c r="K102" s="6">
        <f t="shared" si="4"/>
        <v>421629.88491883944</v>
      </c>
      <c r="L102" s="19">
        <f t="shared" si="5"/>
        <v>-35.060249192581978</v>
      </c>
    </row>
    <row r="103" spans="7:12" x14ac:dyDescent="0.2">
      <c r="G103" s="1" t="s">
        <v>128</v>
      </c>
      <c r="H103" s="6">
        <v>5093836.406227503</v>
      </c>
      <c r="I103" s="6">
        <v>6975037.3019479578</v>
      </c>
      <c r="J103" s="6">
        <f t="shared" si="3"/>
        <v>2282095.9604909075</v>
      </c>
      <c r="K103" s="6">
        <f t="shared" si="4"/>
        <v>2281906.2106576026</v>
      </c>
      <c r="L103" s="19">
        <f t="shared" si="5"/>
        <v>-189.74983330490068</v>
      </c>
    </row>
    <row r="104" spans="7:12" x14ac:dyDescent="0.2">
      <c r="G104" s="1" t="s">
        <v>86</v>
      </c>
      <c r="H104" s="6">
        <v>185799.70219299427</v>
      </c>
      <c r="I104" s="6">
        <v>189714.54708506947</v>
      </c>
      <c r="J104" s="6">
        <f t="shared" si="3"/>
        <v>71005.760115274068</v>
      </c>
      <c r="K104" s="6">
        <f t="shared" si="4"/>
        <v>70999.856186877179</v>
      </c>
      <c r="L104" s="19">
        <f t="shared" si="5"/>
        <v>-5.9039283968886593</v>
      </c>
    </row>
    <row r="105" spans="7:12" x14ac:dyDescent="0.2">
      <c r="G105" s="1" t="s">
        <v>87</v>
      </c>
      <c r="H105" s="6">
        <v>760705.69027266628</v>
      </c>
      <c r="I105" s="6">
        <v>670692.69684233179</v>
      </c>
      <c r="J105" s="6">
        <f t="shared" si="3"/>
        <v>270662.24703930313</v>
      </c>
      <c r="K105" s="6">
        <f t="shared" si="4"/>
        <v>270639.74223795091</v>
      </c>
      <c r="L105" s="19">
        <f t="shared" si="5"/>
        <v>-22.504801352217328</v>
      </c>
    </row>
    <row r="106" spans="7:12" x14ac:dyDescent="0.2">
      <c r="G106" s="1" t="s">
        <v>129</v>
      </c>
      <c r="H106" s="6">
        <v>740376.450053573</v>
      </c>
      <c r="I106" s="6">
        <v>1606468.4756579993</v>
      </c>
      <c r="J106" s="6">
        <f t="shared" si="3"/>
        <v>443763.47407107195</v>
      </c>
      <c r="K106" s="6">
        <f t="shared" si="4"/>
        <v>443726.57639161864</v>
      </c>
      <c r="L106" s="19">
        <f t="shared" si="5"/>
        <v>-36.897679453308228</v>
      </c>
    </row>
    <row r="107" spans="7:12" x14ac:dyDescent="0.2">
      <c r="G107" s="1" t="s">
        <v>88</v>
      </c>
      <c r="H107" s="6">
        <v>0</v>
      </c>
      <c r="I107" s="6">
        <v>144958.43885888151</v>
      </c>
      <c r="J107" s="6">
        <f t="shared" si="3"/>
        <v>27410.102695401598</v>
      </c>
      <c r="K107" s="6">
        <f t="shared" si="4"/>
        <v>27407.823622782671</v>
      </c>
      <c r="L107" s="19">
        <f t="shared" si="5"/>
        <v>-2.2790726189268753</v>
      </c>
    </row>
    <row r="108" spans="7:12" x14ac:dyDescent="0.2">
      <c r="G108" s="1" t="s">
        <v>89</v>
      </c>
      <c r="H108" s="6">
        <v>477249.42648217164</v>
      </c>
      <c r="I108" s="6">
        <v>970277.26915254793</v>
      </c>
      <c r="J108" s="6">
        <f t="shared" si="3"/>
        <v>273711.93904970796</v>
      </c>
      <c r="K108" s="6">
        <f t="shared" si="4"/>
        <v>273689.18067507894</v>
      </c>
      <c r="L108" s="19">
        <f t="shared" si="5"/>
        <v>-22.758374629018363</v>
      </c>
    </row>
    <row r="109" spans="7:12" x14ac:dyDescent="0.2">
      <c r="G109" s="1" t="s">
        <v>90</v>
      </c>
      <c r="H109" s="6">
        <v>587673.351276348</v>
      </c>
      <c r="I109" s="6">
        <v>754181.66097561212</v>
      </c>
      <c r="J109" s="6">
        <f t="shared" si="3"/>
        <v>253730.54495966027</v>
      </c>
      <c r="K109" s="6">
        <f t="shared" si="4"/>
        <v>253709.44798151212</v>
      </c>
      <c r="L109" s="19">
        <f t="shared" si="5"/>
        <v>-21.096978148154449</v>
      </c>
    </row>
    <row r="110" spans="7:12" x14ac:dyDescent="0.2">
      <c r="G110" s="1" t="s">
        <v>150</v>
      </c>
      <c r="H110" s="6">
        <v>121333.51613789093</v>
      </c>
      <c r="I110" s="6">
        <v>270107.65591156454</v>
      </c>
      <c r="J110" s="6">
        <f t="shared" si="3"/>
        <v>74017.372217488912</v>
      </c>
      <c r="K110" s="6">
        <f t="shared" si="4"/>
        <v>74011.217882052064</v>
      </c>
      <c r="L110" s="19">
        <f t="shared" si="5"/>
        <v>-6.1543354368477594</v>
      </c>
    </row>
    <row r="111" spans="7:12" x14ac:dyDescent="0.2">
      <c r="G111" s="1" t="s">
        <v>91</v>
      </c>
      <c r="H111" s="6">
        <v>594814.12411914882</v>
      </c>
      <c r="I111" s="6">
        <v>676968.99559784448</v>
      </c>
      <c r="J111" s="6">
        <f t="shared" si="3"/>
        <v>240480.69358457485</v>
      </c>
      <c r="K111" s="6">
        <f t="shared" si="4"/>
        <v>240460.69829414418</v>
      </c>
      <c r="L111" s="19">
        <f t="shared" si="5"/>
        <v>-19.995290430670138</v>
      </c>
    </row>
    <row r="112" spans="7:12" x14ac:dyDescent="0.2">
      <c r="G112" s="1" t="s">
        <v>148</v>
      </c>
      <c r="H112" s="6">
        <v>211448.93661331796</v>
      </c>
      <c r="I112" s="6">
        <v>345267.74218671984</v>
      </c>
      <c r="J112" s="6">
        <f t="shared" si="3"/>
        <v>105269.21687537886</v>
      </c>
      <c r="K112" s="6">
        <f t="shared" si="4"/>
        <v>105260.46403732995</v>
      </c>
      <c r="L112" s="19">
        <f t="shared" si="5"/>
        <v>-8.7528380489093252</v>
      </c>
    </row>
    <row r="113" spans="7:12" x14ac:dyDescent="0.2">
      <c r="G113" s="1" t="s">
        <v>92</v>
      </c>
      <c r="H113" s="6">
        <v>204272.25934963857</v>
      </c>
      <c r="I113" s="6">
        <v>227724.54761795053</v>
      </c>
      <c r="J113" s="6">
        <f t="shared" si="3"/>
        <v>81686.012461782957</v>
      </c>
      <c r="K113" s="6">
        <f t="shared" si="4"/>
        <v>81679.220500569965</v>
      </c>
      <c r="L113" s="19">
        <f t="shared" si="5"/>
        <v>-6.7919612129917368</v>
      </c>
    </row>
    <row r="114" spans="7:12" x14ac:dyDescent="0.2">
      <c r="G114" s="1" t="s">
        <v>93</v>
      </c>
      <c r="H114" s="6">
        <v>119392.53167160491</v>
      </c>
      <c r="I114" s="6">
        <v>159594.46629002076</v>
      </c>
      <c r="J114" s="6">
        <f t="shared" si="3"/>
        <v>52753.481101258607</v>
      </c>
      <c r="K114" s="6">
        <f t="shared" si="4"/>
        <v>52749.094798307931</v>
      </c>
      <c r="L114" s="19">
        <f t="shared" si="5"/>
        <v>-4.3863029506755993</v>
      </c>
    </row>
    <row r="115" spans="7:12" x14ac:dyDescent="0.2">
      <c r="G115" s="1" t="s">
        <v>94</v>
      </c>
      <c r="H115" s="6">
        <v>401388.2040551235</v>
      </c>
      <c r="I115" s="6">
        <v>520921.34191179788</v>
      </c>
      <c r="J115" s="6">
        <f t="shared" si="3"/>
        <v>174398.94890502686</v>
      </c>
      <c r="K115" s="6">
        <f t="shared" si="4"/>
        <v>174384.44812501752</v>
      </c>
      <c r="L115" s="19">
        <f t="shared" si="5"/>
        <v>-14.500780009344453</v>
      </c>
    </row>
    <row r="116" spans="7:12" x14ac:dyDescent="0.2">
      <c r="G116" s="1" t="s">
        <v>95</v>
      </c>
      <c r="H116" s="6">
        <v>1254042.5700418155</v>
      </c>
      <c r="I116" s="6">
        <v>2347150.6600044761</v>
      </c>
      <c r="J116" s="6">
        <f t="shared" si="3"/>
        <v>680947.42906032631</v>
      </c>
      <c r="K116" s="6">
        <f t="shared" si="4"/>
        <v>680890.81020494481</v>
      </c>
      <c r="L116" s="19">
        <f t="shared" si="5"/>
        <v>-56.618855381500907</v>
      </c>
    </row>
    <row r="117" spans="7:12" x14ac:dyDescent="0.2">
      <c r="G117" s="1" t="s">
        <v>96</v>
      </c>
      <c r="H117" s="6">
        <v>828042.41445085802</v>
      </c>
      <c r="I117" s="6">
        <v>942877.15662962722</v>
      </c>
      <c r="J117" s="6">
        <f t="shared" si="3"/>
        <v>334862.10041119368</v>
      </c>
      <c r="K117" s="6">
        <f t="shared" si="4"/>
        <v>334834.25757336686</v>
      </c>
      <c r="L117" s="19">
        <f t="shared" si="5"/>
        <v>-27.842837826814502</v>
      </c>
    </row>
    <row r="118" spans="7:12" x14ac:dyDescent="0.2">
      <c r="G118" s="1" t="s">
        <v>149</v>
      </c>
      <c r="H118" s="6">
        <v>0</v>
      </c>
      <c r="I118" s="6">
        <v>61459.110449999993</v>
      </c>
      <c r="J118" s="6">
        <f t="shared" si="3"/>
        <v>11621.265669413733</v>
      </c>
      <c r="K118" s="6">
        <f t="shared" si="4"/>
        <v>11620.299393997739</v>
      </c>
      <c r="L118" s="19">
        <f t="shared" si="5"/>
        <v>-0.96627541599445976</v>
      </c>
    </row>
    <row r="119" spans="7:12" x14ac:dyDescent="0.2">
      <c r="G119" s="1" t="s">
        <v>97</v>
      </c>
      <c r="H119" s="6">
        <v>985695.91837859387</v>
      </c>
      <c r="I119" s="6">
        <v>1453739.8926556036</v>
      </c>
      <c r="J119" s="6">
        <f t="shared" si="3"/>
        <v>461271.42804277554</v>
      </c>
      <c r="K119" s="6">
        <f t="shared" si="4"/>
        <v>461233.07462640101</v>
      </c>
      <c r="L119" s="19">
        <f t="shared" si="5"/>
        <v>-38.3534163745353</v>
      </c>
    </row>
    <row r="120" spans="7:12" x14ac:dyDescent="0.2">
      <c r="G120" s="1" t="s">
        <v>98</v>
      </c>
      <c r="H120" s="6">
        <v>1480133.5914833802</v>
      </c>
      <c r="I120" s="6">
        <v>2405342.9642581828</v>
      </c>
      <c r="J120" s="6">
        <f t="shared" si="3"/>
        <v>734702.38953891897</v>
      </c>
      <c r="K120" s="6">
        <f t="shared" si="4"/>
        <v>734641.30111040536</v>
      </c>
      <c r="L120" s="19">
        <f t="shared" si="5"/>
        <v>-61.088428513612598</v>
      </c>
    </row>
    <row r="121" spans="7:12" x14ac:dyDescent="0.2">
      <c r="G121" s="1" t="s">
        <v>99</v>
      </c>
      <c r="H121" s="6">
        <v>0</v>
      </c>
      <c r="I121" s="6">
        <v>130771.82447633373</v>
      </c>
      <c r="J121" s="6">
        <f t="shared" si="3"/>
        <v>24727.564443839357</v>
      </c>
      <c r="K121" s="6">
        <f t="shared" si="4"/>
        <v>24725.508416699184</v>
      </c>
      <c r="L121" s="19">
        <f t="shared" si="5"/>
        <v>-2.0560271401736827</v>
      </c>
    </row>
    <row r="122" spans="7:12" x14ac:dyDescent="0.2">
      <c r="G122" s="1" t="s">
        <v>130</v>
      </c>
      <c r="H122" s="6">
        <v>5751963.3479272826</v>
      </c>
      <c r="I122" s="6">
        <v>9502414.7828521654</v>
      </c>
      <c r="J122" s="6">
        <f t="shared" si="3"/>
        <v>2884441.0467623826</v>
      </c>
      <c r="K122" s="6">
        <f t="shared" si="4"/>
        <v>2884201.2136364854</v>
      </c>
      <c r="L122" s="19">
        <f t="shared" si="5"/>
        <v>-239.83312589721754</v>
      </c>
    </row>
    <row r="123" spans="7:12" x14ac:dyDescent="0.2">
      <c r="G123" s="1" t="s">
        <v>100</v>
      </c>
      <c r="H123" s="6">
        <v>482640.62521768193</v>
      </c>
      <c r="I123" s="6">
        <v>619405.58207123133</v>
      </c>
      <c r="J123" s="6">
        <f t="shared" si="3"/>
        <v>208385.24445116273</v>
      </c>
      <c r="K123" s="6">
        <f t="shared" si="4"/>
        <v>208367.91780667347</v>
      </c>
      <c r="L123" s="19">
        <f t="shared" si="5"/>
        <v>-17.326644489250612</v>
      </c>
    </row>
    <row r="124" spans="7:12" x14ac:dyDescent="0.2">
      <c r="G124" s="1" t="s">
        <v>131</v>
      </c>
      <c r="H124" s="6">
        <v>336174.24924008502</v>
      </c>
      <c r="I124" s="6">
        <v>496148.58731184737</v>
      </c>
      <c r="J124" s="6">
        <f t="shared" si="3"/>
        <v>157383.41696564583</v>
      </c>
      <c r="K124" s="6">
        <f t="shared" si="4"/>
        <v>157370.33097905666</v>
      </c>
      <c r="L124" s="19">
        <f t="shared" si="5"/>
        <v>-13.085986589168897</v>
      </c>
    </row>
    <row r="125" spans="7:12" x14ac:dyDescent="0.2">
      <c r="G125" s="1" t="s">
        <v>101</v>
      </c>
      <c r="H125" s="6">
        <v>2380916.5134906024</v>
      </c>
      <c r="I125" s="6">
        <v>3129495.2868980314</v>
      </c>
      <c r="J125" s="6">
        <f t="shared" si="3"/>
        <v>1041960.402799627</v>
      </c>
      <c r="K125" s="6">
        <f t="shared" si="4"/>
        <v>1041873.766735165</v>
      </c>
      <c r="L125" s="19">
        <f t="shared" si="5"/>
        <v>-86.636064462014474</v>
      </c>
    </row>
    <row r="126" spans="7:12" x14ac:dyDescent="0.2">
      <c r="G126" s="1" t="s">
        <v>102</v>
      </c>
      <c r="H126" s="6">
        <v>14965419.454960637</v>
      </c>
      <c r="I126" s="6">
        <v>25390747.390854631</v>
      </c>
      <c r="J126" s="6">
        <f t="shared" si="3"/>
        <v>7630922.9482901795</v>
      </c>
      <c r="K126" s="6">
        <f t="shared" si="4"/>
        <v>7630288.458600671</v>
      </c>
      <c r="L126" s="19">
        <f t="shared" si="5"/>
        <v>-634.48968950845301</v>
      </c>
    </row>
    <row r="127" spans="7:12" x14ac:dyDescent="0.2">
      <c r="G127" s="1" t="s">
        <v>103</v>
      </c>
      <c r="H127" s="6">
        <v>549819.86429467238</v>
      </c>
      <c r="I127" s="6">
        <v>665145.37375642511</v>
      </c>
      <c r="J127" s="6">
        <f t="shared" si="3"/>
        <v>229737.03503211547</v>
      </c>
      <c r="K127" s="6">
        <f t="shared" si="4"/>
        <v>229717.93304654781</v>
      </c>
      <c r="L127" s="19">
        <f t="shared" si="5"/>
        <v>-19.101985567656811</v>
      </c>
    </row>
    <row r="128" spans="7:12" x14ac:dyDescent="0.2">
      <c r="G128" s="1" t="s">
        <v>142</v>
      </c>
      <c r="H128" s="6">
        <v>0</v>
      </c>
      <c r="I128" s="6">
        <v>74808.635620443194</v>
      </c>
      <c r="J128" s="6">
        <f t="shared" si="3"/>
        <v>14145.519232967323</v>
      </c>
      <c r="K128" s="6">
        <f t="shared" si="4"/>
        <v>14144.343072997306</v>
      </c>
      <c r="L128" s="19">
        <f t="shared" si="5"/>
        <v>-1.1761599700166698</v>
      </c>
    </row>
    <row r="129" spans="7:12" x14ac:dyDescent="0.2">
      <c r="G129" s="1" t="s">
        <v>104</v>
      </c>
      <c r="H129" s="6">
        <v>431810.25211013795</v>
      </c>
      <c r="I129" s="6">
        <v>442266.4652590435</v>
      </c>
      <c r="J129" s="6">
        <f t="shared" si="3"/>
        <v>165278.63279538113</v>
      </c>
      <c r="K129" s="6">
        <f t="shared" si="4"/>
        <v>165264.89034389585</v>
      </c>
      <c r="L129" s="19">
        <f t="shared" si="5"/>
        <v>-13.742451485275524</v>
      </c>
    </row>
    <row r="130" spans="7:12" x14ac:dyDescent="0.2">
      <c r="G130" s="1" t="s">
        <v>105</v>
      </c>
      <c r="H130" s="6">
        <v>2025526.8635992215</v>
      </c>
      <c r="I130" s="6">
        <v>2182176.2493679668</v>
      </c>
      <c r="J130" s="6">
        <f t="shared" si="3"/>
        <v>795632.01250028657</v>
      </c>
      <c r="K130" s="6">
        <f t="shared" si="4"/>
        <v>795565.8579457202</v>
      </c>
      <c r="L130" s="19">
        <f t="shared" si="5"/>
        <v>-66.154554566368461</v>
      </c>
    </row>
    <row r="131" spans="7:12" x14ac:dyDescent="0.2">
      <c r="G131" s="1" t="s">
        <v>106</v>
      </c>
      <c r="H131" s="6">
        <v>4224178.2768488713</v>
      </c>
      <c r="I131" s="6">
        <v>6307617.9898005379</v>
      </c>
      <c r="J131" s="6">
        <f t="shared" si="3"/>
        <v>1991450.9255783174</v>
      </c>
      <c r="K131" s="6">
        <f t="shared" si="4"/>
        <v>1991285.3420587347</v>
      </c>
      <c r="L131" s="19">
        <f t="shared" si="5"/>
        <v>-165.58351958263665</v>
      </c>
    </row>
    <row r="132" spans="7:12" x14ac:dyDescent="0.2">
      <c r="G132" s="1" t="s">
        <v>107</v>
      </c>
      <c r="H132" s="6">
        <v>85222.638722620992</v>
      </c>
      <c r="I132" s="6">
        <v>313572.35598646733</v>
      </c>
      <c r="J132" s="6">
        <f t="shared" si="3"/>
        <v>75407.902054117032</v>
      </c>
      <c r="K132" s="6">
        <f t="shared" si="4"/>
        <v>75401.632100051836</v>
      </c>
      <c r="L132" s="19">
        <f t="shared" si="5"/>
        <v>-6.269954065195634</v>
      </c>
    </row>
    <row r="133" spans="7:12" x14ac:dyDescent="0.2">
      <c r="G133" s="1" t="s">
        <v>108</v>
      </c>
      <c r="H133" s="6">
        <v>1946975.6291513508</v>
      </c>
      <c r="I133" s="6">
        <v>2416012.5431699636</v>
      </c>
      <c r="J133" s="6">
        <f t="shared" si="3"/>
        <v>824994.76955992717</v>
      </c>
      <c r="K133" s="6">
        <f t="shared" si="4"/>
        <v>824926.17357504682</v>
      </c>
      <c r="L133" s="19">
        <f t="shared" si="5"/>
        <v>-68.595984880346805</v>
      </c>
    </row>
    <row r="134" spans="7:12" x14ac:dyDescent="0.2">
      <c r="G134" s="1" t="s">
        <v>145</v>
      </c>
      <c r="H134" s="6">
        <v>197985.0148708687</v>
      </c>
      <c r="I134" s="6">
        <v>283178.62591126631</v>
      </c>
      <c r="J134" s="6">
        <f t="shared" si="3"/>
        <v>90982.939047591572</v>
      </c>
      <c r="K134" s="6">
        <f t="shared" si="4"/>
        <v>90975.374073192273</v>
      </c>
      <c r="L134" s="19">
        <f t="shared" si="5"/>
        <v>-7.5649743992980802</v>
      </c>
    </row>
    <row r="135" spans="7:12" x14ac:dyDescent="0.2">
      <c r="G135" s="1" t="s">
        <v>109</v>
      </c>
      <c r="H135" s="6">
        <v>197601.95853799896</v>
      </c>
      <c r="I135" s="6">
        <v>272688.45814367442</v>
      </c>
      <c r="J135" s="6">
        <f t="shared" si="3"/>
        <v>88926.927741385996</v>
      </c>
      <c r="K135" s="6">
        <f t="shared" si="4"/>
        <v>88919.533718519582</v>
      </c>
      <c r="L135" s="19">
        <f t="shared" si="5"/>
        <v>-7.3940228664141614</v>
      </c>
    </row>
    <row r="136" spans="7:12" x14ac:dyDescent="0.2">
      <c r="G136" s="1" t="s">
        <v>110</v>
      </c>
      <c r="H136" s="6">
        <v>177874.40796998329</v>
      </c>
      <c r="I136" s="6">
        <v>747586.97926203057</v>
      </c>
      <c r="J136" s="6">
        <f t="shared" ref="J136:J148" si="6">(H136+I136)*$B$8</f>
        <v>174994.92864539847</v>
      </c>
      <c r="K136" s="6">
        <f t="shared" ref="K136:K148" si="7">(H136+I136)*$E$8</f>
        <v>174980.37831135708</v>
      </c>
      <c r="L136" s="19">
        <f t="shared" ref="L136:L148" si="8">K136-J136</f>
        <v>-14.550334041385213</v>
      </c>
    </row>
    <row r="137" spans="7:12" x14ac:dyDescent="0.2">
      <c r="G137" s="1" t="s">
        <v>111</v>
      </c>
      <c r="H137" s="6">
        <v>445405.62966700818</v>
      </c>
      <c r="I137" s="6">
        <v>514467.46814362973</v>
      </c>
      <c r="J137" s="6">
        <f t="shared" si="6"/>
        <v>181501.8179876793</v>
      </c>
      <c r="K137" s="6">
        <f t="shared" si="7"/>
        <v>181486.72662416787</v>
      </c>
      <c r="L137" s="19">
        <f t="shared" si="8"/>
        <v>-15.091363511426607</v>
      </c>
    </row>
    <row r="138" spans="7:12" x14ac:dyDescent="0.2">
      <c r="G138" s="1" t="s">
        <v>112</v>
      </c>
      <c r="H138" s="6">
        <v>111822.76574956637</v>
      </c>
      <c r="I138" s="6">
        <v>342707.79332423094</v>
      </c>
      <c r="J138" s="6">
        <f t="shared" si="6"/>
        <v>85946.905888934038</v>
      </c>
      <c r="K138" s="6">
        <f t="shared" si="7"/>
        <v>85939.75964646753</v>
      </c>
      <c r="L138" s="19">
        <f t="shared" si="8"/>
        <v>-7.1462424665078288</v>
      </c>
    </row>
    <row r="139" spans="7:12" x14ac:dyDescent="0.2">
      <c r="G139" s="1" t="s">
        <v>113</v>
      </c>
      <c r="H139" s="6">
        <v>653863.27846497076</v>
      </c>
      <c r="I139" s="6">
        <v>752386.58253763232</v>
      </c>
      <c r="J139" s="6">
        <f t="shared" si="6"/>
        <v>265906.92759184557</v>
      </c>
      <c r="K139" s="6">
        <f t="shared" si="7"/>
        <v>265884.81818187388</v>
      </c>
      <c r="L139" s="19">
        <f t="shared" si="8"/>
        <v>-22.109409971686546</v>
      </c>
    </row>
    <row r="140" spans="7:12" x14ac:dyDescent="0.2">
      <c r="G140" s="1" t="s">
        <v>114</v>
      </c>
      <c r="H140" s="6">
        <v>127978.21790476644</v>
      </c>
      <c r="I140" s="6">
        <v>159552.28401434998</v>
      </c>
      <c r="J140" s="6">
        <f t="shared" si="6"/>
        <v>54368.967048105522</v>
      </c>
      <c r="K140" s="6">
        <f t="shared" si="7"/>
        <v>54364.44642206133</v>
      </c>
      <c r="L140" s="19">
        <f t="shared" si="8"/>
        <v>-4.5206260441918857</v>
      </c>
    </row>
    <row r="141" spans="7:12" x14ac:dyDescent="0.2">
      <c r="G141" s="1" t="s">
        <v>115</v>
      </c>
      <c r="H141" s="6">
        <v>991326.05135141127</v>
      </c>
      <c r="I141" s="6">
        <v>1394968.6750319474</v>
      </c>
      <c r="J141" s="6">
        <f t="shared" si="6"/>
        <v>451223.01279292221</v>
      </c>
      <c r="K141" s="6">
        <f t="shared" si="7"/>
        <v>451185.4948738938</v>
      </c>
      <c r="L141" s="19">
        <f t="shared" si="8"/>
        <v>-37.517919028410688</v>
      </c>
    </row>
    <row r="142" spans="7:12" x14ac:dyDescent="0.2">
      <c r="G142" s="1" t="s">
        <v>132</v>
      </c>
      <c r="H142" s="6">
        <v>1513026.618739944</v>
      </c>
      <c r="I142" s="6">
        <v>1914104.5600659447</v>
      </c>
      <c r="J142" s="6">
        <f t="shared" si="6"/>
        <v>648034.14206972625</v>
      </c>
      <c r="K142" s="6">
        <f t="shared" si="7"/>
        <v>647980.25986119406</v>
      </c>
      <c r="L142" s="19">
        <f t="shared" si="8"/>
        <v>-53.882208532188088</v>
      </c>
    </row>
    <row r="143" spans="7:12" x14ac:dyDescent="0.2">
      <c r="G143" s="1" t="s">
        <v>116</v>
      </c>
      <c r="H143" s="6">
        <v>390969.10343413765</v>
      </c>
      <c r="I143" s="6">
        <v>487941.78599690448</v>
      </c>
      <c r="J143" s="6">
        <f t="shared" si="6"/>
        <v>166192.72343891955</v>
      </c>
      <c r="K143" s="6">
        <f t="shared" si="7"/>
        <v>166178.90498337915</v>
      </c>
      <c r="L143" s="19">
        <f t="shared" si="8"/>
        <v>-13.818455540400464</v>
      </c>
    </row>
    <row r="144" spans="7:12" x14ac:dyDescent="0.2">
      <c r="G144" s="1" t="s">
        <v>117</v>
      </c>
      <c r="H144" s="6">
        <v>827263.9201259159</v>
      </c>
      <c r="I144" s="6">
        <v>926228.76309245394</v>
      </c>
      <c r="J144" s="6">
        <f t="shared" si="6"/>
        <v>331566.86082581943</v>
      </c>
      <c r="K144" s="6">
        <f t="shared" si="7"/>
        <v>331539.29197785672</v>
      </c>
      <c r="L144" s="19">
        <f t="shared" si="8"/>
        <v>-27.568847962713335</v>
      </c>
    </row>
    <row r="145" spans="7:12" x14ac:dyDescent="0.2">
      <c r="G145" s="1" t="s">
        <v>143</v>
      </c>
      <c r="H145" s="6">
        <v>0</v>
      </c>
      <c r="I145" s="6">
        <v>197035.33376273079</v>
      </c>
      <c r="J145" s="6">
        <f t="shared" si="6"/>
        <v>37257.290955767494</v>
      </c>
      <c r="K145" s="6">
        <f t="shared" si="7"/>
        <v>37254.193117258226</v>
      </c>
      <c r="L145" s="19">
        <f t="shared" si="8"/>
        <v>-3.0978385092676035</v>
      </c>
    </row>
    <row r="146" spans="7:12" x14ac:dyDescent="0.2">
      <c r="G146" s="1" t="s">
        <v>118</v>
      </c>
      <c r="H146" s="6">
        <v>634753.65400729282</v>
      </c>
      <c r="I146" s="6">
        <v>851873.63575389201</v>
      </c>
      <c r="J146" s="6">
        <f t="shared" si="6"/>
        <v>281105.44651912124</v>
      </c>
      <c r="K146" s="6">
        <f t="shared" si="7"/>
        <v>281082.07339522918</v>
      </c>
      <c r="L146" s="19">
        <f t="shared" si="8"/>
        <v>-23.373123892059084</v>
      </c>
    </row>
    <row r="147" spans="7:12" x14ac:dyDescent="0.2">
      <c r="G147" s="1" t="s">
        <v>119</v>
      </c>
      <c r="H147" s="6">
        <v>4807350.7327377629</v>
      </c>
      <c r="I147" s="6">
        <v>8053227.8217072953</v>
      </c>
      <c r="J147" s="6">
        <f t="shared" si="6"/>
        <v>2431798.9464745154</v>
      </c>
      <c r="K147" s="6">
        <f t="shared" si="7"/>
        <v>2431596.7492607641</v>
      </c>
      <c r="L147" s="19">
        <f t="shared" si="8"/>
        <v>-202.19721375126392</v>
      </c>
    </row>
    <row r="148" spans="7:12" x14ac:dyDescent="0.2">
      <c r="G148" s="1" t="s">
        <v>120</v>
      </c>
      <c r="H148" s="6">
        <v>2509389.6953816582</v>
      </c>
      <c r="I148" s="6">
        <v>3838815.5600444726</v>
      </c>
      <c r="J148" s="6">
        <f t="shared" si="6"/>
        <v>1200378.2556744693</v>
      </c>
      <c r="K148" s="6">
        <f t="shared" si="7"/>
        <v>1200278.4476129941</v>
      </c>
      <c r="L148" s="19">
        <f t="shared" si="8"/>
        <v>-99.808061475167051</v>
      </c>
    </row>
    <row r="149" spans="7:12" ht="15" x14ac:dyDescent="0.25">
      <c r="G149" s="7" t="s">
        <v>121</v>
      </c>
      <c r="H149" s="10">
        <f>SUM(H7:H148)</f>
        <v>145960209.29118133</v>
      </c>
      <c r="I149" s="10">
        <f t="shared" ref="I149:L149" si="9">SUM(I7:I148)</f>
        <v>211107524.35598364</v>
      </c>
      <c r="J149" s="10">
        <f t="shared" si="9"/>
        <v>67517719.737662882</v>
      </c>
      <c r="K149" s="10">
        <f t="shared" si="9"/>
        <v>67512105.829971358</v>
      </c>
      <c r="L149" s="20">
        <f t="shared" si="9"/>
        <v>-5613.9076915033183</v>
      </c>
    </row>
  </sheetData>
  <sortState ref="G7:I148">
    <sortCondition ref="G7:G148"/>
  </sortState>
  <mergeCells count="1">
    <mergeCell ref="H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Grand Total</vt:lpstr>
      <vt:lpstr>Categories</vt:lpstr>
      <vt:lpstr>FisCap</vt:lpstr>
      <vt:lpstr>Rounding</vt:lpstr>
      <vt:lpstr>School Coding</vt:lpstr>
      <vt:lpstr>DCS</vt:lpstr>
      <vt:lpstr>CTE Test</vt:lpstr>
      <vt:lpstr>CTE Transp.</vt:lpstr>
      <vt:lpstr>Non-Class Ins.</vt:lpstr>
    </vt:vector>
  </TitlesOfParts>
  <Company>Comptroller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Carolynn Polanchek</dc:creator>
  <cp:lastModifiedBy>Carolynn Polanchek</cp:lastModifiedBy>
  <cp:lastPrinted>2016-08-29T21:13:44Z</cp:lastPrinted>
  <dcterms:created xsi:type="dcterms:W3CDTF">2016-08-29T18:33:54Z</dcterms:created>
  <dcterms:modified xsi:type="dcterms:W3CDTF">2016-12-07T21:03:13Z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1aa11b379c1a4ffab598791322719b8a</vt:lpwstr>
  </property>
</Properties>
</file>